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HAPPY NEW LIFE\bioinformatics\Term_4\pr10_domain_evolution\"/>
    </mc:Choice>
  </mc:AlternateContent>
  <bookViews>
    <workbookView xWindow="0" yWindow="0" windowWidth="20490" windowHeight="8970" activeTab="3"/>
  </bookViews>
  <sheets>
    <sheet name="Архитектуры" sheetId="1" r:id="rId1"/>
    <sheet name="Таксономия" sheetId="2" r:id="rId2"/>
    <sheet name="Сводная таблица" sheetId="4" r:id="rId3"/>
    <sheet name="Выбранные представители" sheetId="5" r:id="rId4"/>
    <sheet name="Лист2" sheetId="6" r:id="rId5"/>
  </sheets>
  <definedNames>
    <definedName name="_xlnm._FilterDatabase" localSheetId="2" hidden="1">'Сводная таблица'!$A$4:$L$1401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E102" i="5" l="1"/>
  <c r="E65" i="5"/>
  <c r="E38" i="5"/>
  <c r="E2" i="5"/>
  <c r="C64" i="5"/>
  <c r="C63" i="5"/>
  <c r="C62" i="5"/>
  <c r="C61" i="5"/>
  <c r="C60" i="5"/>
  <c r="C59" i="5"/>
  <c r="C51" i="5"/>
  <c r="C50" i="5"/>
  <c r="C49" i="5"/>
  <c r="C48" i="5"/>
  <c r="C43" i="5"/>
  <c r="C42" i="5"/>
  <c r="J1" i="4" l="1"/>
  <c r="J2" i="4"/>
  <c r="H2" i="4"/>
  <c r="H1" i="4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5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2" i="1"/>
</calcChain>
</file>

<file path=xl/sharedStrings.xml><?xml version="1.0" encoding="utf-8"?>
<sst xmlns="http://schemas.openxmlformats.org/spreadsheetml/2006/main" count="61625" uniqueCount="7176">
  <si>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</si>
  <si>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</si>
  <si>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</si>
  <si>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</si>
  <si>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</si>
  <si>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</si>
  <si>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</si>
  <si>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</si>
  <si>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A0A010RYX9_9PEZI</t>
  </si>
  <si>
    <t>A0A010RYX9</t>
  </si>
  <si>
    <t>PF00628</t>
  </si>
  <si>
    <t>PF00628.28 PHD-finger</t>
  </si>
  <si>
    <t>PF07744</t>
  </si>
  <si>
    <t>PF07744.12 SPOC domain</t>
  </si>
  <si>
    <t>PF07500</t>
  </si>
  <si>
    <t>PF07500.13 Transcription factor S-II (TFIIS), central domain</t>
  </si>
  <si>
    <t>A0A010S679_9PEZI</t>
  </si>
  <si>
    <t>A0A010S679</t>
  </si>
  <si>
    <t>PF08711</t>
  </si>
  <si>
    <t>PF08711.10 TFIIS helical bundle-like domain</t>
  </si>
  <si>
    <t>PF01096</t>
  </si>
  <si>
    <t>PF01096.17 Transcription factor S-II (TFIIS)</t>
  </si>
  <si>
    <t>A0A015JP13_9GLOM</t>
  </si>
  <si>
    <t>A0A015JP13</t>
  </si>
  <si>
    <t>A0A015JVC4_9GLOM</t>
  </si>
  <si>
    <t>A0A015JVC4</t>
  </si>
  <si>
    <t>A0A015KE97_9GLOM</t>
  </si>
  <si>
    <t>A0A015KE97</t>
  </si>
  <si>
    <t>A0A015LC53_9GLOM</t>
  </si>
  <si>
    <t>A0A015LC53</t>
  </si>
  <si>
    <t>A0A015LFE5_9GLOM</t>
  </si>
  <si>
    <t>A0A015LFE5</t>
  </si>
  <si>
    <t>A0A015MWW9_9GLOM</t>
  </si>
  <si>
    <t>A0A015MWW9</t>
  </si>
  <si>
    <t>A0A016UPK1_9BILA</t>
  </si>
  <si>
    <t>A0A016UPK1</t>
  </si>
  <si>
    <t>A0A016UQN0_9BILA</t>
  </si>
  <si>
    <t>A0A016UQN0</t>
  </si>
  <si>
    <t>A0A016W860_9BILA</t>
  </si>
  <si>
    <t>A0A016W860</t>
  </si>
  <si>
    <t>A0A016W9T1_9BILA</t>
  </si>
  <si>
    <t>A0A016W9T1</t>
  </si>
  <si>
    <t>A0A017S552_9EURO</t>
  </si>
  <si>
    <t>A0A017S552</t>
  </si>
  <si>
    <t>A0A017SIG9_9EURO</t>
  </si>
  <si>
    <t>A0A017SIG9</t>
  </si>
  <si>
    <t>A0A022PWF6_ERYGU</t>
  </si>
  <si>
    <t>A0A022PWF6</t>
  </si>
  <si>
    <t>A0A022PZZ9_ERYGU</t>
  </si>
  <si>
    <t>A0A022PZZ9</t>
  </si>
  <si>
    <t>A0A022QAE7_ERYGU</t>
  </si>
  <si>
    <t>A0A022QAE7</t>
  </si>
  <si>
    <t>PF01426</t>
  </si>
  <si>
    <t>PF01426.17 BAH domain</t>
  </si>
  <si>
    <t>A0A022RHH7_ERYGU</t>
  </si>
  <si>
    <t>A0A022RHH7</t>
  </si>
  <si>
    <t>A0A023B0H5_GRENI</t>
  </si>
  <si>
    <t>A0A023B0H5</t>
  </si>
  <si>
    <t>A0A023B3G7_GRENI</t>
  </si>
  <si>
    <t>A0A023B3G7</t>
  </si>
  <si>
    <t>A0A024GCC4_9STRA</t>
  </si>
  <si>
    <t>A0A024GCC4</t>
  </si>
  <si>
    <t>A0A024GF19_9STRA</t>
  </si>
  <si>
    <t>A0A024GF19</t>
  </si>
  <si>
    <t>A0A024GFD6_9STRA</t>
  </si>
  <si>
    <t>A0A024GFD6</t>
  </si>
  <si>
    <t>A0A024GG24_9STRA</t>
  </si>
  <si>
    <t>A0A024GG24</t>
  </si>
  <si>
    <t>A0A024GGK3_9STRA</t>
  </si>
  <si>
    <t>A0A024GGK3</t>
  </si>
  <si>
    <t>A0A024GVT2_9STRA</t>
  </si>
  <si>
    <t>A0A024GVT2</t>
  </si>
  <si>
    <t>A0A024TJQ8_9STRA</t>
  </si>
  <si>
    <t>A0A024TJQ8</t>
  </si>
  <si>
    <t>A0A024TW44_9STRA</t>
  </si>
  <si>
    <t>A0A024TW44</t>
  </si>
  <si>
    <t>A0A024UGY8_9STRA</t>
  </si>
  <si>
    <t>A0A024UGY8</t>
  </si>
  <si>
    <t>A0A024VJ26_PLAFA</t>
  </si>
  <si>
    <t>A0A024VJ26</t>
  </si>
  <si>
    <t>A0A024VJB7_PLAFA</t>
  </si>
  <si>
    <t>A0A024VJB7</t>
  </si>
  <si>
    <t>A0A024W9U1_PLAFA</t>
  </si>
  <si>
    <t>A0A024W9U1</t>
  </si>
  <si>
    <t>A0A024WNR7_PLAFA</t>
  </si>
  <si>
    <t>A0A024WNR7</t>
  </si>
  <si>
    <t>A0A024WUL9_PLAFA</t>
  </si>
  <si>
    <t>A0A024WUL9</t>
  </si>
  <si>
    <t>A0A026WIF4_CERBI</t>
  </si>
  <si>
    <t>A0A026WIF4</t>
  </si>
  <si>
    <t>A0A026WJU0_CERBI</t>
  </si>
  <si>
    <t>A0A026WJU0</t>
  </si>
  <si>
    <t>PF07533</t>
  </si>
  <si>
    <t>PF07533.15 BRK domain</t>
  </si>
  <si>
    <t>A0A044RJV8_ONCVO</t>
  </si>
  <si>
    <t>A0A044RJV8</t>
  </si>
  <si>
    <t>A0A058Z729_9EUKA</t>
  </si>
  <si>
    <t>A0A058Z729</t>
  </si>
  <si>
    <t>A0A059A9J6_EUCGR</t>
  </si>
  <si>
    <t>A0A059A9J6</t>
  </si>
  <si>
    <t>A0A059C0Z8_EUCGR</t>
  </si>
  <si>
    <t>A0A059C0Z8</t>
  </si>
  <si>
    <t>A0A059C1N4_EUCGR</t>
  </si>
  <si>
    <t>A0A059C1N4</t>
  </si>
  <si>
    <t>A0A059CQ47_EUCGR</t>
  </si>
  <si>
    <t>A0A059CQ47</t>
  </si>
  <si>
    <t>A0A059DDA4_EUCGR</t>
  </si>
  <si>
    <t>A0A059DDA4</t>
  </si>
  <si>
    <t>A0A059EPS6_9MICR</t>
  </si>
  <si>
    <t>A0A059EPS6</t>
  </si>
  <si>
    <t>A0A059EWD9_9MICR</t>
  </si>
  <si>
    <t>A0A059EWD9</t>
  </si>
  <si>
    <t>A0A059IYI7_9EURO</t>
  </si>
  <si>
    <t>A0A059IYI7</t>
  </si>
  <si>
    <t>A0A059J186_9EURO</t>
  </si>
  <si>
    <t>A0A059J186</t>
  </si>
  <si>
    <t>A0A059LAI6_9CHLO</t>
  </si>
  <si>
    <t>A0A059LAI6</t>
  </si>
  <si>
    <t>A0A059LJK3_9CHLO</t>
  </si>
  <si>
    <t>A0A059LJK3</t>
  </si>
  <si>
    <t>A0A060SBS9_PYCCI</t>
  </si>
  <si>
    <t>A0A060SBS9</t>
  </si>
  <si>
    <t>A0A060SNL5_PYCCI</t>
  </si>
  <si>
    <t>A0A060SNL5</t>
  </si>
  <si>
    <t>A0A061DC92_BABBI</t>
  </si>
  <si>
    <t>A0A061DC92</t>
  </si>
  <si>
    <t>A0A061DCF9_BABBI</t>
  </si>
  <si>
    <t>A0A061DCF9</t>
  </si>
  <si>
    <t>A0A061EQ24_THECC</t>
  </si>
  <si>
    <t>A0A061EQ24</t>
  </si>
  <si>
    <t>A0A061FSC5_THECC</t>
  </si>
  <si>
    <t>A0A061FSC5</t>
  </si>
  <si>
    <t>A0A061G596_THECC</t>
  </si>
  <si>
    <t>A0A061G596</t>
  </si>
  <si>
    <t>PF12043</t>
  </si>
  <si>
    <t>PF12043.7 Domain of unknown function (DUF3527)</t>
  </si>
  <si>
    <t>A0A061GPM9_THECC</t>
  </si>
  <si>
    <t>A0A061GPM9</t>
  </si>
  <si>
    <t>A0A061GW62_THECC</t>
  </si>
  <si>
    <t>A0A061GW62</t>
  </si>
  <si>
    <t>A0A061H256_9BASI</t>
  </si>
  <si>
    <t>A0A061H256</t>
  </si>
  <si>
    <t>A0A061H8D4_9BASI</t>
  </si>
  <si>
    <t>A0A061H8D4</t>
  </si>
  <si>
    <t>A0A061HAH0_9BASI</t>
  </si>
  <si>
    <t>A0A061HAH0</t>
  </si>
  <si>
    <t>A0A061HCH4_BLUGR</t>
  </si>
  <si>
    <t>A0A061HCH4</t>
  </si>
  <si>
    <t>A0A061HP25_BLUGR</t>
  </si>
  <si>
    <t>A0A061HP25</t>
  </si>
  <si>
    <t>A0A061J1G8_TRYRA</t>
  </si>
  <si>
    <t>A0A061J1G8</t>
  </si>
  <si>
    <t>A0A061JDH3_TRYRA</t>
  </si>
  <si>
    <t>A0A061JDH3</t>
  </si>
  <si>
    <t>A0A063C4W3_9HYPO</t>
  </si>
  <si>
    <t>A0A063C4W3</t>
  </si>
  <si>
    <t>A0A063CAS1_9HYPO</t>
  </si>
  <si>
    <t>A0A063CAS1</t>
  </si>
  <si>
    <t>A0A066V811_9HOMO</t>
  </si>
  <si>
    <t>A0A066V811</t>
  </si>
  <si>
    <t>A0A066VP37_9BASI</t>
  </si>
  <si>
    <t>A0A066VP37</t>
  </si>
  <si>
    <t>A0A066VTB8_9BASI</t>
  </si>
  <si>
    <t>A0A066VTB8</t>
  </si>
  <si>
    <t>A0A066WFU3_9HOMO</t>
  </si>
  <si>
    <t>A0A066WFU3</t>
  </si>
  <si>
    <t>A0A066XDL5_COLSU</t>
  </si>
  <si>
    <t>A0A066XDL5</t>
  </si>
  <si>
    <t>A0A066XET2_COLSU</t>
  </si>
  <si>
    <t>A0A066XET2</t>
  </si>
  <si>
    <t>A0A067BNN7_SAPPC</t>
  </si>
  <si>
    <t>A0A067BNN7</t>
  </si>
  <si>
    <t>A0A067C3K0_SAPPC</t>
  </si>
  <si>
    <t>A0A067C3K0</t>
  </si>
  <si>
    <t>A0A067C3Z5_SAPPC</t>
  </si>
  <si>
    <t>A0A067C3Z5</t>
  </si>
  <si>
    <t>A0A067CUC7_SAPPC</t>
  </si>
  <si>
    <t>A0A067CUC7</t>
  </si>
  <si>
    <t>A0A067DCZ6_CITSI</t>
  </si>
  <si>
    <t>A0A067DCZ6</t>
  </si>
  <si>
    <t>A0A067DNM7_CITSI</t>
  </si>
  <si>
    <t>A0A067DNM7</t>
  </si>
  <si>
    <t>A0A067DTX2_CITSI</t>
  </si>
  <si>
    <t>A0A067DTX2</t>
  </si>
  <si>
    <t>A0A067E4S8_CITSI</t>
  </si>
  <si>
    <t>A0A067E4S8</t>
  </si>
  <si>
    <t>A0A067E4W6_CITSI</t>
  </si>
  <si>
    <t>A0A067E4W6</t>
  </si>
  <si>
    <t>A0A067E579_CITSI</t>
  </si>
  <si>
    <t>A0A067E579</t>
  </si>
  <si>
    <t>A0A067E8L6_CITSI</t>
  </si>
  <si>
    <t>A0A067E8L6</t>
  </si>
  <si>
    <t>A0A067ECI5_CITSI</t>
  </si>
  <si>
    <t>A0A067ECI5</t>
  </si>
  <si>
    <t>A0A067EJJ3_CITSI</t>
  </si>
  <si>
    <t>A0A067EJJ3</t>
  </si>
  <si>
    <t>A0A067F0H8_CITSI</t>
  </si>
  <si>
    <t>A0A067F0H8</t>
  </si>
  <si>
    <t>A0A067F9E4_CITSI</t>
  </si>
  <si>
    <t>A0A067F9E4</t>
  </si>
  <si>
    <t>A0A067FCU0_CITSI</t>
  </si>
  <si>
    <t>A0A067FCU0</t>
  </si>
  <si>
    <t>A0A067FDS6_CITSI</t>
  </si>
  <si>
    <t>A0A067FDS6</t>
  </si>
  <si>
    <t>A0A067FL87_CITSI</t>
  </si>
  <si>
    <t>A0A067FL87</t>
  </si>
  <si>
    <t>A0A067FLQ6_CITSI</t>
  </si>
  <si>
    <t>A0A067FLQ6</t>
  </si>
  <si>
    <t>A0A067GC70_CITSI</t>
  </si>
  <si>
    <t>A0A067GC70</t>
  </si>
  <si>
    <t>A0A067GIU3_CITSI</t>
  </si>
  <si>
    <t>A0A067GIU3</t>
  </si>
  <si>
    <t>A0A067GJ08_CITSI</t>
  </si>
  <si>
    <t>A0A067GJ08</t>
  </si>
  <si>
    <t>A0A067GJ12_CITSI</t>
  </si>
  <si>
    <t>A0A067GJ12</t>
  </si>
  <si>
    <t>A0A067GLE7_CITSI</t>
  </si>
  <si>
    <t>A0A067GLE7</t>
  </si>
  <si>
    <t>A0A067GLP5_CITSI</t>
  </si>
  <si>
    <t>A0A067GLP5</t>
  </si>
  <si>
    <t>A0A067GW29_CITSI</t>
  </si>
  <si>
    <t>A0A067GW29</t>
  </si>
  <si>
    <t>A0A067GWF1_CITSI</t>
  </si>
  <si>
    <t>A0A067GWF1</t>
  </si>
  <si>
    <t>A0A067JGE8_JATCU</t>
  </si>
  <si>
    <t>A0A067JGE8</t>
  </si>
  <si>
    <t>A0A067JNI3_JATCU</t>
  </si>
  <si>
    <t>A0A067JNI3</t>
  </si>
  <si>
    <t>A0A067JQ41_JATCU</t>
  </si>
  <si>
    <t>A0A067JQ41</t>
  </si>
  <si>
    <t>A0A067JSQ2_JATCU</t>
  </si>
  <si>
    <t>A0A067JSQ2</t>
  </si>
  <si>
    <t>A0A067KJ58_JATCU</t>
  </si>
  <si>
    <t>A0A067KJ58</t>
  </si>
  <si>
    <t>A0A067M676_9HOMO</t>
  </si>
  <si>
    <t>A0A067M676</t>
  </si>
  <si>
    <t>A0A067MUL4_9HOMO</t>
  </si>
  <si>
    <t>A0A067MUL4</t>
  </si>
  <si>
    <t>A0A067NFN3_PLEOS</t>
  </si>
  <si>
    <t>A0A067NFN3</t>
  </si>
  <si>
    <t>A0A067PQE0_9HOMO</t>
  </si>
  <si>
    <t>A0A067PQE0</t>
  </si>
  <si>
    <t>A0A067Q6D3_9HOMO</t>
  </si>
  <si>
    <t>A0A067Q6D3</t>
  </si>
  <si>
    <t>A0A067QP55_ZOONE</t>
  </si>
  <si>
    <t>A0A067QP55</t>
  </si>
  <si>
    <t>A0A067R679_ZOONE</t>
  </si>
  <si>
    <t>A0A067R679</t>
  </si>
  <si>
    <t>A0A067SYQ4_9AGAR</t>
  </si>
  <si>
    <t>A0A067SYQ4</t>
  </si>
  <si>
    <t>A0A067TC43_9AGAR</t>
  </si>
  <si>
    <t>A0A067TC43</t>
  </si>
  <si>
    <t>A0A068RN70_9FUNG</t>
  </si>
  <si>
    <t>A0A068RN70</t>
  </si>
  <si>
    <t>A0A068RR25_9FUNG</t>
  </si>
  <si>
    <t>A0A068RR25</t>
  </si>
  <si>
    <t>A0A068S2C8_9FUNG</t>
  </si>
  <si>
    <t>A0A068S2C8</t>
  </si>
  <si>
    <t>A0A068S436_9FUNG</t>
  </si>
  <si>
    <t>A0A068S436</t>
  </si>
  <si>
    <t>A0A068SDW5_9FUNG</t>
  </si>
  <si>
    <t>A0A068SDW5</t>
  </si>
  <si>
    <t>A0A068XIG7_HYMMI</t>
  </si>
  <si>
    <t>A0A068XIG7</t>
  </si>
  <si>
    <t>PF00498</t>
  </si>
  <si>
    <t>PF00498.25 FHA domain</t>
  </si>
  <si>
    <t>A0A068YAG9_ECHMU</t>
  </si>
  <si>
    <t>A0A068YAG9</t>
  </si>
  <si>
    <t>A0A072P455_9EURO</t>
  </si>
  <si>
    <t>A0A072P455</t>
  </si>
  <si>
    <t>A0A072PUZ2_9EURO</t>
  </si>
  <si>
    <t>A0A072PUZ2</t>
  </si>
  <si>
    <t>A0A072U5C7_MEDTR</t>
  </si>
  <si>
    <t>A0A072U5C7</t>
  </si>
  <si>
    <t>A0A072UEC8_MEDTR</t>
  </si>
  <si>
    <t>A0A072UEC8</t>
  </si>
  <si>
    <t>A0A072V117_MEDTR</t>
  </si>
  <si>
    <t>A0A072V117</t>
  </si>
  <si>
    <t>A0A074RV30_9HOMO</t>
  </si>
  <si>
    <t>A0A074RV30</t>
  </si>
  <si>
    <t>A0A074RXP7_9HOMO</t>
  </si>
  <si>
    <t>A0A074RXP7</t>
  </si>
  <si>
    <t>A0A074T6J7_HAMHA</t>
  </si>
  <si>
    <t>A0A074T6J7</t>
  </si>
  <si>
    <t>A0A074TB87_HAMHA</t>
  </si>
  <si>
    <t>A0A074TB87</t>
  </si>
  <si>
    <t>A0A074VQL2_9PEZI</t>
  </si>
  <si>
    <t>A0A074VQL2</t>
  </si>
  <si>
    <t>A0A074W139_9PEZI</t>
  </si>
  <si>
    <t>A0A074W139</t>
  </si>
  <si>
    <t>A0A074WMY3_9PEZI</t>
  </si>
  <si>
    <t>A0A074WMY3</t>
  </si>
  <si>
    <t>A0A074XP26_AURPU</t>
  </si>
  <si>
    <t>A0A074XP26</t>
  </si>
  <si>
    <t>A0A074XRC1_9PEZI</t>
  </si>
  <si>
    <t>A0A074XRC1</t>
  </si>
  <si>
    <t>A0A074Y5U4_AURPU</t>
  </si>
  <si>
    <t>A0A074Y5U4</t>
  </si>
  <si>
    <t>A0A074Z8Q6_9PEZI</t>
  </si>
  <si>
    <t>A0A074Z8Q6</t>
  </si>
  <si>
    <t>A0A074ZKT5_9PEZI</t>
  </si>
  <si>
    <t>A0A074ZKT5</t>
  </si>
  <si>
    <t>A0A074ZP35_9TREM</t>
  </si>
  <si>
    <t>A0A074ZP35</t>
  </si>
  <si>
    <t>A0A075APN4_9FUNG</t>
  </si>
  <si>
    <t>A0A075APN4</t>
  </si>
  <si>
    <t>A0A077S0J6_WHEAT</t>
  </si>
  <si>
    <t>A0A077S0J6</t>
  </si>
  <si>
    <t>A0A077YXI9_TRITR</t>
  </si>
  <si>
    <t>A0A077YXI9</t>
  </si>
  <si>
    <t>A0A078A3R4_STYLE</t>
  </si>
  <si>
    <t>A0A078A3R4</t>
  </si>
  <si>
    <t>A0A078ANP0_STYLE</t>
  </si>
  <si>
    <t>A0A078ANP0</t>
  </si>
  <si>
    <t>A0A078B8V2_STYLE</t>
  </si>
  <si>
    <t>A0A078B8V2</t>
  </si>
  <si>
    <t>A0A078BZD3_BRANA</t>
  </si>
  <si>
    <t>A0A078BZD3</t>
  </si>
  <si>
    <t>PF04862</t>
  </si>
  <si>
    <t>PF04862.11 Protein of unknown function (DUF642)</t>
  </si>
  <si>
    <t>A0A078CIH7_BRANA</t>
  </si>
  <si>
    <t>A0A078CIH7</t>
  </si>
  <si>
    <t>A0A078CUW6_BRANA</t>
  </si>
  <si>
    <t>A0A078CUW6</t>
  </si>
  <si>
    <t>A0A078DGV4_BRANA</t>
  </si>
  <si>
    <t>A0A078DGV4</t>
  </si>
  <si>
    <t>A0A078DSJ6_BRANA</t>
  </si>
  <si>
    <t>A0A078DSJ6</t>
  </si>
  <si>
    <t>A0A078E2J6_BRANA</t>
  </si>
  <si>
    <t>A0A078E2J6</t>
  </si>
  <si>
    <t>A0A078E2K4_BRANA</t>
  </si>
  <si>
    <t>A0A078E2K4</t>
  </si>
  <si>
    <t>A0A078E8R2_BRANA</t>
  </si>
  <si>
    <t>A0A078E8R2</t>
  </si>
  <si>
    <t>A0A078E9Q2_BRANA</t>
  </si>
  <si>
    <t>A0A078E9Q2</t>
  </si>
  <si>
    <t>A0A078EIB0_BRANA</t>
  </si>
  <si>
    <t>A0A078EIB0</t>
  </si>
  <si>
    <t>A0A078EM19_BRANA</t>
  </si>
  <si>
    <t>A0A078EM19</t>
  </si>
  <si>
    <t>A0A078EQJ9_BRANA</t>
  </si>
  <si>
    <t>A0A078EQJ9</t>
  </si>
  <si>
    <t>A0A078F3V7_BRANA</t>
  </si>
  <si>
    <t>A0A078F3V7</t>
  </si>
  <si>
    <t>A0A078FJ33_BRANA</t>
  </si>
  <si>
    <t>A0A078FJ33</t>
  </si>
  <si>
    <t>A0A078HD17_BRANA</t>
  </si>
  <si>
    <t>A0A078HD17</t>
  </si>
  <si>
    <t>A0A078JA64_BRANA</t>
  </si>
  <si>
    <t>A0A078JA64</t>
  </si>
  <si>
    <t>A0A081CBY4_PSEA2</t>
  </si>
  <si>
    <t>A0A081CBY4</t>
  </si>
  <si>
    <t>A0A084FY82_9PEZI</t>
  </si>
  <si>
    <t>A0A084FY82</t>
  </si>
  <si>
    <t>A0A084G2E0_9PEZI</t>
  </si>
  <si>
    <t>A0A084G2E0</t>
  </si>
  <si>
    <t>A0A084QG50_9HYPO</t>
  </si>
  <si>
    <t>A0A084QG50</t>
  </si>
  <si>
    <t>A0A084QGF0_9HYPO</t>
  </si>
  <si>
    <t>A0A084QGF0</t>
  </si>
  <si>
    <t>A0A084VYE3_ANOSI</t>
  </si>
  <si>
    <t>A0A084VYE3</t>
  </si>
  <si>
    <t>A0A084WJA2_ANOSI</t>
  </si>
  <si>
    <t>A0A084WJA2</t>
  </si>
  <si>
    <t>A0A085NTF1_9BILA</t>
  </si>
  <si>
    <t>A0A085NTF1</t>
  </si>
  <si>
    <t>A0A086T3N0_ACRC1</t>
  </si>
  <si>
    <t>A0A086T3N0</t>
  </si>
  <si>
    <t>A0A086T7Y3_ACRC1</t>
  </si>
  <si>
    <t>A0A086T7Y3</t>
  </si>
  <si>
    <t>A0A087GPW3_ARAAL</t>
  </si>
  <si>
    <t>A0A087GPW3</t>
  </si>
  <si>
    <t>A0A087HPG3_ARAAL</t>
  </si>
  <si>
    <t>A0A087HPG3</t>
  </si>
  <si>
    <t>A0A087QKH2_APTFO</t>
  </si>
  <si>
    <t>A0A087QKH2</t>
  </si>
  <si>
    <t>A0A087QRP2_APTFO</t>
  </si>
  <si>
    <t>A0A087QRP2</t>
  </si>
  <si>
    <t>A0A087QRR4_APTFO</t>
  </si>
  <si>
    <t>A0A087QRR4</t>
  </si>
  <si>
    <t>A0A087QW49_APTFO</t>
  </si>
  <si>
    <t>A0A087QW49</t>
  </si>
  <si>
    <t>A0A087R0J2_APTFO</t>
  </si>
  <si>
    <t>A0A087R0J2</t>
  </si>
  <si>
    <t>A0A087R2Z0_APTFO</t>
  </si>
  <si>
    <t>A0A087R2Z0</t>
  </si>
  <si>
    <t>A0A087RHU1_APTFO</t>
  </si>
  <si>
    <t>A0A087RHU1</t>
  </si>
  <si>
    <t>A0A087SBQ8_AUXPR</t>
  </si>
  <si>
    <t>A0A087SBQ8</t>
  </si>
  <si>
    <t>A0A087SIQ6_AUXPR</t>
  </si>
  <si>
    <t>A0A087SIQ6</t>
  </si>
  <si>
    <t>A0A087T652_9ARAC</t>
  </si>
  <si>
    <t>A0A087T652</t>
  </si>
  <si>
    <t>A0A087TC33_9ARAC</t>
  </si>
  <si>
    <t>A0A087TC33</t>
  </si>
  <si>
    <t>A0A087V568_BALRE</t>
  </si>
  <si>
    <t>A0A087V568</t>
  </si>
  <si>
    <t>A0A087XDE3_POEFO</t>
  </si>
  <si>
    <t>A0A087XDE3</t>
  </si>
  <si>
    <t>A0A087XGW7_POEFO</t>
  </si>
  <si>
    <t>A0A087XGW7</t>
  </si>
  <si>
    <t>A0A087XKG9_POEFO</t>
  </si>
  <si>
    <t>A0A087XKG9</t>
  </si>
  <si>
    <t>A0A087XUQ3_POEFO</t>
  </si>
  <si>
    <t>A0A087XUQ3</t>
  </si>
  <si>
    <t>A0A087XZB4_POEFO</t>
  </si>
  <si>
    <t>A0A087XZB4</t>
  </si>
  <si>
    <t>A0A087Y1B0_POEFO</t>
  </si>
  <si>
    <t>A0A087Y1B0</t>
  </si>
  <si>
    <t>A0A087Y5D3_POEFO</t>
  </si>
  <si>
    <t>A0A087Y5D3</t>
  </si>
  <si>
    <t>A0A088A1K6_APIME</t>
  </si>
  <si>
    <t>A0A088A1K6</t>
  </si>
  <si>
    <t>A0A088A701_APIME</t>
  </si>
  <si>
    <t>A0A088A701</t>
  </si>
  <si>
    <t>A0A090M2E3_OSTTA</t>
  </si>
  <si>
    <t>A0A090M2E3</t>
  </si>
  <si>
    <t>A0A090M994_OSTTA</t>
  </si>
  <si>
    <t>A0A090M994</t>
  </si>
  <si>
    <t>A0A090M9B2_OSTTA</t>
  </si>
  <si>
    <t>A0A090M9B2</t>
  </si>
  <si>
    <t>A0A090MXF9_STRRB</t>
  </si>
  <si>
    <t>A0A090MXF9</t>
  </si>
  <si>
    <t>A0A091CNF8_FUKDA</t>
  </si>
  <si>
    <t>A0A091CNF8</t>
  </si>
  <si>
    <t>PF02230</t>
  </si>
  <si>
    <t>PF02230.15 Phospholipase/Carboxylesterase</t>
  </si>
  <si>
    <t>PF11698</t>
  </si>
  <si>
    <t>PF11698.7 V-ATPase subunit H</t>
  </si>
  <si>
    <t>PF03224</t>
  </si>
  <si>
    <t>PF03224.13 V-ATPase subunit H</t>
  </si>
  <si>
    <t>A0A091D8Y4_FUKDA</t>
  </si>
  <si>
    <t>A0A091D8Y4</t>
  </si>
  <si>
    <t>A0A091DPZ0_FUKDA</t>
  </si>
  <si>
    <t>A0A091DPZ0</t>
  </si>
  <si>
    <t>PF00096</t>
  </si>
  <si>
    <t>PF00096.25 Zinc finger, C2H2 type</t>
  </si>
  <si>
    <t>A0A091DSV2_FUKDA</t>
  </si>
  <si>
    <t>A0A091DSV2</t>
  </si>
  <si>
    <t>A0A091DTK8_FUKDA</t>
  </si>
  <si>
    <t>A0A091DTK8</t>
  </si>
  <si>
    <t>PF13324</t>
  </si>
  <si>
    <t>PF13324.5 Grap2 and cyclin-D-interacting</t>
  </si>
  <si>
    <t>A0A091E0A9_FUKDA</t>
  </si>
  <si>
    <t>A0A091E0A9</t>
  </si>
  <si>
    <t>A0A091E2H8_FUKDA</t>
  </si>
  <si>
    <t>A0A091E2H8</t>
  </si>
  <si>
    <t>A0A091E2S2_FUKDA</t>
  </si>
  <si>
    <t>A0A091E2S2</t>
  </si>
  <si>
    <t>A0A091E456_FUKDA</t>
  </si>
  <si>
    <t>A0A091E456</t>
  </si>
  <si>
    <t>A0A091E7V6_CORBR</t>
  </si>
  <si>
    <t>A0A091E7V6</t>
  </si>
  <si>
    <t>A0A091E9X1_CORBR</t>
  </si>
  <si>
    <t>A0A091E9X1</t>
  </si>
  <si>
    <t>A0A091ECS2_CORBR</t>
  </si>
  <si>
    <t>A0A091ECS2</t>
  </si>
  <si>
    <t>A0A091EEQ8_CORBR</t>
  </si>
  <si>
    <t>A0A091EEQ8</t>
  </si>
  <si>
    <t>A0A091ENJ9_CORBR</t>
  </si>
  <si>
    <t>A0A091ENJ9</t>
  </si>
  <si>
    <t>A0A091FK35_9AVES</t>
  </si>
  <si>
    <t>A0A091FK35</t>
  </si>
  <si>
    <t>A0A091FTH4_9AVES</t>
  </si>
  <si>
    <t>A0A091FTH4</t>
  </si>
  <si>
    <t>A0A091G7A9_9AVES</t>
  </si>
  <si>
    <t>A0A091G7A9</t>
  </si>
  <si>
    <t>A0A091G8M8_9AVES</t>
  </si>
  <si>
    <t>A0A091G8M8</t>
  </si>
  <si>
    <t>A0A091GMZ9_BUCRH</t>
  </si>
  <si>
    <t>A0A091GMZ9</t>
  </si>
  <si>
    <t>A0A091GPF7_9AVES</t>
  </si>
  <si>
    <t>A0A091GPF7</t>
  </si>
  <si>
    <t>A0A091H7I9_BUCRH</t>
  </si>
  <si>
    <t>A0A091H7I9</t>
  </si>
  <si>
    <t>A0A091H9K8_BUCRH</t>
  </si>
  <si>
    <t>A0A091H9K8</t>
  </si>
  <si>
    <t>A0A091HMX8_CALAN</t>
  </si>
  <si>
    <t>A0A091HMX8</t>
  </si>
  <si>
    <t>A0A091HRV5_BUCRH</t>
  </si>
  <si>
    <t>A0A091HRV5</t>
  </si>
  <si>
    <t>A0A091HVX2_BUCRH</t>
  </si>
  <si>
    <t>A0A091HVX2</t>
  </si>
  <si>
    <t>A0A091I043_CALAN</t>
  </si>
  <si>
    <t>A0A091I043</t>
  </si>
  <si>
    <t>A0A091I8I8_CALAN</t>
  </si>
  <si>
    <t>A0A091I8I8</t>
  </si>
  <si>
    <t>A0A091I980_CALAN</t>
  </si>
  <si>
    <t>A0A091I980</t>
  </si>
  <si>
    <t>A0A091IGP1_CALAN</t>
  </si>
  <si>
    <t>A0A091IGP1</t>
  </si>
  <si>
    <t>A0A091IHH8_CALAN</t>
  </si>
  <si>
    <t>A0A091IHH8</t>
  </si>
  <si>
    <t>A0A091IV46_9AVES</t>
  </si>
  <si>
    <t>A0A091IV46</t>
  </si>
  <si>
    <t>A0A091J8T4_9AVES</t>
  </si>
  <si>
    <t>A0A091J8T4</t>
  </si>
  <si>
    <t>A0A091J9G6_9AVES</t>
  </si>
  <si>
    <t>A0A091J9G6</t>
  </si>
  <si>
    <t>A0A091JJM5_9AVES</t>
  </si>
  <si>
    <t>A0A091JJM5</t>
  </si>
  <si>
    <t>A0A091JP24_9AVES</t>
  </si>
  <si>
    <t>A0A091JP24</t>
  </si>
  <si>
    <t>A0A091JQA7_9AVES</t>
  </si>
  <si>
    <t>A0A091JQA7</t>
  </si>
  <si>
    <t>A0A091JXS7_COLST</t>
  </si>
  <si>
    <t>A0A091JXS7</t>
  </si>
  <si>
    <t>A0A091JXZ8_COLST</t>
  </si>
  <si>
    <t>A0A091JXZ8</t>
  </si>
  <si>
    <t>A0A091JZ54_COLST</t>
  </si>
  <si>
    <t>A0A091JZ54</t>
  </si>
  <si>
    <t>A0A091K8B2_9AVES</t>
  </si>
  <si>
    <t>A0A091K8B2</t>
  </si>
  <si>
    <t>A0A091KJE2_9GRUI</t>
  </si>
  <si>
    <t>A0A091KJE2</t>
  </si>
  <si>
    <t>A0A091KPU6_9GRUI</t>
  </si>
  <si>
    <t>A0A091KPU6</t>
  </si>
  <si>
    <t>A0A091KQ51_9GRUI</t>
  </si>
  <si>
    <t>A0A091KQ51</t>
  </si>
  <si>
    <t>A0A091KRT7_9GRUI</t>
  </si>
  <si>
    <t>A0A091KRT7</t>
  </si>
  <si>
    <t>A0A091KST6_COLST</t>
  </si>
  <si>
    <t>A0A091KST6</t>
  </si>
  <si>
    <t>A0A091KVM8_9GRUI</t>
  </si>
  <si>
    <t>A0A091KVM8</t>
  </si>
  <si>
    <t>A0A091L495_CATAU</t>
  </si>
  <si>
    <t>A0A091L495</t>
  </si>
  <si>
    <t>A0A091LGX4_CATAU</t>
  </si>
  <si>
    <t>A0A091LGX4</t>
  </si>
  <si>
    <t>A0A091LK06_CATAU</t>
  </si>
  <si>
    <t>A0A091LK06</t>
  </si>
  <si>
    <t>A0A091LP48_CATAU</t>
  </si>
  <si>
    <t>A0A091LP48</t>
  </si>
  <si>
    <t>A0A091M320_CARIC</t>
  </si>
  <si>
    <t>A0A091M320</t>
  </si>
  <si>
    <t>A0A091MCK4_CARIC</t>
  </si>
  <si>
    <t>A0A091MCK4</t>
  </si>
  <si>
    <t>A0A091MEM3_9PASS</t>
  </si>
  <si>
    <t>A0A091MEM3</t>
  </si>
  <si>
    <t>A0A091MF07_9PASS</t>
  </si>
  <si>
    <t>A0A091MF07</t>
  </si>
  <si>
    <t>A0A091MGU4_9PASS</t>
  </si>
  <si>
    <t>A0A091MGU4</t>
  </si>
  <si>
    <t>A0A091MIX8_CARIC</t>
  </si>
  <si>
    <t>A0A091MIX8</t>
  </si>
  <si>
    <t>A0A091MJN5_9PASS</t>
  </si>
  <si>
    <t>A0A091MJN5</t>
  </si>
  <si>
    <t>A0A091MYV8_APAVI</t>
  </si>
  <si>
    <t>A0A091MYV8</t>
  </si>
  <si>
    <t>A0A091MZB0_9PASS</t>
  </si>
  <si>
    <t>A0A091MZB0</t>
  </si>
  <si>
    <t>A0A091N011_CARIC</t>
  </si>
  <si>
    <t>A0A091N011</t>
  </si>
  <si>
    <t>A0A091NHY8_APAVI</t>
  </si>
  <si>
    <t>A0A091NHY8</t>
  </si>
  <si>
    <t>A0A091NRW0_APAVI</t>
  </si>
  <si>
    <t>A0A091NRW0</t>
  </si>
  <si>
    <t>A0A091NVX0_HALAL</t>
  </si>
  <si>
    <t>A0A091NVX0</t>
  </si>
  <si>
    <t>A0A091NZL4_HALAL</t>
  </si>
  <si>
    <t>A0A091NZL4</t>
  </si>
  <si>
    <t>A0A091P7S1_LEPDC</t>
  </si>
  <si>
    <t>A0A091P7S1</t>
  </si>
  <si>
    <t>A0A091P8E2_HALAL</t>
  </si>
  <si>
    <t>A0A091P8E2</t>
  </si>
  <si>
    <t>A0A091PB51_HALAL</t>
  </si>
  <si>
    <t>A0A091PB51</t>
  </si>
  <si>
    <t>A0A091PDV1_LEPDC</t>
  </si>
  <si>
    <t>A0A091PDV1</t>
  </si>
  <si>
    <t>A0A091PZI5_LEPDC</t>
  </si>
  <si>
    <t>A0A091PZI5</t>
  </si>
  <si>
    <t>A0A091QE37_LEPDC</t>
  </si>
  <si>
    <t>A0A091QE37</t>
  </si>
  <si>
    <t>A0A091QN85_MERNU</t>
  </si>
  <si>
    <t>A0A091QN85</t>
  </si>
  <si>
    <t>A0A091QVS0_MERNU</t>
  </si>
  <si>
    <t>A0A091QVS0</t>
  </si>
  <si>
    <t>A0A091QWT2_LEPDC</t>
  </si>
  <si>
    <t>A0A091QWT2</t>
  </si>
  <si>
    <t>A0A091RA87_MERNU</t>
  </si>
  <si>
    <t>A0A091RA87</t>
  </si>
  <si>
    <t>A0A091RF82_9GRUI</t>
  </si>
  <si>
    <t>A0A091RF82</t>
  </si>
  <si>
    <t>A0A091RUG7_NESNO</t>
  </si>
  <si>
    <t>A0A091RUG7</t>
  </si>
  <si>
    <t>A0A091RX89_NESNO</t>
  </si>
  <si>
    <t>A0A091RX89</t>
  </si>
  <si>
    <t>A0A091S5J2_NESNO</t>
  </si>
  <si>
    <t>A0A091S5J2</t>
  </si>
  <si>
    <t>A0A091S5S3_NESNO</t>
  </si>
  <si>
    <t>A0A091S5S3</t>
  </si>
  <si>
    <t>A0A091SM68_9AVES</t>
  </si>
  <si>
    <t>A0A091SM68</t>
  </si>
  <si>
    <t>A0A091SVF9_9AVES</t>
  </si>
  <si>
    <t>A0A091SVF9</t>
  </si>
  <si>
    <t>A0A091SVU5_9AVES</t>
  </si>
  <si>
    <t>A0A091SVU5</t>
  </si>
  <si>
    <t>A0A091TFY3_PHALP</t>
  </si>
  <si>
    <t>A0A091TFY3</t>
  </si>
  <si>
    <t>A0A091TT45_PHALP</t>
  </si>
  <si>
    <t>A0A091TT45</t>
  </si>
  <si>
    <t>A0A091TY06_PHORB</t>
  </si>
  <si>
    <t>A0A091TY06</t>
  </si>
  <si>
    <t>A0A091U0W8_PHORB</t>
  </si>
  <si>
    <t>A0A091U0W8</t>
  </si>
  <si>
    <t>A0A091U4V3_PHORB</t>
  </si>
  <si>
    <t>A0A091U4V3</t>
  </si>
  <si>
    <t>A0A091U6G2_PHALP</t>
  </si>
  <si>
    <t>A0A091U6G2</t>
  </si>
  <si>
    <t>A0A091UFH5_PHORB</t>
  </si>
  <si>
    <t>A0A091UFH5</t>
  </si>
  <si>
    <t>A0A091USX4_PHALP</t>
  </si>
  <si>
    <t>A0A091USX4</t>
  </si>
  <si>
    <t>A0A091VJW0_NIPNI</t>
  </si>
  <si>
    <t>A0A091VJW0</t>
  </si>
  <si>
    <t>A0A091VS07_NIPNI</t>
  </si>
  <si>
    <t>A0A091VS07</t>
  </si>
  <si>
    <t>A0A091VUQ2_NIPNI</t>
  </si>
  <si>
    <t>A0A091VUQ2</t>
  </si>
  <si>
    <t>A0A091VWP3_NIPNI</t>
  </si>
  <si>
    <t>A0A091VWP3</t>
  </si>
  <si>
    <t>A0A091VYZ5_NIPNI</t>
  </si>
  <si>
    <t>A0A091VYZ5</t>
  </si>
  <si>
    <t>A0A091WB28_OPIHO</t>
  </si>
  <si>
    <t>A0A091WB28</t>
  </si>
  <si>
    <t>A0A091WIJ9_OPIHO</t>
  </si>
  <si>
    <t>A0A091WIJ9</t>
  </si>
  <si>
    <t>A0A091WIX5_OPIHO</t>
  </si>
  <si>
    <t>A0A091WIX5</t>
  </si>
  <si>
    <t>A0A091WZK0_NIPNI</t>
  </si>
  <si>
    <t>A0A091WZK0</t>
  </si>
  <si>
    <t>A0A091XJ49_OPIHO</t>
  </si>
  <si>
    <t>A0A091XJ49</t>
  </si>
  <si>
    <t>A0A093BXT4_9AVES</t>
  </si>
  <si>
    <t>A0A093BXT4</t>
  </si>
  <si>
    <t>A0A093BYX3_TAUER</t>
  </si>
  <si>
    <t>A0A093BYX3</t>
  </si>
  <si>
    <t>A0A093C0C2_9AVES</t>
  </si>
  <si>
    <t>A0A093C0C2</t>
  </si>
  <si>
    <t>A0A093CDX7_9AVES</t>
  </si>
  <si>
    <t>A0A093CDX7</t>
  </si>
  <si>
    <t>A0A093CIS7_9AVES</t>
  </si>
  <si>
    <t>A0A093CIS7</t>
  </si>
  <si>
    <t>A0A093D4B6_TAUER</t>
  </si>
  <si>
    <t>A0A093D4B6</t>
  </si>
  <si>
    <t>A0A093EI50_TAUER</t>
  </si>
  <si>
    <t>A0A093EI50</t>
  </si>
  <si>
    <t>A0A093EKR7_TAUER</t>
  </si>
  <si>
    <t>A0A093EKR7</t>
  </si>
  <si>
    <t>A0A093EWW3_TYTAL</t>
  </si>
  <si>
    <t>A0A093EWW3</t>
  </si>
  <si>
    <t>A0A093EY76_GAVST</t>
  </si>
  <si>
    <t>A0A093EY76</t>
  </si>
  <si>
    <t>A0A093FET8_TYTAL</t>
  </si>
  <si>
    <t>A0A093FET8</t>
  </si>
  <si>
    <t>A0A093FRB6_GAVST</t>
  </si>
  <si>
    <t>A0A093FRB6</t>
  </si>
  <si>
    <t>A0A093FRQ5_TYTAL</t>
  </si>
  <si>
    <t>A0A093FRQ5</t>
  </si>
  <si>
    <t>A0A093FUP0_GAVST</t>
  </si>
  <si>
    <t>A0A093FUP0</t>
  </si>
  <si>
    <t>A0A093G1P8_TYTAL</t>
  </si>
  <si>
    <t>A0A093G1P8</t>
  </si>
  <si>
    <t>A0A093G2A6_GAVST</t>
  </si>
  <si>
    <t>A0A093G2A6</t>
  </si>
  <si>
    <t>A0A093G6V4_PICPB</t>
  </si>
  <si>
    <t>A0A093G6V4</t>
  </si>
  <si>
    <t>A0A093GCP0_PICPB</t>
  </si>
  <si>
    <t>A0A093GCP0</t>
  </si>
  <si>
    <t>A0A093GMY9_PICPB</t>
  </si>
  <si>
    <t>A0A093GMY9</t>
  </si>
  <si>
    <t>A0A093GRR6_PICPB</t>
  </si>
  <si>
    <t>A0A093GRR6</t>
  </si>
  <si>
    <t>A0A093GS58_PICPB</t>
  </si>
  <si>
    <t>A0A093GS58</t>
  </si>
  <si>
    <t>A0A093GU60_STRCA</t>
  </si>
  <si>
    <t>A0A093GU60</t>
  </si>
  <si>
    <t>A0A093H0M4_STRCA</t>
  </si>
  <si>
    <t>A0A093H0M4</t>
  </si>
  <si>
    <t>A0A093HAU5_TYTAL</t>
  </si>
  <si>
    <t>A0A093HAU5</t>
  </si>
  <si>
    <t>A0A093HFR4_STRCA</t>
  </si>
  <si>
    <t>A0A093HFR4</t>
  </si>
  <si>
    <t>A0A093HSF0_STRCA</t>
  </si>
  <si>
    <t>A0A093HSF0</t>
  </si>
  <si>
    <t>A0A093HVW6_STRCA</t>
  </si>
  <si>
    <t>A0A093HVW6</t>
  </si>
  <si>
    <t>A0A093I0W0_STRCA</t>
  </si>
  <si>
    <t>A0A093I0W0</t>
  </si>
  <si>
    <t>A0A093I306_FULGA</t>
  </si>
  <si>
    <t>A0A093I306</t>
  </si>
  <si>
    <t>A0A093IFQ4_FULGA</t>
  </si>
  <si>
    <t>A0A093IFQ4</t>
  </si>
  <si>
    <t>A0A093IL12_EURHL</t>
  </si>
  <si>
    <t>A0A093IL12</t>
  </si>
  <si>
    <t>A0A093INR7_EURHL</t>
  </si>
  <si>
    <t>A0A093INR7</t>
  </si>
  <si>
    <t>A0A093IVK7_PICPB</t>
  </si>
  <si>
    <t>A0A093IVK7</t>
  </si>
  <si>
    <t>A0A093J7R8_FULGA</t>
  </si>
  <si>
    <t>A0A093J7R8</t>
  </si>
  <si>
    <t>A0A093JAP1_EURHL</t>
  </si>
  <si>
    <t>A0A093JAP1</t>
  </si>
  <si>
    <t>A0A093JCR8_FULGA</t>
  </si>
  <si>
    <t>A0A093JCR8</t>
  </si>
  <si>
    <t>A0A093PEC3_9PASS</t>
  </si>
  <si>
    <t>A0A093PEC3</t>
  </si>
  <si>
    <t>A0A093PRF6_PHACA</t>
  </si>
  <si>
    <t>A0A093PRF6</t>
  </si>
  <si>
    <t>A0A093PS59_9PASS</t>
  </si>
  <si>
    <t>A0A093PS59</t>
  </si>
  <si>
    <t>A0A093Q075_9PASS</t>
  </si>
  <si>
    <t>A0A093Q075</t>
  </si>
  <si>
    <t>A0A093Q3H1_9PASS</t>
  </si>
  <si>
    <t>A0A093Q3H1</t>
  </si>
  <si>
    <t>A0A093Q645_9PASS</t>
  </si>
  <si>
    <t>A0A093Q645</t>
  </si>
  <si>
    <t>A0A093QP32_PHACA</t>
  </si>
  <si>
    <t>A0A093QP32</t>
  </si>
  <si>
    <t>A0A093QRM3_PHACA</t>
  </si>
  <si>
    <t>A0A093QRM3</t>
  </si>
  <si>
    <t>A0A093XFW0_9PEZI</t>
  </si>
  <si>
    <t>A0A093XFW0</t>
  </si>
  <si>
    <t>A0A093XXN0_9PEZI</t>
  </si>
  <si>
    <t>A0A093XXN0</t>
  </si>
  <si>
    <t>A0A093Y9G2_9PEZI</t>
  </si>
  <si>
    <t>A0A093Y9G2</t>
  </si>
  <si>
    <t>A0A093YNW6_9PEZI</t>
  </si>
  <si>
    <t>A0A093YNW6</t>
  </si>
  <si>
    <t>A0A093Z266_9PEZI</t>
  </si>
  <si>
    <t>A0A093Z266</t>
  </si>
  <si>
    <t>A0A094A655_9PEZI</t>
  </si>
  <si>
    <t>A0A094A655</t>
  </si>
  <si>
    <t>A0A094AAU3_9PEZI</t>
  </si>
  <si>
    <t>A0A094AAU3</t>
  </si>
  <si>
    <t>A0A094ADI8_9PEZI</t>
  </si>
  <si>
    <t>A0A094ADI8</t>
  </si>
  <si>
    <t>A0A094AVV4_9PEZI</t>
  </si>
  <si>
    <t>A0A094AVV4</t>
  </si>
  <si>
    <t>A0A094B2H9_9PEZI</t>
  </si>
  <si>
    <t>A0A094B2H9</t>
  </si>
  <si>
    <t>A0A094CVW7_9PEZI</t>
  </si>
  <si>
    <t>A0A094CVW7</t>
  </si>
  <si>
    <t>A0A094D3L5_9PEZI</t>
  </si>
  <si>
    <t>A0A094D3L5</t>
  </si>
  <si>
    <t>A0A094D6D5_9PEZI</t>
  </si>
  <si>
    <t>A0A094D6D5</t>
  </si>
  <si>
    <t>A0A094DBK2_9PEZI</t>
  </si>
  <si>
    <t>A0A094DBK2</t>
  </si>
  <si>
    <t>A0A094DK04_9PEZI</t>
  </si>
  <si>
    <t>A0A094DK04</t>
  </si>
  <si>
    <t>A0A094ESJ0_9PEZI</t>
  </si>
  <si>
    <t>A0A094ESJ0</t>
  </si>
  <si>
    <t>A0A094F1K0_9PEZI</t>
  </si>
  <si>
    <t>A0A094F1K0</t>
  </si>
  <si>
    <t>A0A094F9W3_9PEZI</t>
  </si>
  <si>
    <t>A0A094F9W3</t>
  </si>
  <si>
    <t>A0A094FQ35_9PEZI</t>
  </si>
  <si>
    <t>A0A094FQ35</t>
  </si>
  <si>
    <t>A0A094GD89_9PEZI</t>
  </si>
  <si>
    <t>A0A094GD89</t>
  </si>
  <si>
    <t>A0A094GQD7_9PEZI</t>
  </si>
  <si>
    <t>A0A094GQD7</t>
  </si>
  <si>
    <t>A0A094H3Z0_9PEZI</t>
  </si>
  <si>
    <t>A0A094H3Z0</t>
  </si>
  <si>
    <t>A0A094HHQ0_9PEZI</t>
  </si>
  <si>
    <t>A0A094HHQ0</t>
  </si>
  <si>
    <t>A0A094HIV9_9PEZI</t>
  </si>
  <si>
    <t>A0A094HIV9</t>
  </si>
  <si>
    <t>A0A094HN29_9PEZI</t>
  </si>
  <si>
    <t>A0A094HN29</t>
  </si>
  <si>
    <t>A0A094KBS0_ANTCR</t>
  </si>
  <si>
    <t>A0A094KBS0</t>
  </si>
  <si>
    <t>A0A094KD66_9AVES</t>
  </si>
  <si>
    <t>A0A094KD66</t>
  </si>
  <si>
    <t>A0A094KFY1_ANTCR</t>
  </si>
  <si>
    <t>A0A094KFY1</t>
  </si>
  <si>
    <t>A0A094KK88_ANTCR</t>
  </si>
  <si>
    <t>A0A094KK88</t>
  </si>
  <si>
    <t>A0A094KSC1_ANTCR</t>
  </si>
  <si>
    <t>A0A094KSC1</t>
  </si>
  <si>
    <t>A0A094L0V2_9AVES</t>
  </si>
  <si>
    <t>A0A094L0V2</t>
  </si>
  <si>
    <t>A0A094L5T2_9AVES</t>
  </si>
  <si>
    <t>A0A094L5T2</t>
  </si>
  <si>
    <t>A0A094LA95_9AVES</t>
  </si>
  <si>
    <t>A0A094LA95</t>
  </si>
  <si>
    <t>A0A095BUR5_SCHHA</t>
  </si>
  <si>
    <t>A0A095BUR5</t>
  </si>
  <si>
    <t>A0A095C745_CRYGR</t>
  </si>
  <si>
    <t>A0A095C745</t>
  </si>
  <si>
    <t>A0A095EEI9_CRYGR</t>
  </si>
  <si>
    <t>A0A095EEI9</t>
  </si>
  <si>
    <t>A0A096LX54_POEFO</t>
  </si>
  <si>
    <t>A0A096LX54</t>
  </si>
  <si>
    <t>A0A096M2H0_POEFO</t>
  </si>
  <si>
    <t>A0A096M2H0</t>
  </si>
  <si>
    <t>A0A096M7I9_POEFO</t>
  </si>
  <si>
    <t>A0A096M7I9</t>
  </si>
  <si>
    <t>A0A096MSE2_PAPAN</t>
  </si>
  <si>
    <t>A0A096MSE2</t>
  </si>
  <si>
    <t>A0A096MVY7_PAPAN</t>
  </si>
  <si>
    <t>A0A096MVY7</t>
  </si>
  <si>
    <t>A0A096MZV4_PAPAN</t>
  </si>
  <si>
    <t>A0A096MZV4</t>
  </si>
  <si>
    <t>A0A096N100_PAPAN</t>
  </si>
  <si>
    <t>A0A096N100</t>
  </si>
  <si>
    <t>A0A096NCP9_PAPAN</t>
  </si>
  <si>
    <t>A0A096NCP9</t>
  </si>
  <si>
    <t>A0A096NN28_PAPAN</t>
  </si>
  <si>
    <t>A0A096NN28</t>
  </si>
  <si>
    <t>A0A096NN89_PAPAN</t>
  </si>
  <si>
    <t>A0A096NN89</t>
  </si>
  <si>
    <t>A0A096NN91_PAPAN</t>
  </si>
  <si>
    <t>A0A096NN91</t>
  </si>
  <si>
    <t>A0A096QE68_MAIZE</t>
  </si>
  <si>
    <t>A0A096QE68</t>
  </si>
  <si>
    <t>A0A096RR23_MAIZE</t>
  </si>
  <si>
    <t>A0A096RR23</t>
  </si>
  <si>
    <t>A0A096TXV6_MAIZE</t>
  </si>
  <si>
    <t>A0A096TXV6</t>
  </si>
  <si>
    <t>A0A096UUD9_WHEAT</t>
  </si>
  <si>
    <t>A0A096UUD9</t>
  </si>
  <si>
    <t>A0A098VSK5_9MICR</t>
  </si>
  <si>
    <t>A0A098VSK5</t>
  </si>
  <si>
    <t>A0A099NUZ0_PICKU</t>
  </si>
  <si>
    <t>A0A099NUZ0</t>
  </si>
  <si>
    <t>A0A099NXR4_PICKU</t>
  </si>
  <si>
    <t>A0A099NXR4</t>
  </si>
  <si>
    <t>A0A099P1Y2_PICKU</t>
  </si>
  <si>
    <t>A0A099P1Y2</t>
  </si>
  <si>
    <t>A0A099YV29_TINGU</t>
  </si>
  <si>
    <t>A0A099YV29</t>
  </si>
  <si>
    <t>A0A099Z2E5_TINGU</t>
  </si>
  <si>
    <t>A0A099Z2E5</t>
  </si>
  <si>
    <t>A0A099Z5G7_TINGU</t>
  </si>
  <si>
    <t>A0A099Z5G7</t>
  </si>
  <si>
    <t>A0A099Z7W0_TINGU</t>
  </si>
  <si>
    <t>A0A099Z7W0</t>
  </si>
  <si>
    <t>A0A099ZF10_TINGU</t>
  </si>
  <si>
    <t>A0A099ZF10</t>
  </si>
  <si>
    <t>A0A099ZI33_TINGU</t>
  </si>
  <si>
    <t>A0A099ZI33</t>
  </si>
  <si>
    <t>A0A099ZJ94_TINGU</t>
  </si>
  <si>
    <t>A0A099ZJ94</t>
  </si>
  <si>
    <t>A0A0A0A0K6_CHAVO</t>
  </si>
  <si>
    <t>A0A0A0A0K6</t>
  </si>
  <si>
    <t>A0A0A0AHC9_CHAVO</t>
  </si>
  <si>
    <t>A0A0A0AHC9</t>
  </si>
  <si>
    <t>A0A0A0AIR3_CHAVO</t>
  </si>
  <si>
    <t>A0A0A0AIR3</t>
  </si>
  <si>
    <t>A0A0A0ASW3_CHAVO</t>
  </si>
  <si>
    <t>A0A0A0ASW3</t>
  </si>
  <si>
    <t>A0A0A0B1K4_CHAVO</t>
  </si>
  <si>
    <t>A0A0A0B1K4</t>
  </si>
  <si>
    <t>A0A0A0B2N6_CHAVO</t>
  </si>
  <si>
    <t>A0A0A0B2N6</t>
  </si>
  <si>
    <t>A0A0A0KDH9_CUCSA</t>
  </si>
  <si>
    <t>A0A0A0KDH9</t>
  </si>
  <si>
    <t>A0A0A0KKJ3_CUCSA</t>
  </si>
  <si>
    <t>A0A0A0KKJ3</t>
  </si>
  <si>
    <t>A0A0A0LDR1_CUCSA</t>
  </si>
  <si>
    <t>A0A0A0LDR1</t>
  </si>
  <si>
    <t>A0A0A0MT58_HUMAN</t>
  </si>
  <si>
    <t>A0A0A0MT58</t>
  </si>
  <si>
    <t>A0A0A1MZP5_9FUNG</t>
  </si>
  <si>
    <t>A0A0A1MZP5</t>
  </si>
  <si>
    <t>A0A0A1NBM1_9FUNG</t>
  </si>
  <si>
    <t>A0A0A1NBM1</t>
  </si>
  <si>
    <t>A0A0A1NNZ5_9FUNG</t>
  </si>
  <si>
    <t>A0A0A1NNZ5</t>
  </si>
  <si>
    <t>A0A0A1P024_9FUNG</t>
  </si>
  <si>
    <t>A0A0A1P024</t>
  </si>
  <si>
    <t>A0A0A1T1V8_9HYPO</t>
  </si>
  <si>
    <t>A0A0A1T1V8</t>
  </si>
  <si>
    <t>A0A0A1T2K3_9HYPO</t>
  </si>
  <si>
    <t>A0A0A1T2K3</t>
  </si>
  <si>
    <t>A0A0A1U2B6_ENTIV</t>
  </si>
  <si>
    <t>A0A0A1U2B6</t>
  </si>
  <si>
    <t>A0A0A1UVT5_9HYPO</t>
  </si>
  <si>
    <t>A0A0A1UVT5</t>
  </si>
  <si>
    <t>A0A0A1V5J3_9HYPO</t>
  </si>
  <si>
    <t>A0A0A1V5J3</t>
  </si>
  <si>
    <t>A0A0A2JT15_PENEN</t>
  </si>
  <si>
    <t>A0A0A2JT15</t>
  </si>
  <si>
    <t>A0A0A2JTX6_PENEN</t>
  </si>
  <si>
    <t>A0A0A2JTX6</t>
  </si>
  <si>
    <t>A0A0A2L3A2_PENIT</t>
  </si>
  <si>
    <t>A0A0A2L3A2</t>
  </si>
  <si>
    <t>A0A0A2L641_PENIT</t>
  </si>
  <si>
    <t>A0A0A2L641</t>
  </si>
  <si>
    <t>A0A0A2VGT7_BEABA</t>
  </si>
  <si>
    <t>A0A0A2VGT7</t>
  </si>
  <si>
    <t>A0A0A2VWK9_BEABA</t>
  </si>
  <si>
    <t>A0A0A2VWK9</t>
  </si>
  <si>
    <t>A0A0A8L9P0_9SACH</t>
  </si>
  <si>
    <t>A0A0A8L9P0</t>
  </si>
  <si>
    <t>A0A0B0MJQ9_GOSAR</t>
  </si>
  <si>
    <t>A0A0B0MJQ9</t>
  </si>
  <si>
    <t>A0A0B0MNU6_GOSAR</t>
  </si>
  <si>
    <t>A0A0B0MNU6</t>
  </si>
  <si>
    <t>A0A0B0N7K2_GOSAR</t>
  </si>
  <si>
    <t>A0A0B0N7K2</t>
  </si>
  <si>
    <t>A0A0B0NRI2_GOSAR</t>
  </si>
  <si>
    <t>A0A0B0NRI2</t>
  </si>
  <si>
    <t>A0A0B0P3A3_GOSAR</t>
  </si>
  <si>
    <t>A0A0B0P3A3</t>
  </si>
  <si>
    <t>A0A0B0PBG8_GOSAR</t>
  </si>
  <si>
    <t>A0A0B0PBG8</t>
  </si>
  <si>
    <t>A0A0B1P1T3_UNCNE</t>
  </si>
  <si>
    <t>A0A0B1P1T3</t>
  </si>
  <si>
    <t>A0A0B1P8B9_UNCNE</t>
  </si>
  <si>
    <t>A0A0B1P8B9</t>
  </si>
  <si>
    <t>A0A0B1RX79_OESDE</t>
  </si>
  <si>
    <t>A0A0B1RX79</t>
  </si>
  <si>
    <t>A0A0B1T011_OESDE</t>
  </si>
  <si>
    <t>A0A0B1T011</t>
  </si>
  <si>
    <t>A0A0B1TCZ4_OESDE</t>
  </si>
  <si>
    <t>A0A0B1TCZ4</t>
  </si>
  <si>
    <t>A0A0B2NZL7_GLYSO</t>
  </si>
  <si>
    <t>A0A0B2NZL7</t>
  </si>
  <si>
    <t>A0A0B2Q5L7_GLYSO</t>
  </si>
  <si>
    <t>A0A0B2Q5L7</t>
  </si>
  <si>
    <t>A0A0B2Q8X7_GLYSO</t>
  </si>
  <si>
    <t>A0A0B2Q8X7</t>
  </si>
  <si>
    <t>A0A0B2QQF0_GLYSO</t>
  </si>
  <si>
    <t>A0A0B2QQF0</t>
  </si>
  <si>
    <t>A0A0B2R0M5_GLYSO</t>
  </si>
  <si>
    <t>A0A0B2R0M5</t>
  </si>
  <si>
    <t>A0A0B2R0X1_GLYSO</t>
  </si>
  <si>
    <t>A0A0B2R0X1</t>
  </si>
  <si>
    <t>A0A0B2RRY6_GLYSO</t>
  </si>
  <si>
    <t>A0A0B2RRY6</t>
  </si>
  <si>
    <t>A0A0B2UKJ3_9MICR</t>
  </si>
  <si>
    <t>A0A0B2UKJ3</t>
  </si>
  <si>
    <t>A0A0B2UW07_TOXCA</t>
  </si>
  <si>
    <t>A0A0B2UW07</t>
  </si>
  <si>
    <t>A0A0B2VER7_TOXCA</t>
  </si>
  <si>
    <t>A0A0B2VER7</t>
  </si>
  <si>
    <t>A0A0B2VTI7_TOXCA</t>
  </si>
  <si>
    <t>A0A0B2VTI7</t>
  </si>
  <si>
    <t>A0A0B2WIM5_9HYPO</t>
  </si>
  <si>
    <t>A0A0B2WIM5</t>
  </si>
  <si>
    <t>A0A0B2WT58_9HYPO</t>
  </si>
  <si>
    <t>A0A0B2WT58</t>
  </si>
  <si>
    <t>A0A0B4HC83_9HYPO</t>
  </si>
  <si>
    <t>A0A0B4HC83</t>
  </si>
  <si>
    <t>A0A0B4I683_9HYPO</t>
  </si>
  <si>
    <t>A0A0B4I683</t>
  </si>
  <si>
    <t>A0A0B4K6G3_DROME</t>
  </si>
  <si>
    <t>A0A0B4K6G3</t>
  </si>
  <si>
    <t>A0A0B7MQ51_9FUNG</t>
  </si>
  <si>
    <t>A0A0B7MQ51</t>
  </si>
  <si>
    <t>A0A0B7NGV1_9FUNG</t>
  </si>
  <si>
    <t>A0A0B7NGV1</t>
  </si>
  <si>
    <t>A0A0B8N5D3_9EURO</t>
  </si>
  <si>
    <t>A0A0B8N5D3</t>
  </si>
  <si>
    <t>A0A0C2H105_9BILA</t>
  </si>
  <si>
    <t>A0A0C2H105</t>
  </si>
  <si>
    <t>A0A0C2TPV6_AMAMU</t>
  </si>
  <si>
    <t>A0A0C2TPV6</t>
  </si>
  <si>
    <t>A0A0C2WQH8_AMAMU</t>
  </si>
  <si>
    <t>A0A0C2WQH8</t>
  </si>
  <si>
    <t>A0A0C2X8G7_9HOMO</t>
  </si>
  <si>
    <t>A0A0C2X8G7</t>
  </si>
  <si>
    <t>A0A0C2XQF9_9HOMO</t>
  </si>
  <si>
    <t>A0A0C2XQF9</t>
  </si>
  <si>
    <t>A0A0C2YUP9_HEBCY</t>
  </si>
  <si>
    <t>A0A0C2YUP9</t>
  </si>
  <si>
    <t>A0A0C3AM32_9HOMO</t>
  </si>
  <si>
    <t>A0A0C3AM32</t>
  </si>
  <si>
    <t>A0A0C3CJ86_HEBCY</t>
  </si>
  <si>
    <t>A0A0C3CJ86</t>
  </si>
  <si>
    <t>A0A0C3CJ98_HEBCY</t>
  </si>
  <si>
    <t>A0A0C3CJ98</t>
  </si>
  <si>
    <t>A0A0C3DXW0_9HOMO</t>
  </si>
  <si>
    <t>A0A0C3DXW0</t>
  </si>
  <si>
    <t>A0A0C3G241_9HOMO</t>
  </si>
  <si>
    <t>A0A0C3G241</t>
  </si>
  <si>
    <t>A0A0C3G7Z2_9HOMO</t>
  </si>
  <si>
    <t>A0A0C3G7Z2</t>
  </si>
  <si>
    <t>A0A0C3GYU2_9PEZI</t>
  </si>
  <si>
    <t>A0A0C3GYU2</t>
  </si>
  <si>
    <t>A0A0C3H3C6_9PEZI</t>
  </si>
  <si>
    <t>A0A0C3H3C6</t>
  </si>
  <si>
    <t>A0A0C3IQM7_PISTI</t>
  </si>
  <si>
    <t>A0A0C3IQM7</t>
  </si>
  <si>
    <t>A0A0C3NRT4_PHLGI</t>
  </si>
  <si>
    <t>A0A0C3NRT4</t>
  </si>
  <si>
    <t>A0A0C3P0R0_PISTI</t>
  </si>
  <si>
    <t>A0A0C3P0R0</t>
  </si>
  <si>
    <t>A0A0C3PAV2_PISTI</t>
  </si>
  <si>
    <t>A0A0C3PAV2</t>
  </si>
  <si>
    <t>A0A0C3QV19_9HOMO</t>
  </si>
  <si>
    <t>A0A0C3QV19</t>
  </si>
  <si>
    <t>A0A0C3S4J0_PHLGI</t>
  </si>
  <si>
    <t>A0A0C3S4J0</t>
  </si>
  <si>
    <t>A0A0C4B7V3_WHEAT</t>
  </si>
  <si>
    <t>A0A0C4B7V3</t>
  </si>
  <si>
    <t>A0A0C4E5D7_MAGP6</t>
  </si>
  <si>
    <t>A0A0C4E5D7</t>
  </si>
  <si>
    <t>A0A0C7MM09_9SACH</t>
  </si>
  <si>
    <t>A0A0C7MM09</t>
  </si>
  <si>
    <t>A0A0C7MUU3_9SACH</t>
  </si>
  <si>
    <t>A0A0C7MUU3</t>
  </si>
  <si>
    <t>A0A0C9LZ28_9FUNG</t>
  </si>
  <si>
    <t>A0A0C9LZ28</t>
  </si>
  <si>
    <t>A0A0C9M7I3_9FUNG</t>
  </si>
  <si>
    <t>A0A0C9M7I3</t>
  </si>
  <si>
    <t>A0A0C9MZH8_9FUNG</t>
  </si>
  <si>
    <t>A0A0C9MZH8</t>
  </si>
  <si>
    <t>PF00169</t>
  </si>
  <si>
    <t>PF00169.28 PH domain</t>
  </si>
  <si>
    <t>PF00788</t>
  </si>
  <si>
    <t>PF00788.22 Ras association (RalGDS/AF-6) domain</t>
  </si>
  <si>
    <t>A0A0C9T9B9_PLICR</t>
  </si>
  <si>
    <t>A0A0C9T9B9</t>
  </si>
  <si>
    <t>A0A0C9UQV1_9HOMO</t>
  </si>
  <si>
    <t>A0A0C9UQV1</t>
  </si>
  <si>
    <t>A0A0C9V9V1_9HOMO</t>
  </si>
  <si>
    <t>A0A0C9V9V1</t>
  </si>
  <si>
    <t>A0A0C9WQJ2_9AGAR</t>
  </si>
  <si>
    <t>A0A0C9WQJ2</t>
  </si>
  <si>
    <t>A0A0C9XJ82_9AGAR</t>
  </si>
  <si>
    <t>A0A0C9XJ82</t>
  </si>
  <si>
    <t>A0A0C9Y641_9HOMO</t>
  </si>
  <si>
    <t>A0A0C9Y641</t>
  </si>
  <si>
    <t>A0A0C9YG56_9HOMO</t>
  </si>
  <si>
    <t>A0A0C9YG56</t>
  </si>
  <si>
    <t>A0A0C9ZHE1_9HOMO</t>
  </si>
  <si>
    <t>A0A0C9ZHE1</t>
  </si>
  <si>
    <t>A0A0D0AIZ8_9HOMO</t>
  </si>
  <si>
    <t>A0A0D0AIZ8</t>
  </si>
  <si>
    <t>A0A0D0C010_9HOMO</t>
  </si>
  <si>
    <t>A0A0D0C010</t>
  </si>
  <si>
    <t>A0A0D0C0Q9_9AGAR</t>
  </si>
  <si>
    <t>A0A0D0C0Q9</t>
  </si>
  <si>
    <t>A0A0D0C7H6_9AGAR</t>
  </si>
  <si>
    <t>A0A0D0C7H6</t>
  </si>
  <si>
    <t>A0A0D0E0S3_9HOMO</t>
  </si>
  <si>
    <t>A0A0D0E0S3</t>
  </si>
  <si>
    <t>A0A0D0E5U1_9HOMO</t>
  </si>
  <si>
    <t>A0A0D0E5U1</t>
  </si>
  <si>
    <t>A0A0D1DU84_USTMA</t>
  </si>
  <si>
    <t>A0A0D1DU84</t>
  </si>
  <si>
    <t>A0A0D1EA62_USTMA</t>
  </si>
  <si>
    <t>A0A0D1EA62</t>
  </si>
  <si>
    <t>A0A0D1EAA7_USTMA</t>
  </si>
  <si>
    <t>A0A0D1EAA7</t>
  </si>
  <si>
    <t>A0A0D1VMK4_9EURO</t>
  </si>
  <si>
    <t>A0A0D1VMK4</t>
  </si>
  <si>
    <t>A0A0D1WN14_9EURO</t>
  </si>
  <si>
    <t>A0A0D1WN14</t>
  </si>
  <si>
    <t>A0A0D1XNS2_9PEZI</t>
  </si>
  <si>
    <t>A0A0D1XNS2</t>
  </si>
  <si>
    <t>A0A0D1XU54_9EURO</t>
  </si>
  <si>
    <t>A0A0D1XU54</t>
  </si>
  <si>
    <t>A0A0D1YCJ3_9EURO</t>
  </si>
  <si>
    <t>A0A0D1YCJ3</t>
  </si>
  <si>
    <t>A0A0D1YFP4_9PEZI</t>
  </si>
  <si>
    <t>A0A0D1YFP4</t>
  </si>
  <si>
    <t>A0A0D2ACK9_9PEZI</t>
  </si>
  <si>
    <t>A0A0D2ACK9</t>
  </si>
  <si>
    <t>A0A0D2AHX3_9EURO</t>
  </si>
  <si>
    <t>A0A0D2AHX3</t>
  </si>
  <si>
    <t>A0A0D2BAZ9_9EURO</t>
  </si>
  <si>
    <t>A0A0D2BAZ9</t>
  </si>
  <si>
    <t>A0A0D2BS72_9EURO</t>
  </si>
  <si>
    <t>A0A0D2BS72</t>
  </si>
  <si>
    <t>A0A0D2BZ30_9EURO</t>
  </si>
  <si>
    <t>A0A0D2BZ30</t>
  </si>
  <si>
    <t>A0A0D2D7D5_9EURO</t>
  </si>
  <si>
    <t>A0A0D2D7D5</t>
  </si>
  <si>
    <t>A0A0D2DID6_9EURO</t>
  </si>
  <si>
    <t>A0A0D2DID6</t>
  </si>
  <si>
    <t>A0A0D2DQC8_9EURO</t>
  </si>
  <si>
    <t>A0A0D2DQC8</t>
  </si>
  <si>
    <t>A0A0D2EPE6_9EURO</t>
  </si>
  <si>
    <t>A0A0D2EPE6</t>
  </si>
  <si>
    <t>A0A0D2EU30_9EURO</t>
  </si>
  <si>
    <t>A0A0D2EU30</t>
  </si>
  <si>
    <t>A0A0D2FCR4_9EURO</t>
  </si>
  <si>
    <t>A0A0D2FCR4</t>
  </si>
  <si>
    <t>A0A0D2GIQ7_9EURO</t>
  </si>
  <si>
    <t>A0A0D2GIQ7</t>
  </si>
  <si>
    <t>A0A0D2GSU5_9EURO</t>
  </si>
  <si>
    <t>A0A0D2GSU5</t>
  </si>
  <si>
    <t>A0A0D2HHK0_9EURO</t>
  </si>
  <si>
    <t>A0A0D2HHK0</t>
  </si>
  <si>
    <t>A0A0D2IK08_9EURO</t>
  </si>
  <si>
    <t>A0A0D2IK08</t>
  </si>
  <si>
    <t>A0A0D2JQ48_9EURO</t>
  </si>
  <si>
    <t>A0A0D2JQ48</t>
  </si>
  <si>
    <t>A0A0D2KBX8_9EURO</t>
  </si>
  <si>
    <t>A0A0D2KBX8</t>
  </si>
  <si>
    <t>A0A0D2LTD5_9CHLO</t>
  </si>
  <si>
    <t>A0A0D2LTD5</t>
  </si>
  <si>
    <t>A0A0D2N1M4_GOSRA</t>
  </si>
  <si>
    <t>A0A0D2N1M4</t>
  </si>
  <si>
    <t>A0A0D2N4J5_GOSRA</t>
  </si>
  <si>
    <t>A0A0D2N4J5</t>
  </si>
  <si>
    <t>A0A0D2NHC8_9AGAR</t>
  </si>
  <si>
    <t>A0A0D2NHC8</t>
  </si>
  <si>
    <t>A0A0D2P1S9_GOSRA</t>
  </si>
  <si>
    <t>A0A0D2P1S9</t>
  </si>
  <si>
    <t>A0A0D2PAN7_9AGAR</t>
  </si>
  <si>
    <t>A0A0D2PAN7</t>
  </si>
  <si>
    <t>A0A0D2PJB4_GOSRA</t>
  </si>
  <si>
    <t>A0A0D2PJB4</t>
  </si>
  <si>
    <t>A0A0D2Q6T4_GOSRA</t>
  </si>
  <si>
    <t>A0A0D2Q6T4</t>
  </si>
  <si>
    <t>A0A0D2QKA7_GOSRA</t>
  </si>
  <si>
    <t>A0A0D2QKA7</t>
  </si>
  <si>
    <t>A0A0D2R8D7_GOSRA</t>
  </si>
  <si>
    <t>A0A0D2R8D7</t>
  </si>
  <si>
    <t>A0A0D2RLC8_GOSRA</t>
  </si>
  <si>
    <t>A0A0D2RLC8</t>
  </si>
  <si>
    <t>A0A0D2RS03_GOSRA</t>
  </si>
  <si>
    <t>A0A0D2RS03</t>
  </si>
  <si>
    <t>A0A0D2S193_GOSRA</t>
  </si>
  <si>
    <t>A0A0D2S193</t>
  </si>
  <si>
    <t>A0A0D2S3J4_GOSRA</t>
  </si>
  <si>
    <t>A0A0D2S3J4</t>
  </si>
  <si>
    <t>A0A0D2S8U1_GOSRA</t>
  </si>
  <si>
    <t>A0A0D2S8U1</t>
  </si>
  <si>
    <t>A0A0D2UT47_GOSRA</t>
  </si>
  <si>
    <t>A0A0D2UT47</t>
  </si>
  <si>
    <t>A0A0D2X4D2_CAPO3</t>
  </si>
  <si>
    <t>A0A0D2X4D2</t>
  </si>
  <si>
    <t>A0A0D2XAG7_FUSO4</t>
  </si>
  <si>
    <t>A0A0D2XAG7</t>
  </si>
  <si>
    <t>A0A0D2XR39_FUSO4</t>
  </si>
  <si>
    <t>A0A0D2XR39</t>
  </si>
  <si>
    <t>A0A0D3ALF2_BRAOL</t>
  </si>
  <si>
    <t>A0A0D3ALF2</t>
  </si>
  <si>
    <t>A0A0D3AT10_BRAOL</t>
  </si>
  <si>
    <t>A0A0D3AT10</t>
  </si>
  <si>
    <t>A0A0D3B5M8_BRAOL</t>
  </si>
  <si>
    <t>A0A0D3B5M8</t>
  </si>
  <si>
    <t>A0A0D3B862_BRAOL</t>
  </si>
  <si>
    <t>A0A0D3B862</t>
  </si>
  <si>
    <t>A0A0D3BQT8_BRAOL</t>
  </si>
  <si>
    <t>A0A0D3BQT8</t>
  </si>
  <si>
    <t>A0A0D3C236_BRAOL</t>
  </si>
  <si>
    <t>A0A0D3C236</t>
  </si>
  <si>
    <t>A0A0D3CYK5_BRAOL</t>
  </si>
  <si>
    <t>A0A0D3CYK5</t>
  </si>
  <si>
    <t>A0A0D3CYN3_BRAOL</t>
  </si>
  <si>
    <t>A0A0D3CYN3</t>
  </si>
  <si>
    <t>A0A0D3CYN5_BRAOL</t>
  </si>
  <si>
    <t>A0A0D3CYN5</t>
  </si>
  <si>
    <t>A0A0D3CYN9_BRAOL</t>
  </si>
  <si>
    <t>A0A0D3CYN9</t>
  </si>
  <si>
    <t>A0A0D3DCT6_BRAOL</t>
  </si>
  <si>
    <t>A0A0D3DCT6</t>
  </si>
  <si>
    <t>A0A0D3E9A7_BRAOL</t>
  </si>
  <si>
    <t>A0A0D3E9A7</t>
  </si>
  <si>
    <t>A0A0D3EG79_BRAOL</t>
  </si>
  <si>
    <t>A0A0D3EG79</t>
  </si>
  <si>
    <t>A0A0D3EPP2_9ORYZ</t>
  </si>
  <si>
    <t>A0A0D3EPP2</t>
  </si>
  <si>
    <t>A0A0D3F298_9ORYZ</t>
  </si>
  <si>
    <t>A0A0D3F298</t>
  </si>
  <si>
    <t>A0A0D3FQL6_9ORYZ</t>
  </si>
  <si>
    <t>A0A0D3FQL6</t>
  </si>
  <si>
    <t>A0A0D3GIB8_9ORYZ</t>
  </si>
  <si>
    <t>A0A0D3GIB8</t>
  </si>
  <si>
    <t>A0A0D3GNU6_9ORYZ</t>
  </si>
  <si>
    <t>A0A0D3GNU6</t>
  </si>
  <si>
    <t>A0A0D7A414_9AGAR</t>
  </si>
  <si>
    <t>A0A0D7A414</t>
  </si>
  <si>
    <t>A0A0D7AJA2_9AGAR</t>
  </si>
  <si>
    <t>A0A0D7AJA2</t>
  </si>
  <si>
    <t>A0A0D7AZ90_9HOMO</t>
  </si>
  <si>
    <t>A0A0D7AZ90</t>
  </si>
  <si>
    <t>A0A0D7B7E3_9HOMO</t>
  </si>
  <si>
    <t>A0A0D7B7E3</t>
  </si>
  <si>
    <t>A0A0D8X9P5_DICVI</t>
  </si>
  <si>
    <t>A0A0D8X9P5</t>
  </si>
  <si>
    <t>A0A0D8Y6N2_DICVI</t>
  </si>
  <si>
    <t>A0A0D8Y6N2</t>
  </si>
  <si>
    <t>A0A0D9MWQ9_ASPFA</t>
  </si>
  <si>
    <t>A0A0D9MWQ9</t>
  </si>
  <si>
    <t>A0A0D9N231_ASPFA</t>
  </si>
  <si>
    <t>A0A0D9N231</t>
  </si>
  <si>
    <t>A0A0D9QIS5_PLAFR</t>
  </si>
  <si>
    <t>A0A0D9QIS5</t>
  </si>
  <si>
    <t>A0A0D9QT97_PLAFR</t>
  </si>
  <si>
    <t>A0A0D9QT97</t>
  </si>
  <si>
    <t>A0A0D9RM23_CHLSB</t>
  </si>
  <si>
    <t>A0A0D9RM23</t>
  </si>
  <si>
    <t>A0A0D9RQA8_CHLSB</t>
  </si>
  <si>
    <t>A0A0D9RQA8</t>
  </si>
  <si>
    <t>A0A0D9RUJ1_CHLSB</t>
  </si>
  <si>
    <t>A0A0D9RUJ1</t>
  </si>
  <si>
    <t>A0A0D9RW22_CHLSB</t>
  </si>
  <si>
    <t>A0A0D9RW22</t>
  </si>
  <si>
    <t>A0A0D9S7Y3_CHLSB</t>
  </si>
  <si>
    <t>A0A0D9S7Y3</t>
  </si>
  <si>
    <t>A0A0D9SDU2_CHLSB</t>
  </si>
  <si>
    <t>A0A0D9SDU2</t>
  </si>
  <si>
    <t>A0A0D9V1N6_9ORYZ</t>
  </si>
  <si>
    <t>A0A0D9V1N6</t>
  </si>
  <si>
    <t>A0A0D9VDL0_9ORYZ</t>
  </si>
  <si>
    <t>A0A0D9VDL0</t>
  </si>
  <si>
    <t>A0A0D9W0N4_9ORYZ</t>
  </si>
  <si>
    <t>A0A0D9W0N4</t>
  </si>
  <si>
    <t>A0A0D9WRS2_9ORYZ</t>
  </si>
  <si>
    <t>A0A0D9WRS2</t>
  </si>
  <si>
    <t>A0A0D9WWZ1_9ORYZ</t>
  </si>
  <si>
    <t>A0A0D9WWZ1</t>
  </si>
  <si>
    <t>A0A0D9Y9X1_9ORYZ</t>
  </si>
  <si>
    <t>A0A0D9Y9X1</t>
  </si>
  <si>
    <t>A0A0D9YP31_9ORYZ</t>
  </si>
  <si>
    <t>A0A0D9YP31</t>
  </si>
  <si>
    <t>A0A0D9ZEX5_9ORYZ</t>
  </si>
  <si>
    <t>A0A0D9ZEX5</t>
  </si>
  <si>
    <t>A0A0D9ZV76_9ORYZ</t>
  </si>
  <si>
    <t>A0A0D9ZV76</t>
  </si>
  <si>
    <t>A0A0E0ABG8_9ORYZ</t>
  </si>
  <si>
    <t>A0A0E0ABG8</t>
  </si>
  <si>
    <t>A0A0E0ABG9_9ORYZ</t>
  </si>
  <si>
    <t>A0A0E0ABG9</t>
  </si>
  <si>
    <t>A0A0E0JJP4_ORYPU</t>
  </si>
  <si>
    <t>A0A0E0JJP4</t>
  </si>
  <si>
    <t>A0A0E0JX64_ORYPU</t>
  </si>
  <si>
    <t>A0A0E0JX64</t>
  </si>
  <si>
    <t>A0A0E0KKN5_ORYPU</t>
  </si>
  <si>
    <t>A0A0E0KKN5</t>
  </si>
  <si>
    <t>A0A0E0LD60_ORYPU</t>
  </si>
  <si>
    <t>A0A0E0LD60</t>
  </si>
  <si>
    <t>A0A0E0LIN1_ORYPU</t>
  </si>
  <si>
    <t>A0A0E0LIN1</t>
  </si>
  <si>
    <t>A0A0E0MXF2_ORYRU</t>
  </si>
  <si>
    <t>A0A0E0MXF2</t>
  </si>
  <si>
    <t>A0A0E0NBG6_ORYRU</t>
  </si>
  <si>
    <t>A0A0E0NBG6</t>
  </si>
  <si>
    <t>A0A0E0P317_ORYRU</t>
  </si>
  <si>
    <t>A0A0E0P317</t>
  </si>
  <si>
    <t>A0A0E0P319_ORYRU</t>
  </si>
  <si>
    <t>A0A0E0P319</t>
  </si>
  <si>
    <t>A0A0E0PZR5_ORYRU</t>
  </si>
  <si>
    <t>A0A0E0PZR5</t>
  </si>
  <si>
    <t>A0A0E0Q5T9_ORYRU</t>
  </si>
  <si>
    <t>A0A0E0Q5T9</t>
  </si>
  <si>
    <t>A0A0E1S0A5_COCIM</t>
  </si>
  <si>
    <t>A0A0E1S0A5</t>
  </si>
  <si>
    <t>A0A0E1S0S2_COCIM</t>
  </si>
  <si>
    <t>A0A0E1S0S2</t>
  </si>
  <si>
    <t>A0A0E9NB35_9ASCO</t>
  </si>
  <si>
    <t>A0A0E9NB35</t>
  </si>
  <si>
    <t>A0A0E9NMG9_9ASCO</t>
  </si>
  <si>
    <t>A0A0E9NMG9</t>
  </si>
  <si>
    <t>A0A0E9NN54_9ASCO</t>
  </si>
  <si>
    <t>A0A0E9NN54</t>
  </si>
  <si>
    <t>PF01115</t>
  </si>
  <si>
    <t>PF01115.16 F-actin capping protein, beta subunit</t>
  </si>
  <si>
    <t>PF02781</t>
  </si>
  <si>
    <t>PF02781.15 Glucose-6-phosphate dehydrogenase, C-terminal domain</t>
  </si>
  <si>
    <t>PF00479</t>
  </si>
  <si>
    <t>PF00479.21 Glucose-6-phosphate dehydrogenase, NAD binding domain</t>
  </si>
  <si>
    <t>A0A0F0I722_ASPPU</t>
  </si>
  <si>
    <t>A0A0F0I722</t>
  </si>
  <si>
    <t>A0A0F0IJN8_ASPPU</t>
  </si>
  <si>
    <t>A0A0F0IJN8</t>
  </si>
  <si>
    <t>A0A0F4G5H3_9PEZI</t>
  </si>
  <si>
    <t>A0A0F4G5H3</t>
  </si>
  <si>
    <t>A0A0F4GU05_9PEZI</t>
  </si>
  <si>
    <t>A0A0F4GU05</t>
  </si>
  <si>
    <t>A0A0F4XF76_HANUV</t>
  </si>
  <si>
    <t>A0A0F4XF76</t>
  </si>
  <si>
    <t>A0A0F4YHB8_TALEM</t>
  </si>
  <si>
    <t>A0A0F4YHB8</t>
  </si>
  <si>
    <t>A0A0F4YTH5_TALEM</t>
  </si>
  <si>
    <t>A0A0F4YTH5</t>
  </si>
  <si>
    <t>A0A0F7TK90_9EURO</t>
  </si>
  <si>
    <t>A0A0F7TK90</t>
  </si>
  <si>
    <t>A0A0F7USK4_TOXGV</t>
  </si>
  <si>
    <t>A0A0F7USK4</t>
  </si>
  <si>
    <t>A0A0F7VEM6_9EURO</t>
  </si>
  <si>
    <t>A0A0F7VEM6</t>
  </si>
  <si>
    <t>A0A0F8A4L7_9HYPO</t>
  </si>
  <si>
    <t>A0A0F8A4L7</t>
  </si>
  <si>
    <t>A0A0F8ADC0_LARCR</t>
  </si>
  <si>
    <t>A0A0F8ADC0</t>
  </si>
  <si>
    <t>A0A0F8B042_CERFI</t>
  </si>
  <si>
    <t>A0A0F8B042</t>
  </si>
  <si>
    <t>A0A0F8CSR6_LARCR</t>
  </si>
  <si>
    <t>A0A0F8CSR6</t>
  </si>
  <si>
    <t>A0A0F8CYR9_CERFI</t>
  </si>
  <si>
    <t>A0A0F8CYR9</t>
  </si>
  <si>
    <t>A0A0F8XE38_9EURO</t>
  </si>
  <si>
    <t>A0A0F8XE38</t>
  </si>
  <si>
    <t>A0A0F8XQS3_9EURO</t>
  </si>
  <si>
    <t>A0A0F8XQS3</t>
  </si>
  <si>
    <t>A0A0F9WT44_9MICR</t>
  </si>
  <si>
    <t>A0A0F9WT44</t>
  </si>
  <si>
    <t>A0A0F9XGG2_TRIHA</t>
  </si>
  <si>
    <t>A0A0F9XGG2</t>
  </si>
  <si>
    <t>A0A0F9ZVR5_TRIHA</t>
  </si>
  <si>
    <t>A0A0F9ZVR5</t>
  </si>
  <si>
    <t>A0A0G2DVE5_9PEZI</t>
  </si>
  <si>
    <t>A0A0G2DVE5</t>
  </si>
  <si>
    <t>A0A0G2EMY2_9EURO</t>
  </si>
  <si>
    <t>A0A0G2EMY2</t>
  </si>
  <si>
    <t>A0A0G2FQ24_9EURO</t>
  </si>
  <si>
    <t>A0A0G2FQ24</t>
  </si>
  <si>
    <t>A0A0G2GRS0_9PEZI</t>
  </si>
  <si>
    <t>A0A0G2GRS0</t>
  </si>
  <si>
    <t>A0A0G2HIY0_9PEZI</t>
  </si>
  <si>
    <t>A0A0G2HIY0</t>
  </si>
  <si>
    <t>A0A0G2HXI3_9EURO</t>
  </si>
  <si>
    <t>A0A0G2HXI3</t>
  </si>
  <si>
    <t>A0A0G2HZU9_9EURO</t>
  </si>
  <si>
    <t>A0A0G2HZU9</t>
  </si>
  <si>
    <t>A0A0G2IFA8_9PEZI</t>
  </si>
  <si>
    <t>A0A0G2IFA8</t>
  </si>
  <si>
    <t>A0A0G4EJN3_VITBC</t>
  </si>
  <si>
    <t>A0A0G4EJN3</t>
  </si>
  <si>
    <t>A0A0G4ENN9_VITBC</t>
  </si>
  <si>
    <t>A0A0G4ENN9</t>
  </si>
  <si>
    <t>PF04851</t>
  </si>
  <si>
    <t>PF04851.14 Type III restriction enzyme, res subunit</t>
  </si>
  <si>
    <t>A0A0G4F5H6_VITBC</t>
  </si>
  <si>
    <t>A0A0G4F5H6</t>
  </si>
  <si>
    <t>A0A0G4G4H8_VITBC</t>
  </si>
  <si>
    <t>A0A0G4G4H8</t>
  </si>
  <si>
    <t>A0A0G4H6Z8_VITBC</t>
  </si>
  <si>
    <t>A0A0G4H6Z8</t>
  </si>
  <si>
    <t>A0A0G4IVL4_PLABS</t>
  </si>
  <si>
    <t>A0A0G4IVL4</t>
  </si>
  <si>
    <t>A0A0G4IXB1_PLABS</t>
  </si>
  <si>
    <t>A0A0G4IXB1</t>
  </si>
  <si>
    <t>A0A0G4KSD5_9PEZI</t>
  </si>
  <si>
    <t>A0A0G4KSD5</t>
  </si>
  <si>
    <t>A0A0G4KVE2_9PEZI</t>
  </si>
  <si>
    <t>A0A0G4KVE2</t>
  </si>
  <si>
    <t>A0A0G4M913_9PEZI</t>
  </si>
  <si>
    <t>A0A0G4M913</t>
  </si>
  <si>
    <t>A0A0G4MUP2_9PEZI</t>
  </si>
  <si>
    <t>A0A0G4MUP2</t>
  </si>
  <si>
    <t>A0A0G4P3B4_PENCA</t>
  </si>
  <si>
    <t>A0A0G4P3B4</t>
  </si>
  <si>
    <t>A0A0G4P9Z7_PENCA</t>
  </si>
  <si>
    <t>A0A0G4P9Z7</t>
  </si>
  <si>
    <t>A0A0H1BIN7_9EURO</t>
  </si>
  <si>
    <t>A0A0H1BIN7</t>
  </si>
  <si>
    <t>A0A0H1BL76_9EURO</t>
  </si>
  <si>
    <t>A0A0H1BL76</t>
  </si>
  <si>
    <t>A0A0H2R8L6_9HOMO</t>
  </si>
  <si>
    <t>A0A0H2R8L6</t>
  </si>
  <si>
    <t>A0A0H2RL78_9HOMO</t>
  </si>
  <si>
    <t>A0A0H2RL78</t>
  </si>
  <si>
    <t>A0A0H5C9G8_CYBJA</t>
  </si>
  <si>
    <t>A0A0H5C9G8</t>
  </si>
  <si>
    <t>A0A0H5CDA1_CYBJA</t>
  </si>
  <si>
    <t>A0A0H5CDA1</t>
  </si>
  <si>
    <t>A0A0J0XRT3_9TREE</t>
  </si>
  <si>
    <t>A0A0J0XRT3</t>
  </si>
  <si>
    <t>A0A0J0XZF7_9TREE</t>
  </si>
  <si>
    <t>A0A0J0XZF7</t>
  </si>
  <si>
    <t>A0A0J6Y3S3_COCIT</t>
  </si>
  <si>
    <t>A0A0J6Y3S3</t>
  </si>
  <si>
    <t>A0A0J7BHS9_COCIT</t>
  </si>
  <si>
    <t>A0A0J7BHS9</t>
  </si>
  <si>
    <t>A0A0J7L8V4_LASNI</t>
  </si>
  <si>
    <t>A0A0J7L8V4</t>
  </si>
  <si>
    <t>A0A0J7LBQ9_LASNI</t>
  </si>
  <si>
    <t>A0A0J7LBQ9</t>
  </si>
  <si>
    <t>A0A0J8B974_BETVU</t>
  </si>
  <si>
    <t>A0A0J8B974</t>
  </si>
  <si>
    <t>A0A0J8CU23_BETVU</t>
  </si>
  <si>
    <t>A0A0J8CU23</t>
  </si>
  <si>
    <t>A0A0J8CXQ0_BETVU</t>
  </si>
  <si>
    <t>A0A0J8CXQ0</t>
  </si>
  <si>
    <t>A0A0J8QVT0_COCIT</t>
  </si>
  <si>
    <t>A0A0J8QVT0</t>
  </si>
  <si>
    <t>A0A0J8RF06_COCIT</t>
  </si>
  <si>
    <t>A0A0J8RF06</t>
  </si>
  <si>
    <t>A0A0J8RX77_COCIT</t>
  </si>
  <si>
    <t>A0A0J8RX77</t>
  </si>
  <si>
    <t>A0A0J8U3D0_COCIT</t>
  </si>
  <si>
    <t>A0A0J8U3D0</t>
  </si>
  <si>
    <t>A0A0J9WGK8_FUSO4</t>
  </si>
  <si>
    <t>A0A0J9WGK8</t>
  </si>
  <si>
    <t>A0A0J9WLR8_FUSO4</t>
  </si>
  <si>
    <t>A0A0J9WLR8</t>
  </si>
  <si>
    <t>A0A0J9Y699_BRUMA</t>
  </si>
  <si>
    <t>A0A0J9Y699</t>
  </si>
  <si>
    <t>A0A0J9Y6H7_BRUMA</t>
  </si>
  <si>
    <t>A0A0J9Y6H7</t>
  </si>
  <si>
    <t>A0A0K0DT90_STRER</t>
  </si>
  <si>
    <t>A0A0K0DT90</t>
  </si>
  <si>
    <t>A0A0K0F5P2_9BILA</t>
  </si>
  <si>
    <t>A0A0K0F5P2</t>
  </si>
  <si>
    <t>A0A0K6GIX9_9HOMO</t>
  </si>
  <si>
    <t>A0A0K6GIX9</t>
  </si>
  <si>
    <t>PF02800</t>
  </si>
  <si>
    <t>PF02800.19 Glyceraldehyde 3-phosphate dehydrogenase, C-terminal domain</t>
  </si>
  <si>
    <t>PF00044</t>
  </si>
  <si>
    <t>PF00044.23 Glyceraldehyde 3-phosphate dehydrogenase, NAD binding domain</t>
  </si>
  <si>
    <t>A0A0K8LBK2_9EURO</t>
  </si>
  <si>
    <t>A0A0K8LBK2</t>
  </si>
  <si>
    <t>A0A0K8LI06_9EURO</t>
  </si>
  <si>
    <t>A0A0K8LI06</t>
  </si>
  <si>
    <t>A0A0K9P3B4_ZOSMR</t>
  </si>
  <si>
    <t>A0A0K9P3B4</t>
  </si>
  <si>
    <t>A0A0K9PLX2_ZOSMR</t>
  </si>
  <si>
    <t>A0A0K9PLX2</t>
  </si>
  <si>
    <t>A0A0K9PWN9_ZOSMR</t>
  </si>
  <si>
    <t>A0A0K9PWN9</t>
  </si>
  <si>
    <t>A0A0K9Q981_SPIOL</t>
  </si>
  <si>
    <t>A0A0K9Q981</t>
  </si>
  <si>
    <t>A0A0K9QHC2_SPIOL</t>
  </si>
  <si>
    <t>A0A0K9QHC2</t>
  </si>
  <si>
    <t>A0A0K9QIX8_SPIOL</t>
  </si>
  <si>
    <t>A0A0K9QIX8</t>
  </si>
  <si>
    <t>A0A0K9RNP5_SPIOL</t>
  </si>
  <si>
    <t>A0A0K9RNP5</t>
  </si>
  <si>
    <t>A0A0L0C4G0_LUCCU</t>
  </si>
  <si>
    <t>A0A0L0C4G0</t>
  </si>
  <si>
    <t>A0A0L0CBR2_LUCCU</t>
  </si>
  <si>
    <t>A0A0L0CBR2</t>
  </si>
  <si>
    <t>A0A0L0CK41_LUCCU</t>
  </si>
  <si>
    <t>A0A0L0CK41</t>
  </si>
  <si>
    <t>A0A0L0D448_THETB</t>
  </si>
  <si>
    <t>A0A0L0D448</t>
  </si>
  <si>
    <t>A0A0L0FLN5_9EUKA</t>
  </si>
  <si>
    <t>A0A0L0FLN5</t>
  </si>
  <si>
    <t>A0A0L0HH72_SPIPN</t>
  </si>
  <si>
    <t>A0A0L0HH72</t>
  </si>
  <si>
    <t>A0A0L0HMC9_SPIPN</t>
  </si>
  <si>
    <t>A0A0L0HMC9</t>
  </si>
  <si>
    <t>A0A0L0NC90_9HYPO</t>
  </si>
  <si>
    <t>A0A0L0NC90</t>
  </si>
  <si>
    <t>PF00867</t>
  </si>
  <si>
    <t>PF00867.17 XPG I-region</t>
  </si>
  <si>
    <t>A0A0L0NF12_9HYPO</t>
  </si>
  <si>
    <t>A0A0L0NF12</t>
  </si>
  <si>
    <t>A0A0L0NPX8_9ASCO</t>
  </si>
  <si>
    <t>A0A0L0NPX8</t>
  </si>
  <si>
    <t>A0A0L0P886_9ASCO</t>
  </si>
  <si>
    <t>A0A0L0P886</t>
  </si>
  <si>
    <t>A0A0L0S3Q6_ALLMA</t>
  </si>
  <si>
    <t>A0A0L0S3Q6</t>
  </si>
  <si>
    <t>A0A0L0S4Q3_ALLMA</t>
  </si>
  <si>
    <t>A0A0L0S4Q3</t>
  </si>
  <si>
    <t>A0A0L0S4X7_ALLMA</t>
  </si>
  <si>
    <t>A0A0L0S4X7</t>
  </si>
  <si>
    <t>A0A0L0V2Y8_9BASI</t>
  </si>
  <si>
    <t>A0A0L0V2Y8</t>
  </si>
  <si>
    <t>A0A0L0VLK6_9BASI</t>
  </si>
  <si>
    <t>A0A0L0VLK6</t>
  </si>
  <si>
    <t>A0A0L1HDI8_9PLEO</t>
  </si>
  <si>
    <t>A0A0L1HDI8</t>
  </si>
  <si>
    <t>A0A0L1HX15_9PLEO</t>
  </si>
  <si>
    <t>A0A0L1HX15</t>
  </si>
  <si>
    <t>A0A0L1I9V0_PLAFA</t>
  </si>
  <si>
    <t>A0A0L1I9V0</t>
  </si>
  <si>
    <t>A0A0L1IA56_PLAFA</t>
  </si>
  <si>
    <t>A0A0L1IA56</t>
  </si>
  <si>
    <t>A0A0L1J101_ASPNO</t>
  </si>
  <si>
    <t>A0A0L1J101</t>
  </si>
  <si>
    <t>A0A0L1J7M0_ASPNO</t>
  </si>
  <si>
    <t>A0A0L1J7M0</t>
  </si>
  <si>
    <t>A0A0L1KIA5_9EUGL</t>
  </si>
  <si>
    <t>A0A0L1KIA5</t>
  </si>
  <si>
    <t>A0A0L6VM44_9BASI</t>
  </si>
  <si>
    <t>A0A0L6VM44</t>
  </si>
  <si>
    <t>A0A0L6VRM3_9BASI</t>
  </si>
  <si>
    <t>A0A0L6VRM3</t>
  </si>
  <si>
    <t>A0A0L6WG86_9AGAR</t>
  </si>
  <si>
    <t>A0A0L6WG86</t>
  </si>
  <si>
    <t>A0A0L6WUC7_9AGAR</t>
  </si>
  <si>
    <t>A0A0L6WUC7</t>
  </si>
  <si>
    <t>A0A0L7KNU2_9NEOP</t>
  </si>
  <si>
    <t>A0A0L7KNU2</t>
  </si>
  <si>
    <t>A0A0L7LE19_9NEOP</t>
  </si>
  <si>
    <t>A0A0L7LE19</t>
  </si>
  <si>
    <t>A0A0L7M0X8_PLAF4</t>
  </si>
  <si>
    <t>A0A0L7M0X8</t>
  </si>
  <si>
    <t>A0A0L7QNK5_9HYME</t>
  </si>
  <si>
    <t>A0A0L7QNK5</t>
  </si>
  <si>
    <t>A0A0L7RJ18_9HYME</t>
  </si>
  <si>
    <t>A0A0L7RJ18</t>
  </si>
  <si>
    <t>A0A0L8HT43_OCTBM</t>
  </si>
  <si>
    <t>A0A0L8HT43</t>
  </si>
  <si>
    <t>A0A0L8IFA8_OCTBM</t>
  </si>
  <si>
    <t>A0A0L8IFA8</t>
  </si>
  <si>
    <t>A0A0L9SV15_9HYPO</t>
  </si>
  <si>
    <t>A0A0L9SV15</t>
  </si>
  <si>
    <t>A0A0L9SWC5_9HYPO</t>
  </si>
  <si>
    <t>A0A0L9SWC5</t>
  </si>
  <si>
    <t>A0A0L9UDP5_PHAAN</t>
  </si>
  <si>
    <t>A0A0L9UDP5</t>
  </si>
  <si>
    <t>A0A0L9UH89_PHAAN</t>
  </si>
  <si>
    <t>A0A0L9UH89</t>
  </si>
  <si>
    <t>A0A0L9UP74_PHAAN</t>
  </si>
  <si>
    <t>A0A0L9UP74</t>
  </si>
  <si>
    <t>A0A0L9VQT1_PHAAN</t>
  </si>
  <si>
    <t>A0A0L9VQT1</t>
  </si>
  <si>
    <t>A0A0M0K9M8_9EUKA</t>
  </si>
  <si>
    <t>A0A0M0K9M8</t>
  </si>
  <si>
    <t>A0A0M0KAJ2_9EUKA</t>
  </si>
  <si>
    <t>A0A0M0KAJ2</t>
  </si>
  <si>
    <t>A0A0M3HEZ2_ASCLU</t>
  </si>
  <si>
    <t>A0A0M3HEZ2</t>
  </si>
  <si>
    <t>A0A0M3HRV7_ASCLU</t>
  </si>
  <si>
    <t>A0A0M3HRV7</t>
  </si>
  <si>
    <t>A0A0M3IUF6_ASCLU</t>
  </si>
  <si>
    <t>A0A0M3IUF6</t>
  </si>
  <si>
    <t>A0A0M3JU84_ANISI</t>
  </si>
  <si>
    <t>A0A0M3JU84</t>
  </si>
  <si>
    <t>A0A0M3JWE9_ANISI</t>
  </si>
  <si>
    <t>A0A0M3JWE9</t>
  </si>
  <si>
    <t>A0A0M8MSA1_9BASI</t>
  </si>
  <si>
    <t>A0A0M8MSA1</t>
  </si>
  <si>
    <t>A0A0M8N269_9HYPO</t>
  </si>
  <si>
    <t>A0A0M8N269</t>
  </si>
  <si>
    <t>A0A0M8N7S1_9HYPO</t>
  </si>
  <si>
    <t>A0A0M8N7S1</t>
  </si>
  <si>
    <t>A0A0M8NS41_9EURO</t>
  </si>
  <si>
    <t>A0A0M8NS41</t>
  </si>
  <si>
    <t>A0A0M8PFT6_9EURO</t>
  </si>
  <si>
    <t>A0A0M8PFT6</t>
  </si>
  <si>
    <t>A0A0M9F4T3_9HYPO</t>
  </si>
  <si>
    <t>A0A0M9F4T3</t>
  </si>
  <si>
    <t>A0A0M9FZ14_9TRYP</t>
  </si>
  <si>
    <t>A0A0M9FZ14</t>
  </si>
  <si>
    <t>A0A0M9FZC6_9TRYP</t>
  </si>
  <si>
    <t>A0A0M9FZC6</t>
  </si>
  <si>
    <t>A0A0M9VNF1_9BASI</t>
  </si>
  <si>
    <t>A0A0M9VNF1</t>
  </si>
  <si>
    <t>A0A0N0BBN5_9HYME</t>
  </si>
  <si>
    <t>A0A0N0BBN5</t>
  </si>
  <si>
    <t>A0A0N0BHM4_9HYME</t>
  </si>
  <si>
    <t>A0A0N0BHM4</t>
  </si>
  <si>
    <t>A0A0N0DF99_9HYPO</t>
  </si>
  <si>
    <t>A0A0N0DF99</t>
  </si>
  <si>
    <t>A0A0N0NM64_9EURO</t>
  </si>
  <si>
    <t>A0A0N0NM64</t>
  </si>
  <si>
    <t>A0A0N0P7E0_LEPSE</t>
  </si>
  <si>
    <t>A0A0N0P7E0</t>
  </si>
  <si>
    <t>A0A0N0P7Y9_LEPSE</t>
  </si>
  <si>
    <t>A0A0N0P7Y9</t>
  </si>
  <si>
    <t>A0A0N1GYD2_9EURO</t>
  </si>
  <si>
    <t>A0A0N1GYD2</t>
  </si>
  <si>
    <t>A0A0N1PFJ1_LEPSE</t>
  </si>
  <si>
    <t>A0A0N1PFJ1</t>
  </si>
  <si>
    <t>A0A0N4TYD0_BRUPA</t>
  </si>
  <si>
    <t>A0A0N4TYD0</t>
  </si>
  <si>
    <t>A0A0N4U7H3_DRAME</t>
  </si>
  <si>
    <t>A0A0N4U7H3</t>
  </si>
  <si>
    <t>A0A0N4UWG7_ENTVE</t>
  </si>
  <si>
    <t>A0A0N4UWG7</t>
  </si>
  <si>
    <t>A0A0N4V4B4_ENTVE</t>
  </si>
  <si>
    <t>A0A0N4V4B4</t>
  </si>
  <si>
    <t>A0A0N4VD12_ENTVE</t>
  </si>
  <si>
    <t>A0A0N4VD12</t>
  </si>
  <si>
    <t>A0A0N4W9V1_HAEPC</t>
  </si>
  <si>
    <t>A0A0N4W9V1</t>
  </si>
  <si>
    <t>A0A0N4Y226_NIPBR</t>
  </si>
  <si>
    <t>A0A0N4Y226</t>
  </si>
  <si>
    <t>A0A0N4YIA6_NIPBR</t>
  </si>
  <si>
    <t>A0A0N4YIA6</t>
  </si>
  <si>
    <t>A0A0N4YJQ6_NIPBR</t>
  </si>
  <si>
    <t>A0A0N4YJQ6</t>
  </si>
  <si>
    <t>A0A0N4YYH6_NIPBR</t>
  </si>
  <si>
    <t>A0A0N4YYH6</t>
  </si>
  <si>
    <t>A0A0N5A1Y9_PARTI</t>
  </si>
  <si>
    <t>A0A0N5A1Y9</t>
  </si>
  <si>
    <t>A0A0N5ADZ9_9BILA</t>
  </si>
  <si>
    <t>A0A0N5ADZ9</t>
  </si>
  <si>
    <t>A0A0N5ASY5_9BILA</t>
  </si>
  <si>
    <t>A0A0N5ASY5</t>
  </si>
  <si>
    <t>A0A0N5B2U7_STREA</t>
  </si>
  <si>
    <t>A0A0N5B2U7</t>
  </si>
  <si>
    <t>A0A0N5CXT5_THECL</t>
  </si>
  <si>
    <t>A0A0N5CXT5</t>
  </si>
  <si>
    <t>A0A0N5DH54_TRIMR</t>
  </si>
  <si>
    <t>A0A0N5DH54</t>
  </si>
  <si>
    <t>A0A0N8H5X0_9HYPO</t>
  </si>
  <si>
    <t>A0A0N8H5X0</t>
  </si>
  <si>
    <t>A0A0P1B7E4_9STRA</t>
  </si>
  <si>
    <t>A0A0P1B7E4</t>
  </si>
  <si>
    <t>A0A0P1BH21_9BASI</t>
  </si>
  <si>
    <t>A0A0P1BH21</t>
  </si>
  <si>
    <t>A0A0P1BHB6_9BASI</t>
  </si>
  <si>
    <t>A0A0P1BHB6</t>
  </si>
  <si>
    <t>A0A0P4U6R1_ROSNE</t>
  </si>
  <si>
    <t>A0A0P4U6R1</t>
  </si>
  <si>
    <t>A0A0P4UEY9_ROSNE</t>
  </si>
  <si>
    <t>A0A0P4UEY9</t>
  </si>
  <si>
    <t>A0A0P4YQT4_9CRUS</t>
  </si>
  <si>
    <t>A0A0P4YQT4</t>
  </si>
  <si>
    <t>A0A0P7BBY6_9HYPO</t>
  </si>
  <si>
    <t>A0A0P7BBY6</t>
  </si>
  <si>
    <t>A0A0P7UCM2_9TELE</t>
  </si>
  <si>
    <t>A0A0P7UCM2</t>
  </si>
  <si>
    <t>A0A0P7UG77_9TELE</t>
  </si>
  <si>
    <t>A0A0P7UG77</t>
  </si>
  <si>
    <t>A0A0P7UZR2_9TELE</t>
  </si>
  <si>
    <t>A0A0P7UZR2</t>
  </si>
  <si>
    <t>A0A0P7WUB7_9TELE</t>
  </si>
  <si>
    <t>A0A0P7WUB7</t>
  </si>
  <si>
    <t>A0A0P7XQN9_9TELE</t>
  </si>
  <si>
    <t>A0A0P7XQN9</t>
  </si>
  <si>
    <t>A0A0P7YZA6_9TELE</t>
  </si>
  <si>
    <t>A0A0P7YZA6</t>
  </si>
  <si>
    <t>A0A0Q3M144_AMAAE</t>
  </si>
  <si>
    <t>A0A0Q3M144</t>
  </si>
  <si>
    <t>A0A0Q3P5H8_AMAAE</t>
  </si>
  <si>
    <t>A0A0Q3P5H8</t>
  </si>
  <si>
    <t>A0A0Q3P706_AMAAE</t>
  </si>
  <si>
    <t>A0A0Q3P706</t>
  </si>
  <si>
    <t>A0A0Q3Q3L7_AMAAE</t>
  </si>
  <si>
    <t>A0A0Q3Q3L7</t>
  </si>
  <si>
    <t>A0A0Q3T8I9_AMAAE</t>
  </si>
  <si>
    <t>A0A0Q3T8I9</t>
  </si>
  <si>
    <t>A0A0Q3TPH2_AMAAE</t>
  </si>
  <si>
    <t>A0A0Q3TPH2</t>
  </si>
  <si>
    <t>A0A0Q3TPK0_AMAAE</t>
  </si>
  <si>
    <t>A0A0Q3TPK0</t>
  </si>
  <si>
    <t>A0A0R0M886_9MICR</t>
  </si>
  <si>
    <t>A0A0R0M886</t>
  </si>
  <si>
    <t>A0A0R3NLR2_DROPS</t>
  </si>
  <si>
    <t>A0A0R3NLR2</t>
  </si>
  <si>
    <t>A0A0R3QVQ0_9BILA</t>
  </si>
  <si>
    <t>A0A0R3QVQ0</t>
  </si>
  <si>
    <t>A0A0R3S4P3_9BILA</t>
  </si>
  <si>
    <t>A0A0R3S4P3</t>
  </si>
  <si>
    <t>A0A0R3SJP9_HYMDI</t>
  </si>
  <si>
    <t>A0A0R3SJP9</t>
  </si>
  <si>
    <t>A0A0R3TPG3_HYMNN</t>
  </si>
  <si>
    <t>A0A0R3TPG3</t>
  </si>
  <si>
    <t>A0A0R3UFV4_9CEST</t>
  </si>
  <si>
    <t>A0A0R3UFV4</t>
  </si>
  <si>
    <t>A0A0R3W9A8_TAEAS</t>
  </si>
  <si>
    <t>A0A0R3W9A8</t>
  </si>
  <si>
    <t>A0A0R3X1V9_HYDTA</t>
  </si>
  <si>
    <t>A0A0R3X1V9</t>
  </si>
  <si>
    <t>A0A0R4II15_DANRE</t>
  </si>
  <si>
    <t>A0A0R4II15</t>
  </si>
  <si>
    <t>A0A0R4IJ42_DANRE</t>
  </si>
  <si>
    <t>A0A0R4IJ42</t>
  </si>
  <si>
    <t>A0A0R4J0L7_MOUSE</t>
  </si>
  <si>
    <t>A0A0R4J0L7</t>
  </si>
  <si>
    <t>A0A0S2M5A5_CRYNJ</t>
  </si>
  <si>
    <t>A0A0S2M5A5</t>
  </si>
  <si>
    <t>A0A0S6XA01_9FUNG</t>
  </si>
  <si>
    <t>A0A0S6XA01</t>
  </si>
  <si>
    <t>A0A0S6XW07_9FUNG</t>
  </si>
  <si>
    <t>A0A0S6XW07</t>
  </si>
  <si>
    <t>A0A0S7DH63_9EURO</t>
  </si>
  <si>
    <t>A0A0S7DH63</t>
  </si>
  <si>
    <t>A0A0S7DKY0_9EURO</t>
  </si>
  <si>
    <t>A0A0S7DKY0</t>
  </si>
  <si>
    <t>A0A0T6AVA4_9SCAR</t>
  </si>
  <si>
    <t>A0A0T6AVA4</t>
  </si>
  <si>
    <t>A0A0U1LN46_9EURO</t>
  </si>
  <si>
    <t>A0A0U1LN46</t>
  </si>
  <si>
    <t>A0A0U1M8P2_9EURO</t>
  </si>
  <si>
    <t>A0A0U1M8P2</t>
  </si>
  <si>
    <t>A0A0U5FZN1_9EURO</t>
  </si>
  <si>
    <t>A0A0U5FZN1</t>
  </si>
  <si>
    <t>A0A0U5GBP9_9EURO</t>
  </si>
  <si>
    <t>A0A0U5GBP9</t>
  </si>
  <si>
    <t>A0A0V0RT18_9BILA</t>
  </si>
  <si>
    <t>A0A0V0RT18</t>
  </si>
  <si>
    <t>A0A0V0S0M8_9BILA</t>
  </si>
  <si>
    <t>A0A0V0S0M8</t>
  </si>
  <si>
    <t>A0A0V0SMY5_9BILA</t>
  </si>
  <si>
    <t>A0A0V0SMY5</t>
  </si>
  <si>
    <t>A0A0V0UA31_9BILA</t>
  </si>
  <si>
    <t>A0A0V0UA31</t>
  </si>
  <si>
    <t>A0A0V0UB21_9BILA</t>
  </si>
  <si>
    <t>A0A0V0UB21</t>
  </si>
  <si>
    <t>A0A0V0VS58_9BILA</t>
  </si>
  <si>
    <t>A0A0V0VS58</t>
  </si>
  <si>
    <t>A0A0V0VVY1_9BILA</t>
  </si>
  <si>
    <t>A0A0V0VVY1</t>
  </si>
  <si>
    <t>A0A0V0VVY3_9BILA</t>
  </si>
  <si>
    <t>A0A0V0VVY3</t>
  </si>
  <si>
    <t>A0A0V0VW37_9BILA</t>
  </si>
  <si>
    <t>A0A0V0VW37</t>
  </si>
  <si>
    <t>A0A0V0VW49_9BILA</t>
  </si>
  <si>
    <t>A0A0V0VW49</t>
  </si>
  <si>
    <t>A0A0V0W6L2_9BILA</t>
  </si>
  <si>
    <t>A0A0V0W6L2</t>
  </si>
  <si>
    <t>A0A0V0W6R7_9BILA</t>
  </si>
  <si>
    <t>A0A0V0W6R7</t>
  </si>
  <si>
    <t>A0A0V0W753_9BILA</t>
  </si>
  <si>
    <t>A0A0V0W753</t>
  </si>
  <si>
    <t>A0A0V0X925_9BILA</t>
  </si>
  <si>
    <t>A0A0V0X925</t>
  </si>
  <si>
    <t>A0A0V0YKU9_TRIPS</t>
  </si>
  <si>
    <t>A0A0V0YKU9</t>
  </si>
  <si>
    <t>A0A0V0YP07_TRIPS</t>
  </si>
  <si>
    <t>A0A0V0YP07</t>
  </si>
  <si>
    <t>A0A0V1A621_9BILA</t>
  </si>
  <si>
    <t>A0A0V1A621</t>
  </si>
  <si>
    <t>A0A0V1AH49_9BILA</t>
  </si>
  <si>
    <t>A0A0V1AH49</t>
  </si>
  <si>
    <t>A0A0V1CQG8_TRIBR</t>
  </si>
  <si>
    <t>A0A0V1CQG8</t>
  </si>
  <si>
    <t>A0A0V1CQJ6_TRIBR</t>
  </si>
  <si>
    <t>A0A0V1CQJ6</t>
  </si>
  <si>
    <t>A0A0V1CQT6_TRIBR</t>
  </si>
  <si>
    <t>A0A0V1CQT6</t>
  </si>
  <si>
    <t>A0A0V1CS40_TRIBR</t>
  </si>
  <si>
    <t>A0A0V1CS40</t>
  </si>
  <si>
    <t>A0A0V1D3G5_TRIBR</t>
  </si>
  <si>
    <t>A0A0V1D3G5</t>
  </si>
  <si>
    <t>A0A0V1D3H3_TRIBR</t>
  </si>
  <si>
    <t>A0A0V1D3H3</t>
  </si>
  <si>
    <t>A0A0V1D3M0_TRIBR</t>
  </si>
  <si>
    <t>A0A0V1D3M0</t>
  </si>
  <si>
    <t>A0A0V1D3T7_TRIBR</t>
  </si>
  <si>
    <t>A0A0V1D3T7</t>
  </si>
  <si>
    <t>A0A0V1DGQ5_TRIBR</t>
  </si>
  <si>
    <t>A0A0V1DGQ5</t>
  </si>
  <si>
    <t>A0A0V1HJL6_9BILA</t>
  </si>
  <si>
    <t>A0A0V1HJL6</t>
  </si>
  <si>
    <t>A0A0V1HPR5_9BILA</t>
  </si>
  <si>
    <t>A0A0V1HPR5</t>
  </si>
  <si>
    <t>A0A0V1LCH7_9BILA</t>
  </si>
  <si>
    <t>A0A0V1LCH7</t>
  </si>
  <si>
    <t>A0A0V1LKY5_9BILA</t>
  </si>
  <si>
    <t>A0A0V1LKY5</t>
  </si>
  <si>
    <t>A0A0V1LKY9_9BILA</t>
  </si>
  <si>
    <t>A0A0V1LKY9</t>
  </si>
  <si>
    <t>A0A0V1LL11_9BILA</t>
  </si>
  <si>
    <t>A0A0V1LL11</t>
  </si>
  <si>
    <t>A0A0V1LL51_9BILA</t>
  </si>
  <si>
    <t>A0A0V1LL51</t>
  </si>
  <si>
    <t>A0A0V1LLW2_9BILA</t>
  </si>
  <si>
    <t>A0A0V1LLW2</t>
  </si>
  <si>
    <t>A0A0V1N3G1_9BILA</t>
  </si>
  <si>
    <t>A0A0V1N3G1</t>
  </si>
  <si>
    <t>A0A0V1NA50_9BILA</t>
  </si>
  <si>
    <t>A0A0V1NA50</t>
  </si>
  <si>
    <t>A0A0V1NA59_9BILA</t>
  </si>
  <si>
    <t>A0A0V1NA59</t>
  </si>
  <si>
    <t>A0A0V1NMS7_9BILA</t>
  </si>
  <si>
    <t>A0A0V1NMS7</t>
  </si>
  <si>
    <t>A0A0V1PHV0_9BILA</t>
  </si>
  <si>
    <t>A0A0V1PHV0</t>
  </si>
  <si>
    <t>A0A0V1PHV3_9BILA</t>
  </si>
  <si>
    <t>A0A0V1PHV3</t>
  </si>
  <si>
    <t>A0A0V1PI41_9BILA</t>
  </si>
  <si>
    <t>A0A0V1PI41</t>
  </si>
  <si>
    <t>A0A0V1PIC8_9BILA</t>
  </si>
  <si>
    <t>A0A0V1PIC8</t>
  </si>
  <si>
    <t>A0A0W0FKK7_9AGAR</t>
  </si>
  <si>
    <t>A0A0W0FKK7</t>
  </si>
  <si>
    <t>A0A0W0FZ43_9AGAR</t>
  </si>
  <si>
    <t>A0A0W0FZ43</t>
  </si>
  <si>
    <t>A0A0W4ZE44_PNECA</t>
  </si>
  <si>
    <t>A0A0W4ZE44</t>
  </si>
  <si>
    <t>A0A0W4ZEW0_PNEJI</t>
  </si>
  <si>
    <t>A0A0W4ZEW0</t>
  </si>
  <si>
    <t>A0A0W4ZQ80_PNEJI</t>
  </si>
  <si>
    <t>A0A0W4ZQ80</t>
  </si>
  <si>
    <t>A0A0W4ZQQ1_PNECA</t>
  </si>
  <si>
    <t>A0A0W4ZQQ1</t>
  </si>
  <si>
    <t>A0A0W7VRY3_9HYPO</t>
  </si>
  <si>
    <t>A0A0W7VRY3</t>
  </si>
  <si>
    <t>A0A0W7W177_9HYPO</t>
  </si>
  <si>
    <t>A0A0W7W177</t>
  </si>
  <si>
    <t>A0A0W8C3H1_PHYNI</t>
  </si>
  <si>
    <t>A0A0W8C3H1</t>
  </si>
  <si>
    <t>A0A0W8DG96_PHYNI</t>
  </si>
  <si>
    <t>A0A0W8DG96</t>
  </si>
  <si>
    <t>A0A109FCR9_9BASI</t>
  </si>
  <si>
    <t>A0A109FCR9</t>
  </si>
  <si>
    <t>A0A117E2R0_ASPNG</t>
  </si>
  <si>
    <t>A0A117E2R0</t>
  </si>
  <si>
    <t>A0A117NLI8_9EURO</t>
  </si>
  <si>
    <t>A0A117NLI8</t>
  </si>
  <si>
    <t>A0A117NRS5_9EURO</t>
  </si>
  <si>
    <t>A0A117NRS5</t>
  </si>
  <si>
    <t>A0A120E9H1_9BASI</t>
  </si>
  <si>
    <t>A0A120E9H1</t>
  </si>
  <si>
    <t>A0A124BXH7_ASPNG</t>
  </si>
  <si>
    <t>A0A124BXH7</t>
  </si>
  <si>
    <t>A0A125PJ86_9BASI</t>
  </si>
  <si>
    <t>A0A125PJ86</t>
  </si>
  <si>
    <t>A0A131ZTT9_SARSC</t>
  </si>
  <si>
    <t>A0A131ZTT9</t>
  </si>
  <si>
    <t>A0A132AIX1_SARSC</t>
  </si>
  <si>
    <t>A0A132AIX1</t>
  </si>
  <si>
    <t>A0A135LB53_PENPA</t>
  </si>
  <si>
    <t>A0A135LB53</t>
  </si>
  <si>
    <t>A0A135LGJ2_PENPA</t>
  </si>
  <si>
    <t>A0A135LGJ2</t>
  </si>
  <si>
    <t>A0A135T8W3_9PEZI</t>
  </si>
  <si>
    <t>A0A135T8W3</t>
  </si>
  <si>
    <t>A0A135TYY8_9PEZI</t>
  </si>
  <si>
    <t>A0A135TYY8</t>
  </si>
  <si>
    <t>A0A135UMN7_9PEZI</t>
  </si>
  <si>
    <t>A0A135UMN7</t>
  </si>
  <si>
    <t>A0A135USA1_9PEZI</t>
  </si>
  <si>
    <t>A0A135USA1</t>
  </si>
  <si>
    <t>A0A136IMU3_9PEZI</t>
  </si>
  <si>
    <t>A0A136IMU3</t>
  </si>
  <si>
    <t>A0A136IUW0_9PEZI</t>
  </si>
  <si>
    <t>A0A136IUW0</t>
  </si>
  <si>
    <t>A0A137PBT0_CONC2</t>
  </si>
  <si>
    <t>A0A137PBT0</t>
  </si>
  <si>
    <t>A0A137QJI6_9AGAR</t>
  </si>
  <si>
    <t>A0A137QJI6</t>
  </si>
  <si>
    <t>A0A137QW77_9AGAR</t>
  </si>
  <si>
    <t>A0A137QW77</t>
  </si>
  <si>
    <t>A0A139A535_GONPR</t>
  </si>
  <si>
    <t>A0A139A535</t>
  </si>
  <si>
    <t>A0A139A552_GONPR</t>
  </si>
  <si>
    <t>A0A139A552</t>
  </si>
  <si>
    <t>A0A139H188_9PEZI</t>
  </si>
  <si>
    <t>A0A139H188</t>
  </si>
  <si>
    <t>A0A139HYN3_9PEZI</t>
  </si>
  <si>
    <t>A0A139HYN3</t>
  </si>
  <si>
    <t>A0A139I704_9PEZI</t>
  </si>
  <si>
    <t>A0A139I704</t>
  </si>
  <si>
    <t>A0A139ILL9_9PEZI</t>
  </si>
  <si>
    <t>A0A139ILL9</t>
  </si>
  <si>
    <t>A0A150UWK5_9PEZI</t>
  </si>
  <si>
    <t>A0A150UWK5</t>
  </si>
  <si>
    <t>A0A150V2B6_9PEZI</t>
  </si>
  <si>
    <t>A0A150V2B6</t>
  </si>
  <si>
    <t>A0A151GC84_9HYPO</t>
  </si>
  <si>
    <t>A0A151GC84</t>
  </si>
  <si>
    <t>A0A151GVK9_9HYPO</t>
  </si>
  <si>
    <t>A0A151GVK9</t>
  </si>
  <si>
    <t>A0A151MMW3_ALLMI</t>
  </si>
  <si>
    <t>A0A151MMW3</t>
  </si>
  <si>
    <t>A0A151MN25_ALLMI</t>
  </si>
  <si>
    <t>A0A151MN25</t>
  </si>
  <si>
    <t>A0A151MNJ3_ALLMI</t>
  </si>
  <si>
    <t>A0A151MNJ3</t>
  </si>
  <si>
    <t>A0A151MZT7_ALLMI</t>
  </si>
  <si>
    <t>A0A151MZT7</t>
  </si>
  <si>
    <t>A0A151NGI5_ALLMI</t>
  </si>
  <si>
    <t>A0A151NGI5</t>
  </si>
  <si>
    <t>A0A151NYX1_ALLMI</t>
  </si>
  <si>
    <t>A0A151NYX1</t>
  </si>
  <si>
    <t>A0A151PDP8_ALLMI</t>
  </si>
  <si>
    <t>A0A151PDP8</t>
  </si>
  <si>
    <t>A0A151QV21_CAJCA</t>
  </si>
  <si>
    <t>A0A151QV21</t>
  </si>
  <si>
    <t>A0A151R8A8_CAJCA</t>
  </si>
  <si>
    <t>A0A151R8A8</t>
  </si>
  <si>
    <t>A0A151SFZ4_CAJCA</t>
  </si>
  <si>
    <t>A0A151SFZ4</t>
  </si>
  <si>
    <t>A0A151TF05_CAJCA</t>
  </si>
  <si>
    <t>A0A151TF05</t>
  </si>
  <si>
    <t>A0A151TJU6_CAJCA</t>
  </si>
  <si>
    <t>A0A151TJU6</t>
  </si>
  <si>
    <t>A0A151VFA3_HYPMA</t>
  </si>
  <si>
    <t>A0A151VFA3</t>
  </si>
  <si>
    <t>A0A151VWM5_HYPMA</t>
  </si>
  <si>
    <t>A0A151VWM5</t>
  </si>
  <si>
    <t>A0A151WRA7_9HYME</t>
  </si>
  <si>
    <t>A0A151WRA7</t>
  </si>
  <si>
    <t>A0A151XI78_9HYME</t>
  </si>
  <si>
    <t>A0A151XI78</t>
  </si>
  <si>
    <t>A0A151ZJS8_9MYCE</t>
  </si>
  <si>
    <t>A0A151ZJS8</t>
  </si>
  <si>
    <t>A0A152A4Q5_9MYCE</t>
  </si>
  <si>
    <t>A0A152A4Q5</t>
  </si>
  <si>
    <t>A0A152AAK5_9MYCE</t>
  </si>
  <si>
    <t>A0A152AAK5</t>
  </si>
  <si>
    <t>A0A154NZN1_9HYME</t>
  </si>
  <si>
    <t>A0A154NZN1</t>
  </si>
  <si>
    <t>A0A154PMF1_9HYME</t>
  </si>
  <si>
    <t>A0A154PMF1</t>
  </si>
  <si>
    <t>A0A158NAW6_ATTCE</t>
  </si>
  <si>
    <t>A0A158NAW6</t>
  </si>
  <si>
    <t>A0A158NPH3_ATTCE</t>
  </si>
  <si>
    <t>A0A158NPH3</t>
  </si>
  <si>
    <t>A0A158P7K6_ANGCA</t>
  </si>
  <si>
    <t>A0A158P7K6</t>
  </si>
  <si>
    <t>A0A158P9L6_ANGCA</t>
  </si>
  <si>
    <t>A0A158P9L6</t>
  </si>
  <si>
    <t>A0A158PEI2_ANGCS</t>
  </si>
  <si>
    <t>A0A158PEI2</t>
  </si>
  <si>
    <t>A0A158PF38_ANGCS</t>
  </si>
  <si>
    <t>A0A158PF38</t>
  </si>
  <si>
    <t>A0A158QMC6_HAEPC</t>
  </si>
  <si>
    <t>A0A158QMC6</t>
  </si>
  <si>
    <t>A0A161XRT2_9PEZI</t>
  </si>
  <si>
    <t>A0A161XRT2</t>
  </si>
  <si>
    <t>A0A161ZPA5_DAUCA</t>
  </si>
  <si>
    <t>A0A161ZPA5</t>
  </si>
  <si>
    <t>A0A162K692_CORDF</t>
  </si>
  <si>
    <t>A0A162K692</t>
  </si>
  <si>
    <t>A0A162KFF0_CORDF</t>
  </si>
  <si>
    <t>A0A162KFF0</t>
  </si>
  <si>
    <t>A0A162TYL6_PHYB8</t>
  </si>
  <si>
    <t>A0A162TYL6</t>
  </si>
  <si>
    <t>A0A163JE31_DIDRA</t>
  </si>
  <si>
    <t>A0A163JE31</t>
  </si>
  <si>
    <t>A0A163KUN3_DIDRA</t>
  </si>
  <si>
    <t>A0A163KUN3</t>
  </si>
  <si>
    <t>A0A164R6K8_9CRUS</t>
  </si>
  <si>
    <t>A0A164R6K8</t>
  </si>
  <si>
    <t>A0A164TZT6_DAUCA</t>
  </si>
  <si>
    <t>A0A164TZT6</t>
  </si>
  <si>
    <t>A0A164VPL2_9HOMO</t>
  </si>
  <si>
    <t>A0A164VPL2</t>
  </si>
  <si>
    <t>A0A164WRI2_9HOMO</t>
  </si>
  <si>
    <t>A0A164WRI2</t>
  </si>
  <si>
    <t>A0A164WZE0_DAUCA</t>
  </si>
  <si>
    <t>A0A164WZE0</t>
  </si>
  <si>
    <t>A0A164XNM5_9CRUS</t>
  </si>
  <si>
    <t>A0A164XNM5</t>
  </si>
  <si>
    <t>PF00098</t>
  </si>
  <si>
    <t>PF00098.22 Zinc knuckle</t>
  </si>
  <si>
    <t>A0A164YP74_DAUCA</t>
  </si>
  <si>
    <t>A0A164YP74</t>
  </si>
  <si>
    <t>A0A165BZQ5_9APHY</t>
  </si>
  <si>
    <t>A0A165BZQ5</t>
  </si>
  <si>
    <t>A0A165E3P7_9BASI</t>
  </si>
  <si>
    <t>A0A165E3P7</t>
  </si>
  <si>
    <t>A0A165FK81_9PEZI</t>
  </si>
  <si>
    <t>A0A165FK81</t>
  </si>
  <si>
    <t>A0A165G7P2_9APHY</t>
  </si>
  <si>
    <t>A0A165G7P2</t>
  </si>
  <si>
    <t>A0A165H9S1_9BASI</t>
  </si>
  <si>
    <t>A0A165H9S1</t>
  </si>
  <si>
    <t>A0A165JAD1_EXIGL</t>
  </si>
  <si>
    <t>A0A165JAD1</t>
  </si>
  <si>
    <t>A0A165JDT0_9PEZI</t>
  </si>
  <si>
    <t>A0A165JDT0</t>
  </si>
  <si>
    <t>A0A165M8B8_EXIGL</t>
  </si>
  <si>
    <t>A0A165M8B8</t>
  </si>
  <si>
    <t>A0A165MD18_9APHY</t>
  </si>
  <si>
    <t>A0A165MD18</t>
  </si>
  <si>
    <t>A0A165NTT3_9HOMO</t>
  </si>
  <si>
    <t>A0A165NTT3</t>
  </si>
  <si>
    <t>A0A165SGQ6_9APHY</t>
  </si>
  <si>
    <t>A0A165SGQ6</t>
  </si>
  <si>
    <t>A0A165VU27_9HOMO</t>
  </si>
  <si>
    <t>A0A165VU27</t>
  </si>
  <si>
    <t>A0A165XG82_9HOMO</t>
  </si>
  <si>
    <t>A0A165XG82</t>
  </si>
  <si>
    <t>A0A166B7R3_9HOMO</t>
  </si>
  <si>
    <t>A0A166B7R3</t>
  </si>
  <si>
    <t>A0A166CXE6_9HOMO</t>
  </si>
  <si>
    <t>A0A166CXE6</t>
  </si>
  <si>
    <t>A0A166DCJ9_9HOMO</t>
  </si>
  <si>
    <t>A0A166DCJ9</t>
  </si>
  <si>
    <t>A0A166FMA7_DAUCA</t>
  </si>
  <si>
    <t>A0A166FMA7</t>
  </si>
  <si>
    <t>A0A166ME82_9HOMO</t>
  </si>
  <si>
    <t>A0A166ME82</t>
  </si>
  <si>
    <t>A0A166URM6_9PEZI</t>
  </si>
  <si>
    <t>A0A166URM6</t>
  </si>
  <si>
    <t>A0A166ZSP8_9HYPO</t>
  </si>
  <si>
    <t>A0A166ZSP8</t>
  </si>
  <si>
    <t>A0A167EWQ0_9HYPO</t>
  </si>
  <si>
    <t>A0A167EWQ0</t>
  </si>
  <si>
    <t>A0A167N592_9BASI</t>
  </si>
  <si>
    <t>A0A167N592</t>
  </si>
  <si>
    <t>A0A167PXY4_9PEZI</t>
  </si>
  <si>
    <t>A0A167PXY4</t>
  </si>
  <si>
    <t>A0A167RZV5_9BASI</t>
  </si>
  <si>
    <t>A0A167RZV5</t>
  </si>
  <si>
    <t>A0A167UY55_9PEZI</t>
  </si>
  <si>
    <t>A0A167UY55</t>
  </si>
  <si>
    <t>A0A167V089_9HOMO</t>
  </si>
  <si>
    <t>A0A167V089</t>
  </si>
  <si>
    <t>A0A168H8N1_MUCCL</t>
  </si>
  <si>
    <t>A0A168H8N1</t>
  </si>
  <si>
    <t>A0A168HZ14_MUCCL</t>
  </si>
  <si>
    <t>A0A168HZ14</t>
  </si>
  <si>
    <t>A0A176VL20_MARPO</t>
  </si>
  <si>
    <t>A0A176VL20</t>
  </si>
  <si>
    <t>A0A176VPZ9_MARPO</t>
  </si>
  <si>
    <t>A0A176VPZ9</t>
  </si>
  <si>
    <t>A0A176VTZ2_MARPO</t>
  </si>
  <si>
    <t>A0A176VTZ2</t>
  </si>
  <si>
    <t>A0A177BUA6_9PLEO</t>
  </si>
  <si>
    <t>A0A177BUA6</t>
  </si>
  <si>
    <t>A0A177CX27_9PLEO</t>
  </si>
  <si>
    <t>A0A177CX27</t>
  </si>
  <si>
    <t>A0A177D973_ALTAL</t>
  </si>
  <si>
    <t>A0A177D973</t>
  </si>
  <si>
    <t>A0A177DN35_ALTAL</t>
  </si>
  <si>
    <t>A0A177DN35</t>
  </si>
  <si>
    <t>A0A177ELN5_9MICR</t>
  </si>
  <si>
    <t>A0A177ELN5</t>
  </si>
  <si>
    <t>A0A177WSK7_BATDE</t>
  </si>
  <si>
    <t>A0A177WSK7</t>
  </si>
  <si>
    <t>A0A177WYS1_BATDE</t>
  </si>
  <si>
    <t>A0A177WYS1</t>
  </si>
  <si>
    <t>A0A178AHU3_9PLEO</t>
  </si>
  <si>
    <t>A0A178AHU3</t>
  </si>
  <si>
    <t>A0A178BDE0_9PLEO</t>
  </si>
  <si>
    <t>A0A178BDE0</t>
  </si>
  <si>
    <t>A0A178DLA5_9PLEO</t>
  </si>
  <si>
    <t>A0A178DLA5</t>
  </si>
  <si>
    <t>A0A178EIN1_9PLEO</t>
  </si>
  <si>
    <t>A0A178EIN1</t>
  </si>
  <si>
    <t>A0A179U0F0_AJEDR</t>
  </si>
  <si>
    <t>A0A179U0F0</t>
  </si>
  <si>
    <t>A0A180G1K9_PUCT1</t>
  </si>
  <si>
    <t>A0A180G1K9</t>
  </si>
  <si>
    <t>A0A180G9R5_PUCT1</t>
  </si>
  <si>
    <t>A0A180G9R5</t>
  </si>
  <si>
    <t>A0A180GUE7_PUCT1</t>
  </si>
  <si>
    <t>A0A180GUE7</t>
  </si>
  <si>
    <t>A0A183BKB1_GLOPA</t>
  </si>
  <si>
    <t>A0A183BKB1</t>
  </si>
  <si>
    <t>A0A183BW13_GLOPA</t>
  </si>
  <si>
    <t>A0A183BW13</t>
  </si>
  <si>
    <t>A0A183DYC0_9BILA</t>
  </si>
  <si>
    <t>A0A183DYC0</t>
  </si>
  <si>
    <t>A0A183EF48_9BILA</t>
  </si>
  <si>
    <t>A0A183EF48</t>
  </si>
  <si>
    <t>A0A183EUS5_9BILA</t>
  </si>
  <si>
    <t>A0A183EUS5</t>
  </si>
  <si>
    <t>A0A183GPA8_HELBK</t>
  </si>
  <si>
    <t>A0A183GPA8</t>
  </si>
  <si>
    <t>A0A183IEV3_9BILA</t>
  </si>
  <si>
    <t>A0A183IEV3</t>
  </si>
  <si>
    <t>A0A183IKT2_9BILA</t>
  </si>
  <si>
    <t>A0A183IKT2</t>
  </si>
  <si>
    <t>A0A183J2B0_9BILA</t>
  </si>
  <si>
    <t>A0A183J2B0</t>
  </si>
  <si>
    <t>A0A183L0D9_9TREM</t>
  </si>
  <si>
    <t>A0A183L0D9</t>
  </si>
  <si>
    <t>A0A183M7Q0_9TREM</t>
  </si>
  <si>
    <t>A0A183M7Q0</t>
  </si>
  <si>
    <t>A0A183QXS6_9TREM</t>
  </si>
  <si>
    <t>A0A183QXS6</t>
  </si>
  <si>
    <t>A0A183T0S2_SCHSO</t>
  </si>
  <si>
    <t>A0A183T0S2</t>
  </si>
  <si>
    <t>A0A183WRG4_TRIRE</t>
  </si>
  <si>
    <t>A0A183WRG4</t>
  </si>
  <si>
    <t>A0A194PMJ0_PAPXU</t>
  </si>
  <si>
    <t>A0A194PMJ0</t>
  </si>
  <si>
    <t>A0A194PQF3_PAPXU</t>
  </si>
  <si>
    <t>A0A194PQF3</t>
  </si>
  <si>
    <t>A0A194QTS0_PAPMA</t>
  </si>
  <si>
    <t>A0A194QTS0</t>
  </si>
  <si>
    <t>A0A194R2B3_PAPMA</t>
  </si>
  <si>
    <t>A0A194R2B3</t>
  </si>
  <si>
    <t>A0A194S2I2_RHOGW</t>
  </si>
  <si>
    <t>A0A194S2I2</t>
  </si>
  <si>
    <t>A0A194SEM3_RHOGW</t>
  </si>
  <si>
    <t>A0A194SEM3</t>
  </si>
  <si>
    <t>A0A194SEN9_RHOGW</t>
  </si>
  <si>
    <t>A0A194SEN9</t>
  </si>
  <si>
    <t>A0A194WXF2_9HELO</t>
  </si>
  <si>
    <t>A0A194WXF2</t>
  </si>
  <si>
    <t>A0A194XWS3_9HELO</t>
  </si>
  <si>
    <t>A0A194XWS3</t>
  </si>
  <si>
    <t>A0A194YK05_SORBI</t>
  </si>
  <si>
    <t>A0A194YK05</t>
  </si>
  <si>
    <t>A0A1B8XZM4_XENTR</t>
  </si>
  <si>
    <t>A0A1B8XZM4</t>
  </si>
  <si>
    <t>A0A1B8XZQ4_XENTR</t>
  </si>
  <si>
    <t>A0A1B8XZQ4</t>
  </si>
  <si>
    <t>A0BUQ7_PARTE</t>
  </si>
  <si>
    <t>A0BUQ7</t>
  </si>
  <si>
    <t>A0CLN3_PARTE</t>
  </si>
  <si>
    <t>A0CLN3</t>
  </si>
  <si>
    <t>A0CNA6_PARTE</t>
  </si>
  <si>
    <t>A0CNA6</t>
  </si>
  <si>
    <t>A0CZY4_PARTE</t>
  </si>
  <si>
    <t>A0CZY4</t>
  </si>
  <si>
    <t>A0DS61_PARTE</t>
  </si>
  <si>
    <t>A0DS61</t>
  </si>
  <si>
    <t>A0EDT1_PARTE</t>
  </si>
  <si>
    <t>A0EDT1</t>
  </si>
  <si>
    <t>A0JNK7_BOVIN</t>
  </si>
  <si>
    <t>A0JNK7</t>
  </si>
  <si>
    <t>A1CJN6_ASPCL</t>
  </si>
  <si>
    <t>A1CJN6</t>
  </si>
  <si>
    <t>A1CTK9_ASPCL</t>
  </si>
  <si>
    <t>A1CTK9</t>
  </si>
  <si>
    <t>A1D7T3_NEOFI</t>
  </si>
  <si>
    <t>A1D7T3</t>
  </si>
  <si>
    <t>A1DMU8_NEOFI</t>
  </si>
  <si>
    <t>A1DMU8</t>
  </si>
  <si>
    <t>A2QEW8_ASPNC</t>
  </si>
  <si>
    <t>A2QEW8</t>
  </si>
  <si>
    <t>A2QWX0_ASPNC</t>
  </si>
  <si>
    <t>A2QWX0</t>
  </si>
  <si>
    <t>A2WQW5_ORYSI</t>
  </si>
  <si>
    <t>A2WQW5</t>
  </si>
  <si>
    <t>A2XNC4_ORYSI</t>
  </si>
  <si>
    <t>A2XNC4</t>
  </si>
  <si>
    <t>A2YJM0_ORYSI</t>
  </si>
  <si>
    <t>A2YJM0</t>
  </si>
  <si>
    <t>A3LRC5_PICST</t>
  </si>
  <si>
    <t>A3LRC5</t>
  </si>
  <si>
    <t>A4HD78_LEIBR</t>
  </si>
  <si>
    <t>A4HD78</t>
  </si>
  <si>
    <t>A4HNN6_LEIBR</t>
  </si>
  <si>
    <t>A4HNN6</t>
  </si>
  <si>
    <t>A4S0A7_OSTLU</t>
  </si>
  <si>
    <t>A4S0A7</t>
  </si>
  <si>
    <t>A4S3C9_OSTLU</t>
  </si>
  <si>
    <t>A4S3C9</t>
  </si>
  <si>
    <t>A5DCN1_PICGU</t>
  </si>
  <si>
    <t>A5DCN1</t>
  </si>
  <si>
    <t>A5DW53_LODEL</t>
  </si>
  <si>
    <t>A5DW53</t>
  </si>
  <si>
    <t>A5JZL5_PLAVS</t>
  </si>
  <si>
    <t>A5JZL5</t>
  </si>
  <si>
    <t>A5K4T8_PLAVS</t>
  </si>
  <si>
    <t>A5K4T8</t>
  </si>
  <si>
    <t>A6QWZ4_AJECN</t>
  </si>
  <si>
    <t>A6QWZ4</t>
  </si>
  <si>
    <t>A6R9V4_AJECN</t>
  </si>
  <si>
    <t>A6R9V4</t>
  </si>
  <si>
    <t>A7AW60_BABBO</t>
  </si>
  <si>
    <t>A7AW60</t>
  </si>
  <si>
    <t>A7AWE5_BABBO</t>
  </si>
  <si>
    <t>A7AWE5</t>
  </si>
  <si>
    <t>A7EA13_SCLS1</t>
  </si>
  <si>
    <t>A7EA13</t>
  </si>
  <si>
    <t>A7F2U9_SCLS1</t>
  </si>
  <si>
    <t>A7F2U9</t>
  </si>
  <si>
    <t>A7SU34_NEMVE</t>
  </si>
  <si>
    <t>A7SU34</t>
  </si>
  <si>
    <t>A7SU38_NEMVE</t>
  </si>
  <si>
    <t>A7SU38</t>
  </si>
  <si>
    <t>A7TNI5_VANPO</t>
  </si>
  <si>
    <t>A7TNI5</t>
  </si>
  <si>
    <t>A8BI36_GIAIC</t>
  </si>
  <si>
    <t>A8BI36</t>
  </si>
  <si>
    <t>A8J1C2_CHLRE</t>
  </si>
  <si>
    <t>A8J1C2</t>
  </si>
  <si>
    <t>A8JAE9_CHLRE</t>
  </si>
  <si>
    <t>A8JAE9</t>
  </si>
  <si>
    <t>A8N8X8_COPC7</t>
  </si>
  <si>
    <t>A8N8X8</t>
  </si>
  <si>
    <t>A8PBK0_COPC7</t>
  </si>
  <si>
    <t>A8PBK0</t>
  </si>
  <si>
    <t>A8PWU5_MALGO</t>
  </si>
  <si>
    <t>A8PWU5</t>
  </si>
  <si>
    <t>A8Q3Z4_MALGO</t>
  </si>
  <si>
    <t>A8Q3Z4</t>
  </si>
  <si>
    <t>A8WSF4_CAEBR</t>
  </si>
  <si>
    <t>A8WSF4</t>
  </si>
  <si>
    <t>A9CRG5_ENTBH</t>
  </si>
  <si>
    <t>A9CRG5</t>
  </si>
  <si>
    <t>A9RY41_PHYPA</t>
  </si>
  <si>
    <t>A9RY41</t>
  </si>
  <si>
    <t>A9SRW9_PHYPA</t>
  </si>
  <si>
    <t>A9SRW9</t>
  </si>
  <si>
    <t>A9SVW6_PHYPA</t>
  </si>
  <si>
    <t>A9SVW6</t>
  </si>
  <si>
    <t>A9T3J6_PHYPA</t>
  </si>
  <si>
    <t>A9T3J6</t>
  </si>
  <si>
    <t>A9TG78_PHYPA</t>
  </si>
  <si>
    <t>A9TG78</t>
  </si>
  <si>
    <t>A9TL85_PHYPA</t>
  </si>
  <si>
    <t>A9TL85</t>
  </si>
  <si>
    <t>A9V8U5_MONBE</t>
  </si>
  <si>
    <t>A9V8U5</t>
  </si>
  <si>
    <t>B0CTV4_LACBS</t>
  </si>
  <si>
    <t>B0CTV4</t>
  </si>
  <si>
    <t>B0DS70_LACBS</t>
  </si>
  <si>
    <t>B0DS70</t>
  </si>
  <si>
    <t>B0JZ17_XENTR</t>
  </si>
  <si>
    <t>B0JZ17</t>
  </si>
  <si>
    <t>B0WC04_CULQU</t>
  </si>
  <si>
    <t>B0WC04</t>
  </si>
  <si>
    <t>B0WC05_CULQU</t>
  </si>
  <si>
    <t>B0WC05</t>
  </si>
  <si>
    <t>B0X4I1_CULQU</t>
  </si>
  <si>
    <t>B0X4I1</t>
  </si>
  <si>
    <t>PF12871</t>
  </si>
  <si>
    <t>PF12871.6 Pre-mRNA-splicing factor 38-associated hydrophilic C-term</t>
  </si>
  <si>
    <t>B1ASB5_MOUSE</t>
  </si>
  <si>
    <t>B1ASB5</t>
  </si>
  <si>
    <t>B1ASB6_MOUSE</t>
  </si>
  <si>
    <t>B1ASB6</t>
  </si>
  <si>
    <t>B1WB26_XENTR</t>
  </si>
  <si>
    <t>B1WB26</t>
  </si>
  <si>
    <t>B2AQ62_PODAN</t>
  </si>
  <si>
    <t>B2AQ62</t>
  </si>
  <si>
    <t>B2AYH6_PODAN</t>
  </si>
  <si>
    <t>B2AYH6</t>
  </si>
  <si>
    <t>B2RQG2_MOUSE</t>
  </si>
  <si>
    <t>B2RQG2</t>
  </si>
  <si>
    <t>B2W973_PYRTR</t>
  </si>
  <si>
    <t>B2W973</t>
  </si>
  <si>
    <t>B2WC82_PYRTR</t>
  </si>
  <si>
    <t>B2WC82</t>
  </si>
  <si>
    <t>B3L585_PLAKH</t>
  </si>
  <si>
    <t>B3L585</t>
  </si>
  <si>
    <t>B3LC41_PLAKH</t>
  </si>
  <si>
    <t>B3LC41</t>
  </si>
  <si>
    <t>B3M2Q4_DROAN</t>
  </si>
  <si>
    <t>B3M2Q4</t>
  </si>
  <si>
    <t>B3MMA2_DROAN</t>
  </si>
  <si>
    <t>B3MMA2</t>
  </si>
  <si>
    <t>B3S1Y6_TRIAD</t>
  </si>
  <si>
    <t>B3S1Y6</t>
  </si>
  <si>
    <t>B3S2M8_TRIAD</t>
  </si>
  <si>
    <t>B3S2M8</t>
  </si>
  <si>
    <t>B4GK82_DROPE</t>
  </si>
  <si>
    <t>B4GK82</t>
  </si>
  <si>
    <t>B4GZ59_DROPE</t>
  </si>
  <si>
    <t>B4GZ59</t>
  </si>
  <si>
    <t>B4HGY5_DROSE</t>
  </si>
  <si>
    <t>B4HGY5</t>
  </si>
  <si>
    <t>B4HXM1_DROSE</t>
  </si>
  <si>
    <t>B4HXM1</t>
  </si>
  <si>
    <t>B4IK94_DROSE</t>
  </si>
  <si>
    <t>B4IK94</t>
  </si>
  <si>
    <t>B4JAX4_DROGR</t>
  </si>
  <si>
    <t>B4JAX4</t>
  </si>
  <si>
    <t>B4JTP7_DROGR</t>
  </si>
  <si>
    <t>B4JTP7</t>
  </si>
  <si>
    <t>B4K874_DROMO</t>
  </si>
  <si>
    <t>B4K874</t>
  </si>
  <si>
    <t>B4KLB6_DROMO</t>
  </si>
  <si>
    <t>B4KLB6</t>
  </si>
  <si>
    <t>B4LRX9_DROVI</t>
  </si>
  <si>
    <t>B4LRX9</t>
  </si>
  <si>
    <t>B4LY97_DROVI</t>
  </si>
  <si>
    <t>B4LY97</t>
  </si>
  <si>
    <t>B4MZD9_DROWI</t>
  </si>
  <si>
    <t>B4MZD9</t>
  </si>
  <si>
    <t>B4NJE9_DROWI</t>
  </si>
  <si>
    <t>B4NJE9</t>
  </si>
  <si>
    <t>B4Q5Z5_DROSI</t>
  </si>
  <si>
    <t>B4Q5Z5</t>
  </si>
  <si>
    <t>B4R596_DROSI</t>
  </si>
  <si>
    <t>B4R596</t>
  </si>
  <si>
    <t>B6AA62_CRYMR</t>
  </si>
  <si>
    <t>B6AA62</t>
  </si>
  <si>
    <t>B6ACI6_CRYMR</t>
  </si>
  <si>
    <t>B6ACI6</t>
  </si>
  <si>
    <t>B6GY89_PENRW</t>
  </si>
  <si>
    <t>B6GY89</t>
  </si>
  <si>
    <t>B6H6B1_PENRW</t>
  </si>
  <si>
    <t>B6H6B1</t>
  </si>
  <si>
    <t>B6JYP2_SCHJY</t>
  </si>
  <si>
    <t>B6JYP2</t>
  </si>
  <si>
    <t>B6K0X3_SCHJY</t>
  </si>
  <si>
    <t>B6K0X3</t>
  </si>
  <si>
    <t>B6Q405_TALMQ</t>
  </si>
  <si>
    <t>B6Q405</t>
  </si>
  <si>
    <t>B6QDQ4_TALMQ</t>
  </si>
  <si>
    <t>B6QDQ4</t>
  </si>
  <si>
    <t>B6T798_MAIZE</t>
  </si>
  <si>
    <t>B6T798</t>
  </si>
  <si>
    <t>B7FQD8_PHATC</t>
  </si>
  <si>
    <t>B7FQD8</t>
  </si>
  <si>
    <t>B7G1W9_PHATC</t>
  </si>
  <si>
    <t>B7G1W9</t>
  </si>
  <si>
    <t>B7P1Y7_IXOSC</t>
  </si>
  <si>
    <t>B7P1Y7</t>
  </si>
  <si>
    <t>B7P617_IXOSC</t>
  </si>
  <si>
    <t>B7P617</t>
  </si>
  <si>
    <t>B7ZCS4_MOUSE</t>
  </si>
  <si>
    <t>B7ZCS4</t>
  </si>
  <si>
    <t>B8A483_DANRE</t>
  </si>
  <si>
    <t>B8A483</t>
  </si>
  <si>
    <t>B8ADW3_ORYSI</t>
  </si>
  <si>
    <t>B8ADW3</t>
  </si>
  <si>
    <t>B8C3W7_THAPS</t>
  </si>
  <si>
    <t>B8C3W7</t>
  </si>
  <si>
    <t>B8C9G9_THAPS</t>
  </si>
  <si>
    <t>B8C9G9</t>
  </si>
  <si>
    <t>B8LYQ4_TALSN</t>
  </si>
  <si>
    <t>B8LYQ4</t>
  </si>
  <si>
    <t>B8MA90_TALSN</t>
  </si>
  <si>
    <t>B8MA90</t>
  </si>
  <si>
    <t>B8NPA0_ASPFN</t>
  </si>
  <si>
    <t>B8NPA0</t>
  </si>
  <si>
    <t>B8NTS7_ASPFN</t>
  </si>
  <si>
    <t>B8NTS7</t>
  </si>
  <si>
    <t>B8PB70_POSPM</t>
  </si>
  <si>
    <t>B8PB70</t>
  </si>
  <si>
    <t>B9GKH8_POPTR</t>
  </si>
  <si>
    <t>B9GKH8</t>
  </si>
  <si>
    <t>B9GWI7_POPTR</t>
  </si>
  <si>
    <t>B9GWI7</t>
  </si>
  <si>
    <t>B9H8R3_POPTR</t>
  </si>
  <si>
    <t>B9H8R3</t>
  </si>
  <si>
    <t>B9H9P8_POPTR</t>
  </si>
  <si>
    <t>B9H9P8</t>
  </si>
  <si>
    <t>B9HDJ6_POPTR</t>
  </si>
  <si>
    <t>B9HDJ6</t>
  </si>
  <si>
    <t>B9IGU7_POPTR</t>
  </si>
  <si>
    <t>B9IGU7</t>
  </si>
  <si>
    <t>B9IHM3_POPTR</t>
  </si>
  <si>
    <t>B9IHM3</t>
  </si>
  <si>
    <t>B9IKR4_POPTR</t>
  </si>
  <si>
    <t>B9IKR4</t>
  </si>
  <si>
    <t>B9Q7K4_TOXGV</t>
  </si>
  <si>
    <t>B9Q7K4</t>
  </si>
  <si>
    <t>B9S4H1_RICCO</t>
  </si>
  <si>
    <t>B9S4H1</t>
  </si>
  <si>
    <t>B9SEY4_RICCO</t>
  </si>
  <si>
    <t>B9SEY4</t>
  </si>
  <si>
    <t>B9SF13_RICCO</t>
  </si>
  <si>
    <t>B9SF13</t>
  </si>
  <si>
    <t>B9SRT6_RICCO</t>
  </si>
  <si>
    <t>B9SRT6</t>
  </si>
  <si>
    <t>B9T1M3_RICCO</t>
  </si>
  <si>
    <t>B9T1M3</t>
  </si>
  <si>
    <t>BYE1_CANGA</t>
  </si>
  <si>
    <t>Q6FJ00</t>
  </si>
  <si>
    <t>BYE1_DEBHA</t>
  </si>
  <si>
    <t>Q6BNY5</t>
  </si>
  <si>
    <t>BYE1_PICGU</t>
  </si>
  <si>
    <t>A5DDB7</t>
  </si>
  <si>
    <t>BYE1_SCHPO</t>
  </si>
  <si>
    <t>Q9Y7V2</t>
  </si>
  <si>
    <t>BYE1_YARLI</t>
  </si>
  <si>
    <t>Q6C0K9</t>
  </si>
  <si>
    <t>BYE1_YEAST</t>
  </si>
  <si>
    <t>P36106</t>
  </si>
  <si>
    <t>C0NKQ4_AJECG</t>
  </si>
  <si>
    <t>C0NKQ4</t>
  </si>
  <si>
    <t>C0NRU5_AJECG</t>
  </si>
  <si>
    <t>C0NRU5</t>
  </si>
  <si>
    <t>C1DYB0_MICCC</t>
  </si>
  <si>
    <t>C1DYB0</t>
  </si>
  <si>
    <t>C1DYW1_MICCC</t>
  </si>
  <si>
    <t>C1DYW1</t>
  </si>
  <si>
    <t>C1ECN9_MICCC</t>
  </si>
  <si>
    <t>C1ECN9</t>
  </si>
  <si>
    <t>C1FZJ4_PARBD</t>
  </si>
  <si>
    <t>C1FZJ4</t>
  </si>
  <si>
    <t>C1GN69_PARBD</t>
  </si>
  <si>
    <t>C1GN69</t>
  </si>
  <si>
    <t>C1GT98_PARBA</t>
  </si>
  <si>
    <t>C1GT98</t>
  </si>
  <si>
    <t>C1HBJ7_PARBA</t>
  </si>
  <si>
    <t>C1HBJ7</t>
  </si>
  <si>
    <t>C1MQQ6_MICPC</t>
  </si>
  <si>
    <t>C1MQQ6</t>
  </si>
  <si>
    <t>C1N1Q1_MICPC</t>
  </si>
  <si>
    <t>C1N1Q1</t>
  </si>
  <si>
    <t>C1NA42_MICPC</t>
  </si>
  <si>
    <t>C1NA42</t>
  </si>
  <si>
    <t>C3Y647_BRAFL</t>
  </si>
  <si>
    <t>C3Y647</t>
  </si>
  <si>
    <t>C3ZCT5_BRAFL</t>
  </si>
  <si>
    <t>C3ZCT5</t>
  </si>
  <si>
    <t>C3ZJ43_BRAFL</t>
  </si>
  <si>
    <t>C3ZJ43</t>
  </si>
  <si>
    <t>C4JH15_UNCRE</t>
  </si>
  <si>
    <t>C4JH15</t>
  </si>
  <si>
    <t>C4JI02_UNCRE</t>
  </si>
  <si>
    <t>C4JI02</t>
  </si>
  <si>
    <t>C4M9Q6_ENTHI</t>
  </si>
  <si>
    <t>C4M9Q6</t>
  </si>
  <si>
    <t>C4QX96_KOMPG</t>
  </si>
  <si>
    <t>C4QX96</t>
  </si>
  <si>
    <t>C4R2R6_KOMPG</t>
  </si>
  <si>
    <t>C4R2R6</t>
  </si>
  <si>
    <t>C4R388_KOMPG</t>
  </si>
  <si>
    <t>C4R388</t>
  </si>
  <si>
    <t>C4V7J9_NOSCE</t>
  </si>
  <si>
    <t>C4V7J9</t>
  </si>
  <si>
    <t>C4XVN9_CLAL4</t>
  </si>
  <si>
    <t>C4XVN9</t>
  </si>
  <si>
    <t>C4Y0B9_CLAL4</t>
  </si>
  <si>
    <t>C4Y0B9</t>
  </si>
  <si>
    <t>C5DGC3_LACTC</t>
  </si>
  <si>
    <t>C5DGC3</t>
  </si>
  <si>
    <t>C5DGL2_LACTC</t>
  </si>
  <si>
    <t>C5DGL2</t>
  </si>
  <si>
    <t>C5DQL9_ZYGRC</t>
  </si>
  <si>
    <t>C5DQL9</t>
  </si>
  <si>
    <t>C5DZU0_ZYGRC</t>
  </si>
  <si>
    <t>C5DZU0</t>
  </si>
  <si>
    <t>C5FQQ3_ARTOC</t>
  </si>
  <si>
    <t>C5FQQ3</t>
  </si>
  <si>
    <t>C5FYX5_ARTOC</t>
  </si>
  <si>
    <t>C5FYX5</t>
  </si>
  <si>
    <t>C5GVD3_AJEDR</t>
  </si>
  <si>
    <t>C5GVD3</t>
  </si>
  <si>
    <t>C5K8M1_PERM5</t>
  </si>
  <si>
    <t>C5K8M1</t>
  </si>
  <si>
    <t>PF00849</t>
  </si>
  <si>
    <t>PF00849.21 RNA pseudouridylate synthase</t>
  </si>
  <si>
    <t>C5LK33_PERM5</t>
  </si>
  <si>
    <t>C5LK33</t>
  </si>
  <si>
    <t>C5LNP6_PERM5</t>
  </si>
  <si>
    <t>C5LNP6</t>
  </si>
  <si>
    <t>C5MEU9_CANTT</t>
  </si>
  <si>
    <t>C5MEU9</t>
  </si>
  <si>
    <t>C5WV62_SORBI</t>
  </si>
  <si>
    <t>C5WV62</t>
  </si>
  <si>
    <t>C5XM67_SORBI</t>
  </si>
  <si>
    <t>C5XM67</t>
  </si>
  <si>
    <t>C5XXZ4_SORBI</t>
  </si>
  <si>
    <t>C5XXZ4</t>
  </si>
  <si>
    <t>C6HAZ2_AJECH</t>
  </si>
  <si>
    <t>C6HAZ2</t>
  </si>
  <si>
    <t>C6HD40_AJECH</t>
  </si>
  <si>
    <t>C6HD40</t>
  </si>
  <si>
    <t>C7YI91_NECH7</t>
  </si>
  <si>
    <t>C7YI91</t>
  </si>
  <si>
    <t>C7ZC52_NECH7</t>
  </si>
  <si>
    <t>C7ZC52</t>
  </si>
  <si>
    <t>C8V9V9_EMENI</t>
  </si>
  <si>
    <t>C8V9V9</t>
  </si>
  <si>
    <t>C9SGZ7_VERA1</t>
  </si>
  <si>
    <t>C9SGZ7</t>
  </si>
  <si>
    <t>C9SYN1_VERA1</t>
  </si>
  <si>
    <t>C9SYN1</t>
  </si>
  <si>
    <t>D0N869_PHYIT</t>
  </si>
  <si>
    <t>D0N869</t>
  </si>
  <si>
    <t>D2HTS9_AILME</t>
  </si>
  <si>
    <t>D2HTS9</t>
  </si>
  <si>
    <t>D2V820_NAEGR</t>
  </si>
  <si>
    <t>D2V820</t>
  </si>
  <si>
    <t>D3BAB3_POLPA</t>
  </si>
  <si>
    <t>D3BAB3</t>
  </si>
  <si>
    <t>D3BJT7_POLPA</t>
  </si>
  <si>
    <t>D3BJT7</t>
  </si>
  <si>
    <t>D3ZKI5_RAT</t>
  </si>
  <si>
    <t>D3ZKI5</t>
  </si>
  <si>
    <t>D3ZWL9_RAT</t>
  </si>
  <si>
    <t>D3ZWL9</t>
  </si>
  <si>
    <t>D4AEK4_RAT</t>
  </si>
  <si>
    <t>D4AEK4</t>
  </si>
  <si>
    <t>D4ALX9_ARTBC</t>
  </si>
  <si>
    <t>D4ALX9</t>
  </si>
  <si>
    <t>D4AQU6_ARTBC</t>
  </si>
  <si>
    <t>D4AQU6</t>
  </si>
  <si>
    <t>D5GFK9_TUBMM</t>
  </si>
  <si>
    <t>D5GFK9</t>
  </si>
  <si>
    <t>D5GJ99_TUBMM</t>
  </si>
  <si>
    <t>D5GJ99</t>
  </si>
  <si>
    <t>D6WJB1_TRICA</t>
  </si>
  <si>
    <t>D6WJB1</t>
  </si>
  <si>
    <t>D6WN01_TRICA</t>
  </si>
  <si>
    <t>D6WN01</t>
  </si>
  <si>
    <t>D7FZL7_ECTSI</t>
  </si>
  <si>
    <t>D7FZL7</t>
  </si>
  <si>
    <t>D7G355_ECTSI</t>
  </si>
  <si>
    <t>D7G355</t>
  </si>
  <si>
    <t>D7G8G0_ECTSI</t>
  </si>
  <si>
    <t>D7G8G0</t>
  </si>
  <si>
    <t>PF13832</t>
  </si>
  <si>
    <t>PF13832.5 PHD-zinc-finger like domain</t>
  </si>
  <si>
    <t>D7LBP2_ARALL</t>
  </si>
  <si>
    <t>D7LBP2</t>
  </si>
  <si>
    <t>D7LJC3_ARALL</t>
  </si>
  <si>
    <t>D7LJC3</t>
  </si>
  <si>
    <t>D7LK47_ARALL</t>
  </si>
  <si>
    <t>D7LK47</t>
  </si>
  <si>
    <t>D7LL72_ARALL</t>
  </si>
  <si>
    <t>D7LL72</t>
  </si>
  <si>
    <t>D7LLI4_ARALL</t>
  </si>
  <si>
    <t>D7LLI4</t>
  </si>
  <si>
    <t>D7LMG0_ARALL</t>
  </si>
  <si>
    <t>D7LMG0</t>
  </si>
  <si>
    <t>D7LZM1_ARALL</t>
  </si>
  <si>
    <t>D7LZM1</t>
  </si>
  <si>
    <t>D7M3Q6_ARALL</t>
  </si>
  <si>
    <t>D7M3Q6</t>
  </si>
  <si>
    <t>D7M401_ARALL</t>
  </si>
  <si>
    <t>D7M401</t>
  </si>
  <si>
    <t>D7MXI9_ARALL</t>
  </si>
  <si>
    <t>D7MXI9</t>
  </si>
  <si>
    <t>D8LKF7_ECTSI</t>
  </si>
  <si>
    <t>D8LKF7</t>
  </si>
  <si>
    <t>D8LVF1_BLAHO</t>
  </si>
  <si>
    <t>D8LVF1</t>
  </si>
  <si>
    <t>D8LVN0_BLAHO</t>
  </si>
  <si>
    <t>D8LVN0</t>
  </si>
  <si>
    <t>D8Q1J3_SCHCM</t>
  </si>
  <si>
    <t>D8Q1J3</t>
  </si>
  <si>
    <t>D8Q7D5_SCHCM</t>
  </si>
  <si>
    <t>D8Q7D5</t>
  </si>
  <si>
    <t>D8QRJ9_SELML</t>
  </si>
  <si>
    <t>D8QRJ9</t>
  </si>
  <si>
    <t>D8QSY4_SELML</t>
  </si>
  <si>
    <t>D8QSY4</t>
  </si>
  <si>
    <t>D8R258_SELML</t>
  </si>
  <si>
    <t>D8R258</t>
  </si>
  <si>
    <t>D8S9F9_SELML</t>
  </si>
  <si>
    <t>D8S9F9</t>
  </si>
  <si>
    <t>D8TL94_VOLCA</t>
  </si>
  <si>
    <t>D8TL94</t>
  </si>
  <si>
    <t>D8TPW2_VOLCA</t>
  </si>
  <si>
    <t>D8TPW2</t>
  </si>
  <si>
    <t>D8U2I1_VOLCA</t>
  </si>
  <si>
    <t>D8U2I1</t>
  </si>
  <si>
    <t>DIDO1_HUMAN</t>
  </si>
  <si>
    <t>Q9BTC0</t>
  </si>
  <si>
    <t>DIDO1_MOUSE</t>
  </si>
  <si>
    <t>Q8C9B9</t>
  </si>
  <si>
    <t>E0VT44_PEDHC</t>
  </si>
  <si>
    <t>E0VT44</t>
  </si>
  <si>
    <t>E0W4D0_PEDHC</t>
  </si>
  <si>
    <t>E0W4D0</t>
  </si>
  <si>
    <t>E1BCR2_BOVIN</t>
  </si>
  <si>
    <t>E1BCR2</t>
  </si>
  <si>
    <t>E1BRR3_CHICK</t>
  </si>
  <si>
    <t>E1BRR3</t>
  </si>
  <si>
    <t>E1BVY1_CHICK</t>
  </si>
  <si>
    <t>E1BVY1</t>
  </si>
  <si>
    <t>E1C1G6_CHICK</t>
  </si>
  <si>
    <t>E1C1G6</t>
  </si>
  <si>
    <t>E1ZKK7_CHLVA</t>
  </si>
  <si>
    <t>E1ZKK7</t>
  </si>
  <si>
    <t>E2A2E2_CAMFO</t>
  </si>
  <si>
    <t>E2A2E2</t>
  </si>
  <si>
    <t>E2ACU5_CAMFO</t>
  </si>
  <si>
    <t>E2ACU5</t>
  </si>
  <si>
    <t>E2BN87_HARSA</t>
  </si>
  <si>
    <t>E2BN87</t>
  </si>
  <si>
    <t>E2C8C9_HARSA</t>
  </si>
  <si>
    <t>E2C8C9</t>
  </si>
  <si>
    <t>E2LBZ0_MONPE</t>
  </si>
  <si>
    <t>E2LBZ0</t>
  </si>
  <si>
    <t>E2LNY3_MONPE</t>
  </si>
  <si>
    <t>E2LNY3</t>
  </si>
  <si>
    <t>E2QVN6_CANLF</t>
  </si>
  <si>
    <t>E2QVN6</t>
  </si>
  <si>
    <t>E2QWP2_CANLF</t>
  </si>
  <si>
    <t>E2QWP2</t>
  </si>
  <si>
    <t>E2R727_CANLF</t>
  </si>
  <si>
    <t>E2R727</t>
  </si>
  <si>
    <t>E2RIY6_CANLF</t>
  </si>
  <si>
    <t>E2RIY6</t>
  </si>
  <si>
    <t>E3KC29_PUCGT</t>
  </si>
  <si>
    <t>E3KC29</t>
  </si>
  <si>
    <t>E3KZ60_PUCGT</t>
  </si>
  <si>
    <t>E3KZ60</t>
  </si>
  <si>
    <t>E3L686_PUCGT</t>
  </si>
  <si>
    <t>E3L686</t>
  </si>
  <si>
    <t>E3LG68_CAERE</t>
  </si>
  <si>
    <t>E3LG68</t>
  </si>
  <si>
    <t>E3Q393_COLGM</t>
  </si>
  <si>
    <t>E3Q393</t>
  </si>
  <si>
    <t>E3QKJ9_COLGM</t>
  </si>
  <si>
    <t>E3QKJ9</t>
  </si>
  <si>
    <t>E3RN97_PYRTT</t>
  </si>
  <si>
    <t>E3RN97</t>
  </si>
  <si>
    <t>E3RPG9_PYRTT</t>
  </si>
  <si>
    <t>E3RPG9</t>
  </si>
  <si>
    <t>E3T569_CROVB</t>
  </si>
  <si>
    <t>E3T569</t>
  </si>
  <si>
    <t>E4UV71_ARTGP</t>
  </si>
  <si>
    <t>E4UV71</t>
  </si>
  <si>
    <t>E4V4G8_ARTGP</t>
  </si>
  <si>
    <t>E4V4G8</t>
  </si>
  <si>
    <t>E4WR07_OIKDI</t>
  </si>
  <si>
    <t>E4WR07</t>
  </si>
  <si>
    <t>E4XYV6_OIKDI</t>
  </si>
  <si>
    <t>E4XYV6</t>
  </si>
  <si>
    <t>E4ZVE3_LEPMJ</t>
  </si>
  <si>
    <t>E4ZVE3</t>
  </si>
  <si>
    <t>E4ZXX6_LEPMJ</t>
  </si>
  <si>
    <t>E4ZXX6</t>
  </si>
  <si>
    <t>E5SF89_TRISP</t>
  </si>
  <si>
    <t>E5SF89</t>
  </si>
  <si>
    <t>E5SGU9_TRISP</t>
  </si>
  <si>
    <t>E5SGU9</t>
  </si>
  <si>
    <t>E6ZL23_SPORE</t>
  </si>
  <si>
    <t>E6ZL23</t>
  </si>
  <si>
    <t>E6ZTN6_SPORE</t>
  </si>
  <si>
    <t>E6ZTN6</t>
  </si>
  <si>
    <t>E6ZUM0_SPORE</t>
  </si>
  <si>
    <t>E6ZUM0</t>
  </si>
  <si>
    <t>E7ER40_HUMAN</t>
  </si>
  <si>
    <t>E7ER40</t>
  </si>
  <si>
    <t>E7EVH3_HUMAN</t>
  </si>
  <si>
    <t>E7EVH3</t>
  </si>
  <si>
    <t>E7FB55_DANRE</t>
  </si>
  <si>
    <t>E7FB55</t>
  </si>
  <si>
    <t>E7KCL4_YEASA</t>
  </si>
  <si>
    <t>E7KCL4</t>
  </si>
  <si>
    <t>E7KNH8_YEASL</t>
  </si>
  <si>
    <t>E7KNH8</t>
  </si>
  <si>
    <t>E7LUF1_YEASV</t>
  </si>
  <si>
    <t>E7LUF1</t>
  </si>
  <si>
    <t>E7NHP8_YEASO</t>
  </si>
  <si>
    <t>E7NHP8</t>
  </si>
  <si>
    <t>E7Q3W5_YEASB</t>
  </si>
  <si>
    <t>E7Q3W5</t>
  </si>
  <si>
    <t>E7QEV1_YEASZ</t>
  </si>
  <si>
    <t>E7QEV1</t>
  </si>
  <si>
    <t>E9AH31_LEIIN</t>
  </si>
  <si>
    <t>E9AH31</t>
  </si>
  <si>
    <t>E9AH32_LEIIN</t>
  </si>
  <si>
    <t>E9AH32</t>
  </si>
  <si>
    <t>E9CU79_COCPS</t>
  </si>
  <si>
    <t>E9CU79</t>
  </si>
  <si>
    <t>E9CWL0_COCPS</t>
  </si>
  <si>
    <t>E9CWL0</t>
  </si>
  <si>
    <t>E9EBZ8_METAQ</t>
  </si>
  <si>
    <t>E9EBZ8</t>
  </si>
  <si>
    <t>E9EDN6_METAQ</t>
  </si>
  <si>
    <t>E9EDN6</t>
  </si>
  <si>
    <t>E9EMG5_METRA</t>
  </si>
  <si>
    <t>E9EMG5</t>
  </si>
  <si>
    <t>E9EQ08_METRA</t>
  </si>
  <si>
    <t>E9EQ08</t>
  </si>
  <si>
    <t>E9GLX3_DAPPU</t>
  </si>
  <si>
    <t>E9GLX3</t>
  </si>
  <si>
    <t>E9GR89_DAPPU</t>
  </si>
  <si>
    <t>E9GR89</t>
  </si>
  <si>
    <t>E9HMT9_DAPPU</t>
  </si>
  <si>
    <t>E9HMT9</t>
  </si>
  <si>
    <t>E9HRC5_DAPPU</t>
  </si>
  <si>
    <t>E9HRC5</t>
  </si>
  <si>
    <t>E9HZL5_DAPPU</t>
  </si>
  <si>
    <t>E9HZL5</t>
  </si>
  <si>
    <t>E9INI0_SOLIN</t>
  </si>
  <si>
    <t>E9INI0</t>
  </si>
  <si>
    <t>E9J2T1_SOLIN</t>
  </si>
  <si>
    <t>E9J2T1</t>
  </si>
  <si>
    <t>E9J2T2_SOLIN</t>
  </si>
  <si>
    <t>E9J2T2</t>
  </si>
  <si>
    <t>E9PPM7_HUMAN</t>
  </si>
  <si>
    <t>E9PPM7</t>
  </si>
  <si>
    <t>E9PYD5_MOUSE</t>
  </si>
  <si>
    <t>E9PYD5</t>
  </si>
  <si>
    <t>E9QI11_DANRE</t>
  </si>
  <si>
    <t>E9QI11</t>
  </si>
  <si>
    <t>F0JB78_NEOCL</t>
  </si>
  <si>
    <t>F0JB78</t>
  </si>
  <si>
    <t>F0UD96_AJEC8</t>
  </si>
  <si>
    <t>F0UD96</t>
  </si>
  <si>
    <t>F0UTW1_AJEC8</t>
  </si>
  <si>
    <t>F0UTW1</t>
  </si>
  <si>
    <t>F0V770_NEOCL</t>
  </si>
  <si>
    <t>F0V770</t>
  </si>
  <si>
    <t>F0XIC3_GROCL</t>
  </si>
  <si>
    <t>F0XIC3</t>
  </si>
  <si>
    <t>F0XN24_GROCL</t>
  </si>
  <si>
    <t>F0XN24</t>
  </si>
  <si>
    <t>F0YER0_AURAN</t>
  </si>
  <si>
    <t>F0YER0</t>
  </si>
  <si>
    <t>F0ZFB7_DICPU</t>
  </si>
  <si>
    <t>F0ZFB7</t>
  </si>
  <si>
    <t>F1MG39_BOVIN</t>
  </si>
  <si>
    <t>F1MG39</t>
  </si>
  <si>
    <t>F1MIT2_BOVIN</t>
  </si>
  <si>
    <t>F1MIT2</t>
  </si>
  <si>
    <t>F1N0P7_BOVIN</t>
  </si>
  <si>
    <t>F1N0P7</t>
  </si>
  <si>
    <t>F1NBF9_CHICK</t>
  </si>
  <si>
    <t>F1NBF9</t>
  </si>
  <si>
    <t>F1NP36_CHICK</t>
  </si>
  <si>
    <t>F1NP36</t>
  </si>
  <si>
    <t>F1PLS2_CANLF</t>
  </si>
  <si>
    <t>F1PLS2</t>
  </si>
  <si>
    <t>F1PPX8_CANLF</t>
  </si>
  <si>
    <t>F1PPX8</t>
  </si>
  <si>
    <t>F1QQA3_DANRE</t>
  </si>
  <si>
    <t>F1QQA3</t>
  </si>
  <si>
    <t>F1QTS2_DANRE</t>
  </si>
  <si>
    <t>F1QTS2</t>
  </si>
  <si>
    <t>F1RSG8_PIG</t>
  </si>
  <si>
    <t>F1RSG8</t>
  </si>
  <si>
    <t>F1SRI2_PIG</t>
  </si>
  <si>
    <t>F1SRI2</t>
  </si>
  <si>
    <t>F1SV96_PIG</t>
  </si>
  <si>
    <t>F1SV96</t>
  </si>
  <si>
    <t>F2PGH7_TRIEC</t>
  </si>
  <si>
    <t>F2PGH7</t>
  </si>
  <si>
    <t>F2PPA0_TRIEC</t>
  </si>
  <si>
    <t>F2PPA0</t>
  </si>
  <si>
    <t>F2SJA6_TRIRC</t>
  </si>
  <si>
    <t>F2SJA6</t>
  </si>
  <si>
    <t>F2SLV2_TRIRC</t>
  </si>
  <si>
    <t>F2SLV2</t>
  </si>
  <si>
    <t>F2U4I6_SALR5</t>
  </si>
  <si>
    <t>F2U4I6</t>
  </si>
  <si>
    <t>F2UQA0_SALR5</t>
  </si>
  <si>
    <t>F2UQA0</t>
  </si>
  <si>
    <t>F4IP72_ARATH</t>
  </si>
  <si>
    <t>F4IP72</t>
  </si>
  <si>
    <t>PF00646</t>
  </si>
  <si>
    <t>PF00646.32 F-box domain</t>
  </si>
  <si>
    <t>PF07723</t>
  </si>
  <si>
    <t>PF07723.12 Leucine Rich Repeat</t>
  </si>
  <si>
    <t>F4ISL5_ARATH</t>
  </si>
  <si>
    <t>F4ISL5</t>
  </si>
  <si>
    <t>F4JWU1_ARATH</t>
  </si>
  <si>
    <t>F4JWU1</t>
  </si>
  <si>
    <t>F4JXV3_ARATH</t>
  </si>
  <si>
    <t>F4JXV3</t>
  </si>
  <si>
    <t>F4K1I5_ARATH</t>
  </si>
  <si>
    <t>F4K1I5</t>
  </si>
  <si>
    <t>F4PB34_BATDJ</t>
  </si>
  <si>
    <t>F4PB34</t>
  </si>
  <si>
    <t>F4PCF1_BATDJ</t>
  </si>
  <si>
    <t>F4PCF1</t>
  </si>
  <si>
    <t>F4PHP7_DICFS</t>
  </si>
  <si>
    <t>F4PHP7</t>
  </si>
  <si>
    <t>F4PXK8_DICFS</t>
  </si>
  <si>
    <t>F4PXK8</t>
  </si>
  <si>
    <t>F4RBH1_MELLP</t>
  </si>
  <si>
    <t>F4RBH1</t>
  </si>
  <si>
    <t>F4RER7_MELLP</t>
  </si>
  <si>
    <t>F4RER7</t>
  </si>
  <si>
    <t>F4W6V7_ACREC</t>
  </si>
  <si>
    <t>F4W6V7</t>
  </si>
  <si>
    <t>F4WNZ9_ACREC</t>
  </si>
  <si>
    <t>F4WNZ9</t>
  </si>
  <si>
    <t>F6GXW2_VITVI</t>
  </si>
  <si>
    <t>F6GXW2</t>
  </si>
  <si>
    <t>F6H3F9_VITVI</t>
  </si>
  <si>
    <t>F6H3F9</t>
  </si>
  <si>
    <t>F6HC30_VITVI</t>
  </si>
  <si>
    <t>F6HC30</t>
  </si>
  <si>
    <t>F6HUC7_VITVI</t>
  </si>
  <si>
    <t>F6HUC7</t>
  </si>
  <si>
    <t>F6PKT0_XENTR</t>
  </si>
  <si>
    <t>F6PKT0</t>
  </si>
  <si>
    <t>F6PYQ8_XENTR</t>
  </si>
  <si>
    <t>F6PYQ8</t>
  </si>
  <si>
    <t>F6QRD2_CALJA</t>
  </si>
  <si>
    <t>F6QRD2</t>
  </si>
  <si>
    <t>F6R280_MONDO</t>
  </si>
  <si>
    <t>F6R280</t>
  </si>
  <si>
    <t>F6R2K2_MONDO</t>
  </si>
  <si>
    <t>F6R2K2</t>
  </si>
  <si>
    <t>F6S3Q3_MACMU</t>
  </si>
  <si>
    <t>F6S3Q3</t>
  </si>
  <si>
    <t>F6S754_HORSE</t>
  </si>
  <si>
    <t>F6S754</t>
  </si>
  <si>
    <t>F6SBZ0_MONDO</t>
  </si>
  <si>
    <t>F6SBZ0</t>
  </si>
  <si>
    <t>F6SKJ4_XENTR</t>
  </si>
  <si>
    <t>F6SKJ4</t>
  </si>
  <si>
    <t>F6SRE4_CALJA</t>
  </si>
  <si>
    <t>F6SRE4</t>
  </si>
  <si>
    <t>F6SUM6_HORSE</t>
  </si>
  <si>
    <t>F6SUM6</t>
  </si>
  <si>
    <t>F6SVE5_MONDO</t>
  </si>
  <si>
    <t>F6SVE5</t>
  </si>
  <si>
    <t>F6U4B0_HORSE</t>
  </si>
  <si>
    <t>F6U4B0</t>
  </si>
  <si>
    <t>F6U8G7_HORSE</t>
  </si>
  <si>
    <t>F6U8G7</t>
  </si>
  <si>
    <t>F6VUC1_MONDO</t>
  </si>
  <si>
    <t>F6VUC1</t>
  </si>
  <si>
    <t>F6WN53_MONDO</t>
  </si>
  <si>
    <t>F6WN53</t>
  </si>
  <si>
    <t>F6WYS1_MACMU</t>
  </si>
  <si>
    <t>F6WYS1</t>
  </si>
  <si>
    <t>F6WYS8_MACMU</t>
  </si>
  <si>
    <t>F6WYS8</t>
  </si>
  <si>
    <t>F6XHU5_MONDO</t>
  </si>
  <si>
    <t>F6XHU5</t>
  </si>
  <si>
    <t>F6XMY4_MOUSE</t>
  </si>
  <si>
    <t>F6XMY4</t>
  </si>
  <si>
    <t>F6XTV8_CIOIN</t>
  </si>
  <si>
    <t>F6XTV8</t>
  </si>
  <si>
    <t>F6YBJ1_HORSE</t>
  </si>
  <si>
    <t>F6YBJ1</t>
  </si>
  <si>
    <t>F6Z279_ORNAN</t>
  </si>
  <si>
    <t>F6Z279</t>
  </si>
  <si>
    <t>F6Z6I9_MACMU</t>
  </si>
  <si>
    <t>F6Z6I9</t>
  </si>
  <si>
    <t>F6ZE78_XENTR</t>
  </si>
  <si>
    <t>F6ZE78</t>
  </si>
  <si>
    <t>F6ZP72_ORNAN</t>
  </si>
  <si>
    <t>F6ZP72</t>
  </si>
  <si>
    <t>F6ZUQ5_HORSE</t>
  </si>
  <si>
    <t>F6ZUQ5</t>
  </si>
  <si>
    <t>F7BQW6_ORNAN</t>
  </si>
  <si>
    <t>F7BQW6</t>
  </si>
  <si>
    <t>F7BUQ9_HORSE</t>
  </si>
  <si>
    <t>F7BUQ9</t>
  </si>
  <si>
    <t>F7BX76_ORNAN</t>
  </si>
  <si>
    <t>F7BX76</t>
  </si>
  <si>
    <t>F7CLW4_XENTR</t>
  </si>
  <si>
    <t>F7CLW4</t>
  </si>
  <si>
    <t>F7CPG0_MONDO</t>
  </si>
  <si>
    <t>F7CPG0</t>
  </si>
  <si>
    <t>F7CPH0_MONDO</t>
  </si>
  <si>
    <t>F7CPH0</t>
  </si>
  <si>
    <t>F7D5S8_XENTR</t>
  </si>
  <si>
    <t>F7D5S8</t>
  </si>
  <si>
    <t>F7D7C9_MONDO</t>
  </si>
  <si>
    <t>F7D7C9</t>
  </si>
  <si>
    <t>F7DIQ2_ORNAN</t>
  </si>
  <si>
    <t>F7DIQ2</t>
  </si>
  <si>
    <t>F7E9R2_ORNAN</t>
  </si>
  <si>
    <t>F7E9R2</t>
  </si>
  <si>
    <t>F7E9R8_ORNAN</t>
  </si>
  <si>
    <t>F7E9R8</t>
  </si>
  <si>
    <t>F7EA95_CALJA</t>
  </si>
  <si>
    <t>F7EA95</t>
  </si>
  <si>
    <t>F7FFW6_ORNAN</t>
  </si>
  <si>
    <t>F7FFW6</t>
  </si>
  <si>
    <t>F7FQJ5_MONDO</t>
  </si>
  <si>
    <t>F7FQJ5</t>
  </si>
  <si>
    <t>F7FS10_MACMU</t>
  </si>
  <si>
    <t>F7FS10</t>
  </si>
  <si>
    <t>F7G2S7_MACMU</t>
  </si>
  <si>
    <t>F7G2S7</t>
  </si>
  <si>
    <t>F7G2T0_MACMU</t>
  </si>
  <si>
    <t>F7G2T0</t>
  </si>
  <si>
    <t>F7G2T4_MACMU</t>
  </si>
  <si>
    <t>F7G2T4</t>
  </si>
  <si>
    <t>F7G7Q2_MONDO</t>
  </si>
  <si>
    <t>F7G7Q2</t>
  </si>
  <si>
    <t>F7GDE5_MACMU</t>
  </si>
  <si>
    <t>F7GDE5</t>
  </si>
  <si>
    <t>F7GNS3_MACMU</t>
  </si>
  <si>
    <t>F7GNS3</t>
  </si>
  <si>
    <t>F7GNV4_MACMU</t>
  </si>
  <si>
    <t>F7GNV4</t>
  </si>
  <si>
    <t>F7GVB7_CALJA</t>
  </si>
  <si>
    <t>F7GVB7</t>
  </si>
  <si>
    <t>F7GYQ1_CALJA</t>
  </si>
  <si>
    <t>F7GYQ1</t>
  </si>
  <si>
    <t>F7H0T5_MACMU</t>
  </si>
  <si>
    <t>F7H0T5</t>
  </si>
  <si>
    <t>F7I965_CALJA</t>
  </si>
  <si>
    <t>F7I965</t>
  </si>
  <si>
    <t>F7IBK7_CALJA</t>
  </si>
  <si>
    <t>F7IBK7</t>
  </si>
  <si>
    <t>F7IE01_CALJA</t>
  </si>
  <si>
    <t>F7IE01</t>
  </si>
  <si>
    <t>F7VT97_SORMK</t>
  </si>
  <si>
    <t>F7VT97</t>
  </si>
  <si>
    <t>F7W4X4_SORMK</t>
  </si>
  <si>
    <t>F7W4X4</t>
  </si>
  <si>
    <t>F8Q3F2_SERL3</t>
  </si>
  <si>
    <t>F8Q3F2</t>
  </si>
  <si>
    <t>F8Q3S5_SERL3</t>
  </si>
  <si>
    <t>F8Q3S5</t>
  </si>
  <si>
    <t>F9FU24_FUSOF</t>
  </si>
  <si>
    <t>F9FU24</t>
  </si>
  <si>
    <t>F9G667_FUSOF</t>
  </si>
  <si>
    <t>F9G667</t>
  </si>
  <si>
    <t>PF00709</t>
  </si>
  <si>
    <t>PF00709.20 Adenylosuccinate synthetase</t>
  </si>
  <si>
    <t>F9XBT7_ZYMTI</t>
  </si>
  <si>
    <t>F9XBT7</t>
  </si>
  <si>
    <t>G0NNZ9_CAEBE</t>
  </si>
  <si>
    <t>G0NNZ9</t>
  </si>
  <si>
    <t>G0QX01_ICHMG</t>
  </si>
  <si>
    <t>G0QX01</t>
  </si>
  <si>
    <t>G0RMS6_HYPJQ</t>
  </si>
  <si>
    <t>G0RMS6</t>
  </si>
  <si>
    <t>G0RVX1_HYPJQ</t>
  </si>
  <si>
    <t>G0RVX1</t>
  </si>
  <si>
    <t>G0SEK8_CHATD</t>
  </si>
  <si>
    <t>G0SEK8</t>
  </si>
  <si>
    <t>G0SF55_CHATD</t>
  </si>
  <si>
    <t>G0SF55</t>
  </si>
  <si>
    <t>G0V6M5_NAUCC</t>
  </si>
  <si>
    <t>G0V6M5</t>
  </si>
  <si>
    <t>G0V6P6_NAUCC</t>
  </si>
  <si>
    <t>G0V6P6</t>
  </si>
  <si>
    <t>G0W9Y2_NAUDC</t>
  </si>
  <si>
    <t>G0W9Y2</t>
  </si>
  <si>
    <t>G0WI25_NAUDC</t>
  </si>
  <si>
    <t>G0WI25</t>
  </si>
  <si>
    <t>G1K224_BOVIN</t>
  </si>
  <si>
    <t>G1K224</t>
  </si>
  <si>
    <t>G1K9R3_ANOCA</t>
  </si>
  <si>
    <t>G1K9R3</t>
  </si>
  <si>
    <t>G1KE55_ANOCA</t>
  </si>
  <si>
    <t>G1KE55</t>
  </si>
  <si>
    <t>G1KFC1_ANOCA</t>
  </si>
  <si>
    <t>G1KFC1</t>
  </si>
  <si>
    <t>G1KPJ1_ANOCA</t>
  </si>
  <si>
    <t>G1KPJ1</t>
  </si>
  <si>
    <t>G1L5E2_AILME</t>
  </si>
  <si>
    <t>G1L5E2</t>
  </si>
  <si>
    <t>G1LSM6_AILME</t>
  </si>
  <si>
    <t>G1LSM6</t>
  </si>
  <si>
    <t>G1LT51_AILME</t>
  </si>
  <si>
    <t>G1LT51</t>
  </si>
  <si>
    <t>G1M144_AILME</t>
  </si>
  <si>
    <t>G1M144</t>
  </si>
  <si>
    <t>G1MG30_AILME</t>
  </si>
  <si>
    <t>G1MG30</t>
  </si>
  <si>
    <t>G1MHH0_AILME</t>
  </si>
  <si>
    <t>G1MHH0</t>
  </si>
  <si>
    <t>G1MP51_AILME</t>
  </si>
  <si>
    <t>G1MP51</t>
  </si>
  <si>
    <t>G1MS07_MELGA</t>
  </si>
  <si>
    <t>G1MS07</t>
  </si>
  <si>
    <t>G1N317_MELGA</t>
  </si>
  <si>
    <t>G1N317</t>
  </si>
  <si>
    <t>G1N4F5_MELGA</t>
  </si>
  <si>
    <t>G1N4F5</t>
  </si>
  <si>
    <t>G1NEK6_MELGA</t>
  </si>
  <si>
    <t>G1NEK6</t>
  </si>
  <si>
    <t>G1NFQ8_MELGA</t>
  </si>
  <si>
    <t>G1NFQ8</t>
  </si>
  <si>
    <t>G1NM79_MELGA</t>
  </si>
  <si>
    <t>G1NM79</t>
  </si>
  <si>
    <t>G1NPD1_MELGA</t>
  </si>
  <si>
    <t>G1NPD1</t>
  </si>
  <si>
    <t>G1NUL0_MYOLU</t>
  </si>
  <si>
    <t>G1NUL0</t>
  </si>
  <si>
    <t>G1P0C0_MYOLU</t>
  </si>
  <si>
    <t>G1P0C0</t>
  </si>
  <si>
    <t>G1PDN2_MYOLU</t>
  </si>
  <si>
    <t>G1PDN2</t>
  </si>
  <si>
    <t>G1PJ84_MYOLU</t>
  </si>
  <si>
    <t>G1PJ84</t>
  </si>
  <si>
    <t>G1PUG8_MYOLU</t>
  </si>
  <si>
    <t>G1PUG8</t>
  </si>
  <si>
    <t>G1QJV4_NOMLE</t>
  </si>
  <si>
    <t>G1QJV4</t>
  </si>
  <si>
    <t>G1QNN7_NOMLE</t>
  </si>
  <si>
    <t>G1QNN7</t>
  </si>
  <si>
    <t>G1RD62_NOMLE</t>
  </si>
  <si>
    <t>G1RD62</t>
  </si>
  <si>
    <t>G1RFY7_NOMLE</t>
  </si>
  <si>
    <t>G1RFY7</t>
  </si>
  <si>
    <t>G1RGW8_NOMLE</t>
  </si>
  <si>
    <t>G1RGW8</t>
  </si>
  <si>
    <t>G1RGW9_NOMLE</t>
  </si>
  <si>
    <t>G1RGW9</t>
  </si>
  <si>
    <t>G1SPR0_RABIT</t>
  </si>
  <si>
    <t>G1SPR0</t>
  </si>
  <si>
    <t>G1ST49_RABIT</t>
  </si>
  <si>
    <t>G1ST49</t>
  </si>
  <si>
    <t>G1SXU4_RABIT</t>
  </si>
  <si>
    <t>G1SXU4</t>
  </si>
  <si>
    <t>G1T350_RABIT</t>
  </si>
  <si>
    <t>G1T350</t>
  </si>
  <si>
    <t>G1T6N1_RABIT</t>
  </si>
  <si>
    <t>G1T6N1</t>
  </si>
  <si>
    <t>G1T9M6_RABIT</t>
  </si>
  <si>
    <t>G1T9M6</t>
  </si>
  <si>
    <t>G1XB70_ARTOA</t>
  </si>
  <si>
    <t>G1XB70</t>
  </si>
  <si>
    <t>G1XV48_ARTOA</t>
  </si>
  <si>
    <t>G1XV48</t>
  </si>
  <si>
    <t>G2Q0I0_MYCTT</t>
  </si>
  <si>
    <t>G2Q0I0</t>
  </si>
  <si>
    <t>G2QH01_MYCTT</t>
  </si>
  <si>
    <t>G2QH01</t>
  </si>
  <si>
    <t>G2QWB2_THITE</t>
  </si>
  <si>
    <t>G2QWB2</t>
  </si>
  <si>
    <t>G2R3R2_THITE</t>
  </si>
  <si>
    <t>G2R3R2</t>
  </si>
  <si>
    <t>G2X5Z2_VERDV</t>
  </si>
  <si>
    <t>G2X5Z2</t>
  </si>
  <si>
    <t>G2YA26_BOTF4</t>
  </si>
  <si>
    <t>G2YA26</t>
  </si>
  <si>
    <t>G2YPL6_BOTF4</t>
  </si>
  <si>
    <t>G2YPL6</t>
  </si>
  <si>
    <t>G3AFB1_SPAPN</t>
  </si>
  <si>
    <t>G3AFB1</t>
  </si>
  <si>
    <t>G3AS76_SPAPN</t>
  </si>
  <si>
    <t>G3AS76</t>
  </si>
  <si>
    <t>G3B2L5_CANTC</t>
  </si>
  <si>
    <t>G3B2L5</t>
  </si>
  <si>
    <t>G3BCL0_CANTC</t>
  </si>
  <si>
    <t>G3BCL0</t>
  </si>
  <si>
    <t>G3H1V9_CRIGR</t>
  </si>
  <si>
    <t>G3H1V9</t>
  </si>
  <si>
    <t>G3HGX4_CRIGR</t>
  </si>
  <si>
    <t>G3HGX4</t>
  </si>
  <si>
    <t>G3HMU7_CRIGR</t>
  </si>
  <si>
    <t>G3HMU7</t>
  </si>
  <si>
    <t>G3HSY5_CRIGR</t>
  </si>
  <si>
    <t>G3HSY5</t>
  </si>
  <si>
    <t>G3I187_CRIGR</t>
  </si>
  <si>
    <t>G3I187</t>
  </si>
  <si>
    <t>PF12947</t>
  </si>
  <si>
    <t>PF12947.6 EGF domain</t>
  </si>
  <si>
    <t>PF00629</t>
  </si>
  <si>
    <t>PF00629.22 MAM domain, meprin/A5/mu</t>
  </si>
  <si>
    <t>G3IBS9_CRIGR</t>
  </si>
  <si>
    <t>G3IBS9</t>
  </si>
  <si>
    <t>G3J6M3_CORMM</t>
  </si>
  <si>
    <t>G3J6M3</t>
  </si>
  <si>
    <t>G3JJX7_CORMM</t>
  </si>
  <si>
    <t>G3JJX7</t>
  </si>
  <si>
    <t>G3N3C0_BOVIN</t>
  </si>
  <si>
    <t>G3N3C0</t>
  </si>
  <si>
    <t>G3NWD9_GASAC</t>
  </si>
  <si>
    <t>G3NWD9</t>
  </si>
  <si>
    <t>G3NWE4_GASAC</t>
  </si>
  <si>
    <t>G3NWE4</t>
  </si>
  <si>
    <t>G3NWE9_GASAC</t>
  </si>
  <si>
    <t>G3NWE9</t>
  </si>
  <si>
    <t>G3P6J1_GASAC</t>
  </si>
  <si>
    <t>G3P6J1</t>
  </si>
  <si>
    <t>G3P8F4_GASAC</t>
  </si>
  <si>
    <t>G3P8F4</t>
  </si>
  <si>
    <t>G3PR17_GASAC</t>
  </si>
  <si>
    <t>G3PR17</t>
  </si>
  <si>
    <t>G3PX63_GASAC</t>
  </si>
  <si>
    <t>G3PX63</t>
  </si>
  <si>
    <t>G3PYF2_GASAC</t>
  </si>
  <si>
    <t>G3PYF2</t>
  </si>
  <si>
    <t>G3PYF9_GASAC</t>
  </si>
  <si>
    <t>G3PYF9</t>
  </si>
  <si>
    <t>G3QFQ6_GORGO</t>
  </si>
  <si>
    <t>G3QFQ6</t>
  </si>
  <si>
    <t>G3QGV8_GORGO</t>
  </si>
  <si>
    <t>G3QGV8</t>
  </si>
  <si>
    <t>G3QMP6_GORGO</t>
  </si>
  <si>
    <t>G3QMP6</t>
  </si>
  <si>
    <t>G3QQD9_GORGO</t>
  </si>
  <si>
    <t>G3QQD9</t>
  </si>
  <si>
    <t>G3QY21_GORGO</t>
  </si>
  <si>
    <t>G3QY21</t>
  </si>
  <si>
    <t>G3RKR7_GORGO</t>
  </si>
  <si>
    <t>G3RKR7</t>
  </si>
  <si>
    <t>G3RTI5_GORGO</t>
  </si>
  <si>
    <t>G3RTI5</t>
  </si>
  <si>
    <t>G3RYH6_GORGO</t>
  </si>
  <si>
    <t>G3RYH6</t>
  </si>
  <si>
    <t>G3S7T1_GORGO</t>
  </si>
  <si>
    <t>G3S7T1</t>
  </si>
  <si>
    <t>G3SGM3_GORGO</t>
  </si>
  <si>
    <t>G3SGM3</t>
  </si>
  <si>
    <t>G3SS78_LOXAF</t>
  </si>
  <si>
    <t>G3SS78</t>
  </si>
  <si>
    <t>G3SWP5_LOXAF</t>
  </si>
  <si>
    <t>G3SWP5</t>
  </si>
  <si>
    <t>G3T894_LOXAF</t>
  </si>
  <si>
    <t>G3T894</t>
  </si>
  <si>
    <t>G3TA44_LOXAF</t>
  </si>
  <si>
    <t>G3TA44</t>
  </si>
  <si>
    <t>G3TBS6_LOXAF</t>
  </si>
  <si>
    <t>G3TBS6</t>
  </si>
  <si>
    <t>G3TBY1_LOXAF</t>
  </si>
  <si>
    <t>G3TBY1</t>
  </si>
  <si>
    <t>G3TLP7_LOXAF</t>
  </si>
  <si>
    <t>G3TLP7</t>
  </si>
  <si>
    <t>G3U1F1_LOXAF</t>
  </si>
  <si>
    <t>G3U1F1</t>
  </si>
  <si>
    <t>G3UCR3_LOXAF</t>
  </si>
  <si>
    <t>G3UCR3</t>
  </si>
  <si>
    <t>G3UDF2_LOXAF</t>
  </si>
  <si>
    <t>G3UDF2</t>
  </si>
  <si>
    <t>G3UG49_LOXAF</t>
  </si>
  <si>
    <t>G3UG49</t>
  </si>
  <si>
    <t>G3UI36_LOXAF</t>
  </si>
  <si>
    <t>G3UI36</t>
  </si>
  <si>
    <t>G3VAR9_SARHA</t>
  </si>
  <si>
    <t>G3VAR9</t>
  </si>
  <si>
    <t>G3VC70_SARHA</t>
  </si>
  <si>
    <t>G3VC70</t>
  </si>
  <si>
    <t>G3VL44_SARHA</t>
  </si>
  <si>
    <t>G3VL44</t>
  </si>
  <si>
    <t>G3VL45_SARHA</t>
  </si>
  <si>
    <t>G3VL45</t>
  </si>
  <si>
    <t>G3VQ67_SARHA</t>
  </si>
  <si>
    <t>G3VQ67</t>
  </si>
  <si>
    <t>G3W2F5_SARHA</t>
  </si>
  <si>
    <t>G3W2F5</t>
  </si>
  <si>
    <t>G3W6J4_SARHA</t>
  </si>
  <si>
    <t>G3W6J4</t>
  </si>
  <si>
    <t>G3W6X4_SARHA</t>
  </si>
  <si>
    <t>G3W6X4</t>
  </si>
  <si>
    <t>G3WD84_SARHA</t>
  </si>
  <si>
    <t>G3WD84</t>
  </si>
  <si>
    <t>G3WD86_SARHA</t>
  </si>
  <si>
    <t>G3WD86</t>
  </si>
  <si>
    <t>G3WKT8_SARHA</t>
  </si>
  <si>
    <t>G3WKT8</t>
  </si>
  <si>
    <t>G3WVM3_SARHA</t>
  </si>
  <si>
    <t>G3WVM3</t>
  </si>
  <si>
    <t>G3Y255_ASPNA</t>
  </si>
  <si>
    <t>G3Y255</t>
  </si>
  <si>
    <t>G3YAR5_ASPNA</t>
  </si>
  <si>
    <t>G3YAR5</t>
  </si>
  <si>
    <t>G4MWF4_MAGO7</t>
  </si>
  <si>
    <t>G4MWF4</t>
  </si>
  <si>
    <t>G4N7B6_MAGO7</t>
  </si>
  <si>
    <t>G4N7B6</t>
  </si>
  <si>
    <t>G4T4Z5_SERID</t>
  </si>
  <si>
    <t>G4T4Z5</t>
  </si>
  <si>
    <t>G4T5Z3_SERID</t>
  </si>
  <si>
    <t>G4T5Z3</t>
  </si>
  <si>
    <t>G4UBY7_NEUT9</t>
  </si>
  <si>
    <t>G4UBY7</t>
  </si>
  <si>
    <t>G4V154_NEUT9</t>
  </si>
  <si>
    <t>G4V154</t>
  </si>
  <si>
    <t>G4VPZ1_SCHMA</t>
  </si>
  <si>
    <t>G4VPZ1</t>
  </si>
  <si>
    <t>G4YUP2_PHYSP</t>
  </si>
  <si>
    <t>G4YUP2</t>
  </si>
  <si>
    <t>G4Z338_PHYSP</t>
  </si>
  <si>
    <t>G4Z338</t>
  </si>
  <si>
    <t>G5B2P1_HETGA</t>
  </si>
  <si>
    <t>G5B2P1</t>
  </si>
  <si>
    <t>G5B613_HETGA</t>
  </si>
  <si>
    <t>G5B613</t>
  </si>
  <si>
    <t>G5B7H6_HETGA</t>
  </si>
  <si>
    <t>G5B7H6</t>
  </si>
  <si>
    <t>G5BDY0_HETGA</t>
  </si>
  <si>
    <t>G5BDY0</t>
  </si>
  <si>
    <t>G5BHY9_HETGA</t>
  </si>
  <si>
    <t>G5BHY9</t>
  </si>
  <si>
    <t>G5BUA0_HETGA</t>
  </si>
  <si>
    <t>G5BUA0</t>
  </si>
  <si>
    <t>G5BZQ9_HETGA</t>
  </si>
  <si>
    <t>G5BZQ9</t>
  </si>
  <si>
    <t>G5C8A8_HETGA</t>
  </si>
  <si>
    <t>G5C8A8</t>
  </si>
  <si>
    <t>G5C8E1_HETGA</t>
  </si>
  <si>
    <t>G5C8E1</t>
  </si>
  <si>
    <t>G5E5M1_BOVIN</t>
  </si>
  <si>
    <t>G5E5M1</t>
  </si>
  <si>
    <t>G6D5X3_DANPL</t>
  </si>
  <si>
    <t>G6D5X3</t>
  </si>
  <si>
    <t>G6DL84_DANPL</t>
  </si>
  <si>
    <t>G6DL84</t>
  </si>
  <si>
    <t>G7DVX3_MIXOS</t>
  </si>
  <si>
    <t>G7DVX3</t>
  </si>
  <si>
    <t>G7DXK5_MIXOS</t>
  </si>
  <si>
    <t>G7DXK5</t>
  </si>
  <si>
    <t>G7EAD2_MIXOS</t>
  </si>
  <si>
    <t>G7EAD2</t>
  </si>
  <si>
    <t>G7JBQ4_MEDTR</t>
  </si>
  <si>
    <t>G7JBQ4</t>
  </si>
  <si>
    <t>G7KC24_MEDTR</t>
  </si>
  <si>
    <t>G7KC24</t>
  </si>
  <si>
    <t>G7LHB9_MEDTR</t>
  </si>
  <si>
    <t>G7LHB9</t>
  </si>
  <si>
    <t>G7LHC0_MEDTR</t>
  </si>
  <si>
    <t>G7LHC0</t>
  </si>
  <si>
    <t>G7NWX3_MACFA</t>
  </si>
  <si>
    <t>G7NWX3</t>
  </si>
  <si>
    <t>G7PBU6_MACFA</t>
  </si>
  <si>
    <t>G7PBU6</t>
  </si>
  <si>
    <t>G7PFI9_MACFA</t>
  </si>
  <si>
    <t>G7PFI9</t>
  </si>
  <si>
    <t>G7Q286_MACFA</t>
  </si>
  <si>
    <t>G7Q286</t>
  </si>
  <si>
    <t>G7XBQ1_ASPKW</t>
  </si>
  <si>
    <t>G7XBQ1</t>
  </si>
  <si>
    <t>G7XG54_ASPKW</t>
  </si>
  <si>
    <t>G7XG54</t>
  </si>
  <si>
    <t>G7YMQ0_CLOSI</t>
  </si>
  <si>
    <t>G7YMQ0</t>
  </si>
  <si>
    <t>G8B857_CANPC</t>
  </si>
  <si>
    <t>G8B857</t>
  </si>
  <si>
    <t>G8BZJ0_TETPH</t>
  </si>
  <si>
    <t>G8BZJ0</t>
  </si>
  <si>
    <t>G8F3D9_MACFA</t>
  </si>
  <si>
    <t>G8F3D9</t>
  </si>
  <si>
    <t>G8F484_MACFA</t>
  </si>
  <si>
    <t>G8F484</t>
  </si>
  <si>
    <t>G8JWF8_ERECY</t>
  </si>
  <si>
    <t>G8JWF8</t>
  </si>
  <si>
    <t>G8Y0L3_PICSO</t>
  </si>
  <si>
    <t>G8Y0L3</t>
  </si>
  <si>
    <t>G8Y3K0_PICSO</t>
  </si>
  <si>
    <t>G8Y3K0</t>
  </si>
  <si>
    <t>G8YGF9_PICSO</t>
  </si>
  <si>
    <t>G8YGF9</t>
  </si>
  <si>
    <t>G8ZLX0_TORDC</t>
  </si>
  <si>
    <t>G8ZLX0</t>
  </si>
  <si>
    <t>G8ZWV1_TORDC</t>
  </si>
  <si>
    <t>G8ZWV1</t>
  </si>
  <si>
    <t>G9MDG8_HYPVG</t>
  </si>
  <si>
    <t>G9MDG8</t>
  </si>
  <si>
    <t>G9MID3_HYPVG</t>
  </si>
  <si>
    <t>G9MID3</t>
  </si>
  <si>
    <t>G9NX08_HYPAI</t>
  </si>
  <si>
    <t>G9NX08</t>
  </si>
  <si>
    <t>G9P9R7_HYPAI</t>
  </si>
  <si>
    <t>G9P9R7</t>
  </si>
  <si>
    <t>H0EH68_GLAL7</t>
  </si>
  <si>
    <t>H0EH68</t>
  </si>
  <si>
    <t>H0EW98_GLAL7</t>
  </si>
  <si>
    <t>H0EW98</t>
  </si>
  <si>
    <t>H0UU30_CAVPO</t>
  </si>
  <si>
    <t>H0UU30</t>
  </si>
  <si>
    <t>H0V463_CAVPO</t>
  </si>
  <si>
    <t>H0V463</t>
  </si>
  <si>
    <t>H0V6J2_CAVPO</t>
  </si>
  <si>
    <t>H0V6J2</t>
  </si>
  <si>
    <t>H0V9F3_CAVPO</t>
  </si>
  <si>
    <t>H0V9F3</t>
  </si>
  <si>
    <t>H0V9L4_CAVPO</t>
  </si>
  <si>
    <t>H0V9L4</t>
  </si>
  <si>
    <t>H0VDE4_CAVPO</t>
  </si>
  <si>
    <t>H0VDE4</t>
  </si>
  <si>
    <t>H0VEP2_CAVPO</t>
  </si>
  <si>
    <t>H0VEP2</t>
  </si>
  <si>
    <t>H0VPS6_CAVPO</t>
  </si>
  <si>
    <t>H0VPS6</t>
  </si>
  <si>
    <t>H0WLM3_OTOGA</t>
  </si>
  <si>
    <t>H0WLM3</t>
  </si>
  <si>
    <t>H0WTL9_OTOGA</t>
  </si>
  <si>
    <t>H0WTL9</t>
  </si>
  <si>
    <t>H0WVF5_OTOGA</t>
  </si>
  <si>
    <t>H0WVF5</t>
  </si>
  <si>
    <t>H0X9W8_OTOGA</t>
  </si>
  <si>
    <t>H0X9W8</t>
  </si>
  <si>
    <t>H0XFN4_OTOGA</t>
  </si>
  <si>
    <t>H0XFN4</t>
  </si>
  <si>
    <t>H0XFY4_OTOGA</t>
  </si>
  <si>
    <t>H0XFY4</t>
  </si>
  <si>
    <t>H0XTE6_OTOGA</t>
  </si>
  <si>
    <t>H0XTE6</t>
  </si>
  <si>
    <t>H0YF26_HUMAN</t>
  </si>
  <si>
    <t>H0YF26</t>
  </si>
  <si>
    <t>H0YF46_HUMAN</t>
  </si>
  <si>
    <t>H0YF46</t>
  </si>
  <si>
    <t>H0YRP4_TAEGU</t>
  </si>
  <si>
    <t>H0YRP4</t>
  </si>
  <si>
    <t>H0ZAA9_TAEGU</t>
  </si>
  <si>
    <t>H0ZAA9</t>
  </si>
  <si>
    <t>H0ZB71_TAEGU</t>
  </si>
  <si>
    <t>H0ZB71</t>
  </si>
  <si>
    <t>H0ZD12_TAEGU</t>
  </si>
  <si>
    <t>H0ZD12</t>
  </si>
  <si>
    <t>H0ZGG5_TAEGU</t>
  </si>
  <si>
    <t>H0ZGG5</t>
  </si>
  <si>
    <t>H0ZL83_TAEGU</t>
  </si>
  <si>
    <t>H0ZL83</t>
  </si>
  <si>
    <t>H0ZL85_TAEGU</t>
  </si>
  <si>
    <t>H0ZL85</t>
  </si>
  <si>
    <t>H0ZRB1_TAEGU</t>
  </si>
  <si>
    <t>H0ZRB1</t>
  </si>
  <si>
    <t>H1VLN3_COLHI</t>
  </si>
  <si>
    <t>H1VLN3</t>
  </si>
  <si>
    <t>H1VXG0_COLHI</t>
  </si>
  <si>
    <t>H1VXG0</t>
  </si>
  <si>
    <t>H2AUD0_KAZAF</t>
  </si>
  <si>
    <t>H2AUD0</t>
  </si>
  <si>
    <t>H2AX12_KAZAF</t>
  </si>
  <si>
    <t>H2AX12</t>
  </si>
  <si>
    <t>H2LHL2_ORYLA</t>
  </si>
  <si>
    <t>H2LHL2</t>
  </si>
  <si>
    <t>H2M8Z3_ORYLA</t>
  </si>
  <si>
    <t>H2M8Z3</t>
  </si>
  <si>
    <t>H2MER1_ORYLA</t>
  </si>
  <si>
    <t>H2MER1</t>
  </si>
  <si>
    <t>H2MQH4_ORYLA</t>
  </si>
  <si>
    <t>H2MQH4</t>
  </si>
  <si>
    <t>H2MQH6_ORYLA</t>
  </si>
  <si>
    <t>H2MQH6</t>
  </si>
  <si>
    <t>H2MQI0_ORYLA</t>
  </si>
  <si>
    <t>H2MQI0</t>
  </si>
  <si>
    <t>H2MU42_ORYLA</t>
  </si>
  <si>
    <t>H2MU42</t>
  </si>
  <si>
    <t>H2N2C9_ORYLA</t>
  </si>
  <si>
    <t>H2N2C9</t>
  </si>
  <si>
    <t>H2N866_PONAB</t>
  </si>
  <si>
    <t>H2N866</t>
  </si>
  <si>
    <t>H2N8M7_PONAB</t>
  </si>
  <si>
    <t>H2N8M7</t>
  </si>
  <si>
    <t>H2P2K1_PONAB</t>
  </si>
  <si>
    <t>H2P2K1</t>
  </si>
  <si>
    <t>H2P2P0_PONAB</t>
  </si>
  <si>
    <t>H2P2P0</t>
  </si>
  <si>
    <t>H2PJH2_PONAB</t>
  </si>
  <si>
    <t>H2PJH2</t>
  </si>
  <si>
    <t>H2PQB1_PONAB</t>
  </si>
  <si>
    <t>H2PQB1</t>
  </si>
  <si>
    <t>H2PUX9_PONAB</t>
  </si>
  <si>
    <t>H2PUX9</t>
  </si>
  <si>
    <t>H2QKR6_PANTR</t>
  </si>
  <si>
    <t>H2QKR6</t>
  </si>
  <si>
    <t>H2QKU1_PANTR</t>
  </si>
  <si>
    <t>H2QKU1</t>
  </si>
  <si>
    <t>H2QW60_PANTR</t>
  </si>
  <si>
    <t>H2QW60</t>
  </si>
  <si>
    <t>H2R1B9_PANTR</t>
  </si>
  <si>
    <t>H2R1B9</t>
  </si>
  <si>
    <t>H2R1J9_PANTR</t>
  </si>
  <si>
    <t>H2R1J9</t>
  </si>
  <si>
    <t>H2R320_PANTR</t>
  </si>
  <si>
    <t>H2R320</t>
  </si>
  <si>
    <t>H2RE49_PANTR</t>
  </si>
  <si>
    <t>H2RE49</t>
  </si>
  <si>
    <t>H2RPF3_TAKRU</t>
  </si>
  <si>
    <t>H2RPF3</t>
  </si>
  <si>
    <t>H2SUS4_TAKRU</t>
  </si>
  <si>
    <t>H2SUS4</t>
  </si>
  <si>
    <t>H2TBM1_TAKRU</t>
  </si>
  <si>
    <t>H2TBM1</t>
  </si>
  <si>
    <t>H2TBM2_TAKRU</t>
  </si>
  <si>
    <t>H2TBM2</t>
  </si>
  <si>
    <t>H2TBM3_TAKRU</t>
  </si>
  <si>
    <t>H2TBM3</t>
  </si>
  <si>
    <t>H2TBM4_TAKRU</t>
  </si>
  <si>
    <t>H2TBM4</t>
  </si>
  <si>
    <t>H2TY02_TAKRU</t>
  </si>
  <si>
    <t>H2TY02</t>
  </si>
  <si>
    <t>H2TY89_TAKRU</t>
  </si>
  <si>
    <t>H2TY89</t>
  </si>
  <si>
    <t>H2TY90_TAKRU</t>
  </si>
  <si>
    <t>H2TY90</t>
  </si>
  <si>
    <t>H2UCQ7_TAKRU</t>
  </si>
  <si>
    <t>H2UCQ7</t>
  </si>
  <si>
    <t>H2UCQ8_TAKRU</t>
  </si>
  <si>
    <t>H2UCQ8</t>
  </si>
  <si>
    <t>H2UCQ9_TAKRU</t>
  </si>
  <si>
    <t>H2UCQ9</t>
  </si>
  <si>
    <t>H2UCR0_TAKRU</t>
  </si>
  <si>
    <t>H2UCR0</t>
  </si>
  <si>
    <t>H2UCR1_TAKRU</t>
  </si>
  <si>
    <t>H2UCR1</t>
  </si>
  <si>
    <t>H2UCR2_TAKRU</t>
  </si>
  <si>
    <t>H2UCR2</t>
  </si>
  <si>
    <t>H2UCR3_TAKRU</t>
  </si>
  <si>
    <t>H2UCR3</t>
  </si>
  <si>
    <t>H2UCR4_TAKRU</t>
  </si>
  <si>
    <t>H2UCR4</t>
  </si>
  <si>
    <t>H2UCR5_TAKRU</t>
  </si>
  <si>
    <t>H2UCR5</t>
  </si>
  <si>
    <t>H2UCR6_TAKRU</t>
  </si>
  <si>
    <t>H2UCR6</t>
  </si>
  <si>
    <t>H2UTV3_TAKRU</t>
  </si>
  <si>
    <t>H2UTV3</t>
  </si>
  <si>
    <t>H2UTV4_TAKRU</t>
  </si>
  <si>
    <t>H2UTV4</t>
  </si>
  <si>
    <t>H2WFV9_CAEJA</t>
  </si>
  <si>
    <t>H2WFV9</t>
  </si>
  <si>
    <t>H2ZCM9_CIOSA</t>
  </si>
  <si>
    <t>H2ZCM9</t>
  </si>
  <si>
    <t>H2ZJF7_CIOSA</t>
  </si>
  <si>
    <t>H2ZJF7</t>
  </si>
  <si>
    <t>H2ZJF8_CIOSA</t>
  </si>
  <si>
    <t>H2ZJF8</t>
  </si>
  <si>
    <t>H2ZJF9_CIOSA</t>
  </si>
  <si>
    <t>H2ZJF9</t>
  </si>
  <si>
    <t>H2ZJG0_CIOSA</t>
  </si>
  <si>
    <t>H2ZJG0</t>
  </si>
  <si>
    <t>H2ZJG1_CIOSA</t>
  </si>
  <si>
    <t>H2ZJG1</t>
  </si>
  <si>
    <t>H3A2H7_LATCH</t>
  </si>
  <si>
    <t>H3A2H7</t>
  </si>
  <si>
    <t>H3AB23_LATCH</t>
  </si>
  <si>
    <t>H3AB23</t>
  </si>
  <si>
    <t>H3AE10_LATCH</t>
  </si>
  <si>
    <t>H3AE10</t>
  </si>
  <si>
    <t>H3AFY7_LATCH</t>
  </si>
  <si>
    <t>H3AFY7</t>
  </si>
  <si>
    <t>H3B384_LATCH</t>
  </si>
  <si>
    <t>H3B384</t>
  </si>
  <si>
    <t>H3BAT1_LATCH</t>
  </si>
  <si>
    <t>H3BAT1</t>
  </si>
  <si>
    <t>H3BW52_TETNG</t>
  </si>
  <si>
    <t>H3BW52</t>
  </si>
  <si>
    <t>H3C0I4_TETNG</t>
  </si>
  <si>
    <t>H3C0I4</t>
  </si>
  <si>
    <t>H3C367_TETNG</t>
  </si>
  <si>
    <t>H3C367</t>
  </si>
  <si>
    <t>H3CPC2_TETNG</t>
  </si>
  <si>
    <t>H3CPC2</t>
  </si>
  <si>
    <t>H3CWA6_TETNG</t>
  </si>
  <si>
    <t>H3CWA6</t>
  </si>
  <si>
    <t>H3D194_TETNG</t>
  </si>
  <si>
    <t>H3D194</t>
  </si>
  <si>
    <t>H3DMR5_TETNG</t>
  </si>
  <si>
    <t>H3DMR5</t>
  </si>
  <si>
    <t>H3DR55_TETNG</t>
  </si>
  <si>
    <t>H3DR55</t>
  </si>
  <si>
    <t>H3DSX4_PRIPA</t>
  </si>
  <si>
    <t>H3DSX4</t>
  </si>
  <si>
    <t>H3E078_PRIPA</t>
  </si>
  <si>
    <t>H3E078</t>
  </si>
  <si>
    <t>H3GYW5_PHYRM</t>
  </si>
  <si>
    <t>H3GYW5</t>
  </si>
  <si>
    <t>H3H702_PHYRM</t>
  </si>
  <si>
    <t>H3H702</t>
  </si>
  <si>
    <t>H6C3A2_EXODN</t>
  </si>
  <si>
    <t>H6C3A2</t>
  </si>
  <si>
    <t>H6C548_EXODN</t>
  </si>
  <si>
    <t>H6C548</t>
  </si>
  <si>
    <t>H8ZD42_NEMS1</t>
  </si>
  <si>
    <t>H8ZD42</t>
  </si>
  <si>
    <t>H9G9U8_ANOCA</t>
  </si>
  <si>
    <t>H9G9U8</t>
  </si>
  <si>
    <t>H9GF02_ANOCA</t>
  </si>
  <si>
    <t>H9GF02</t>
  </si>
  <si>
    <t>H9GI50_ANOCA</t>
  </si>
  <si>
    <t>H9GI50</t>
  </si>
  <si>
    <t>H9GPX5_ANOCA</t>
  </si>
  <si>
    <t>H9GPX5</t>
  </si>
  <si>
    <t>H9GT97_ANOCA</t>
  </si>
  <si>
    <t>H9GT97</t>
  </si>
  <si>
    <t>H9GUJ8_ANOCA</t>
  </si>
  <si>
    <t>H9GUJ8</t>
  </si>
  <si>
    <t>H9J1Y4_BOMMO</t>
  </si>
  <si>
    <t>H9J1Y4</t>
  </si>
  <si>
    <t>I0YMM1_COCSC</t>
  </si>
  <si>
    <t>I0YMM1</t>
  </si>
  <si>
    <t>I0YNZ3_COCSC</t>
  </si>
  <si>
    <t>I0YNZ3</t>
  </si>
  <si>
    <t>I1BJ57_RHIO9</t>
  </si>
  <si>
    <t>I1BJ57</t>
  </si>
  <si>
    <t>I1CBF2_RHIO9</t>
  </si>
  <si>
    <t>I1CBF2</t>
  </si>
  <si>
    <t>I1E846_AMPQE</t>
  </si>
  <si>
    <t>I1E846</t>
  </si>
  <si>
    <t>I1FRT6_AMPQE</t>
  </si>
  <si>
    <t>I1FRT6</t>
  </si>
  <si>
    <t>I1FVJ2_AMPQE</t>
  </si>
  <si>
    <t>I1FVJ2</t>
  </si>
  <si>
    <t>I1GLP3_BRADI</t>
  </si>
  <si>
    <t>I1GLP3</t>
  </si>
  <si>
    <t>I1HFN2_BRADI</t>
  </si>
  <si>
    <t>I1HFN2</t>
  </si>
  <si>
    <t>I1HNB2_BRADI</t>
  </si>
  <si>
    <t>I1HNB2</t>
  </si>
  <si>
    <t>I1HYM8_BRADI</t>
  </si>
  <si>
    <t>I1HYM8</t>
  </si>
  <si>
    <t>I1JA76_SOYBN</t>
  </si>
  <si>
    <t>I1JA76</t>
  </si>
  <si>
    <t>I1JA77_SOYBN</t>
  </si>
  <si>
    <t>I1JA77</t>
  </si>
  <si>
    <t>I1JYC9_SOYBN</t>
  </si>
  <si>
    <t>I1JYC9</t>
  </si>
  <si>
    <t>I1K6I8_SOYBN</t>
  </si>
  <si>
    <t>I1K6I8</t>
  </si>
  <si>
    <t>I1K6I9_SOYBN</t>
  </si>
  <si>
    <t>I1K6I9</t>
  </si>
  <si>
    <t>I1K905_SOYBN</t>
  </si>
  <si>
    <t>I1K905</t>
  </si>
  <si>
    <t>I1KB67_SOYBN</t>
  </si>
  <si>
    <t>I1KB67</t>
  </si>
  <si>
    <t>I1KPA5_SOYBN</t>
  </si>
  <si>
    <t>I1KPA5</t>
  </si>
  <si>
    <t>I1LGF4_SOYBN</t>
  </si>
  <si>
    <t>I1LGF4</t>
  </si>
  <si>
    <t>I1NNP6_ORYGL</t>
  </si>
  <si>
    <t>I1NNP6</t>
  </si>
  <si>
    <t>I1NYG5_ORYGL</t>
  </si>
  <si>
    <t>I1NYG5</t>
  </si>
  <si>
    <t>I1PGP9_ORYGL</t>
  </si>
  <si>
    <t>I1PGP9</t>
  </si>
  <si>
    <t>I1Q972_ORYGL</t>
  </si>
  <si>
    <t>I1Q972</t>
  </si>
  <si>
    <t>I1RN07_GIBZE</t>
  </si>
  <si>
    <t>I1RN07</t>
  </si>
  <si>
    <t>I2FW02_USTH4</t>
  </si>
  <si>
    <t>I2FW02</t>
  </si>
  <si>
    <t>I2FXK8_USTH4</t>
  </si>
  <si>
    <t>I2FXK8</t>
  </si>
  <si>
    <t>I2G5Z3_USTH4</t>
  </si>
  <si>
    <t>I2G5Z3</t>
  </si>
  <si>
    <t>I2H1H7_TETBL</t>
  </si>
  <si>
    <t>I2H1H7</t>
  </si>
  <si>
    <t>I2K0A5_DEKBR</t>
  </si>
  <si>
    <t>I2K0A5</t>
  </si>
  <si>
    <t>I3EGW9_NEMP3</t>
  </si>
  <si>
    <t>I3EGW9</t>
  </si>
  <si>
    <t>I3IV18_ORENI</t>
  </si>
  <si>
    <t>I3IV18</t>
  </si>
  <si>
    <t>I3JI35_ORENI</t>
  </si>
  <si>
    <t>I3JI35</t>
  </si>
  <si>
    <t>I3JRX3_ORENI</t>
  </si>
  <si>
    <t>I3JRX3</t>
  </si>
  <si>
    <t>I3JTR6_ORENI</t>
  </si>
  <si>
    <t>I3JTR6</t>
  </si>
  <si>
    <t>I3KKB1_ORENI</t>
  </si>
  <si>
    <t>I3KKB1</t>
  </si>
  <si>
    <t>I3KQG9_ORENI</t>
  </si>
  <si>
    <t>I3KQG9</t>
  </si>
  <si>
    <t>I3KWU9_ORENI</t>
  </si>
  <si>
    <t>I3KWU9</t>
  </si>
  <si>
    <t>I3KWV0_ORENI</t>
  </si>
  <si>
    <t>I3KWV0</t>
  </si>
  <si>
    <t>I3KWV1_ORENI</t>
  </si>
  <si>
    <t>I3KWV1</t>
  </si>
  <si>
    <t>I3KWV2_ORENI</t>
  </si>
  <si>
    <t>I3KWV2</t>
  </si>
  <si>
    <t>I3KYQ0_ORENI</t>
  </si>
  <si>
    <t>I3KYQ0</t>
  </si>
  <si>
    <t>I3L6H4_PIG</t>
  </si>
  <si>
    <t>I3L6H4</t>
  </si>
  <si>
    <t>I3LFG3_PIG</t>
  </si>
  <si>
    <t>I3LFG3</t>
  </si>
  <si>
    <t>I3LVW1_ICTTR</t>
  </si>
  <si>
    <t>I3LVW1</t>
  </si>
  <si>
    <t>I3LZJ4_ICTTR</t>
  </si>
  <si>
    <t>I3LZJ4</t>
  </si>
  <si>
    <t>I3M0X2_ICTTR</t>
  </si>
  <si>
    <t>I3M0X2</t>
  </si>
  <si>
    <t>I3MIY7_ICTTR</t>
  </si>
  <si>
    <t>I3MIY7</t>
  </si>
  <si>
    <t>I3MWP2_ICTTR</t>
  </si>
  <si>
    <t>I3MWP2</t>
  </si>
  <si>
    <t>I3MYS1_ICTTR</t>
  </si>
  <si>
    <t>I3MYS1</t>
  </si>
  <si>
    <t>I3N5G8_ICTTR</t>
  </si>
  <si>
    <t>I3N5G8</t>
  </si>
  <si>
    <t>I3NBX1_ICTTR</t>
  </si>
  <si>
    <t>I3NBX1</t>
  </si>
  <si>
    <t>I4YK02_WALMC</t>
  </si>
  <si>
    <t>I4YK02</t>
  </si>
  <si>
    <t>I7IP28_BABMR</t>
  </si>
  <si>
    <t>I7IP28</t>
  </si>
  <si>
    <t>I7IQ78_BABMR</t>
  </si>
  <si>
    <t>I7IQ78</t>
  </si>
  <si>
    <t>J0M1Z1_LOALO</t>
  </si>
  <si>
    <t>J0M1Z1</t>
  </si>
  <si>
    <t>J3L0M9_ORYBR</t>
  </si>
  <si>
    <t>J3L0M9</t>
  </si>
  <si>
    <t>J3LAT5_ORYBR</t>
  </si>
  <si>
    <t>J3LAT5</t>
  </si>
  <si>
    <t>J3LU40_ORYBR</t>
  </si>
  <si>
    <t>J3LU40</t>
  </si>
  <si>
    <t>J3MJJ9_ORYBR</t>
  </si>
  <si>
    <t>J3MJJ9</t>
  </si>
  <si>
    <t>J3NI75_GAGT3</t>
  </si>
  <si>
    <t>J3NI75</t>
  </si>
  <si>
    <t>J3P5X3_GAGT3</t>
  </si>
  <si>
    <t>J3P5X3</t>
  </si>
  <si>
    <t>J4CDP4_THEOR</t>
  </si>
  <si>
    <t>J4CDP4</t>
  </si>
  <si>
    <t>J4D5L8_THEOR</t>
  </si>
  <si>
    <t>J4D5L8</t>
  </si>
  <si>
    <t>J4GNQ8_9APHY</t>
  </si>
  <si>
    <t>J4GNQ8</t>
  </si>
  <si>
    <t>J4I866_9APHY</t>
  </si>
  <si>
    <t>J4I866</t>
  </si>
  <si>
    <t>J5K2P1_BEAB2</t>
  </si>
  <si>
    <t>J5K2P1</t>
  </si>
  <si>
    <t>J6EEE1_SACK1</t>
  </si>
  <si>
    <t>J6EEE1</t>
  </si>
  <si>
    <t>J7R0J2_KAZNA</t>
  </si>
  <si>
    <t>J7R0J2</t>
  </si>
  <si>
    <t>J7RY71_KAZNA</t>
  </si>
  <si>
    <t>J7RY71</t>
  </si>
  <si>
    <t>J8Q569_SACAR</t>
  </si>
  <si>
    <t>J8Q569</t>
  </si>
  <si>
    <t>J8ZWR5_EDHAE</t>
  </si>
  <si>
    <t>J8ZWR5</t>
  </si>
  <si>
    <t>J9F5Z6_WUCBA</t>
  </si>
  <si>
    <t>J9F5Z6</t>
  </si>
  <si>
    <t>J9HUD4_9SPIT</t>
  </si>
  <si>
    <t>J9HUD4</t>
  </si>
  <si>
    <t>J9I8L4_9SPIT</t>
  </si>
  <si>
    <t>J9I8L4</t>
  </si>
  <si>
    <t>J9IVL7_9SPIT</t>
  </si>
  <si>
    <t>J9IVL7</t>
  </si>
  <si>
    <t>J9IYK9_9SPIT</t>
  </si>
  <si>
    <t>J9IYK9</t>
  </si>
  <si>
    <t>J9JYJ3_ACYPI</t>
  </si>
  <si>
    <t>J9JYJ3</t>
  </si>
  <si>
    <t>J9K6S3_ACYPI</t>
  </si>
  <si>
    <t>J9K6S3</t>
  </si>
  <si>
    <t>K0K7K4_WICCF</t>
  </si>
  <si>
    <t>K0K7K4</t>
  </si>
  <si>
    <t>K0KLY4_WICCF</t>
  </si>
  <si>
    <t>K0KLY4</t>
  </si>
  <si>
    <t>K0SPP6_THAOC</t>
  </si>
  <si>
    <t>K0SPP6</t>
  </si>
  <si>
    <t>K0TFD7_THAOC</t>
  </si>
  <si>
    <t>K0TFD7</t>
  </si>
  <si>
    <t>K1PZR9_CRAGI</t>
  </si>
  <si>
    <t>K1PZR9</t>
  </si>
  <si>
    <t>K1VTE8_TRIAC</t>
  </si>
  <si>
    <t>K1VTE8</t>
  </si>
  <si>
    <t>K1WYI1_MARBU</t>
  </si>
  <si>
    <t>K1WYI1</t>
  </si>
  <si>
    <t>K1WZA3_MARBU</t>
  </si>
  <si>
    <t>K1WZA3</t>
  </si>
  <si>
    <t>K2NJ00_TRYCR</t>
  </si>
  <si>
    <t>K2NJ00</t>
  </si>
  <si>
    <t>K2PEI2_TRYCR</t>
  </si>
  <si>
    <t>K2PEI2</t>
  </si>
  <si>
    <t>K2RRC4_MACPH</t>
  </si>
  <si>
    <t>K2RRC4</t>
  </si>
  <si>
    <t>K2SAY2_MACPH</t>
  </si>
  <si>
    <t>K2SAY2</t>
  </si>
  <si>
    <t>K3V6N8_FUSPC</t>
  </si>
  <si>
    <t>K3V6N8</t>
  </si>
  <si>
    <t>K3VDF1_FUSPC</t>
  </si>
  <si>
    <t>K3VDF1</t>
  </si>
  <si>
    <t>K3WDL3_PYTUL</t>
  </si>
  <si>
    <t>K3WDL3</t>
  </si>
  <si>
    <t>K3WLH9_PYTUL</t>
  </si>
  <si>
    <t>K3WLH9</t>
  </si>
  <si>
    <t>K3WZ99_PYTUL</t>
  </si>
  <si>
    <t>K3WZ99</t>
  </si>
  <si>
    <t>K3XM50_SETIT</t>
  </si>
  <si>
    <t>K3XM50</t>
  </si>
  <si>
    <t>K3Y1F9_SETIT</t>
  </si>
  <si>
    <t>K3Y1F9</t>
  </si>
  <si>
    <t>K3YPF7_SETIT</t>
  </si>
  <si>
    <t>K3YPF7</t>
  </si>
  <si>
    <t>K4ABL0_SETIT</t>
  </si>
  <si>
    <t>K4ABL0</t>
  </si>
  <si>
    <t>K4BIZ5_SOLLC</t>
  </si>
  <si>
    <t>K4BIZ5</t>
  </si>
  <si>
    <t>K4C1Q0_SOLLC</t>
  </si>
  <si>
    <t>K4C1Q0</t>
  </si>
  <si>
    <t>K4CM03_SOLLC</t>
  </si>
  <si>
    <t>K4CM03</t>
  </si>
  <si>
    <t>K4CPA3_SOLLC</t>
  </si>
  <si>
    <t>K4CPA3</t>
  </si>
  <si>
    <t>K5ULE2_PHACS</t>
  </si>
  <si>
    <t>K5ULE2</t>
  </si>
  <si>
    <t>K5WLA5_PHACS</t>
  </si>
  <si>
    <t>K5WLA5</t>
  </si>
  <si>
    <t>K5X0E0_AGABU</t>
  </si>
  <si>
    <t>K5X0E0</t>
  </si>
  <si>
    <t>K6UET1_9APIC</t>
  </si>
  <si>
    <t>K6UET1</t>
  </si>
  <si>
    <t>K6UTF3_9APIC</t>
  </si>
  <si>
    <t>K6UTF3</t>
  </si>
  <si>
    <t>K7ETK3_PONAB</t>
  </si>
  <si>
    <t>K7ETK3</t>
  </si>
  <si>
    <t>K7EXE4_PELSI</t>
  </si>
  <si>
    <t>K7EXE4</t>
  </si>
  <si>
    <t>K7F4W9_PELSI</t>
  </si>
  <si>
    <t>K7F4W9</t>
  </si>
  <si>
    <t>K7FC12_PELSI</t>
  </si>
  <si>
    <t>K7FC12</t>
  </si>
  <si>
    <t>K7FS85_PELSI</t>
  </si>
  <si>
    <t>K7FS85</t>
  </si>
  <si>
    <t>K7FVJ7_PELSI</t>
  </si>
  <si>
    <t>K7FVJ7</t>
  </si>
  <si>
    <t>K7G4A0_PELSI</t>
  </si>
  <si>
    <t>K7G4A0</t>
  </si>
  <si>
    <t>K7GIR1_PELSI</t>
  </si>
  <si>
    <t>K7GIR1</t>
  </si>
  <si>
    <t>K7JA93_NASVI</t>
  </si>
  <si>
    <t>K7JA93</t>
  </si>
  <si>
    <t>K7JH50_NASVI</t>
  </si>
  <si>
    <t>K7JH50</t>
  </si>
  <si>
    <t>K7KIN2_SOYBN</t>
  </si>
  <si>
    <t>K7KIN2</t>
  </si>
  <si>
    <t>K7KS28_SOYBN</t>
  </si>
  <si>
    <t>K7KS28</t>
  </si>
  <si>
    <t>K7UAL3_MAIZE</t>
  </si>
  <si>
    <t>K7UAL3</t>
  </si>
  <si>
    <t>K7VSC4_MAIZE</t>
  </si>
  <si>
    <t>K7VSC4</t>
  </si>
  <si>
    <t>K9GWQ2_PEND2</t>
  </si>
  <si>
    <t>K9GWQ2</t>
  </si>
  <si>
    <t>K9H0G0_PEND2</t>
  </si>
  <si>
    <t>K9H0G0</t>
  </si>
  <si>
    <t>L0AYZ3_THEEQ</t>
  </si>
  <si>
    <t>L0AYZ3</t>
  </si>
  <si>
    <t>L0P6Z5_PNEJ8</t>
  </si>
  <si>
    <t>L0P6Z5</t>
  </si>
  <si>
    <t>L1JU06_GUITH</t>
  </si>
  <si>
    <t>L1JU06</t>
  </si>
  <si>
    <t>L1JUK0_GUITH</t>
  </si>
  <si>
    <t>L1JUK0</t>
  </si>
  <si>
    <t>L1JX77_GUITH</t>
  </si>
  <si>
    <t>L1JX77</t>
  </si>
  <si>
    <t>L1K2E7_GUITH</t>
  </si>
  <si>
    <t>L1K2E7</t>
  </si>
  <si>
    <t>PF00855</t>
  </si>
  <si>
    <t>PF00855.16 PWWP domain</t>
  </si>
  <si>
    <t>PF07496</t>
  </si>
  <si>
    <t>PF07496.14 CW-type Zinc Finger</t>
  </si>
  <si>
    <t>L1K465_GUITH</t>
  </si>
  <si>
    <t>L1K465</t>
  </si>
  <si>
    <t>L1LAH2_THEEQ</t>
  </si>
  <si>
    <t>L1LAH2</t>
  </si>
  <si>
    <t>L2FLL8_COLGN</t>
  </si>
  <si>
    <t>L2FLL8</t>
  </si>
  <si>
    <t>L2FX03_COLGN</t>
  </si>
  <si>
    <t>L2FX03</t>
  </si>
  <si>
    <t>L2GNF5_VITCO</t>
  </si>
  <si>
    <t>L2GNF5</t>
  </si>
  <si>
    <t>L2GWX8_VAVCU</t>
  </si>
  <si>
    <t>L2GWX8</t>
  </si>
  <si>
    <t>L5JPV4_PTEAL</t>
  </si>
  <si>
    <t>L5JPV4</t>
  </si>
  <si>
    <t>PF09072</t>
  </si>
  <si>
    <t>PF09072.9 Translation machinery associated TMA7</t>
  </si>
  <si>
    <t>L5JS66_PTEAL</t>
  </si>
  <si>
    <t>L5JS66</t>
  </si>
  <si>
    <t>PF01352</t>
  </si>
  <si>
    <t>PF01352.26 KRAB box</t>
  </si>
  <si>
    <t>L5JUQ2_PTEAL</t>
  </si>
  <si>
    <t>L5JUQ2</t>
  </si>
  <si>
    <t>L5JVH2_PTEAL</t>
  </si>
  <si>
    <t>L5JVH2</t>
  </si>
  <si>
    <t>L5JYL9_PTEAL</t>
  </si>
  <si>
    <t>L5JYL9</t>
  </si>
  <si>
    <t>L5K1U1_PTEAL</t>
  </si>
  <si>
    <t>L5K1U1</t>
  </si>
  <si>
    <t>L5KNQ3_PTEAL</t>
  </si>
  <si>
    <t>L5KNQ3</t>
  </si>
  <si>
    <t>L5LHK5_MYODS</t>
  </si>
  <si>
    <t>L5LHK5</t>
  </si>
  <si>
    <t>L5LJJ5_MYODS</t>
  </si>
  <si>
    <t>L5LJJ5</t>
  </si>
  <si>
    <t>L5LJN4_MYODS</t>
  </si>
  <si>
    <t>L5LJN4</t>
  </si>
  <si>
    <t>L5LLB7_MYODS</t>
  </si>
  <si>
    <t>L5LLB7</t>
  </si>
  <si>
    <t>L5LMM3_MYODS</t>
  </si>
  <si>
    <t>L5LMM3</t>
  </si>
  <si>
    <t>L5M548_MYODS</t>
  </si>
  <si>
    <t>L5M548</t>
  </si>
  <si>
    <t>L5M9Y0_MYODS</t>
  </si>
  <si>
    <t>L5M9Y0</t>
  </si>
  <si>
    <t>L7JZN5_TRAHO</t>
  </si>
  <si>
    <t>L7JZN5</t>
  </si>
  <si>
    <t>L8FXZ7_PSED2</t>
  </si>
  <si>
    <t>L8FXZ7</t>
  </si>
  <si>
    <t>L8G5G7_PSED2</t>
  </si>
  <si>
    <t>L8G5G7</t>
  </si>
  <si>
    <t>L8GZ47_ACACA</t>
  </si>
  <si>
    <t>L8GZ47</t>
  </si>
  <si>
    <t>L8HA65_ACACA</t>
  </si>
  <si>
    <t>L8HA65</t>
  </si>
  <si>
    <t>L8HIK4_ACACA</t>
  </si>
  <si>
    <t>L8HIK4</t>
  </si>
  <si>
    <t>L8WGG4_THACA</t>
  </si>
  <si>
    <t>L8WGG4</t>
  </si>
  <si>
    <t>L8Y2B8_TUPCH</t>
  </si>
  <si>
    <t>L8Y2B8</t>
  </si>
  <si>
    <t>L8Y8C6_TUPCH</t>
  </si>
  <si>
    <t>L8Y8C6</t>
  </si>
  <si>
    <t>L8YDK5_TUPCH</t>
  </si>
  <si>
    <t>L8YDK5</t>
  </si>
  <si>
    <t>L9JHS8_TUPCH</t>
  </si>
  <si>
    <t>L9JHS8</t>
  </si>
  <si>
    <t>L9L0F5_TUPCH</t>
  </si>
  <si>
    <t>L9L0F5</t>
  </si>
  <si>
    <t>L9L3Q3_TUPCH</t>
  </si>
  <si>
    <t>L9L3Q3</t>
  </si>
  <si>
    <t>L9L8S7_TUPCH</t>
  </si>
  <si>
    <t>L9L8S7</t>
  </si>
  <si>
    <t>M0S0Q5_MUSAM</t>
  </si>
  <si>
    <t>M0S0Q5</t>
  </si>
  <si>
    <t>M0SEK9_MUSAM</t>
  </si>
  <si>
    <t>M0SEK9</t>
  </si>
  <si>
    <t>M0SPH5_MUSAM</t>
  </si>
  <si>
    <t>M0SPH5</t>
  </si>
  <si>
    <t>M0SWT9_MUSAM</t>
  </si>
  <si>
    <t>M0SWT9</t>
  </si>
  <si>
    <t>M0T2B6_MUSAM</t>
  </si>
  <si>
    <t>M0T2B6</t>
  </si>
  <si>
    <t>M0TA09_MUSAM</t>
  </si>
  <si>
    <t>M0TA09</t>
  </si>
  <si>
    <t>M0TWV8_MUSAM</t>
  </si>
  <si>
    <t>M0TWV8</t>
  </si>
  <si>
    <t>M0UAZ5_MUSAM</t>
  </si>
  <si>
    <t>M0UAZ5</t>
  </si>
  <si>
    <t>M0WT91_HORVD</t>
  </si>
  <si>
    <t>M0WT91</t>
  </si>
  <si>
    <t>M0WT92_HORVD</t>
  </si>
  <si>
    <t>M0WT92</t>
  </si>
  <si>
    <t>M0XRF1_HORVD</t>
  </si>
  <si>
    <t>M0XRF1</t>
  </si>
  <si>
    <t>M0XRF2_HORVD</t>
  </si>
  <si>
    <t>M0XRF2</t>
  </si>
  <si>
    <t>M0YA30_HORVD</t>
  </si>
  <si>
    <t>M0YA30</t>
  </si>
  <si>
    <t>M0YA31_HORVD</t>
  </si>
  <si>
    <t>M0YA31</t>
  </si>
  <si>
    <t>M1AU71_SOLTU</t>
  </si>
  <si>
    <t>M1AU71</t>
  </si>
  <si>
    <t>M1AWZ2_SOLTU</t>
  </si>
  <si>
    <t>M1AWZ2</t>
  </si>
  <si>
    <t>M1BUE0_SOLTU</t>
  </si>
  <si>
    <t>M1BUE0</t>
  </si>
  <si>
    <t>M1D780_SOLTU</t>
  </si>
  <si>
    <t>M1D780</t>
  </si>
  <si>
    <t>M1VEU0_CYAM1</t>
  </si>
  <si>
    <t>M1VEU0</t>
  </si>
  <si>
    <t>M1VMQ4_CYAM1</t>
  </si>
  <si>
    <t>M1VMQ4</t>
  </si>
  <si>
    <t>M1W579_CLAP2</t>
  </si>
  <si>
    <t>M1W579</t>
  </si>
  <si>
    <t>M1WH46_CLAP2</t>
  </si>
  <si>
    <t>M1WH46</t>
  </si>
  <si>
    <t>M2LLM9_BAUCO</t>
  </si>
  <si>
    <t>M2LLM9</t>
  </si>
  <si>
    <t>M2NJW0_BAUCO</t>
  </si>
  <si>
    <t>M2NJW0</t>
  </si>
  <si>
    <t>PF00152</t>
  </si>
  <si>
    <t>PF00152.19 tRNA synthetases class II (D, K and N)</t>
  </si>
  <si>
    <t>PF01336</t>
  </si>
  <si>
    <t>PF01336.24 OB-fold nucleic acid binding domain</t>
  </si>
  <si>
    <t>M2QUH0_CERS8</t>
  </si>
  <si>
    <t>M2QUH0</t>
  </si>
  <si>
    <t>M2R7V2_COCSN</t>
  </si>
  <si>
    <t>M2R7V2</t>
  </si>
  <si>
    <t>M2RKF9_CERS8</t>
  </si>
  <si>
    <t>M2RKF9</t>
  </si>
  <si>
    <t>M2T4Z3_COCSN</t>
  </si>
  <si>
    <t>M2T4Z3</t>
  </si>
  <si>
    <t>M2U4Y6_COCH5</t>
  </si>
  <si>
    <t>M2U4Y6</t>
  </si>
  <si>
    <t>M2V236_COCH5</t>
  </si>
  <si>
    <t>M2V236</t>
  </si>
  <si>
    <t>M2WVP2_GALSU</t>
  </si>
  <si>
    <t>M2WVP2</t>
  </si>
  <si>
    <t>M2X9V1_GALSU</t>
  </si>
  <si>
    <t>M2X9V1</t>
  </si>
  <si>
    <t>M2YNN5_PSEFD</t>
  </si>
  <si>
    <t>M2YNN5</t>
  </si>
  <si>
    <t>M3J4A7_CANMX</t>
  </si>
  <si>
    <t>M3J4A7</t>
  </si>
  <si>
    <t>M3WFG9_FELCA</t>
  </si>
  <si>
    <t>M3WFG9</t>
  </si>
  <si>
    <t>M3WKP9_FELCA</t>
  </si>
  <si>
    <t>M3WKP9</t>
  </si>
  <si>
    <t>M3WMW1_FELCA</t>
  </si>
  <si>
    <t>M3WMW1</t>
  </si>
  <si>
    <t>M3WN24_FELCA</t>
  </si>
  <si>
    <t>M3WN24</t>
  </si>
  <si>
    <t>M3X010_FELCA</t>
  </si>
  <si>
    <t>M3X010</t>
  </si>
  <si>
    <t>M3XCV1_FELCA</t>
  </si>
  <si>
    <t>M3XCV1</t>
  </si>
  <si>
    <t>M3XFU1_FELCA</t>
  </si>
  <si>
    <t>M3XFU1</t>
  </si>
  <si>
    <t>M3XVK0_MUSPF</t>
  </si>
  <si>
    <t>M3XVK0</t>
  </si>
  <si>
    <t>M3Y9E1_MUSPF</t>
  </si>
  <si>
    <t>M3Y9E1</t>
  </si>
  <si>
    <t>M3YGR6_MUSPF</t>
  </si>
  <si>
    <t>M3YGR6</t>
  </si>
  <si>
    <t>M3YV89_MUSPF</t>
  </si>
  <si>
    <t>M3YV89</t>
  </si>
  <si>
    <t>M3YWR7_MUSPF</t>
  </si>
  <si>
    <t>M3YWR7</t>
  </si>
  <si>
    <t>M3Z5M8_MUSPF</t>
  </si>
  <si>
    <t>M3Z5M8</t>
  </si>
  <si>
    <t>M3ZE13_XIPMA</t>
  </si>
  <si>
    <t>M3ZE13</t>
  </si>
  <si>
    <t>M4A4F3_XIPMA</t>
  </si>
  <si>
    <t>M4A4F3</t>
  </si>
  <si>
    <t>M4A4P8_XIPMA</t>
  </si>
  <si>
    <t>M4A4P8</t>
  </si>
  <si>
    <t>M4A630_XIPMA</t>
  </si>
  <si>
    <t>M4A630</t>
  </si>
  <si>
    <t>M4A6G2_XIPMA</t>
  </si>
  <si>
    <t>M4A6G2</t>
  </si>
  <si>
    <t>M4A8B5_XIPMA</t>
  </si>
  <si>
    <t>M4A8B5</t>
  </si>
  <si>
    <t>M4AT39_XIPMA</t>
  </si>
  <si>
    <t>M4AT39</t>
  </si>
  <si>
    <t>M4AZ87_XIPMA</t>
  </si>
  <si>
    <t>M4AZ87</t>
  </si>
  <si>
    <t>M4B394_HYAAE</t>
  </si>
  <si>
    <t>M4B394</t>
  </si>
  <si>
    <t>M4BUU7_HYAAE</t>
  </si>
  <si>
    <t>M4BUU7</t>
  </si>
  <si>
    <t>M4C791_BRARP</t>
  </si>
  <si>
    <t>M4C791</t>
  </si>
  <si>
    <t>M4C969_BRARP</t>
  </si>
  <si>
    <t>M4C969</t>
  </si>
  <si>
    <t>M4CJ21_BRARP</t>
  </si>
  <si>
    <t>M4CJ21</t>
  </si>
  <si>
    <t>M4CJ44_BRARP</t>
  </si>
  <si>
    <t>M4CJ44</t>
  </si>
  <si>
    <t>M4CJ46_BRARP</t>
  </si>
  <si>
    <t>M4CJ46</t>
  </si>
  <si>
    <t>M4CLK8_BRARP</t>
  </si>
  <si>
    <t>M4CLK8</t>
  </si>
  <si>
    <t>M4CXL6_BRARP</t>
  </si>
  <si>
    <t>M4CXL6</t>
  </si>
  <si>
    <t>M4D049_BRARP</t>
  </si>
  <si>
    <t>M4D049</t>
  </si>
  <si>
    <t>M4DV85_BRARP</t>
  </si>
  <si>
    <t>M4DV85</t>
  </si>
  <si>
    <t>M4EWF8_BRARP</t>
  </si>
  <si>
    <t>M4EWF8</t>
  </si>
  <si>
    <t>M4EZM2_BRARP</t>
  </si>
  <si>
    <t>M4EZM2</t>
  </si>
  <si>
    <t>M4F2B8_BRARP</t>
  </si>
  <si>
    <t>M4F2B8</t>
  </si>
  <si>
    <t>M4F2H7_BRARP</t>
  </si>
  <si>
    <t>M4F2H7</t>
  </si>
  <si>
    <t>M5BN55_THACB</t>
  </si>
  <si>
    <t>M5BN55</t>
  </si>
  <si>
    <t>M5C8X3_THACB</t>
  </si>
  <si>
    <t>M5C8X3</t>
  </si>
  <si>
    <t>M5E7A0_MALS4</t>
  </si>
  <si>
    <t>M5E7A0</t>
  </si>
  <si>
    <t>M5EP87_MALS4</t>
  </si>
  <si>
    <t>M5EP87</t>
  </si>
  <si>
    <t>M5FSN8_DACPD</t>
  </si>
  <si>
    <t>M5FSN8</t>
  </si>
  <si>
    <t>M5VSR9_PRUPE</t>
  </si>
  <si>
    <t>M5VSR9</t>
  </si>
  <si>
    <t>M5WZ33_PRUPE</t>
  </si>
  <si>
    <t>M5WZ33</t>
  </si>
  <si>
    <t>M5X6N8_PRUPE</t>
  </si>
  <si>
    <t>M5X6N8</t>
  </si>
  <si>
    <t>M7B6D6_CHEMY</t>
  </si>
  <si>
    <t>M7B6D6</t>
  </si>
  <si>
    <t>PF12796</t>
  </si>
  <si>
    <t>PF12796.6 Ankyrin repeats (3 copies)</t>
  </si>
  <si>
    <t>PF01412</t>
  </si>
  <si>
    <t>PF01412.17 Putative GTPase activating protein for Arf</t>
  </si>
  <si>
    <t>PF16746</t>
  </si>
  <si>
    <t>PF16746.4 BAR domain of APPL family</t>
  </si>
  <si>
    <t>M7B839_CHEMY</t>
  </si>
  <si>
    <t>M7B839</t>
  </si>
  <si>
    <t>M7BAG2_CHEMY</t>
  </si>
  <si>
    <t>M7BAG2</t>
  </si>
  <si>
    <t>M7BC30_CHEMY</t>
  </si>
  <si>
    <t>M7BC30</t>
  </si>
  <si>
    <t>PF00071</t>
  </si>
  <si>
    <t>PF00071.21 Ras family</t>
  </si>
  <si>
    <t>M7BDC5_CHEMY</t>
  </si>
  <si>
    <t>M7BDC5</t>
  </si>
  <si>
    <t>PF00041</t>
  </si>
  <si>
    <t>PF00041.20 Fibronectin type III domain</t>
  </si>
  <si>
    <t>M7BSB1_CHEMY</t>
  </si>
  <si>
    <t>M7BSB1</t>
  </si>
  <si>
    <t>M7BUV7_CHEMY</t>
  </si>
  <si>
    <t>M7BUV7</t>
  </si>
  <si>
    <t>M7NVT6_PNEMU</t>
  </si>
  <si>
    <t>M7NVT6</t>
  </si>
  <si>
    <t>M7PFI4_PNEMU</t>
  </si>
  <si>
    <t>M7PFI4</t>
  </si>
  <si>
    <t>M7SGG4_EUTLA</t>
  </si>
  <si>
    <t>M7SGG4</t>
  </si>
  <si>
    <t>M7SL38_EUTLA</t>
  </si>
  <si>
    <t>M7SL38</t>
  </si>
  <si>
    <t>M7TQ23_BOTF1</t>
  </si>
  <si>
    <t>M7TQ23</t>
  </si>
  <si>
    <t>M7TQN3_BOTF1</t>
  </si>
  <si>
    <t>M7TQN3</t>
  </si>
  <si>
    <t>M7XLP8_RHOT1</t>
  </si>
  <si>
    <t>M7XLP8</t>
  </si>
  <si>
    <t>M7XU80_RHOT1</t>
  </si>
  <si>
    <t>M7XU80</t>
  </si>
  <si>
    <t>M7XX56_RHOT1</t>
  </si>
  <si>
    <t>M7XX56</t>
  </si>
  <si>
    <t>M7Z8H9_TRIUA</t>
  </si>
  <si>
    <t>M7Z8H9</t>
  </si>
  <si>
    <t>M7ZU58_TRIUA</t>
  </si>
  <si>
    <t>M7ZU58</t>
  </si>
  <si>
    <t>M8ALI4_TRIUA</t>
  </si>
  <si>
    <t>M8ALI4</t>
  </si>
  <si>
    <t>M9LVJ3_PSEA3</t>
  </si>
  <si>
    <t>M9LVJ3</t>
  </si>
  <si>
    <t>M9LZ82_PSEA3</t>
  </si>
  <si>
    <t>M9LZ82</t>
  </si>
  <si>
    <t>M9MD51_PSEA3</t>
  </si>
  <si>
    <t>M9MD51</t>
  </si>
  <si>
    <t>M9PFV9_DROME</t>
  </si>
  <si>
    <t>M9PFV9</t>
  </si>
  <si>
    <t>N1J7E8_BLUG1</t>
  </si>
  <si>
    <t>N1J7E8</t>
  </si>
  <si>
    <t>N1JQA6_BLUG1</t>
  </si>
  <si>
    <t>N1JQA6</t>
  </si>
  <si>
    <t>N1PBU7_DOTSN</t>
  </si>
  <si>
    <t>N1PBU7</t>
  </si>
  <si>
    <t>N1Q2B0_DOTSN</t>
  </si>
  <si>
    <t>N1Q2B0</t>
  </si>
  <si>
    <t>N1QCF9_PSEFD</t>
  </si>
  <si>
    <t>N1QCF9</t>
  </si>
  <si>
    <t>N1QG35_SPHMS</t>
  </si>
  <si>
    <t>N1QG35</t>
  </si>
  <si>
    <t>N1QH79_SPHMS</t>
  </si>
  <si>
    <t>N1QH79</t>
  </si>
  <si>
    <t>N1RBB9_FUSC4</t>
  </si>
  <si>
    <t>N1RBB9</t>
  </si>
  <si>
    <t>N4TQA8_FUSC1</t>
  </si>
  <si>
    <t>N4TQA8</t>
  </si>
  <si>
    <t>N4UEQ8_FUSC1</t>
  </si>
  <si>
    <t>N4UEQ8</t>
  </si>
  <si>
    <t>N4UX08_COLOR</t>
  </si>
  <si>
    <t>N4UX08</t>
  </si>
  <si>
    <t>N4V4P7_COLOR</t>
  </si>
  <si>
    <t>N4V4P7</t>
  </si>
  <si>
    <t>PHF3_HUMAN</t>
  </si>
  <si>
    <t>Q92576</t>
  </si>
  <si>
    <t>Q0CI26_ASPTN</t>
  </si>
  <si>
    <t>Q0CI26</t>
  </si>
  <si>
    <t>Q0CX79_ASPTN</t>
  </si>
  <si>
    <t>Q0CX79</t>
  </si>
  <si>
    <t>Q0D7N2_ORYSJ</t>
  </si>
  <si>
    <t>Q0D7N2</t>
  </si>
  <si>
    <t>Q0E2W4_ORYSJ</t>
  </si>
  <si>
    <t>Q0E2W4</t>
  </si>
  <si>
    <t>Q0U7H2_PHANO</t>
  </si>
  <si>
    <t>Q0U7H2</t>
  </si>
  <si>
    <t>Q0UVI1_PHANO</t>
  </si>
  <si>
    <t>Q0UVI1</t>
  </si>
  <si>
    <t>Q173D7_AEDAE</t>
  </si>
  <si>
    <t>Q173D7</t>
  </si>
  <si>
    <t>Q17L48_AEDAE</t>
  </si>
  <si>
    <t>Q17L48</t>
  </si>
  <si>
    <t>Q1HQ13_BOMMO</t>
  </si>
  <si>
    <t>Q1HQ13</t>
  </si>
  <si>
    <t>Q22PG0_TETTS</t>
  </si>
  <si>
    <t>Q22PG0</t>
  </si>
  <si>
    <t>Q29B30_DROPS</t>
  </si>
  <si>
    <t>Q29B30</t>
  </si>
  <si>
    <t>Q29P72_DROPS</t>
  </si>
  <si>
    <t>Q29P72</t>
  </si>
  <si>
    <t>Q2GRJ2_CHAGB</t>
  </si>
  <si>
    <t>Q2GRJ2</t>
  </si>
  <si>
    <t>Q2HFV5_CHAGB</t>
  </si>
  <si>
    <t>Q2HFV5</t>
  </si>
  <si>
    <t>Q2U4B9_ASPOR</t>
  </si>
  <si>
    <t>Q2U4B9</t>
  </si>
  <si>
    <t>Q2UMY0_ASPOR</t>
  </si>
  <si>
    <t>Q2UMY0</t>
  </si>
  <si>
    <t>Q385S2_TRYB2</t>
  </si>
  <si>
    <t>Q385S2</t>
  </si>
  <si>
    <t>Q38BD5_TRYB2</t>
  </si>
  <si>
    <t>Q38BD5</t>
  </si>
  <si>
    <t>Q4D4F0_TRYCC</t>
  </si>
  <si>
    <t>Q4D4F0</t>
  </si>
  <si>
    <t>Q4D4F1_TRYCC</t>
  </si>
  <si>
    <t>Q4D4F1</t>
  </si>
  <si>
    <t>Q4DRW1_TRYCC</t>
  </si>
  <si>
    <t>Q4DRW1</t>
  </si>
  <si>
    <t>Q4DRW2_TRYCC</t>
  </si>
  <si>
    <t>Q4DRW2</t>
  </si>
  <si>
    <t>Q4MZ93_THEPA</t>
  </si>
  <si>
    <t>Q4MZ93</t>
  </si>
  <si>
    <t>Q4N8B9_THEPA</t>
  </si>
  <si>
    <t>Q4N8B9</t>
  </si>
  <si>
    <t>Q4QAW0_LEIMA</t>
  </si>
  <si>
    <t>Q4QAW0</t>
  </si>
  <si>
    <t>Q4QAW1_LEIMA</t>
  </si>
  <si>
    <t>Q4QAW1</t>
  </si>
  <si>
    <t>Q4UCU7_THEAN</t>
  </si>
  <si>
    <t>Q4UCU7</t>
  </si>
  <si>
    <t>Q4UH96_THEAN</t>
  </si>
  <si>
    <t>Q4UH96</t>
  </si>
  <si>
    <t>Q4WMR4_ASPFU</t>
  </si>
  <si>
    <t>Q4WMR4</t>
  </si>
  <si>
    <t>Q4WWZ7_ASPFU</t>
  </si>
  <si>
    <t>Q4WWZ7</t>
  </si>
  <si>
    <t>Q4XYK1_PLACH</t>
  </si>
  <si>
    <t>Q4XYK1</t>
  </si>
  <si>
    <t>Q4Y104_PLACH</t>
  </si>
  <si>
    <t>Q4Y104</t>
  </si>
  <si>
    <t>Q4YIA4_PLABA</t>
  </si>
  <si>
    <t>Q4YIA4</t>
  </si>
  <si>
    <t>Q4Z081_PLABA</t>
  </si>
  <si>
    <t>Q4Z081</t>
  </si>
  <si>
    <t>Q54XU3_DICDI</t>
  </si>
  <si>
    <t>Q54XU3</t>
  </si>
  <si>
    <t>Q59T94_CANAL</t>
  </si>
  <si>
    <t>Q59T94</t>
  </si>
  <si>
    <t>Q5BCF3_EMENI</t>
  </si>
  <si>
    <t>Q5BCF3</t>
  </si>
  <si>
    <t>Q5BK74_RAT</t>
  </si>
  <si>
    <t>Q5BK74</t>
  </si>
  <si>
    <t>Q5CRD1_CRYPI</t>
  </si>
  <si>
    <t>Q5CRD1</t>
  </si>
  <si>
    <t>Q5CVE1_CRYPI</t>
  </si>
  <si>
    <t>Q5CVE1</t>
  </si>
  <si>
    <t>Q5JRI7_HUMAN</t>
  </si>
  <si>
    <t>Q5JRI7</t>
  </si>
  <si>
    <t>Q5KE61_CRYNJ</t>
  </si>
  <si>
    <t>Q5KE61</t>
  </si>
  <si>
    <t>Q5KFN4_CRYNJ</t>
  </si>
  <si>
    <t>Q5KFN4</t>
  </si>
  <si>
    <t>Q5QLH2_ORYSJ</t>
  </si>
  <si>
    <t>Q5QLH2</t>
  </si>
  <si>
    <t>Q6BU03_DEBHA</t>
  </si>
  <si>
    <t>Q6BU03</t>
  </si>
  <si>
    <t>Q6C6I8_YARLI</t>
  </si>
  <si>
    <t>Q6C6I8</t>
  </si>
  <si>
    <t>Q6C9G1_YARLI</t>
  </si>
  <si>
    <t>Q6C9G1</t>
  </si>
  <si>
    <t>Q6CKN3_KLULA</t>
  </si>
  <si>
    <t>Q6CKN3</t>
  </si>
  <si>
    <t>Q6FVS0_CANGA</t>
  </si>
  <si>
    <t>Q6FVS0</t>
  </si>
  <si>
    <t>Q6P0U5_DANRE</t>
  </si>
  <si>
    <t>Q6P0U5</t>
  </si>
  <si>
    <t>Q6PBC6_XENTR</t>
  </si>
  <si>
    <t>Q6PBC6</t>
  </si>
  <si>
    <t>Q750E4_ASHGO</t>
  </si>
  <si>
    <t>Q750E4</t>
  </si>
  <si>
    <t>Q7PWA3_ANOGA</t>
  </si>
  <si>
    <t>Q7PWA3</t>
  </si>
  <si>
    <t>Q7Q971_ANOGA</t>
  </si>
  <si>
    <t>Q7Q971</t>
  </si>
  <si>
    <t>Q7RIR5_PLAYO</t>
  </si>
  <si>
    <t>Q7RIR5</t>
  </si>
  <si>
    <t>Q7RQ02_PLAYO</t>
  </si>
  <si>
    <t>Q7RQ02</t>
  </si>
  <si>
    <t>Q7S2D5_NEUCR</t>
  </si>
  <si>
    <t>Q7S2D5</t>
  </si>
  <si>
    <t>Q7SHQ2_NEUCR</t>
  </si>
  <si>
    <t>Q7SHQ2</t>
  </si>
  <si>
    <t>Q7T3C1_DANRE</t>
  </si>
  <si>
    <t>Q7T3C1</t>
  </si>
  <si>
    <t>Q84444_PBCV1</t>
  </si>
  <si>
    <t>Q84444</t>
  </si>
  <si>
    <t>Q84TW3_ORYSJ</t>
  </si>
  <si>
    <t>Q84TW3</t>
  </si>
  <si>
    <t>Q8GYX6_ARATH</t>
  </si>
  <si>
    <t>Q8GYX6</t>
  </si>
  <si>
    <t>Q8IBV2_PLAF7</t>
  </si>
  <si>
    <t>Q8IBV2</t>
  </si>
  <si>
    <t>Q8II85_PLAF7</t>
  </si>
  <si>
    <t>Q8II85</t>
  </si>
  <si>
    <t>Q8RXT5_ARATH</t>
  </si>
  <si>
    <t>Q8RXT5</t>
  </si>
  <si>
    <t>Q8SS71_ENCCU</t>
  </si>
  <si>
    <t>Q8SS71</t>
  </si>
  <si>
    <t>Q9LXW1_ARATH</t>
  </si>
  <si>
    <t>Q9LXW1</t>
  </si>
  <si>
    <t>Q9SN41_ARATH</t>
  </si>
  <si>
    <t>Q9SN41</t>
  </si>
  <si>
    <t>Q9VG78_DROME</t>
  </si>
  <si>
    <t>Q9VG78</t>
  </si>
  <si>
    <t>Q9VXS6_DROME</t>
  </si>
  <si>
    <t>Q9VXS6</t>
  </si>
  <si>
    <t>R0FEC6_9BRAS</t>
  </si>
  <si>
    <t>R0FEC6</t>
  </si>
  <si>
    <t>R0FZS1_9BRAS</t>
  </si>
  <si>
    <t>R0FZS1</t>
  </si>
  <si>
    <t>R0GSN7_9BRAS</t>
  </si>
  <si>
    <t>R0GSN7</t>
  </si>
  <si>
    <t>R0H577_9BRAS</t>
  </si>
  <si>
    <t>R0H577</t>
  </si>
  <si>
    <t>R0H5E1_9BRAS</t>
  </si>
  <si>
    <t>R0H5E1</t>
  </si>
  <si>
    <t>R0HHQ5_9BRAS</t>
  </si>
  <si>
    <t>R0HHQ5</t>
  </si>
  <si>
    <t>R0HJ65_9BRAS</t>
  </si>
  <si>
    <t>R0HJ65</t>
  </si>
  <si>
    <t>R0HKZ6_9BRAS</t>
  </si>
  <si>
    <t>R0HKZ6</t>
  </si>
  <si>
    <t>R0HPF9_9BRAS</t>
  </si>
  <si>
    <t>R0HPF9</t>
  </si>
  <si>
    <t>R0HYF3_9BRAS</t>
  </si>
  <si>
    <t>R0HYF3</t>
  </si>
  <si>
    <t>R0ITZ9_SETT2</t>
  </si>
  <si>
    <t>R0ITZ9</t>
  </si>
  <si>
    <t>R0KE05_SETT2</t>
  </si>
  <si>
    <t>R0KE05</t>
  </si>
  <si>
    <t>R0MIF9_NOSB1</t>
  </si>
  <si>
    <t>R0MIF9</t>
  </si>
  <si>
    <t>R1CTP6_EMIHU</t>
  </si>
  <si>
    <t>R1CTP6</t>
  </si>
  <si>
    <t>R1DVA5_EMIHU</t>
  </si>
  <si>
    <t>R1DVA5</t>
  </si>
  <si>
    <t>R1E5A1_EMIHU</t>
  </si>
  <si>
    <t>R1E5A1</t>
  </si>
  <si>
    <t>PF01490</t>
  </si>
  <si>
    <t>PF01490.17 Transmembrane amino acid transporter protein</t>
  </si>
  <si>
    <t>R1F7L9_EMIHU</t>
  </si>
  <si>
    <t>R1F7L9</t>
  </si>
  <si>
    <t>R1FI24_EMIHU</t>
  </si>
  <si>
    <t>R1FI24</t>
  </si>
  <si>
    <t>R1GBV2_BOTPV</t>
  </si>
  <si>
    <t>R1GBV2</t>
  </si>
  <si>
    <t>R1GFV9_BOTPV</t>
  </si>
  <si>
    <t>R1GFV9</t>
  </si>
  <si>
    <t>R4GH01_CHICK</t>
  </si>
  <si>
    <t>R4GH01</t>
  </si>
  <si>
    <t>R4X793_TAPDE</t>
  </si>
  <si>
    <t>R4X793</t>
  </si>
  <si>
    <t>R4XCY0_TAPDE</t>
  </si>
  <si>
    <t>R4XCY0</t>
  </si>
  <si>
    <t>R7S8S9_TREMS</t>
  </si>
  <si>
    <t>R7S8S9</t>
  </si>
  <si>
    <t>R7SE85_CONPW</t>
  </si>
  <si>
    <t>R7SE85</t>
  </si>
  <si>
    <t>R7T186_DICSQ</t>
  </si>
  <si>
    <t>R7T186</t>
  </si>
  <si>
    <t>R7VMZ5_COLLI</t>
  </si>
  <si>
    <t>R7VMZ5</t>
  </si>
  <si>
    <t>R7YQI8_CONA1</t>
  </si>
  <si>
    <t>R7YQI8</t>
  </si>
  <si>
    <t>R7Z2N7_CONA1</t>
  </si>
  <si>
    <t>R7Z2N7</t>
  </si>
  <si>
    <t>R8BM22_TOGMI</t>
  </si>
  <si>
    <t>R8BM22</t>
  </si>
  <si>
    <t>R8BN60_TOGMI</t>
  </si>
  <si>
    <t>R8BN60</t>
  </si>
  <si>
    <t>R9AMM5_WALI9</t>
  </si>
  <si>
    <t>R9AMM5</t>
  </si>
  <si>
    <t>R9P739_PSEHS</t>
  </si>
  <si>
    <t>R9P739</t>
  </si>
  <si>
    <t>R9PCD7_PSEHS</t>
  </si>
  <si>
    <t>R9PCD7</t>
  </si>
  <si>
    <t>R9PDR1_PSEHS</t>
  </si>
  <si>
    <t>R9PDR1</t>
  </si>
  <si>
    <t>RDO2_ARATH</t>
  </si>
  <si>
    <t>Q9ZVH8</t>
  </si>
  <si>
    <t>S0DLX2_GIBF5</t>
  </si>
  <si>
    <t>S0DLX2</t>
  </si>
  <si>
    <t>S0DS34_GIBF5</t>
  </si>
  <si>
    <t>S0DS34</t>
  </si>
  <si>
    <t>S2K6N8_MUCC1</t>
  </si>
  <si>
    <t>S2K6N8</t>
  </si>
  <si>
    <t>S2KC86_MUCC1</t>
  </si>
  <si>
    <t>S2KC86</t>
  </si>
  <si>
    <t>S3BP43_OPHP1</t>
  </si>
  <si>
    <t>S3BP43</t>
  </si>
  <si>
    <t>S3CDB0_GLAL2</t>
  </si>
  <si>
    <t>S3CDB0</t>
  </si>
  <si>
    <t>S3CDX8_OPHP1</t>
  </si>
  <si>
    <t>S3CDX8</t>
  </si>
  <si>
    <t>S3CHK3_GLAL2</t>
  </si>
  <si>
    <t>S3CHK3</t>
  </si>
  <si>
    <t>S6E2Y6_ZYGB2</t>
  </si>
  <si>
    <t>S6E2Y6</t>
  </si>
  <si>
    <t>S6ESI0_ZYGB2</t>
  </si>
  <si>
    <t>S6ESI0</t>
  </si>
  <si>
    <t>S7N2K0_MYOBR</t>
  </si>
  <si>
    <t>S7N2K0</t>
  </si>
  <si>
    <t>S7N7P8_MYOBR</t>
  </si>
  <si>
    <t>S7N7P8</t>
  </si>
  <si>
    <t>PF00675</t>
  </si>
  <si>
    <t>PF00675.19 Insulinase (Peptidase family M16)</t>
  </si>
  <si>
    <t>PF05193</t>
  </si>
  <si>
    <t>PF05193.20 Peptidase M16 inactive domain</t>
  </si>
  <si>
    <t>S7N808_MYOBR</t>
  </si>
  <si>
    <t>S7N808</t>
  </si>
  <si>
    <t>S7NFI1_MYOBR</t>
  </si>
  <si>
    <t>S7NFI1</t>
  </si>
  <si>
    <t>S7NPP9_MYOBR</t>
  </si>
  <si>
    <t>S7NPP9</t>
  </si>
  <si>
    <t>S7NPW7_MYOBR</t>
  </si>
  <si>
    <t>S7NPW7</t>
  </si>
  <si>
    <t>S7NRC8_MYOBR</t>
  </si>
  <si>
    <t>S7NRC8</t>
  </si>
  <si>
    <t>S7P3I3_MYOBR</t>
  </si>
  <si>
    <t>S7P3I3</t>
  </si>
  <si>
    <t>S7PZK3_GLOTA</t>
  </si>
  <si>
    <t>S7PZK3</t>
  </si>
  <si>
    <t>S7Q9W7_GLOTA</t>
  </si>
  <si>
    <t>S7Q9W7</t>
  </si>
  <si>
    <t>S7WAL6_SPRLO</t>
  </si>
  <si>
    <t>S7WAL6</t>
  </si>
  <si>
    <t>S8ADI2_DACHA</t>
  </si>
  <si>
    <t>S8ADI2</t>
  </si>
  <si>
    <t>PF02636</t>
  </si>
  <si>
    <t>PF02636.16 Putative S-adenosyl-L-methionine-dependent methyltransferase</t>
  </si>
  <si>
    <t>S8ALI5_PENO1</t>
  </si>
  <si>
    <t>S8ALI5</t>
  </si>
  <si>
    <t>S8BFE7_PENO1</t>
  </si>
  <si>
    <t>S8BFE7</t>
  </si>
  <si>
    <t>S8BIY8_DACHA</t>
  </si>
  <si>
    <t>S8BIY8</t>
  </si>
  <si>
    <t>S8CTB6_9LAMI</t>
  </si>
  <si>
    <t>S8CTB6</t>
  </si>
  <si>
    <t>S8DAC0_9LAMI</t>
  </si>
  <si>
    <t>S8DAC0</t>
  </si>
  <si>
    <t>S8DDX1_9LAMI</t>
  </si>
  <si>
    <t>S8DDX1</t>
  </si>
  <si>
    <t>S8DWG1_FOMPI</t>
  </si>
  <si>
    <t>S8DWG1</t>
  </si>
  <si>
    <t>S8EC31_FOMPI</t>
  </si>
  <si>
    <t>S8EC31</t>
  </si>
  <si>
    <t>S8EIL0_9LAMI</t>
  </si>
  <si>
    <t>S8EIL0</t>
  </si>
  <si>
    <t>S8FEW0_FOMPI</t>
  </si>
  <si>
    <t>S8FEW0</t>
  </si>
  <si>
    <t>S9UUF2_9TRYP</t>
  </si>
  <si>
    <t>S9UUF2</t>
  </si>
  <si>
    <t>S9UVD3_9TRYP</t>
  </si>
  <si>
    <t>S9UVD3</t>
  </si>
  <si>
    <t>S9V3Q6_9TRYP</t>
  </si>
  <si>
    <t>S9V3Q6</t>
  </si>
  <si>
    <t>S9VLH4_9TRYP</t>
  </si>
  <si>
    <t>S9VLH4</t>
  </si>
  <si>
    <t>S9VX96_SCHCR</t>
  </si>
  <si>
    <t>S9VX96</t>
  </si>
  <si>
    <t>S9VY13_9TRYP</t>
  </si>
  <si>
    <t>S9VY13</t>
  </si>
  <si>
    <t>S9W2V8_9TRYP</t>
  </si>
  <si>
    <t>S9W2V8</t>
  </si>
  <si>
    <t>S9WEG3_CAMFR</t>
  </si>
  <si>
    <t>S9WEG3</t>
  </si>
  <si>
    <t>S9X225_CAMFR</t>
  </si>
  <si>
    <t>S9X225</t>
  </si>
  <si>
    <t>PF00076</t>
  </si>
  <si>
    <t>PF00076.21 RNA recognition motif. (a.k.a. RRM, RBD, or RNP domain)</t>
  </si>
  <si>
    <t>S9X3R2_SCHCR</t>
  </si>
  <si>
    <t>S9X3R2</t>
  </si>
  <si>
    <t>S9XI24_CAMFR</t>
  </si>
  <si>
    <t>S9XI24</t>
  </si>
  <si>
    <t>SPOC1_HUMAN</t>
  </si>
  <si>
    <t>Q6ZMY3</t>
  </si>
  <si>
    <t>T0K4N6_COLGC</t>
  </si>
  <si>
    <t>T0K4N6</t>
  </si>
  <si>
    <t>T0LU39_COLGC</t>
  </si>
  <si>
    <t>T0LU39</t>
  </si>
  <si>
    <t>T0MB81_9MICR</t>
  </si>
  <si>
    <t>T0MB81</t>
  </si>
  <si>
    <t>T0MCM2_CAMFR</t>
  </si>
  <si>
    <t>T0MCM2</t>
  </si>
  <si>
    <t>T0PY95_9STRA</t>
  </si>
  <si>
    <t>T0PY95</t>
  </si>
  <si>
    <t>T0QKF8_9STRA</t>
  </si>
  <si>
    <t>T0QKF8</t>
  </si>
  <si>
    <t>T0QZ95_9STRA</t>
  </si>
  <si>
    <t>T0QZ95</t>
  </si>
  <si>
    <t>T0R145_9STRA</t>
  </si>
  <si>
    <t>T0R145</t>
  </si>
  <si>
    <t>T1FAX6_HELRO</t>
  </si>
  <si>
    <t>T1FAX6</t>
  </si>
  <si>
    <t>T1G4N6_HELRO</t>
  </si>
  <si>
    <t>T1G4N6</t>
  </si>
  <si>
    <t>T1G9P2_HELRO</t>
  </si>
  <si>
    <t>T1G9P2</t>
  </si>
  <si>
    <t>T1HP11_RHOPR</t>
  </si>
  <si>
    <t>T1HP11</t>
  </si>
  <si>
    <t>T1I212_RHOPR</t>
  </si>
  <si>
    <t>T1I212</t>
  </si>
  <si>
    <t>T1IH42_STRMM</t>
  </si>
  <si>
    <t>T1IH42</t>
  </si>
  <si>
    <t>T1IH43_STRMM</t>
  </si>
  <si>
    <t>T1IH43</t>
  </si>
  <si>
    <t>T1IKV5_STRMM</t>
  </si>
  <si>
    <t>T1IKV5</t>
  </si>
  <si>
    <t>T1IM33_STRMM</t>
  </si>
  <si>
    <t>T1IM33</t>
  </si>
  <si>
    <t>T1IM35_STRMM</t>
  </si>
  <si>
    <t>T1IM35</t>
  </si>
  <si>
    <t>T1J687_STRMM</t>
  </si>
  <si>
    <t>T1J687</t>
  </si>
  <si>
    <t>T1JA55_STRMM</t>
  </si>
  <si>
    <t>T1JA55</t>
  </si>
  <si>
    <t>T1JSZ3_TETUR</t>
  </si>
  <si>
    <t>T1JSZ3</t>
  </si>
  <si>
    <t>T1JTB7_TETUR</t>
  </si>
  <si>
    <t>T1JTB7</t>
  </si>
  <si>
    <t>TCEA1_BOVIN</t>
  </si>
  <si>
    <t>Q29RL9</t>
  </si>
  <si>
    <t>TCEA1_DICDI</t>
  </si>
  <si>
    <t>Q54YG9</t>
  </si>
  <si>
    <t>TCEA1_HUMAN</t>
  </si>
  <si>
    <t>P23193</t>
  </si>
  <si>
    <t>TCEA1_MOUSE</t>
  </si>
  <si>
    <t>P10711</t>
  </si>
  <si>
    <t>TCEA1_RAT</t>
  </si>
  <si>
    <t>Q4KLL0</t>
  </si>
  <si>
    <t>TCEA2_BOVIN</t>
  </si>
  <si>
    <t>Q148K0</t>
  </si>
  <si>
    <t>TCEA2_HUMAN</t>
  </si>
  <si>
    <t>Q15560</t>
  </si>
  <si>
    <t>TCEA2_MOUSE</t>
  </si>
  <si>
    <t>Q9QVN7</t>
  </si>
  <si>
    <t>TCEA2_RAT</t>
  </si>
  <si>
    <t>Q63799</t>
  </si>
  <si>
    <t>TCEA3_BOVIN</t>
  </si>
  <si>
    <t>Q2KI09</t>
  </si>
  <si>
    <t>TCEA3_HUMAN</t>
  </si>
  <si>
    <t>O75764</t>
  </si>
  <si>
    <t>TCEA3_MOUSE</t>
  </si>
  <si>
    <t>P23881</t>
  </si>
  <si>
    <t>TEAN2_DANRE</t>
  </si>
  <si>
    <t>B0UYI1</t>
  </si>
  <si>
    <t>TEAN2_RAT</t>
  </si>
  <si>
    <t>Q5XIC7</t>
  </si>
  <si>
    <t>TEANC_HUMAN</t>
  </si>
  <si>
    <t>Q8N8B7</t>
  </si>
  <si>
    <t>TEANC_MOUSE</t>
  </si>
  <si>
    <t>Q3US16</t>
  </si>
  <si>
    <t>TFS2_CAEEL</t>
  </si>
  <si>
    <t>P52652</t>
  </si>
  <si>
    <t>TFS2_DROME</t>
  </si>
  <si>
    <t>P20232</t>
  </si>
  <si>
    <t>TFS2_SCHPO</t>
  </si>
  <si>
    <t>P49373</t>
  </si>
  <si>
    <t>TFS2_YEAST</t>
  </si>
  <si>
    <t>P07273</t>
  </si>
  <si>
    <t>U1GDU2_ENDPU</t>
  </si>
  <si>
    <t>U1GDU2</t>
  </si>
  <si>
    <t>U1HV60_ENDPU</t>
  </si>
  <si>
    <t>U1HV60</t>
  </si>
  <si>
    <t>U1MHQ6_ASCSU</t>
  </si>
  <si>
    <t>U1MHQ6</t>
  </si>
  <si>
    <t>U1NVA4_ASCSU</t>
  </si>
  <si>
    <t>U1NVA4</t>
  </si>
  <si>
    <t>U1P4W2_ASCSU</t>
  </si>
  <si>
    <t>U1P4W2</t>
  </si>
  <si>
    <t>U3I3H5_ANAPL</t>
  </si>
  <si>
    <t>U3I3H5</t>
  </si>
  <si>
    <t>U3I4S5_ANAPL</t>
  </si>
  <si>
    <t>U3I4S5</t>
  </si>
  <si>
    <t>U3IA88_ANAPL</t>
  </si>
  <si>
    <t>U3IA88</t>
  </si>
  <si>
    <t>U3IF17_ANAPL</t>
  </si>
  <si>
    <t>U3IF17</t>
  </si>
  <si>
    <t>U3IRU3_ANAPL</t>
  </si>
  <si>
    <t>U3IRU3</t>
  </si>
  <si>
    <t>U3JG37_FICAL</t>
  </si>
  <si>
    <t>U3JG37</t>
  </si>
  <si>
    <t>U3K6J9_FICAL</t>
  </si>
  <si>
    <t>U3K6J9</t>
  </si>
  <si>
    <t>U3K6Y6_FICAL</t>
  </si>
  <si>
    <t>U3K6Y6</t>
  </si>
  <si>
    <t>U3K7D6_FICAL</t>
  </si>
  <si>
    <t>U3K7D6</t>
  </si>
  <si>
    <t>U3K866_FICAL</t>
  </si>
  <si>
    <t>U3K866</t>
  </si>
  <si>
    <t>U3KC03_FICAL</t>
  </si>
  <si>
    <t>U3KC03</t>
  </si>
  <si>
    <t>U3KL82_FICAL</t>
  </si>
  <si>
    <t>U3KL82</t>
  </si>
  <si>
    <t>U4KUX1_PYROM</t>
  </si>
  <si>
    <t>U4KUX1</t>
  </si>
  <si>
    <t>U4LIF9_PYROM</t>
  </si>
  <si>
    <t>U4LIF9</t>
  </si>
  <si>
    <t>U4U1L5_DENPD</t>
  </si>
  <si>
    <t>U4U1L5</t>
  </si>
  <si>
    <t>U4UGQ9_DENPD</t>
  </si>
  <si>
    <t>U4UGQ9</t>
  </si>
  <si>
    <t>U5FJY3_POPTR</t>
  </si>
  <si>
    <t>U5FJY3</t>
  </si>
  <si>
    <t>U5GZK7_USTV1</t>
  </si>
  <si>
    <t>U5GZK7</t>
  </si>
  <si>
    <t>U5HF41_USTV1</t>
  </si>
  <si>
    <t>U5HF41</t>
  </si>
  <si>
    <t>U5HF42_USTV1</t>
  </si>
  <si>
    <t>U5HF42</t>
  </si>
  <si>
    <t>U6GIZ2_EIMAC</t>
  </si>
  <si>
    <t>U6GIZ2</t>
  </si>
  <si>
    <t>U6GWB8_EIMAC</t>
  </si>
  <si>
    <t>U6GWB8</t>
  </si>
  <si>
    <t>U6LHS6_9EIME</t>
  </si>
  <si>
    <t>U6LHS6</t>
  </si>
  <si>
    <t>U6LJQ0_9EIME</t>
  </si>
  <si>
    <t>U6LJQ0</t>
  </si>
  <si>
    <t>U6MIF2_9EIME</t>
  </si>
  <si>
    <t>U6MIF2</t>
  </si>
  <si>
    <t>U6N2S3_9EIME</t>
  </si>
  <si>
    <t>U6N2S3</t>
  </si>
  <si>
    <t>U6PK09_HAECO</t>
  </si>
  <si>
    <t>U6PK09</t>
  </si>
  <si>
    <t>U6PK88_HAECO</t>
  </si>
  <si>
    <t>U6PK88</t>
  </si>
  <si>
    <t>U7Q3N7_SPOS1</t>
  </si>
  <si>
    <t>U7Q3N7</t>
  </si>
  <si>
    <t>U7Q4Q9_SPOS1</t>
  </si>
  <si>
    <t>U7Q4Q9</t>
  </si>
  <si>
    <t>U9U239_RHIID</t>
  </si>
  <si>
    <t>U9U239</t>
  </si>
  <si>
    <t>U9U848_RHIID</t>
  </si>
  <si>
    <t>U9U848</t>
  </si>
  <si>
    <t>U9V4J8_RHIID</t>
  </si>
  <si>
    <t>U9V4J8</t>
  </si>
  <si>
    <t>V2XCA6_MONRO</t>
  </si>
  <si>
    <t>V2XCA6</t>
  </si>
  <si>
    <t>V2XUH0_MONRO</t>
  </si>
  <si>
    <t>V2XUH0</t>
  </si>
  <si>
    <t>V4APQ5_LOTGI</t>
  </si>
  <si>
    <t>V4APQ5</t>
  </si>
  <si>
    <t>V4B4B5_LOTGI</t>
  </si>
  <si>
    <t>V4B4B5</t>
  </si>
  <si>
    <t>V4CM67_LOTGI</t>
  </si>
  <si>
    <t>V4CM67</t>
  </si>
  <si>
    <t>V4KCC8_EUTSA</t>
  </si>
  <si>
    <t>V4KCC8</t>
  </si>
  <si>
    <t>V4KFH2_EUTSA</t>
  </si>
  <si>
    <t>V4KFH2</t>
  </si>
  <si>
    <t>V4KG00_EUTSA</t>
  </si>
  <si>
    <t>V4KG00</t>
  </si>
  <si>
    <t>V4L7M4_EUTSA</t>
  </si>
  <si>
    <t>V4L7M4</t>
  </si>
  <si>
    <t>V4LPQ9_EUTSA</t>
  </si>
  <si>
    <t>V4LPQ9</t>
  </si>
  <si>
    <t>V4LW00_EUTSA</t>
  </si>
  <si>
    <t>V4LW00</t>
  </si>
  <si>
    <t>V4N6B9_EUTSA</t>
  </si>
  <si>
    <t>V4N6B9</t>
  </si>
  <si>
    <t>V4NZY7_EUTSA</t>
  </si>
  <si>
    <t>V4NZY7</t>
  </si>
  <si>
    <t>V4SQG1_9ROSI</t>
  </si>
  <si>
    <t>V4SQG1</t>
  </si>
  <si>
    <t>V4SQS0_9ROSI</t>
  </si>
  <si>
    <t>V4SQS0</t>
  </si>
  <si>
    <t>V4SQS4_9ROSI</t>
  </si>
  <si>
    <t>V4SQS4</t>
  </si>
  <si>
    <t>V4SVK7_9ROSI</t>
  </si>
  <si>
    <t>V4SVK7</t>
  </si>
  <si>
    <t>V4SVL2_9ROSI</t>
  </si>
  <si>
    <t>V4SVL2</t>
  </si>
  <si>
    <t>V4SXZ9_9ROSI</t>
  </si>
  <si>
    <t>V4SXZ9</t>
  </si>
  <si>
    <t>V4SZC5_9ROSI</t>
  </si>
  <si>
    <t>V4SZC5</t>
  </si>
  <si>
    <t>V4T0L4_9ROSI</t>
  </si>
  <si>
    <t>V4T0L4</t>
  </si>
  <si>
    <t>V4T0L9_9ROSI</t>
  </si>
  <si>
    <t>V4T0L9</t>
  </si>
  <si>
    <t>V4T479_9ROSI</t>
  </si>
  <si>
    <t>V4T479</t>
  </si>
  <si>
    <t>V4T9F6_9ROSI</t>
  </si>
  <si>
    <t>V4T9F6</t>
  </si>
  <si>
    <t>V4TMB1_9ROSI</t>
  </si>
  <si>
    <t>V4TMB1</t>
  </si>
  <si>
    <t>V4TRE4_9ROSI</t>
  </si>
  <si>
    <t>V4TRE4</t>
  </si>
  <si>
    <t>V4TSB5_9ROSI</t>
  </si>
  <si>
    <t>V4TSB5</t>
  </si>
  <si>
    <t>V4U1I1_9ROSI</t>
  </si>
  <si>
    <t>V4U1I1</t>
  </si>
  <si>
    <t>V4UN41_9ROSI</t>
  </si>
  <si>
    <t>V4UN41</t>
  </si>
  <si>
    <t>V4UTA3_9ROSI</t>
  </si>
  <si>
    <t>V4UTA3</t>
  </si>
  <si>
    <t>V4UTU2_9ROSI</t>
  </si>
  <si>
    <t>V4UTU2</t>
  </si>
  <si>
    <t>V4UVH7_9ROSI</t>
  </si>
  <si>
    <t>V4UVH7</t>
  </si>
  <si>
    <t>V4VKV5_9ROSI</t>
  </si>
  <si>
    <t>V4VKV5</t>
  </si>
  <si>
    <t>V4VSE5_9ROSI</t>
  </si>
  <si>
    <t>V4VSE5</t>
  </si>
  <si>
    <t>V4VT75_9ROSI</t>
  </si>
  <si>
    <t>V4VT75</t>
  </si>
  <si>
    <t>V5BVZ7_TRYCR</t>
  </si>
  <si>
    <t>V5BVZ7</t>
  </si>
  <si>
    <t>V5DSP1_TRYCR</t>
  </si>
  <si>
    <t>V5DSP1</t>
  </si>
  <si>
    <t>V5E8E0_KALBG</t>
  </si>
  <si>
    <t>V5E8E0</t>
  </si>
  <si>
    <t>V5EL41_KALBG</t>
  </si>
  <si>
    <t>V5EL41</t>
  </si>
  <si>
    <t>V5ET73_KALBG</t>
  </si>
  <si>
    <t>V5ET73</t>
  </si>
  <si>
    <t>V5FIA8_BYSSN</t>
  </si>
  <si>
    <t>V5FIA8</t>
  </si>
  <si>
    <t>V5FMN2_BYSSN</t>
  </si>
  <si>
    <t>V5FMN2</t>
  </si>
  <si>
    <t>V6QWX8_GIBZE</t>
  </si>
  <si>
    <t>V6QWX8</t>
  </si>
  <si>
    <t>V6U280_GIAIN</t>
  </si>
  <si>
    <t>V6U280</t>
  </si>
  <si>
    <t>V7ARX5_PHAVU</t>
  </si>
  <si>
    <t>V7ARX5</t>
  </si>
  <si>
    <t>V7AUT3_PHAVU</t>
  </si>
  <si>
    <t>V7AUT3</t>
  </si>
  <si>
    <t>V7CK31_PHAVU</t>
  </si>
  <si>
    <t>V7CK31</t>
  </si>
  <si>
    <t>V7CPI8_PHAVU</t>
  </si>
  <si>
    <t>V7CPI8</t>
  </si>
  <si>
    <t>V8NEX2_OPHHA</t>
  </si>
  <si>
    <t>V8NEX2</t>
  </si>
  <si>
    <t>V8NJW2_OPHHA</t>
  </si>
  <si>
    <t>V8NJW2</t>
  </si>
  <si>
    <t>V8NL51_OPHHA</t>
  </si>
  <si>
    <t>V8NL51</t>
  </si>
  <si>
    <t>V8NV70_OPHHA</t>
  </si>
  <si>
    <t>V8NV70</t>
  </si>
  <si>
    <t>V8NZ87_OPHHA</t>
  </si>
  <si>
    <t>V8NZ87</t>
  </si>
  <si>
    <t>V8P7U5_OPHHA</t>
  </si>
  <si>
    <t>V8P7U5</t>
  </si>
  <si>
    <t>V9E0N5_PHYPR</t>
  </si>
  <si>
    <t>V9E0N5</t>
  </si>
  <si>
    <t>V9FL68_PHYPR</t>
  </si>
  <si>
    <t>V9FL68</t>
  </si>
  <si>
    <t>V9FN15_PHYPR</t>
  </si>
  <si>
    <t>V9FN15</t>
  </si>
  <si>
    <t>W1NIR8_AMBTC</t>
  </si>
  <si>
    <t>W1NIR8</t>
  </si>
  <si>
    <t>W1PB17_AMBTC</t>
  </si>
  <si>
    <t>W1PB17</t>
  </si>
  <si>
    <t>W1PDP2_AMBTC</t>
  </si>
  <si>
    <t>W1PDP2</t>
  </si>
  <si>
    <t>W1Q8M1_OGAPD</t>
  </si>
  <si>
    <t>W1Q8M1</t>
  </si>
  <si>
    <t>W1QBP8_OGAPD</t>
  </si>
  <si>
    <t>W1QBP8</t>
  </si>
  <si>
    <t>W1QDF4_OGAPD</t>
  </si>
  <si>
    <t>W1QDF4</t>
  </si>
  <si>
    <t>W2PHZ1_PHYPN</t>
  </si>
  <si>
    <t>W2PHZ1</t>
  </si>
  <si>
    <t>W2QK26_PHYPN</t>
  </si>
  <si>
    <t>W2QK26</t>
  </si>
  <si>
    <t>W2QKW7_PHYPN</t>
  </si>
  <si>
    <t>W2QKW7</t>
  </si>
  <si>
    <t>W2RL12_9EURO</t>
  </si>
  <si>
    <t>W2RL12</t>
  </si>
  <si>
    <t>W2RUZ3_9EURO</t>
  </si>
  <si>
    <t>W2RUZ3</t>
  </si>
  <si>
    <t>W2SYL4_NECAM</t>
  </si>
  <si>
    <t>W2SYL4</t>
  </si>
  <si>
    <t>W2TED3_NECAM</t>
  </si>
  <si>
    <t>W2TED3</t>
  </si>
  <si>
    <t>W2Y506_PHYPR</t>
  </si>
  <si>
    <t>W2Y506</t>
  </si>
  <si>
    <t>W2ZRA2_PHYPR</t>
  </si>
  <si>
    <t>W2ZRA2</t>
  </si>
  <si>
    <t>W2ZRG6_PHYPR</t>
  </si>
  <si>
    <t>W2ZRG6</t>
  </si>
  <si>
    <t>W3WIP9_9PEZI</t>
  </si>
  <si>
    <t>W3WIP9</t>
  </si>
  <si>
    <t>W3X762_9PEZI</t>
  </si>
  <si>
    <t>W3X762</t>
  </si>
  <si>
    <t>W4FSZ9_9STRA</t>
  </si>
  <si>
    <t>W4FSZ9</t>
  </si>
  <si>
    <t>W4G1Y0_9STRA</t>
  </si>
  <si>
    <t>W4G1Y0</t>
  </si>
  <si>
    <t>W4H409_9STRA</t>
  </si>
  <si>
    <t>W4H409</t>
  </si>
  <si>
    <t>W4H675_9STRA</t>
  </si>
  <si>
    <t>W4H675</t>
  </si>
  <si>
    <t>W4H851_9STRA</t>
  </si>
  <si>
    <t>W4H851</t>
  </si>
  <si>
    <t>W4IS80_PLAFP</t>
  </si>
  <si>
    <t>W4IS80</t>
  </si>
  <si>
    <t>W4J4A7_PLAFP</t>
  </si>
  <si>
    <t>W4J4A7</t>
  </si>
  <si>
    <t>W4JT42_9HOMO</t>
  </si>
  <si>
    <t>W4JT42</t>
  </si>
  <si>
    <t>W4K080_9HOMO</t>
  </si>
  <si>
    <t>W4K080</t>
  </si>
  <si>
    <t>W4XGP3_STRPU</t>
  </si>
  <si>
    <t>W4XGP3</t>
  </si>
  <si>
    <t>PF04886</t>
  </si>
  <si>
    <t>PF04886.11 PT repeat</t>
  </si>
  <si>
    <t>W4YMC7_STRPU</t>
  </si>
  <si>
    <t>W4YMC7</t>
  </si>
  <si>
    <t>W4YXG1_STRPU</t>
  </si>
  <si>
    <t>W4YXG1</t>
  </si>
  <si>
    <t>W5CK69_WHEAT</t>
  </si>
  <si>
    <t>W5CK69</t>
  </si>
  <si>
    <t>W5DHE1_WHEAT</t>
  </si>
  <si>
    <t>W5DHE1</t>
  </si>
  <si>
    <t>W5F2P6_WHEAT</t>
  </si>
  <si>
    <t>W5F2P6</t>
  </si>
  <si>
    <t>W5FBS1_WHEAT</t>
  </si>
  <si>
    <t>W5FBS1</t>
  </si>
  <si>
    <t>W5FSV8_WHEAT</t>
  </si>
  <si>
    <t>W5FSV8</t>
  </si>
  <si>
    <t>W5GBS8_WHEAT</t>
  </si>
  <si>
    <t>W5GBS8</t>
  </si>
  <si>
    <t>W5JJW7_ANODA</t>
  </si>
  <si>
    <t>W5JJW7</t>
  </si>
  <si>
    <t>W5JS48_ANODA</t>
  </si>
  <si>
    <t>W5JS48</t>
  </si>
  <si>
    <t>W5K4H5_ASTMX</t>
  </si>
  <si>
    <t>W5K4H5</t>
  </si>
  <si>
    <t>W5KHJ5_ASTMX</t>
  </si>
  <si>
    <t>W5KHJ5</t>
  </si>
  <si>
    <t>W5KHJ8_ASTMX</t>
  </si>
  <si>
    <t>W5KHJ8</t>
  </si>
  <si>
    <t>W5KPI4_ASTMX</t>
  </si>
  <si>
    <t>W5KPI4</t>
  </si>
  <si>
    <t>W5LFZ2_ASTMX</t>
  </si>
  <si>
    <t>W5LFZ2</t>
  </si>
  <si>
    <t>W5LLV0_ASTMX</t>
  </si>
  <si>
    <t>W5LLV0</t>
  </si>
  <si>
    <t>W5LTX7_ASTMX</t>
  </si>
  <si>
    <t>W5LTX7</t>
  </si>
  <si>
    <t>W5M7R5_LEPOC</t>
  </si>
  <si>
    <t>W5M7R5</t>
  </si>
  <si>
    <t>W5M7T9_LEPOC</t>
  </si>
  <si>
    <t>W5M7T9</t>
  </si>
  <si>
    <t>W5M8H3_LEPOC</t>
  </si>
  <si>
    <t>W5M8H3</t>
  </si>
  <si>
    <t>W5M8J1_LEPOC</t>
  </si>
  <si>
    <t>W5M8J1</t>
  </si>
  <si>
    <t>W5MDK3_LEPOC</t>
  </si>
  <si>
    <t>W5MDK3</t>
  </si>
  <si>
    <t>W5MDM4_LEPOC</t>
  </si>
  <si>
    <t>W5MDM4</t>
  </si>
  <si>
    <t>W5MES7_LEPOC</t>
  </si>
  <si>
    <t>W5MES7</t>
  </si>
  <si>
    <t>W5MEV1_LEPOC</t>
  </si>
  <si>
    <t>W5MEV1</t>
  </si>
  <si>
    <t>W5MV49_LEPOC</t>
  </si>
  <si>
    <t>W5MV49</t>
  </si>
  <si>
    <t>W5NK93_LEPOC</t>
  </si>
  <si>
    <t>W5NK93</t>
  </si>
  <si>
    <t>W5NK98_LEPOC</t>
  </si>
  <si>
    <t>W5NK98</t>
  </si>
  <si>
    <t>W5NRM3_SHEEP</t>
  </si>
  <si>
    <t>W5NRM3</t>
  </si>
  <si>
    <t>W5PC85_SHEEP</t>
  </si>
  <si>
    <t>W5PC85</t>
  </si>
  <si>
    <t>W5PF34_SHEEP</t>
  </si>
  <si>
    <t>W5PF34</t>
  </si>
  <si>
    <t>W5PF36_SHEEP</t>
  </si>
  <si>
    <t>W5PF36</t>
  </si>
  <si>
    <t>W5PQQ5_SHEEP</t>
  </si>
  <si>
    <t>W5PQQ5</t>
  </si>
  <si>
    <t>W5PS42_SHEEP</t>
  </si>
  <si>
    <t>W5PS42</t>
  </si>
  <si>
    <t>W5PWT8_SHEEP</t>
  </si>
  <si>
    <t>W5PWT8</t>
  </si>
  <si>
    <t>W6KD21_9TRYP</t>
  </si>
  <si>
    <t>W6KD21</t>
  </si>
  <si>
    <t>W6KNI9_9TRYP</t>
  </si>
  <si>
    <t>W6KNI9</t>
  </si>
  <si>
    <t>W6KY45_9TRYP</t>
  </si>
  <si>
    <t>W6KY45</t>
  </si>
  <si>
    <t>W6KYR3_9TRYP</t>
  </si>
  <si>
    <t>W6KYR3</t>
  </si>
  <si>
    <t>W6MIB6_9ASCO</t>
  </si>
  <si>
    <t>W6MIB6</t>
  </si>
  <si>
    <t>W6MR36_9ASCO</t>
  </si>
  <si>
    <t>W6MR36</t>
  </si>
  <si>
    <t>W6MT61_9ASCO</t>
  </si>
  <si>
    <t>W6MT61</t>
  </si>
  <si>
    <t>W6Q577_PENRF</t>
  </si>
  <si>
    <t>W6Q577</t>
  </si>
  <si>
    <t>W6QEY7_PENRF</t>
  </si>
  <si>
    <t>W6QEY7</t>
  </si>
  <si>
    <t>W6V3Y9_ECHGR</t>
  </si>
  <si>
    <t>W6V3Y9</t>
  </si>
  <si>
    <t>W6XXE3_COCCA</t>
  </si>
  <si>
    <t>W6XXE3</t>
  </si>
  <si>
    <t>W6YAB3_COCCA</t>
  </si>
  <si>
    <t>W6YAB3</t>
  </si>
  <si>
    <t>W7AP33_9APIC</t>
  </si>
  <si>
    <t>W7AP33</t>
  </si>
  <si>
    <t>W7AR20_PLAVN</t>
  </si>
  <si>
    <t>W7AR20</t>
  </si>
  <si>
    <t>W7AU05_9APIC</t>
  </si>
  <si>
    <t>W7AU05</t>
  </si>
  <si>
    <t>W7B4Q9_PLAVN</t>
  </si>
  <si>
    <t>W7B4Q9</t>
  </si>
  <si>
    <t>W7HPU7_9PEZI</t>
  </si>
  <si>
    <t>W7HPU7</t>
  </si>
  <si>
    <t>W7JEV8_PLAFA</t>
  </si>
  <si>
    <t>W7JEV8</t>
  </si>
  <si>
    <t>W7JSX4_PLAFO</t>
  </si>
  <si>
    <t>W7JSX4</t>
  </si>
  <si>
    <t>W7JWG5_PLAFO</t>
  </si>
  <si>
    <t>W7JWG5</t>
  </si>
  <si>
    <t>W7LE05_GIBM7</t>
  </si>
  <si>
    <t>W7LE05</t>
  </si>
  <si>
    <t>W7M4R4_GIBM7</t>
  </si>
  <si>
    <t>W7M4R4</t>
  </si>
  <si>
    <t>W7TJ51_9STRA</t>
  </si>
  <si>
    <t>W7TJ51</t>
  </si>
  <si>
    <t>W7TMH3_9STRA</t>
  </si>
  <si>
    <t>W7TMH3</t>
  </si>
  <si>
    <t>W9C7Y0_9HELO</t>
  </si>
  <si>
    <t>W9C7Y0</t>
  </si>
  <si>
    <t>W9CQL9_9HELO</t>
  </si>
  <si>
    <t>W9CQL9</t>
  </si>
  <si>
    <t>W9QPM3_9ROSA</t>
  </si>
  <si>
    <t>W9QPM3</t>
  </si>
  <si>
    <t>W9RGQ6_9ROSA</t>
  </si>
  <si>
    <t>W9RGQ6</t>
  </si>
  <si>
    <t>W9RGR1_9ROSA</t>
  </si>
  <si>
    <t>W9RGR1</t>
  </si>
  <si>
    <t>W9RR82_9ROSA</t>
  </si>
  <si>
    <t>W9RR82</t>
  </si>
  <si>
    <t>W9S1A1_9ROSA</t>
  </si>
  <si>
    <t>W9S1A1</t>
  </si>
  <si>
    <t>W9W850_9EURO</t>
  </si>
  <si>
    <t>W9W850</t>
  </si>
  <si>
    <t>W9WFB6_9EURO</t>
  </si>
  <si>
    <t>W9WFB6</t>
  </si>
  <si>
    <t>W9WRM1_9EURO</t>
  </si>
  <si>
    <t>W9WRM1</t>
  </si>
  <si>
    <t>W9X6L0_9EURO</t>
  </si>
  <si>
    <t>W9X6L0</t>
  </si>
  <si>
    <t>W9XL41_9EURO</t>
  </si>
  <si>
    <t>W9XL41</t>
  </si>
  <si>
    <t>W9YH98_9EURO</t>
  </si>
  <si>
    <t>W9YH98</t>
  </si>
  <si>
    <t>W9YJS9_9EURO</t>
  </si>
  <si>
    <t>W9YJS9</t>
  </si>
  <si>
    <t>W9YSE6_9EURO</t>
  </si>
  <si>
    <t>W9YSE6</t>
  </si>
  <si>
    <t>X0CIJ0_FUSOX</t>
  </si>
  <si>
    <t>X0CIJ0</t>
  </si>
  <si>
    <t>X0CP66_FUSOX</t>
  </si>
  <si>
    <t>X0CP66</t>
  </si>
  <si>
    <t>X0DHU4_FUSOX</t>
  </si>
  <si>
    <t>X0DHU4</t>
  </si>
  <si>
    <t>X0J3B7_FUSOX</t>
  </si>
  <si>
    <t>X0J3B7</t>
  </si>
  <si>
    <t>X0JGX1_FUSOX</t>
  </si>
  <si>
    <t>X0JGX1</t>
  </si>
  <si>
    <t>X0KEQ3_FUSOX</t>
  </si>
  <si>
    <t>X0KEQ3</t>
  </si>
  <si>
    <t>X6M9N6_RETFI</t>
  </si>
  <si>
    <t>X6M9N6</t>
  </si>
  <si>
    <t>X6MFM4_RETFI</t>
  </si>
  <si>
    <t>X6MFM4</t>
  </si>
  <si>
    <t>X6NJ89_RETFI</t>
  </si>
  <si>
    <t>X6NJ89</t>
  </si>
  <si>
    <t>ID</t>
  </si>
  <si>
    <t>primary_AC</t>
  </si>
  <si>
    <t>OS</t>
  </si>
  <si>
    <t>OX</t>
  </si>
  <si>
    <t>OH</t>
  </si>
  <si>
    <t>Taxonomy</t>
  </si>
  <si>
    <t xml:space="preserve"> Colletotrichum fioriniae PJ7.</t>
  </si>
  <si>
    <t>Eukaryota</t>
  </si>
  <si>
    <t xml:space="preserve"> Fungi</t>
  </si>
  <si>
    <t xml:space="preserve"> Dikarya</t>
  </si>
  <si>
    <t xml:space="preserve"> Ascomycota</t>
  </si>
  <si>
    <t xml:space="preserve"> Pezizomycotina</t>
  </si>
  <si>
    <t>Sordariomycetes</t>
  </si>
  <si>
    <t xml:space="preserve"> Hypocreomycetidae</t>
  </si>
  <si>
    <t xml:space="preserve"> Glomerellales</t>
  </si>
  <si>
    <t xml:space="preserve"> Glomerellaceae</t>
  </si>
  <si>
    <t>Colletotrichum.</t>
  </si>
  <si>
    <t xml:space="preserve"> Rhizophagus irregularis DAOM 197198w.</t>
  </si>
  <si>
    <t xml:space="preserve"> Mucoromycota</t>
  </si>
  <si>
    <t xml:space="preserve"> Glomeromycotina</t>
  </si>
  <si>
    <t xml:space="preserve"> Glomeromycetes</t>
  </si>
  <si>
    <t>Glomerales</t>
  </si>
  <si>
    <t xml:space="preserve"> Glomeraceae</t>
  </si>
  <si>
    <t xml:space="preserve"> Rhizophagus.</t>
  </si>
  <si>
    <t xml:space="preserve"> Ancylostoma ceylanicum.</t>
  </si>
  <si>
    <t xml:space="preserve"> Metazoa</t>
  </si>
  <si>
    <t xml:space="preserve"> Ecdysozoa</t>
  </si>
  <si>
    <t xml:space="preserve"> Nematoda</t>
  </si>
  <si>
    <t xml:space="preserve"> Chromadorea</t>
  </si>
  <si>
    <t xml:space="preserve"> Rhabditida</t>
  </si>
  <si>
    <t>Strongylida</t>
  </si>
  <si>
    <t xml:space="preserve"> Ancylostomatoidea</t>
  </si>
  <si>
    <t xml:space="preserve"> Ancylostomatidae</t>
  </si>
  <si>
    <t xml:space="preserve"> Ancylostomatinae</t>
  </si>
  <si>
    <t>Ancylostoma.</t>
  </si>
  <si>
    <t xml:space="preserve"> Aspergillus ruber CBS 135680.</t>
  </si>
  <si>
    <t xml:space="preserve"> Eurotiomycetes</t>
  </si>
  <si>
    <t>Eurotiomycetidae</t>
  </si>
  <si>
    <t xml:space="preserve"> Eurotiales</t>
  </si>
  <si>
    <t xml:space="preserve"> Aspergillaceae</t>
  </si>
  <si>
    <t xml:space="preserve"> Aspergillus.</t>
  </si>
  <si>
    <t xml:space="preserve"> Erythranthe guttata (Yellow monkey flower) (Mimulus guttatus).</t>
  </si>
  <si>
    <t xml:space="preserve"> Viridiplantae</t>
  </si>
  <si>
    <t xml:space="preserve"> Streptophyta</t>
  </si>
  <si>
    <t xml:space="preserve"> Embryophyta</t>
  </si>
  <si>
    <t xml:space="preserve"> Tracheophyta</t>
  </si>
  <si>
    <t>Spermatophyta</t>
  </si>
  <si>
    <t xml:space="preserve"> Magnoliophyta</t>
  </si>
  <si>
    <t xml:space="preserve"> eudicotyledons</t>
  </si>
  <si>
    <t xml:space="preserve"> Gunneridae</t>
  </si>
  <si>
    <t>Pentapetalae</t>
  </si>
  <si>
    <t xml:space="preserve"> asterids</t>
  </si>
  <si>
    <t xml:space="preserve"> lamiids</t>
  </si>
  <si>
    <t xml:space="preserve"> Lamiales</t>
  </si>
  <si>
    <t xml:space="preserve"> Phrymaceae</t>
  </si>
  <si>
    <t xml:space="preserve"> Erythranthe.</t>
  </si>
  <si>
    <t xml:space="preserve"> Gregarina niphandrodes (Septate eugregarine).</t>
  </si>
  <si>
    <t xml:space="preserve"> Alveolata</t>
  </si>
  <si>
    <t xml:space="preserve"> Apicomplexa</t>
  </si>
  <si>
    <t xml:space="preserve"> Conoidasida</t>
  </si>
  <si>
    <t xml:space="preserve"> Gregarinasina</t>
  </si>
  <si>
    <t>Eugregarinorida</t>
  </si>
  <si>
    <t xml:space="preserve"> Gregarinidae</t>
  </si>
  <si>
    <t xml:space="preserve"> Gregarina.</t>
  </si>
  <si>
    <t xml:space="preserve"> Albugo candida.</t>
  </si>
  <si>
    <t xml:space="preserve"> Stramenopiles</t>
  </si>
  <si>
    <t xml:space="preserve"> Oomycetes</t>
  </si>
  <si>
    <t xml:space="preserve"> Albuginales</t>
  </si>
  <si>
    <t xml:space="preserve"> Albuginaceae</t>
  </si>
  <si>
    <t>Albugo.</t>
  </si>
  <si>
    <t xml:space="preserve"> Aphanomyces invadans.</t>
  </si>
  <si>
    <t xml:space="preserve"> Saprolegniales</t>
  </si>
  <si>
    <t xml:space="preserve"> Saprolegniaceae</t>
  </si>
  <si>
    <t>Aphanomyces.</t>
  </si>
  <si>
    <t xml:space="preserve"> Plasmodium falciparum FCH/4.</t>
  </si>
  <si>
    <t xml:space="preserve"> Aconoidasida</t>
  </si>
  <si>
    <t xml:space="preserve"> Haemosporida</t>
  </si>
  <si>
    <t>Plasmodiidae</t>
  </si>
  <si>
    <t xml:space="preserve"> Plasmodium</t>
  </si>
  <si>
    <t xml:space="preserve"> Plasmodium (Laverania).</t>
  </si>
  <si>
    <t xml:space="preserve"> Plasmodium falciparum Tanzania (2000708).</t>
  </si>
  <si>
    <t xml:space="preserve"> Plasmodium falciparum MaliPS096_E11.</t>
  </si>
  <si>
    <t xml:space="preserve"> Cerapachys biroi (Ant).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</si>
  <si>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</si>
  <si>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</si>
  <si>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</si>
  <si>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</si>
  <si>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</si>
  <si>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Holometabola</t>
  </si>
  <si>
    <t xml:space="preserve"> Hymenoptera</t>
  </si>
  <si>
    <t xml:space="preserve"> Apocrita</t>
  </si>
  <si>
    <t xml:space="preserve"> Aculeata</t>
  </si>
  <si>
    <t>Vespoidea</t>
  </si>
  <si>
    <t xml:space="preserve"> Formicidae</t>
  </si>
  <si>
    <t xml:space="preserve"> Cerapachyinae</t>
  </si>
  <si>
    <t xml:space="preserve"> Cerapachyini</t>
  </si>
  <si>
    <t xml:space="preserve"> Cerapachys.</t>
  </si>
  <si>
    <t xml:space="preserve"> Onchocerca volvulus.</t>
  </si>
  <si>
    <t xml:space="preserve"> Spirurida</t>
  </si>
  <si>
    <t>Filarioidea</t>
  </si>
  <si>
    <t xml:space="preserve"> Onchocercidae</t>
  </si>
  <si>
    <t xml:space="preserve"> Onchocerca.</t>
  </si>
  <si>
    <t xml:space="preserve"> Fonticula alba.</t>
  </si>
  <si>
    <t xml:space="preserve"> Nucleariidae and Fonticula group</t>
  </si>
  <si>
    <t xml:space="preserve"> Fonticula.</t>
  </si>
  <si>
    <t xml:space="preserve"> Eucalyptus grandis (Flooded gum).</t>
  </si>
  <si>
    <t xml:space="preserve"> rosids</t>
  </si>
  <si>
    <t xml:space="preserve"> malvids</t>
  </si>
  <si>
    <t xml:space="preserve"> Myrtales</t>
  </si>
  <si>
    <t xml:space="preserve"> Myrtaceae</t>
  </si>
  <si>
    <t xml:space="preserve"> Myrtoideae</t>
  </si>
  <si>
    <t>Eucalypteae</t>
  </si>
  <si>
    <t xml:space="preserve"> Eucalyptus.</t>
  </si>
  <si>
    <t xml:space="preserve"> Anncaliia algerae PRA109.</t>
  </si>
  <si>
    <t xml:space="preserve"> Microsporidia</t>
  </si>
  <si>
    <t xml:space="preserve"> Tubulinosematidae</t>
  </si>
  <si>
    <t xml:space="preserve"> Anncaliia.</t>
  </si>
  <si>
    <t xml:space="preserve"> Anncaliia algerae PRA339.</t>
  </si>
  <si>
    <t xml:space="preserve"> Trichophyton interdigitale MR816.</t>
  </si>
  <si>
    <t xml:space="preserve"> Onygenales</t>
  </si>
  <si>
    <t xml:space="preserve"> Arthrodermataceae</t>
  </si>
  <si>
    <t xml:space="preserve"> Trichophyton.</t>
  </si>
  <si>
    <t xml:space="preserve"> Helicosporidium sp. ATCC 50920.</t>
  </si>
  <si>
    <t xml:space="preserve"> Chlorophyta</t>
  </si>
  <si>
    <t xml:space="preserve"> Trebouxiophyceae</t>
  </si>
  <si>
    <t xml:space="preserve"> Chlorellales</t>
  </si>
  <si>
    <t>Helicosporidium.</t>
  </si>
  <si>
    <t xml:space="preserve"> Pycnoporus cinnabarinus (Cinnabar-red polypore) (Trametes cinnabarina).</t>
  </si>
  <si>
    <t xml:space="preserve"> Basidiomycota</t>
  </si>
  <si>
    <t xml:space="preserve"> Agaricomycotina</t>
  </si>
  <si>
    <t>Agaricomycetes</t>
  </si>
  <si>
    <t xml:space="preserve"> Polyporales</t>
  </si>
  <si>
    <t xml:space="preserve"> Trametes.</t>
  </si>
  <si>
    <t xml:space="preserve"> Babesia bigemina.</t>
  </si>
  <si>
    <t xml:space="preserve"> Piroplasmida</t>
  </si>
  <si>
    <t>Babesiidae</t>
  </si>
  <si>
    <t xml:space="preserve"> Babesia.</t>
  </si>
  <si>
    <t xml:space="preserve"> Theobroma cacao (Cacao) (Cocoa).</t>
  </si>
  <si>
    <t xml:space="preserve"> Malvales</t>
  </si>
  <si>
    <t xml:space="preserve"> Malvaceae</t>
  </si>
  <si>
    <t xml:space="preserve"> Byttnerioideae</t>
  </si>
  <si>
    <t>Theobroma.</t>
  </si>
  <si>
    <t xml:space="preserve"> Anthracocystis flocculosa PF-1.</t>
  </si>
  <si>
    <t xml:space="preserve"> Ustilaginomycotina</t>
  </si>
  <si>
    <t>Ustilaginomycetes</t>
  </si>
  <si>
    <t xml:space="preserve"> Ustilaginales</t>
  </si>
  <si>
    <t xml:space="preserve"> Ustilaginaceae</t>
  </si>
  <si>
    <t xml:space="preserve"> Anthracocystis.</t>
  </si>
  <si>
    <t xml:space="preserve"> Blumeria graminis f. sp. tritici 96224.</t>
  </si>
  <si>
    <t xml:space="preserve"> Leotiomycetes</t>
  </si>
  <si>
    <t>Erysiphales</t>
  </si>
  <si>
    <t xml:space="preserve"> Erysiphaceae</t>
  </si>
  <si>
    <t xml:space="preserve"> Blumeria.</t>
  </si>
  <si>
    <t xml:space="preserve"> Trypanosoma rangeli SC58.</t>
  </si>
  <si>
    <t xml:space="preserve"> Euglenozoa</t>
  </si>
  <si>
    <t xml:space="preserve"> Kinetoplastida</t>
  </si>
  <si>
    <t xml:space="preserve"> Trypanosomatidae</t>
  </si>
  <si>
    <t xml:space="preserve"> Trypanosoma</t>
  </si>
  <si>
    <t>Herpetosoma.</t>
  </si>
  <si>
    <t xml:space="preserve"> Ustilaginoidea virens.</t>
  </si>
  <si>
    <t xml:space="preserve"> Hypocreales</t>
  </si>
  <si>
    <t>Hypocreales incertae sedis</t>
  </si>
  <si>
    <t xml:space="preserve"> Ustilaginoidea.</t>
  </si>
  <si>
    <t xml:space="preserve"> Rhizoctonia solani AG-8 WAC10335.</t>
  </si>
  <si>
    <t xml:space="preserve"> Cantharellales</t>
  </si>
  <si>
    <t xml:space="preserve"> Ceratobasidiaceae</t>
  </si>
  <si>
    <t xml:space="preserve"> Rhizoctonia.</t>
  </si>
  <si>
    <t xml:space="preserve"> Tilletiaria anomala UBC 951.</t>
  </si>
  <si>
    <t>Exobasidiomycetes</t>
  </si>
  <si>
    <t xml:space="preserve"> Georgefischeriales</t>
  </si>
  <si>
    <t xml:space="preserve"> Tilletiariaceae</t>
  </si>
  <si>
    <t xml:space="preserve"> Tilletiaria.</t>
  </si>
  <si>
    <t xml:space="preserve"> Colletotrichum sublineola (Sorghum anthracnose fungus).</t>
  </si>
  <si>
    <t xml:space="preserve"> Saprolegnia parasitica (strain CBS 223.65).</t>
  </si>
  <si>
    <t>Saprolegnia.</t>
  </si>
  <si>
    <t xml:space="preserve"> Citrus sinensis (Sweet orange) (Citrus aurantium var. sinensis).</t>
  </si>
  <si>
    <t xml:space="preserve"> Sapindales</t>
  </si>
  <si>
    <t xml:space="preserve"> Rutaceae</t>
  </si>
  <si>
    <t xml:space="preserve"> Aurantioideae</t>
  </si>
  <si>
    <t>Citrus.</t>
  </si>
  <si>
    <t xml:space="preserve"> Jatropha curcas (Barbados nut).</t>
  </si>
  <si>
    <t xml:space="preserve"> fabids</t>
  </si>
  <si>
    <t xml:space="preserve"> Malpighiales</t>
  </si>
  <si>
    <t xml:space="preserve"> Euphorbiaceae</t>
  </si>
  <si>
    <t>Crotonoideae</t>
  </si>
  <si>
    <t xml:space="preserve"> Jatropheae</t>
  </si>
  <si>
    <t xml:space="preserve"> Jatropha.</t>
  </si>
  <si>
    <t xml:space="preserve"> Botryobasidium botryosum FD-172 SS1.</t>
  </si>
  <si>
    <t xml:space="preserve"> Botryobasidiaceae</t>
  </si>
  <si>
    <t xml:space="preserve"> Botryobasidium.</t>
  </si>
  <si>
    <t xml:space="preserve"> Pleurotus ostreatus PC15.</t>
  </si>
  <si>
    <t xml:space="preserve"> Agaricomycetidae</t>
  </si>
  <si>
    <t xml:space="preserve"> Agaricales</t>
  </si>
  <si>
    <t xml:space="preserve"> Pleurotaceae</t>
  </si>
  <si>
    <t xml:space="preserve"> Pleurotus.</t>
  </si>
  <si>
    <t xml:space="preserve"> Jaapia argillacea MUCL 33604.</t>
  </si>
  <si>
    <t xml:space="preserve"> Jaapiales</t>
  </si>
  <si>
    <t xml:space="preserve"> Jaapiaceae</t>
  </si>
  <si>
    <t xml:space="preserve"> Jaapia.</t>
  </si>
  <si>
    <t xml:space="preserve"> Zootermopsis nevadensis (Dampwood termite).</t>
  </si>
  <si>
    <t xml:space="preserve"> Polyneoptera</t>
  </si>
  <si>
    <t xml:space="preserve"> Dictyoptera</t>
  </si>
  <si>
    <t xml:space="preserve"> Blattodea</t>
  </si>
  <si>
    <t xml:space="preserve"> Blattoidea</t>
  </si>
  <si>
    <t>Termitoidae</t>
  </si>
  <si>
    <t xml:space="preserve"> Termopsidae</t>
  </si>
  <si>
    <t xml:space="preserve"> Zootermopsis.</t>
  </si>
  <si>
    <t xml:space="preserve"> Galerina marginata CBS 339.88.</t>
  </si>
  <si>
    <t xml:space="preserve"> Strophariaceae</t>
  </si>
  <si>
    <t>Galerina.</t>
  </si>
  <si>
    <t xml:space="preserve"> Lichtheimia corymbifera JMRC:FSU:9682.</t>
  </si>
  <si>
    <t xml:space="preserve"> Mucoromycotina</t>
  </si>
  <si>
    <t xml:space="preserve"> Mucorales</t>
  </si>
  <si>
    <t>Lichtheimiaceae</t>
  </si>
  <si>
    <t xml:space="preserve"> Lichtheimia.</t>
  </si>
  <si>
    <t xml:space="preserve"> Hymenolepis microstoma (Rodent tapeworm) (Rodentolepis microstoma).</t>
  </si>
  <si>
    <t xml:space="preserve"> Platyhelminthes</t>
  </si>
  <si>
    <t xml:space="preserve"> Cestoda</t>
  </si>
  <si>
    <t xml:space="preserve"> Eucestoda</t>
  </si>
  <si>
    <t>Cyclophyllidea</t>
  </si>
  <si>
    <t xml:space="preserve"> Hymenolepididae</t>
  </si>
  <si>
    <t xml:space="preserve"> Hymenolepis.</t>
  </si>
  <si>
    <t xml:space="preserve"> Echinococcus multilocularis (Fox tapeworm).</t>
  </si>
  <si>
    <t xml:space="preserve"> Taeniidae</t>
  </si>
  <si>
    <t xml:space="preserve"> Echinococcus.</t>
  </si>
  <si>
    <t xml:space="preserve"> Exophiala aquamarina CBS 119918.</t>
  </si>
  <si>
    <t>Chaetothyriomycetidae</t>
  </si>
  <si>
    <t xml:space="preserve"> Chaetothyriales</t>
  </si>
  <si>
    <t xml:space="preserve"> Herpotrichiellaceae</t>
  </si>
  <si>
    <t>Exophiala.</t>
  </si>
  <si>
    <t xml:space="preserve"> Medicago truncatula (Barrel medic) (Medicago tribuloides).</t>
  </si>
  <si>
    <t xml:space="preserve"> Fabales</t>
  </si>
  <si>
    <t xml:space="preserve"> Fabaceae</t>
  </si>
  <si>
    <t xml:space="preserve"> Papilionoideae</t>
  </si>
  <si>
    <t>Trifolieae</t>
  </si>
  <si>
    <t xml:space="preserve"> Medicago.</t>
  </si>
  <si>
    <t xml:space="preserve"> Rhizoctonia solani 123E.</t>
  </si>
  <si>
    <t xml:space="preserve"> Hammondia hammondi (Parasitic protozoan).</t>
  </si>
  <si>
    <t xml:space="preserve"> Coccidia</t>
  </si>
  <si>
    <t>Eucoccidiorida</t>
  </si>
  <si>
    <t xml:space="preserve"> Eimeriorina</t>
  </si>
  <si>
    <t xml:space="preserve"> Sarcocystidae</t>
  </si>
  <si>
    <t xml:space="preserve"> Hammondia.</t>
  </si>
  <si>
    <t xml:space="preserve"> Aureobasidium melanogenum CBS 110374.</t>
  </si>
  <si>
    <t>Dothideomycetes</t>
  </si>
  <si>
    <t xml:space="preserve"> Dothideomycetidae</t>
  </si>
  <si>
    <t xml:space="preserve"> Dothideales</t>
  </si>
  <si>
    <t xml:space="preserve"> Aureobasidiaceae</t>
  </si>
  <si>
    <t>Aureobasidium.</t>
  </si>
  <si>
    <t xml:space="preserve"> Aureobasidium namibiae CBS 147.97.</t>
  </si>
  <si>
    <t xml:space="preserve"> Aureobasidium pullulans EXF-150.</t>
  </si>
  <si>
    <t xml:space="preserve"> Aureobasidium subglaciale EXF-2481.</t>
  </si>
  <si>
    <t xml:space="preserve"> Opisthorchis viverrini.</t>
  </si>
  <si>
    <t xml:space="preserve"> Trematoda</t>
  </si>
  <si>
    <t xml:space="preserve"> Digenea</t>
  </si>
  <si>
    <t>Opisthorchiida</t>
  </si>
  <si>
    <t xml:space="preserve"> Opisthorchiata</t>
  </si>
  <si>
    <t xml:space="preserve"> Opisthorchiidae</t>
  </si>
  <si>
    <t xml:space="preserve"> Opisthorchis.</t>
  </si>
  <si>
    <t xml:space="preserve"> Rozella allomycis CSF55.</t>
  </si>
  <si>
    <t xml:space="preserve"> Cryptomycota</t>
  </si>
  <si>
    <t xml:space="preserve"> Rozella.</t>
  </si>
  <si>
    <t xml:space="preserve"> Triticum aestivum (Wheat).</t>
  </si>
  <si>
    <t xml:space="preserve"> Liliopsida</t>
  </si>
  <si>
    <t xml:space="preserve"> Poales</t>
  </si>
  <si>
    <t xml:space="preserve"> Poaceae</t>
  </si>
  <si>
    <t xml:space="preserve"> BOP clade</t>
  </si>
  <si>
    <t>Pooideae</t>
  </si>
  <si>
    <t xml:space="preserve"> Triticodae</t>
  </si>
  <si>
    <t xml:space="preserve"> Triticeae</t>
  </si>
  <si>
    <t xml:space="preserve"> Triticinae</t>
  </si>
  <si>
    <t xml:space="preserve"> Triticum.</t>
  </si>
  <si>
    <t xml:space="preserve"> Trichuris trichiura (Whipworm) (Trichocephalus trichiurus).</t>
  </si>
  <si>
    <t xml:space="preserve"> Enoplea</t>
  </si>
  <si>
    <t xml:space="preserve"> Dorylaimia</t>
  </si>
  <si>
    <t>Trichocephalida</t>
  </si>
  <si>
    <t xml:space="preserve"> Trichuridae</t>
  </si>
  <si>
    <t xml:space="preserve"> Trichuris.</t>
  </si>
  <si>
    <t xml:space="preserve"> Stylonychia lemnae (Ciliate).</t>
  </si>
  <si>
    <t xml:space="preserve"> Ciliophora</t>
  </si>
  <si>
    <t xml:space="preserve"> Intramacronucleata</t>
  </si>
  <si>
    <t xml:space="preserve"> Spirotrichea</t>
  </si>
  <si>
    <t>Stichotrichia</t>
  </si>
  <si>
    <t xml:space="preserve"> Sporadotrichida</t>
  </si>
  <si>
    <t xml:space="preserve"> Oxytrichidae</t>
  </si>
  <si>
    <t xml:space="preserve"> Stylonychinae</t>
  </si>
  <si>
    <t>Stylonychia.</t>
  </si>
  <si>
    <t xml:space="preserve"> Brassica napus (Rape).</t>
  </si>
  <si>
    <t xml:space="preserve"> Brassicales</t>
  </si>
  <si>
    <t xml:space="preserve"> Brassicaceae</t>
  </si>
  <si>
    <t xml:space="preserve"> Brassiceae</t>
  </si>
  <si>
    <t>Brassica.</t>
  </si>
  <si>
    <t xml:space="preserve"> Pseudozyma antarctica (Yeast) (Candida antarctica).</t>
  </si>
  <si>
    <t xml:space="preserve"> Moesziomyces.</t>
  </si>
  <si>
    <t xml:space="preserve"> Scedosporium apiospermum.</t>
  </si>
  <si>
    <t xml:space="preserve"> Microascales</t>
  </si>
  <si>
    <t xml:space="preserve"> Microascaceae</t>
  </si>
  <si>
    <t>Scedosporium.</t>
  </si>
  <si>
    <t xml:space="preserve"> Stachybotrys chlorohalonata IBT 40285.</t>
  </si>
  <si>
    <t xml:space="preserve"> Stachybotryaceae</t>
  </si>
  <si>
    <t>Stachybotrys.</t>
  </si>
  <si>
    <t xml:space="preserve"> Anopheles sinensis (Mosquito).</t>
  </si>
  <si>
    <t xml:space="preserve"> Diptera</t>
  </si>
  <si>
    <t xml:space="preserve"> Nematocera</t>
  </si>
  <si>
    <t xml:space="preserve"> Culicoidea</t>
  </si>
  <si>
    <t>Culicidae</t>
  </si>
  <si>
    <t xml:space="preserve"> Anophelinae</t>
  </si>
  <si>
    <t xml:space="preserve"> Anopheles.</t>
  </si>
  <si>
    <t xml:space="preserve"> Trichuris suis (pig whipworm).</t>
  </si>
  <si>
    <t xml:space="preserve"> Acremonium chrysogenum (strain ATCC 11550 / CBS 779.69 / DSM 880 / JCM 23072 / IMI 49137).</t>
  </si>
  <si>
    <t xml:space="preserve"> Acremonium.</t>
  </si>
  <si>
    <t xml:space="preserve"> Arabis alpina (Alpine rock-cress).</t>
  </si>
  <si>
    <t xml:space="preserve"> Arabideae</t>
  </si>
  <si>
    <t>Arabis.</t>
  </si>
  <si>
    <t xml:space="preserve"> Aptenodytes forsteri (Emperor penguin).</t>
  </si>
  <si>
    <t xml:space="preserve"> Chordata</t>
  </si>
  <si>
    <t xml:space="preserve"> Craniata</t>
  </si>
  <si>
    <t xml:space="preserve"> Vertebrata</t>
  </si>
  <si>
    <t xml:space="preserve"> Euteleostomi</t>
  </si>
  <si>
    <t>Archelosauria</t>
  </si>
  <si>
    <t xml:space="preserve"> Archosauria</t>
  </si>
  <si>
    <t xml:space="preserve"> Dinosauria</t>
  </si>
  <si>
    <t xml:space="preserve"> Saurischia</t>
  </si>
  <si>
    <t xml:space="preserve"> Theropoda</t>
  </si>
  <si>
    <t>Coelurosauria</t>
  </si>
  <si>
    <t xml:space="preserve"> Aves</t>
  </si>
  <si>
    <t xml:space="preserve"> Neognathae</t>
  </si>
  <si>
    <t xml:space="preserve"> Sphenisciformes</t>
  </si>
  <si>
    <t xml:space="preserve"> Spheniscidae</t>
  </si>
  <si>
    <t>Aptenodytes.</t>
  </si>
  <si>
    <t xml:space="preserve"> Auxenochlorella protothecoides (Green microalga) (Chlorella protothecoides).</t>
  </si>
  <si>
    <t>Chlorellaceae</t>
  </si>
  <si>
    <t xml:space="preserve"> Auxenochlorella.</t>
  </si>
  <si>
    <t xml:space="preserve"> Stegodyphus mimosarum.</t>
  </si>
  <si>
    <t xml:space="preserve"> Chelicerata</t>
  </si>
  <si>
    <t xml:space="preserve"> Arachnida</t>
  </si>
  <si>
    <t>Araneae</t>
  </si>
  <si>
    <t xml:space="preserve"> Araneomorphae</t>
  </si>
  <si>
    <t xml:space="preserve"> Entelegynae</t>
  </si>
  <si>
    <t xml:space="preserve"> Eresoidea</t>
  </si>
  <si>
    <t xml:space="preserve"> Eresidae</t>
  </si>
  <si>
    <t xml:space="preserve"> Stegodyphus.</t>
  </si>
  <si>
    <t xml:space="preserve"> Balearica regulorum gibbericeps (East African grey crowned-crane).</t>
  </si>
  <si>
    <t xml:space="preserve"> Gruiformes</t>
  </si>
  <si>
    <t xml:space="preserve"> Gruidae</t>
  </si>
  <si>
    <t xml:space="preserve"> Balearica.</t>
  </si>
  <si>
    <t xml:space="preserve"> Poecilia formosa (Amazon molly) (Limia formosa).</t>
  </si>
  <si>
    <t>Actinopterygii</t>
  </si>
  <si>
    <t xml:space="preserve"> Neopterygii</t>
  </si>
  <si>
    <t xml:space="preserve"> Teleostei</t>
  </si>
  <si>
    <t xml:space="preserve"> Neoteleostei</t>
  </si>
  <si>
    <t xml:space="preserve"> Acanthomorphata</t>
  </si>
  <si>
    <t>Ovalentaria</t>
  </si>
  <si>
    <t xml:space="preserve"> Atherinomorphae</t>
  </si>
  <si>
    <t xml:space="preserve"> Cyprinodontiformes</t>
  </si>
  <si>
    <t xml:space="preserve"> Poeciliidae</t>
  </si>
  <si>
    <t>Poeciliinae</t>
  </si>
  <si>
    <t xml:space="preserve"> Poecilia.</t>
  </si>
  <si>
    <t xml:space="preserve"> Apis mellifera (Honeybee).</t>
  </si>
  <si>
    <t>Apoidea</t>
  </si>
  <si>
    <t xml:space="preserve"> Apidae</t>
  </si>
  <si>
    <t xml:space="preserve"> Apis.</t>
  </si>
  <si>
    <t xml:space="preserve"> Ostreococcus tauri.</t>
  </si>
  <si>
    <t xml:space="preserve"> prasinophytes</t>
  </si>
  <si>
    <t xml:space="preserve"> Mamiellophyceae</t>
  </si>
  <si>
    <t>Mamiellales</t>
  </si>
  <si>
    <t xml:space="preserve"> Bathycoccaceae</t>
  </si>
  <si>
    <t xml:space="preserve"> Ostreococcus.</t>
  </si>
  <si>
    <t xml:space="preserve"> Strongyloides ratti (Parasitic roundworm).</t>
  </si>
  <si>
    <t>Panagrolaimoidea</t>
  </si>
  <si>
    <t xml:space="preserve"> Strongyloididae</t>
  </si>
  <si>
    <t xml:space="preserve"> Strongyloides.</t>
  </si>
  <si>
    <t xml:space="preserve"> Fukomys damarensis (Damaraland mole rat) (Cryptomys damarensis).</t>
  </si>
  <si>
    <t>Mammalia</t>
  </si>
  <si>
    <t xml:space="preserve"> Eutheria</t>
  </si>
  <si>
    <t xml:space="preserve"> Euarchontoglires</t>
  </si>
  <si>
    <t xml:space="preserve"> Glires</t>
  </si>
  <si>
    <t xml:space="preserve"> Rodentia</t>
  </si>
  <si>
    <t>Hystricomorpha</t>
  </si>
  <si>
    <t xml:space="preserve"> Bathyergidae</t>
  </si>
  <si>
    <t xml:space="preserve"> Fukomys.</t>
  </si>
  <si>
    <t xml:space="preserve"> Corvus brachyrhynchos (American crow).</t>
  </si>
  <si>
    <t xml:space="preserve"> Passeriformes</t>
  </si>
  <si>
    <t xml:space="preserve"> Corvoidea</t>
  </si>
  <si>
    <t xml:space="preserve"> Corvidae</t>
  </si>
  <si>
    <t>Corvus.</t>
  </si>
  <si>
    <t xml:space="preserve"> Cuculus canorus (common cuckoo).</t>
  </si>
  <si>
    <t xml:space="preserve"> Cuculiformes</t>
  </si>
  <si>
    <t xml:space="preserve"> Cuculidae</t>
  </si>
  <si>
    <t xml:space="preserve"> Cuculus.</t>
  </si>
  <si>
    <t xml:space="preserve"> Buceros rhinoceros silvestris.</t>
  </si>
  <si>
    <t xml:space="preserve"> Bucerotiformes</t>
  </si>
  <si>
    <t xml:space="preserve"> Bucerotidae</t>
  </si>
  <si>
    <t xml:space="preserve"> Buceros.</t>
  </si>
  <si>
    <t xml:space="preserve"> Calypte anna (Anna's hummingbird) (Archilochus anna).</t>
  </si>
  <si>
    <t xml:space="preserve"> Trochiliformes</t>
  </si>
  <si>
    <t xml:space="preserve"> Trochilidae</t>
  </si>
  <si>
    <t xml:space="preserve"> Calypte.</t>
  </si>
  <si>
    <t xml:space="preserve"> Egretta garzetta (little egret).</t>
  </si>
  <si>
    <t xml:space="preserve"> Pelecaniformes</t>
  </si>
  <si>
    <t xml:space="preserve"> Ardeidae</t>
  </si>
  <si>
    <t xml:space="preserve"> Egretta.</t>
  </si>
  <si>
    <t xml:space="preserve"> Colius striatus (Speckled mousebird).</t>
  </si>
  <si>
    <t xml:space="preserve"> Coliiformes</t>
  </si>
  <si>
    <t xml:space="preserve"> Coliidae</t>
  </si>
  <si>
    <t xml:space="preserve"> Colius.</t>
  </si>
  <si>
    <t xml:space="preserve"> Chlamydotis macqueenii (Macqueen's bustard).</t>
  </si>
  <si>
    <t xml:space="preserve"> Otididae</t>
  </si>
  <si>
    <t xml:space="preserve"> Chlamydotis.</t>
  </si>
  <si>
    <t xml:space="preserve"> Cathartes aura (Turkey vulture) (Vultur aura).</t>
  </si>
  <si>
    <t xml:space="preserve"> Ciconiiformes</t>
  </si>
  <si>
    <t xml:space="preserve"> Cathartidae</t>
  </si>
  <si>
    <t>Cathartes.</t>
  </si>
  <si>
    <t xml:space="preserve"> Cariama cristata (Red-legged seriema).</t>
  </si>
  <si>
    <t xml:space="preserve"> Cariamiformes</t>
  </si>
  <si>
    <t xml:space="preserve"> Cariamidae</t>
  </si>
  <si>
    <t xml:space="preserve"> Cariama.</t>
  </si>
  <si>
    <t xml:space="preserve"> Acanthisitta chloris (rifleman).</t>
  </si>
  <si>
    <t xml:space="preserve"> Acanthisittidae</t>
  </si>
  <si>
    <t>Acanthisitta.</t>
  </si>
  <si>
    <t xml:space="preserve"> Apaloderma vittatum (Bar-tailed trogon).</t>
  </si>
  <si>
    <t xml:space="preserve"> Trogoniformes</t>
  </si>
  <si>
    <t xml:space="preserve"> Trogonidae</t>
  </si>
  <si>
    <t>Apaloderma.</t>
  </si>
  <si>
    <t xml:space="preserve"> Haliaeetus albicilla (White-tailed sea-eagle).</t>
  </si>
  <si>
    <t xml:space="preserve"> Falconiformes</t>
  </si>
  <si>
    <t xml:space="preserve"> Accipitridae</t>
  </si>
  <si>
    <t>Accipitrinae</t>
  </si>
  <si>
    <t xml:space="preserve"> Haliaeetus.</t>
  </si>
  <si>
    <t xml:space="preserve"> Leptosomus discolor (Madagascar cuckoo roller) (Cuculus discolor).</t>
  </si>
  <si>
    <t xml:space="preserve"> Coraciiformes</t>
  </si>
  <si>
    <t xml:space="preserve"> Leptosomidae</t>
  </si>
  <si>
    <t>Leptosomus.</t>
  </si>
  <si>
    <t xml:space="preserve"> Merops nubicus (Northern carmine bee-eater).</t>
  </si>
  <si>
    <t xml:space="preserve"> Meropidae</t>
  </si>
  <si>
    <t xml:space="preserve"> Merops.</t>
  </si>
  <si>
    <t xml:space="preserve"> Mesitornis unicolor (brown roatelo).</t>
  </si>
  <si>
    <t xml:space="preserve"> Mesitornithidae</t>
  </si>
  <si>
    <t>Mesitornis.</t>
  </si>
  <si>
    <t xml:space="preserve"> Nestor notabilis (Kea).</t>
  </si>
  <si>
    <t xml:space="preserve"> Psittaciformes</t>
  </si>
  <si>
    <t xml:space="preserve"> Psittacidae</t>
  </si>
  <si>
    <t xml:space="preserve"> Nestor.</t>
  </si>
  <si>
    <t xml:space="preserve"> Pelecanus crispus (Dalmatian pelican).</t>
  </si>
  <si>
    <t xml:space="preserve"> Pelecanidae</t>
  </si>
  <si>
    <t>Pelecanus.</t>
  </si>
  <si>
    <t xml:space="preserve"> Phaethon lepturus (White-tailed tropicbird).</t>
  </si>
  <si>
    <t xml:space="preserve"> Phaethontidae</t>
  </si>
  <si>
    <t>Phaethon.</t>
  </si>
  <si>
    <t xml:space="preserve"> Phoenicopterus ruber ruber.</t>
  </si>
  <si>
    <t xml:space="preserve"> Phoenicopteriformes</t>
  </si>
  <si>
    <t>Phoenicopteridae</t>
  </si>
  <si>
    <t xml:space="preserve"> Phoenicopterus.</t>
  </si>
  <si>
    <t xml:space="preserve"> Nipponia nippon (Crested ibis) (Ibis nippon).</t>
  </si>
  <si>
    <t xml:space="preserve"> Threskiornithidae</t>
  </si>
  <si>
    <t>Nipponia.</t>
  </si>
  <si>
    <t xml:space="preserve"> Opisthocomus hoazin (Hoatzin) (Phasianus hoazin).</t>
  </si>
  <si>
    <t xml:space="preserve"> Opisthocomiformes</t>
  </si>
  <si>
    <t xml:space="preserve"> Opisthocomidae</t>
  </si>
  <si>
    <t>Opisthocomus.</t>
  </si>
  <si>
    <t xml:space="preserve"> Pterocles gutturalis (yellow-throated sandgrouse).</t>
  </si>
  <si>
    <t xml:space="preserve"> Pteroclidae</t>
  </si>
  <si>
    <t>Pterocles.</t>
  </si>
  <si>
    <t xml:space="preserve"> Tauraco erythrolophus (Red-crested turaco).</t>
  </si>
  <si>
    <t xml:space="preserve"> Musophagiformes</t>
  </si>
  <si>
    <t xml:space="preserve"> Musophagidae</t>
  </si>
  <si>
    <t>Tauraco.</t>
  </si>
  <si>
    <t xml:space="preserve"> Tyto alba (Barn owl).</t>
  </si>
  <si>
    <t xml:space="preserve"> Strigiformes</t>
  </si>
  <si>
    <t xml:space="preserve"> Tytonidae</t>
  </si>
  <si>
    <t xml:space="preserve"> Tyto.</t>
  </si>
  <si>
    <t xml:space="preserve"> Gavia stellata (Red-throated diver) (Red-throated loon).</t>
  </si>
  <si>
    <t xml:space="preserve"> Gaviiformes</t>
  </si>
  <si>
    <t xml:space="preserve"> Gaviidae</t>
  </si>
  <si>
    <t xml:space="preserve"> Gavia.</t>
  </si>
  <si>
    <t xml:space="preserve"> Picoides pubescens (Downy woodpecker) (Dryobates pubescens).</t>
  </si>
  <si>
    <t xml:space="preserve"> Piciformes</t>
  </si>
  <si>
    <t xml:space="preserve"> Picidae</t>
  </si>
  <si>
    <t xml:space="preserve"> Picoides.</t>
  </si>
  <si>
    <t xml:space="preserve"> Struthio camelus australis.</t>
  </si>
  <si>
    <t xml:space="preserve"> Palaeognathae</t>
  </si>
  <si>
    <t xml:space="preserve"> Struthioniformes</t>
  </si>
  <si>
    <t xml:space="preserve"> Struthionidae</t>
  </si>
  <si>
    <t>Struthio.</t>
  </si>
  <si>
    <t xml:space="preserve"> Fulmarus glacialis (Northern fulmar).</t>
  </si>
  <si>
    <t xml:space="preserve"> Procellariiformes</t>
  </si>
  <si>
    <t xml:space="preserve"> Procellariidae</t>
  </si>
  <si>
    <t>Fulmarus.</t>
  </si>
  <si>
    <t xml:space="preserve"> Eurypyga helias (Sunbittern).</t>
  </si>
  <si>
    <t xml:space="preserve"> Eurypygidae</t>
  </si>
  <si>
    <t xml:space="preserve"> Eurypyga.</t>
  </si>
  <si>
    <t xml:space="preserve"> Manacus vitellinus (golden-collared manakin).</t>
  </si>
  <si>
    <t xml:space="preserve"> Pipridae</t>
  </si>
  <si>
    <t xml:space="preserve"> Manacus.</t>
  </si>
  <si>
    <t xml:space="preserve"> Phalacrocorax carbo (Great cormorant) (Pelecanus carbo).</t>
  </si>
  <si>
    <t xml:space="preserve"> Phalacrocoracidae</t>
  </si>
  <si>
    <t>Phalacrocorax.</t>
  </si>
  <si>
    <t xml:space="preserve"> Pseudogymnoascus sp. VKM F-3557.</t>
  </si>
  <si>
    <t>Leotiomycetes incertae sedis</t>
  </si>
  <si>
    <t xml:space="preserve"> Pseudeurotiaceae</t>
  </si>
  <si>
    <t xml:space="preserve"> Pseudogymnoascus.</t>
  </si>
  <si>
    <t xml:space="preserve"> Pseudogymnoascus sp. VKM F-3808.</t>
  </si>
  <si>
    <t xml:space="preserve"> Pseudogymnoascus sp. VKM F-4246.</t>
  </si>
  <si>
    <t xml:space="preserve"> Pseudogymnoascus sp. VKM F-4281 (FW-2241).</t>
  </si>
  <si>
    <t xml:space="preserve"> Pseudogymnoascus sp. VKM F-3775.</t>
  </si>
  <si>
    <t xml:space="preserve"> Pseudogymnoascus sp. VKM F-4513 (FW-928).</t>
  </si>
  <si>
    <t xml:space="preserve"> Pseudogymnoascus sp. VKM F-4516 (FW-969).</t>
  </si>
  <si>
    <t xml:space="preserve"> Pseudogymnoascus sp. VKM F-4515 (FW-2607).</t>
  </si>
  <si>
    <t xml:space="preserve"> Pseudogymnoascus sp. VKM F-4518 (FW-2643).</t>
  </si>
  <si>
    <t xml:space="preserve"> Pseudogymnoascus sp. VKM F-103.</t>
  </si>
  <si>
    <t xml:space="preserve"> Pseudogymnoascus sp. VKM F-4517 (FW-2822).</t>
  </si>
  <si>
    <t xml:space="preserve"> Pseudogymnoascus sp. VKM F-4519 (FW-2642).</t>
  </si>
  <si>
    <t xml:space="preserve"> Pseudogymnoascus sp. VKM F-4520 (FW-2644).</t>
  </si>
  <si>
    <t xml:space="preserve"> Antrostomus carolinensis (Chuck-will's-widow) (Caprimulgus carolinensis).</t>
  </si>
  <si>
    <t xml:space="preserve"> Caprimulgiformes</t>
  </si>
  <si>
    <t xml:space="preserve"> Caprimulgidae</t>
  </si>
  <si>
    <t>Antrostomus.</t>
  </si>
  <si>
    <t xml:space="preserve"> Podiceps cristatus (great crested grebe).</t>
  </si>
  <si>
    <t xml:space="preserve"> Podicipediformes</t>
  </si>
  <si>
    <t xml:space="preserve"> Podicipedidae</t>
  </si>
  <si>
    <t>Podiceps.</t>
  </si>
  <si>
    <t xml:space="preserve"> Schistosoma haematobium (Blood fluke).</t>
  </si>
  <si>
    <t xml:space="preserve"> Strigeidida</t>
  </si>
  <si>
    <t>Schistosomatoidea</t>
  </si>
  <si>
    <t xml:space="preserve"> Schistosomatidae</t>
  </si>
  <si>
    <t xml:space="preserve"> Schistosoma.</t>
  </si>
  <si>
    <t xml:space="preserve"> Cryptococcus gattii serotype B (strain R265) (Filobasidiella gattii) (Cryptococcus bacillisporus).</t>
  </si>
  <si>
    <t>Tremellomycetes</t>
  </si>
  <si>
    <t xml:space="preserve"> Tremellales</t>
  </si>
  <si>
    <t xml:space="preserve"> Cryptococcaceae</t>
  </si>
  <si>
    <t xml:space="preserve"> Cryptococcus</t>
  </si>
  <si>
    <t>Cryptococcus gattii species complex.</t>
  </si>
  <si>
    <t xml:space="preserve"> Papio anubis (Olive baboon).</t>
  </si>
  <si>
    <t xml:space="preserve"> Primates</t>
  </si>
  <si>
    <t xml:space="preserve"> Haplorrhini</t>
  </si>
  <si>
    <t>Catarrhini</t>
  </si>
  <si>
    <t xml:space="preserve"> Cercopithecidae</t>
  </si>
  <si>
    <t xml:space="preserve"> Cercopithecinae</t>
  </si>
  <si>
    <t xml:space="preserve"> Papio.</t>
  </si>
  <si>
    <t xml:space="preserve"> Mitosporidium daphniae.</t>
  </si>
  <si>
    <t xml:space="preserve"> Mitosporidium.</t>
  </si>
  <si>
    <t xml:space="preserve"> Pichia kudriavzevii (Yeast) (Issatchenkia orientalis).</t>
  </si>
  <si>
    <t xml:space="preserve"> Saccharomycotina</t>
  </si>
  <si>
    <t>Saccharomycetes</t>
  </si>
  <si>
    <t xml:space="preserve"> Saccharomycetales</t>
  </si>
  <si>
    <t xml:space="preserve"> Pichiaceae</t>
  </si>
  <si>
    <t xml:space="preserve"> Pichia.</t>
  </si>
  <si>
    <t xml:space="preserve"> Tinamus guttatus (White-throated tinamou).</t>
  </si>
  <si>
    <t xml:space="preserve"> Tinamiformes</t>
  </si>
  <si>
    <t xml:space="preserve"> Tinamidae</t>
  </si>
  <si>
    <t xml:space="preserve"> Tinamus.</t>
  </si>
  <si>
    <t xml:space="preserve"> Charadrius vociferus (Killdeer) (Aegialitis vocifera).</t>
  </si>
  <si>
    <t xml:space="preserve"> Charadriiformes</t>
  </si>
  <si>
    <t xml:space="preserve"> Charadriidae</t>
  </si>
  <si>
    <t>Charadrius.</t>
  </si>
  <si>
    <t xml:space="preserve"> Cucumis sativus (Cucumber).</t>
  </si>
  <si>
    <t xml:space="preserve"> Cucurbitales</t>
  </si>
  <si>
    <t xml:space="preserve"> Cucurbitaceae</t>
  </si>
  <si>
    <t>Benincaseae</t>
  </si>
  <si>
    <t xml:space="preserve"> Cucumis.</t>
  </si>
  <si>
    <t xml:space="preserve"> Homo sapiens (Human).</t>
  </si>
  <si>
    <t xml:space="preserve"> Hominidae</t>
  </si>
  <si>
    <t xml:space="preserve"> Homo.</t>
  </si>
  <si>
    <t xml:space="preserve"> Rhizopus microsporus.</t>
  </si>
  <si>
    <t xml:space="preserve"> Mucorineae</t>
  </si>
  <si>
    <t>Rhizopodaceae</t>
  </si>
  <si>
    <t xml:space="preserve"> Rhizopus.</t>
  </si>
  <si>
    <t xml:space="preserve"> Torrubiella hemipterigena.</t>
  </si>
  <si>
    <t xml:space="preserve"> Clavicipitaceae</t>
  </si>
  <si>
    <t>Torrubiella.</t>
  </si>
  <si>
    <t xml:space="preserve"> Entamoeba invadens IP1.</t>
  </si>
  <si>
    <t xml:space="preserve"> Amoebozoa</t>
  </si>
  <si>
    <t xml:space="preserve"> Archamoebae</t>
  </si>
  <si>
    <t xml:space="preserve"> Entamoebidae</t>
  </si>
  <si>
    <t xml:space="preserve"> Entamoeba.</t>
  </si>
  <si>
    <t xml:space="preserve"> Metarhizium robertsii.</t>
  </si>
  <si>
    <t>Metarhizium.</t>
  </si>
  <si>
    <t xml:space="preserve"> Penicillium expansum (Blue mold rot fungus).</t>
  </si>
  <si>
    <t xml:space="preserve"> Penicillium.</t>
  </si>
  <si>
    <t xml:space="preserve"> Penicillium italicum (Blue mold).</t>
  </si>
  <si>
    <t xml:space="preserve"> Beauveria bassiana D1-5.</t>
  </si>
  <si>
    <t xml:space="preserve"> Cordycipitaceae</t>
  </si>
  <si>
    <t>Beauveria.</t>
  </si>
  <si>
    <t xml:space="preserve"> Kluyveromyces dobzhanskii CBS 2104.</t>
  </si>
  <si>
    <t xml:space="preserve"> Saccharomycetaceae</t>
  </si>
  <si>
    <t xml:space="preserve"> Kluyveromyces.</t>
  </si>
  <si>
    <t xml:space="preserve"> Gossypium arboreum (Tree cotton) (Gossypium nanking).</t>
  </si>
  <si>
    <t xml:space="preserve"> Malvoideae</t>
  </si>
  <si>
    <t>Gossypium.</t>
  </si>
  <si>
    <t xml:space="preserve"> Uncinula necator (Grape powdery mildew).</t>
  </si>
  <si>
    <t xml:space="preserve"> Erysiphe.</t>
  </si>
  <si>
    <t xml:space="preserve"> Oesophagostomum dentatum (Nodular worm).</t>
  </si>
  <si>
    <t xml:space="preserve"> Strongyloidea</t>
  </si>
  <si>
    <t xml:space="preserve"> Cloacinidae</t>
  </si>
  <si>
    <t xml:space="preserve"> Oesophagostomum.</t>
  </si>
  <si>
    <t xml:space="preserve"> Glycine soja (Wild soybean).</t>
  </si>
  <si>
    <t>Phaseoleae</t>
  </si>
  <si>
    <t xml:space="preserve"> Glycine</t>
  </si>
  <si>
    <t xml:space="preserve"> Soja.</t>
  </si>
  <si>
    <t xml:space="preserve"> Ordospora colligata OC4.</t>
  </si>
  <si>
    <t xml:space="preserve"> Ordosporidae</t>
  </si>
  <si>
    <t xml:space="preserve"> Ordospora.</t>
  </si>
  <si>
    <t xml:space="preserve"> Toxocara canis (Canine roundworm).</t>
  </si>
  <si>
    <t xml:space="preserve"> Ascaridida</t>
  </si>
  <si>
    <t>Ascaridoidea</t>
  </si>
  <si>
    <t xml:space="preserve"> Toxocaridae</t>
  </si>
  <si>
    <t xml:space="preserve"> Toxocara.</t>
  </si>
  <si>
    <t xml:space="preserve"> Metarhizium album ARSEF 1941.</t>
  </si>
  <si>
    <t xml:space="preserve"> Metarhizium guizhouense ARSEF 977.</t>
  </si>
  <si>
    <t xml:space="preserve"> Drosophila melanogaster (Fruit fly).</t>
  </si>
  <si>
    <t xml:space="preserve"> Brachycera</t>
  </si>
  <si>
    <t xml:space="preserve"> Muscomorpha</t>
  </si>
  <si>
    <t>Ephydroidea</t>
  </si>
  <si>
    <t xml:space="preserve"> Drosophilidae</t>
  </si>
  <si>
    <t xml:space="preserve"> Drosophila</t>
  </si>
  <si>
    <t xml:space="preserve"> Sophophora.</t>
  </si>
  <si>
    <t xml:space="preserve"> Parasitella parasitica.</t>
  </si>
  <si>
    <t>Mucoraceae</t>
  </si>
  <si>
    <t xml:space="preserve"> Parasitella.</t>
  </si>
  <si>
    <t xml:space="preserve"> Talaromyces cellulolyticus.</t>
  </si>
  <si>
    <t xml:space="preserve"> Trichocomaceae</t>
  </si>
  <si>
    <t xml:space="preserve"> Talaromyces.</t>
  </si>
  <si>
    <t xml:space="preserve"> Ancylostoma duodenale.</t>
  </si>
  <si>
    <t xml:space="preserve"> Amanita muscaria Koide BX008.</t>
  </si>
  <si>
    <t xml:space="preserve"> Amanitaceae</t>
  </si>
  <si>
    <t xml:space="preserve"> Amanita.</t>
  </si>
  <si>
    <t xml:space="preserve"> Serendipita vermifera MAFF 305830.</t>
  </si>
  <si>
    <t xml:space="preserve"> Sebacinales</t>
  </si>
  <si>
    <t xml:space="preserve"> Serendipitaceae</t>
  </si>
  <si>
    <t xml:space="preserve"> Serendipita.</t>
  </si>
  <si>
    <t xml:space="preserve"> Hebeloma cylindrosporum h7.</t>
  </si>
  <si>
    <t xml:space="preserve"> Cortinariaceae</t>
  </si>
  <si>
    <t>Hebeloma.</t>
  </si>
  <si>
    <t xml:space="preserve"> Scleroderma citrinum Foug A.</t>
  </si>
  <si>
    <t xml:space="preserve"> Boletales</t>
  </si>
  <si>
    <t xml:space="preserve"> Sclerodermatineae</t>
  </si>
  <si>
    <t>Sclerodermataceae</t>
  </si>
  <si>
    <t xml:space="preserve"> Scleroderma.</t>
  </si>
  <si>
    <t xml:space="preserve"> Piloderma croceum F 1598.</t>
  </si>
  <si>
    <t xml:space="preserve"> Atheliales</t>
  </si>
  <si>
    <t xml:space="preserve"> Atheliaceae</t>
  </si>
  <si>
    <t xml:space="preserve"> Piloderma.</t>
  </si>
  <si>
    <t xml:space="preserve"> Oidiodendron maius Zn.</t>
  </si>
  <si>
    <t xml:space="preserve"> Myxotrichaceae</t>
  </si>
  <si>
    <t xml:space="preserve"> Oidiodendron.</t>
  </si>
  <si>
    <t xml:space="preserve"> Pisolithus tinctorius Marx 270.</t>
  </si>
  <si>
    <t>Pisolithaceae</t>
  </si>
  <si>
    <t xml:space="preserve"> Pisolithus.</t>
  </si>
  <si>
    <t xml:space="preserve"> Phlebiopsis gigantea 11061_1 CR5-6.</t>
  </si>
  <si>
    <t xml:space="preserve"> Phanerochaetaceae</t>
  </si>
  <si>
    <t xml:space="preserve"> Phlebiopsis.</t>
  </si>
  <si>
    <t xml:space="preserve"> Tulasnella calospora MUT 4182.</t>
  </si>
  <si>
    <t xml:space="preserve"> Tulasnellaceae</t>
  </si>
  <si>
    <t xml:space="preserve"> Tulasnella.</t>
  </si>
  <si>
    <t xml:space="preserve"> Magnaporthiopsis poae (strain ATCC 64411 / 73-15) (Kentucky bluegrass fungus) (Magnaporthe poae).</t>
  </si>
  <si>
    <t xml:space="preserve"> Sordariomycetidae</t>
  </si>
  <si>
    <t xml:space="preserve"> Magnaporthales</t>
  </si>
  <si>
    <t xml:space="preserve"> Magnaporthaceae</t>
  </si>
  <si>
    <t>Magnaporthiopsis.</t>
  </si>
  <si>
    <t xml:space="preserve"> Lachancea lanzarotensis.</t>
  </si>
  <si>
    <t xml:space="preserve"> Lachancea.</t>
  </si>
  <si>
    <t xml:space="preserve"> Mucor ambiguus.</t>
  </si>
  <si>
    <t xml:space="preserve"> Mucor.</t>
  </si>
  <si>
    <t xml:space="preserve"> Plicaturopsis crispa FD-325 SS-3.</t>
  </si>
  <si>
    <t xml:space="preserve"> Amylocorticiales</t>
  </si>
  <si>
    <t xml:space="preserve"> Amylocorticiaceae</t>
  </si>
  <si>
    <t>Plicaturopsis.</t>
  </si>
  <si>
    <t xml:space="preserve"> Sphaerobolus stellatus SS14.</t>
  </si>
  <si>
    <t xml:space="preserve"> Phallomycetidae</t>
  </si>
  <si>
    <t xml:space="preserve"> Geastrales</t>
  </si>
  <si>
    <t xml:space="preserve"> Sphaerobolaceae</t>
  </si>
  <si>
    <t>Sphaerobolus.</t>
  </si>
  <si>
    <t xml:space="preserve"> Hydnomerulius pinastri MD-312.</t>
  </si>
  <si>
    <t xml:space="preserve"> Paxilineae</t>
  </si>
  <si>
    <t xml:space="preserve"> Paxillaceae</t>
  </si>
  <si>
    <t>Hydnomerulius.</t>
  </si>
  <si>
    <t xml:space="preserve"> Laccaria amethystina LaAM-08-1.</t>
  </si>
  <si>
    <t xml:space="preserve"> Tricholomataceae</t>
  </si>
  <si>
    <t>Laccaria.</t>
  </si>
  <si>
    <t xml:space="preserve"> Pisolithus microcarpus 441.</t>
  </si>
  <si>
    <t xml:space="preserve"> Suillus luteus UH-Slu-Lm8-n1.</t>
  </si>
  <si>
    <t xml:space="preserve"> Suillineae</t>
  </si>
  <si>
    <t xml:space="preserve"> Suillaceae</t>
  </si>
  <si>
    <t>Suillus.</t>
  </si>
  <si>
    <t xml:space="preserve"> Gymnopus luxurians FD-317 M1.</t>
  </si>
  <si>
    <t xml:space="preserve"> Omphalotaceae</t>
  </si>
  <si>
    <t xml:space="preserve"> Gymnopus.</t>
  </si>
  <si>
    <t xml:space="preserve"> Paxillus rubicundulus Ve08.2h10.</t>
  </si>
  <si>
    <t>Paxillus.</t>
  </si>
  <si>
    <t xml:space="preserve"> Ustilago maydis (strain 521 / FGSC 9021) (Corn smut fungus).</t>
  </si>
  <si>
    <t xml:space="preserve"> Ustilago.</t>
  </si>
  <si>
    <t xml:space="preserve"> Exophiala sideris.</t>
  </si>
  <si>
    <t xml:space="preserve"> Exophiala mesophila.</t>
  </si>
  <si>
    <t xml:space="preserve"> Verruconis gallopava.</t>
  </si>
  <si>
    <t xml:space="preserve"> Dothideomycetes incertae sedis</t>
  </si>
  <si>
    <t xml:space="preserve"> Venturiales</t>
  </si>
  <si>
    <t>Sympoventuriaceae</t>
  </si>
  <si>
    <t xml:space="preserve"> Verruconis.</t>
  </si>
  <si>
    <t xml:space="preserve"> Cladophialophora immunda.</t>
  </si>
  <si>
    <t>Cladophialophora.</t>
  </si>
  <si>
    <t xml:space="preserve"> Exophiala spinifera.</t>
  </si>
  <si>
    <t xml:space="preserve"> Phialophora americana.</t>
  </si>
  <si>
    <t>Phialophora.</t>
  </si>
  <si>
    <t xml:space="preserve"> Exophiala oligosperma.</t>
  </si>
  <si>
    <t xml:space="preserve"> Exophiala xenobiotica.</t>
  </si>
  <si>
    <t xml:space="preserve"> Fonsecaea pedrosoi CBS 271.37.</t>
  </si>
  <si>
    <t>Fonsecaea.</t>
  </si>
  <si>
    <t xml:space="preserve"> Rhinocladiella mackenziei CBS 650.93.</t>
  </si>
  <si>
    <t>Rhinocladiella.</t>
  </si>
  <si>
    <t xml:space="preserve"> Fonsecaea multimorphosa CBS 102226.</t>
  </si>
  <si>
    <t xml:space="preserve"> Monoraphidium neglectum.</t>
  </si>
  <si>
    <t xml:space="preserve"> Chlorophyceae</t>
  </si>
  <si>
    <t xml:space="preserve"> Sphaeropleales</t>
  </si>
  <si>
    <t>Selenastraceae</t>
  </si>
  <si>
    <t xml:space="preserve"> Monoraphidium.</t>
  </si>
  <si>
    <t xml:space="preserve"> Gossypium raimondii (New World cotton).</t>
  </si>
  <si>
    <t xml:space="preserve"> Hypholoma sublateritium FD-334 SS-4.</t>
  </si>
  <si>
    <t>Hypholoma.</t>
  </si>
  <si>
    <t xml:space="preserve"> Capsaspora owczarzaki (strain ATCC 30864).</t>
  </si>
  <si>
    <t xml:space="preserve"> Ichthyosporea</t>
  </si>
  <si>
    <t xml:space="preserve"> Capsaspora.</t>
  </si>
  <si>
    <t xml:space="preserve"> Fusarium oxysporum f. sp. lycopersici (strain 4287 / CBS 123668 / FGSC 9935 / NRRL 34936) (Fusarium vascular wilt of tomato).</t>
  </si>
  <si>
    <t xml:space="preserve"> Nectriaceae</t>
  </si>
  <si>
    <t>Fusarium</t>
  </si>
  <si>
    <t xml:space="preserve"> Fusarium oxysporum species complex.</t>
  </si>
  <si>
    <t xml:space="preserve"> Brassica oleracea var. oleracea.</t>
  </si>
  <si>
    <t xml:space="preserve"> Oryza barthii.</t>
  </si>
  <si>
    <t>Oryzoideae</t>
  </si>
  <si>
    <t xml:space="preserve"> Oryzeae</t>
  </si>
  <si>
    <t xml:space="preserve"> Oryzinae</t>
  </si>
  <si>
    <t xml:space="preserve"> Oryza.</t>
  </si>
  <si>
    <t xml:space="preserve"> Fistulina hepatica ATCC 64428.</t>
  </si>
  <si>
    <t xml:space="preserve"> Fistulinaceae</t>
  </si>
  <si>
    <t>Fistulina.</t>
  </si>
  <si>
    <t>A0A0D7AZ90_9AGAR</t>
  </si>
  <si>
    <t xml:space="preserve"> Cylindrobasidium torrendii FP15055 ss-10.</t>
  </si>
  <si>
    <t xml:space="preserve"> Physalacriaceae</t>
  </si>
  <si>
    <t>Cylindrobasidium.</t>
  </si>
  <si>
    <t>A0A0D7B7E3_9AGAR</t>
  </si>
  <si>
    <t xml:space="preserve"> Dictyocaulus viviparus (Bovine lungworm).</t>
  </si>
  <si>
    <t xml:space="preserve"> Trichostrongyloidea</t>
  </si>
  <si>
    <t xml:space="preserve"> Dictyocaulidae</t>
  </si>
  <si>
    <t xml:space="preserve"> Dictyocaulinae</t>
  </si>
  <si>
    <t>Dictyocaulus.</t>
  </si>
  <si>
    <t xml:space="preserve"> Aspergillus flavus (strain ATCC MYA-384 / AF70).</t>
  </si>
  <si>
    <t xml:space="preserve"> Plasmodium fragile.</t>
  </si>
  <si>
    <t xml:space="preserve"> Plasmodium (Plasmodium).</t>
  </si>
  <si>
    <t xml:space="preserve"> Chlorocebus sabaeus (Green monkey) (Cercopithecus sabaeus).</t>
  </si>
  <si>
    <t xml:space="preserve"> Chlorocebus.</t>
  </si>
  <si>
    <t xml:space="preserve"> Leersia perrieri.</t>
  </si>
  <si>
    <t xml:space="preserve"> Leersia.</t>
  </si>
  <si>
    <t xml:space="preserve"> Oryza glumipatula.</t>
  </si>
  <si>
    <t xml:space="preserve"> Oryza punctata (Red rice).</t>
  </si>
  <si>
    <t xml:space="preserve"> Oryza rufipogon (Brownbeard rice) (Asian wild rice).</t>
  </si>
  <si>
    <t xml:space="preserve"> Coccidioides immitis (strain RS) (Valley fever fungus).</t>
  </si>
  <si>
    <t xml:space="preserve"> Onygenales incertae sedis</t>
  </si>
  <si>
    <t xml:space="preserve"> Coccidioides.</t>
  </si>
  <si>
    <t xml:space="preserve"> Saitoella complicata NRRL Y-17804.</t>
  </si>
  <si>
    <t xml:space="preserve"> Taphrinomycotina</t>
  </si>
  <si>
    <t>Taphrinomycotina incertae sedis</t>
  </si>
  <si>
    <t xml:space="preserve"> Saitoella.</t>
  </si>
  <si>
    <t xml:space="preserve"> Aspergillus parasiticus (strain ATCC 56775 / NRRL 5862 / SRRC 143 / SU-1).</t>
  </si>
  <si>
    <t xml:space="preserve"> Zymoseptoria brevis.</t>
  </si>
  <si>
    <t xml:space="preserve"> Capnodiales</t>
  </si>
  <si>
    <t xml:space="preserve"> Mycosphaerellaceae</t>
  </si>
  <si>
    <t>Zymoseptoria.</t>
  </si>
  <si>
    <t xml:space="preserve"> Hanseniaspora uvarum DSM 2768.</t>
  </si>
  <si>
    <t xml:space="preserve"> Saccharomycodaceae</t>
  </si>
  <si>
    <t xml:space="preserve"> Hanseniaspora.</t>
  </si>
  <si>
    <t xml:space="preserve"> Rasamsonia emersonii CBS 393.64.</t>
  </si>
  <si>
    <t xml:space="preserve"> Rasamsonia.</t>
  </si>
  <si>
    <t xml:space="preserve"> Penicillium brasilianum.</t>
  </si>
  <si>
    <t xml:space="preserve"> Toxoplasma gondii (strain ATCC 50861 / VEG).</t>
  </si>
  <si>
    <t xml:space="preserve"> Toxoplasma.</t>
  </si>
  <si>
    <t xml:space="preserve"> Hirsutella minnesotensis 3608.</t>
  </si>
  <si>
    <t xml:space="preserve"> Ophiocordycipitaceae</t>
  </si>
  <si>
    <t>Hirsutella.</t>
  </si>
  <si>
    <t xml:space="preserve"> Larimichthys crocea (Large yellow croaker) (Pseudosciaena crocea).</t>
  </si>
  <si>
    <t>Eupercaria</t>
  </si>
  <si>
    <t xml:space="preserve"> Sciaenidae</t>
  </si>
  <si>
    <t xml:space="preserve"> Larimichthys.</t>
  </si>
  <si>
    <t xml:space="preserve"> Ceratocystis fimbriata f. sp. platani.</t>
  </si>
  <si>
    <t xml:space="preserve"> Ceratocystidaceae</t>
  </si>
  <si>
    <t>Ceratocystis.</t>
  </si>
  <si>
    <t xml:space="preserve"> Aspergillus rambellii.</t>
  </si>
  <si>
    <t xml:space="preserve"> Nosema ceranae.</t>
  </si>
  <si>
    <t xml:space="preserve"> Nosematidae</t>
  </si>
  <si>
    <t xml:space="preserve"> Nosema.</t>
  </si>
  <si>
    <t xml:space="preserve"> Trichoderma harzianum (Hypocrea lixii).</t>
  </si>
  <si>
    <t xml:space="preserve"> Hypocreaceae</t>
  </si>
  <si>
    <t>Trichoderma.</t>
  </si>
  <si>
    <t xml:space="preserve"> Diplodia seriata.</t>
  </si>
  <si>
    <t xml:space="preserve"> Botryosphaeriales</t>
  </si>
  <si>
    <t>Botryosphaeriaceae</t>
  </si>
  <si>
    <t xml:space="preserve"> Diplodia.</t>
  </si>
  <si>
    <t xml:space="preserve"> Phaeomoniella chlamydospora.</t>
  </si>
  <si>
    <t xml:space="preserve"> Phaeomoniellales</t>
  </si>
  <si>
    <t>Phaeomoniellales incertae sedis</t>
  </si>
  <si>
    <t xml:space="preserve"> Phaeomoniella.</t>
  </si>
  <si>
    <t xml:space="preserve"> Diaporthe ampelina.</t>
  </si>
  <si>
    <t xml:space="preserve"> Diaporthales</t>
  </si>
  <si>
    <t xml:space="preserve"> Diaporthaceae</t>
  </si>
  <si>
    <t>Diaporthe.</t>
  </si>
  <si>
    <t xml:space="preserve"> Emmonsia crescens UAMH 3008.</t>
  </si>
  <si>
    <t xml:space="preserve"> Ajellomycetaceae</t>
  </si>
  <si>
    <t xml:space="preserve"> Emmonsia.</t>
  </si>
  <si>
    <t xml:space="preserve"> Vitrella brassicaformis (strain CCMP3155).</t>
  </si>
  <si>
    <t xml:space="preserve"> Chromerida</t>
  </si>
  <si>
    <t xml:space="preserve"> Vitrella.</t>
  </si>
  <si>
    <t xml:space="preserve"> Plasmodiophora brassicae (Clubroot disease).</t>
  </si>
  <si>
    <t xml:space="preserve"> Rhizaria</t>
  </si>
  <si>
    <t xml:space="preserve"> Cercozoa</t>
  </si>
  <si>
    <t xml:space="preserve"> Imbricatea</t>
  </si>
  <si>
    <t xml:space="preserve"> Plasmodiophorida</t>
  </si>
  <si>
    <t>Plasmodiophoridae</t>
  </si>
  <si>
    <t xml:space="preserve"> Plasmodiophora.</t>
  </si>
  <si>
    <t xml:space="preserve"> Verticillium longisporum.</t>
  </si>
  <si>
    <t>Plectosphaerellaceae</t>
  </si>
  <si>
    <t xml:space="preserve"> Verticillium.</t>
  </si>
  <si>
    <t xml:space="preserve"> Penicillium camemberti FM 013.</t>
  </si>
  <si>
    <t xml:space="preserve"> Emmonsia parva UAMH 139.</t>
  </si>
  <si>
    <t xml:space="preserve"> Schizopora paradoxa.</t>
  </si>
  <si>
    <t xml:space="preserve"> Hymenochaetales</t>
  </si>
  <si>
    <t xml:space="preserve"> Schizoporaceae</t>
  </si>
  <si>
    <t xml:space="preserve"> Schizopora.</t>
  </si>
  <si>
    <t xml:space="preserve"> Cyberlindnera jadinii (Torula yeast) (Pichia jadinii).</t>
  </si>
  <si>
    <t xml:space="preserve"> Phaffomycetaceae</t>
  </si>
  <si>
    <t xml:space="preserve"> Cyberlindnera.</t>
  </si>
  <si>
    <t xml:space="preserve"> Cutaneotrichosporon oleaginosus.</t>
  </si>
  <si>
    <t xml:space="preserve"> Trichosporonales</t>
  </si>
  <si>
    <t xml:space="preserve"> Trichosporonaceae</t>
  </si>
  <si>
    <t>Cutaneotrichosporon.</t>
  </si>
  <si>
    <t xml:space="preserve"> Coccidioides immitis RMSCC 2394.</t>
  </si>
  <si>
    <t xml:space="preserve"> Lasius niger (Black garden ant).</t>
  </si>
  <si>
    <t xml:space="preserve"> Formicinae</t>
  </si>
  <si>
    <t xml:space="preserve"> Lasius</t>
  </si>
  <si>
    <t xml:space="preserve"> Lasius.</t>
  </si>
  <si>
    <t xml:space="preserve"> Beta vulgaris subsp. vulgaris.</t>
  </si>
  <si>
    <t xml:space="preserve"> Caryophyllales</t>
  </si>
  <si>
    <t xml:space="preserve"> Chenopodiaceae</t>
  </si>
  <si>
    <t xml:space="preserve"> Betoideae</t>
  </si>
  <si>
    <t xml:space="preserve"> Beta.</t>
  </si>
  <si>
    <t xml:space="preserve"> Coccidioides immitis RMSCC 3703.</t>
  </si>
  <si>
    <t xml:space="preserve"> Coccidioides immitis H538.4.</t>
  </si>
  <si>
    <t xml:space="preserve"> Strongyloides stercoralis (Threadworm).</t>
  </si>
  <si>
    <t xml:space="preserve"> Strongyloides venezuelensis.</t>
  </si>
  <si>
    <t xml:space="preserve"> Rhizoctonia solani.</t>
  </si>
  <si>
    <t xml:space="preserve"> Aspergillus udagawae.</t>
  </si>
  <si>
    <t xml:space="preserve"> Zostera marina (Eelgrass).</t>
  </si>
  <si>
    <t xml:space="preserve"> Zosteraceae</t>
  </si>
  <si>
    <t xml:space="preserve"> Zostera.</t>
  </si>
  <si>
    <t xml:space="preserve"> Spinacia oleracea (Spinach).</t>
  </si>
  <si>
    <t xml:space="preserve"> Chenopodioideae</t>
  </si>
  <si>
    <t>Anserineae</t>
  </si>
  <si>
    <t xml:space="preserve"> Spinacia.</t>
  </si>
  <si>
    <t xml:space="preserve"> Lucilia cuprina (Green bottle fly) (Australian sheep blowfly).</t>
  </si>
  <si>
    <t>Oestroidea</t>
  </si>
  <si>
    <t xml:space="preserve"> Calliphoridae</t>
  </si>
  <si>
    <t xml:space="preserve"> Luciliinae</t>
  </si>
  <si>
    <t xml:space="preserve"> Lucilia.</t>
  </si>
  <si>
    <t xml:space="preserve"> Thecamonas trahens ATCC 50062.</t>
  </si>
  <si>
    <t xml:space="preserve"> Apusozoa</t>
  </si>
  <si>
    <t xml:space="preserve"> Apusomonadidae</t>
  </si>
  <si>
    <t xml:space="preserve"> Thecamonas.</t>
  </si>
  <si>
    <t xml:space="preserve"> Sphaeroforma arctica JP610.</t>
  </si>
  <si>
    <t xml:space="preserve"> Ichthyophonida</t>
  </si>
  <si>
    <t xml:space="preserve"> Sphaeroforma.</t>
  </si>
  <si>
    <t xml:space="preserve"> Spizellomyces punctatus DAOM BR117.</t>
  </si>
  <si>
    <t xml:space="preserve"> Chytridiomycota</t>
  </si>
  <si>
    <t xml:space="preserve"> Chytridiomycetes</t>
  </si>
  <si>
    <t>Spizellomycetales</t>
  </si>
  <si>
    <t xml:space="preserve"> Spizellomycetaceae</t>
  </si>
  <si>
    <t xml:space="preserve"> Spizellomyces.</t>
  </si>
  <si>
    <t xml:space="preserve"> Tolypocladium ophioglossoides CBS 100239.</t>
  </si>
  <si>
    <t>Tolypocladium.</t>
  </si>
  <si>
    <t xml:space="preserve"> [Candida] auris.</t>
  </si>
  <si>
    <t xml:space="preserve"> Metschnikowiaceae</t>
  </si>
  <si>
    <t xml:space="preserve"> Clavispora</t>
  </si>
  <si>
    <t>Clavispora/Candida clade.</t>
  </si>
  <si>
    <t xml:space="preserve"> Allomyces macrogynus ATCC 38327.</t>
  </si>
  <si>
    <t xml:space="preserve"> Blastocladiomycota</t>
  </si>
  <si>
    <t xml:space="preserve"> Blastocladiomycetes</t>
  </si>
  <si>
    <t>Blastocladiales</t>
  </si>
  <si>
    <t xml:space="preserve"> Blastocladiaceae</t>
  </si>
  <si>
    <t xml:space="preserve"> Allomyces.</t>
  </si>
  <si>
    <t xml:space="preserve"> Puccinia striiformis f. sp. tritici PST-78.</t>
  </si>
  <si>
    <t xml:space="preserve"> Pucciniomycotina</t>
  </si>
  <si>
    <t>Pucciniomycetes</t>
  </si>
  <si>
    <t xml:space="preserve"> Pucciniales</t>
  </si>
  <si>
    <t xml:space="preserve"> Pucciniaceae</t>
  </si>
  <si>
    <t xml:space="preserve"> Puccinia.</t>
  </si>
  <si>
    <t xml:space="preserve"> Stemphylium lycopersici.</t>
  </si>
  <si>
    <t xml:space="preserve"> Pleosporomycetidae</t>
  </si>
  <si>
    <t xml:space="preserve"> Pleosporales</t>
  </si>
  <si>
    <t xml:space="preserve"> Pleosporineae</t>
  </si>
  <si>
    <t>Pleosporaceae</t>
  </si>
  <si>
    <t xml:space="preserve"> Stemphylium.</t>
  </si>
  <si>
    <t xml:space="preserve"> Plasmodium falciparum IGH-CR14.</t>
  </si>
  <si>
    <t xml:space="preserve"> Aspergillus nomius NRRL 13137.</t>
  </si>
  <si>
    <t xml:space="preserve"> Perkinsela sp. CCAP 1560/4.</t>
  </si>
  <si>
    <t xml:space="preserve"> Perkinsela.</t>
  </si>
  <si>
    <t xml:space="preserve"> Puccinia sorghi.</t>
  </si>
  <si>
    <t xml:space="preserve"> Termitomyces sp. J132.</t>
  </si>
  <si>
    <t xml:space="preserve"> Lyophyllaceae</t>
  </si>
  <si>
    <t>Termitomyces.</t>
  </si>
  <si>
    <t xml:space="preserve"> Operophtera brumata (winter moth).</t>
  </si>
  <si>
    <t xml:space="preserve"> Lepidoptera</t>
  </si>
  <si>
    <t xml:space="preserve"> Glossata</t>
  </si>
  <si>
    <t xml:space="preserve"> Ditrysia</t>
  </si>
  <si>
    <t>Geometroidea</t>
  </si>
  <si>
    <t xml:space="preserve"> Geometridae</t>
  </si>
  <si>
    <t xml:space="preserve"> Larentiinae</t>
  </si>
  <si>
    <t xml:space="preserve"> Operophtera.</t>
  </si>
  <si>
    <t xml:space="preserve"> Plasmodium falciparum (isolate Dd2).</t>
  </si>
  <si>
    <t xml:space="preserve"> Habropoda laboriosa.</t>
  </si>
  <si>
    <t xml:space="preserve"> Habropoda.</t>
  </si>
  <si>
    <t xml:space="preserve"> Octopus bimaculoides (California two-spotted octopus).</t>
  </si>
  <si>
    <t xml:space="preserve"> Lophotrochozoa</t>
  </si>
  <si>
    <t xml:space="preserve"> Mollusca</t>
  </si>
  <si>
    <t xml:space="preserve"> Cephalopoda</t>
  </si>
  <si>
    <t xml:space="preserve"> Coleoidea</t>
  </si>
  <si>
    <t>Neocoleoidea</t>
  </si>
  <si>
    <t xml:space="preserve"> Octopodiformes</t>
  </si>
  <si>
    <t xml:space="preserve"> Octopoda</t>
  </si>
  <si>
    <t xml:space="preserve"> Incirrata</t>
  </si>
  <si>
    <t xml:space="preserve"> Octopodidae</t>
  </si>
  <si>
    <t>Octopus.</t>
  </si>
  <si>
    <t xml:space="preserve"> Ophiocordyceps unilateralis.</t>
  </si>
  <si>
    <t>Ophiocordyceps.</t>
  </si>
  <si>
    <t xml:space="preserve"> Phaseolus angularis (Azuki bean) (Vigna angularis).</t>
  </si>
  <si>
    <t xml:space="preserve"> Vigna.</t>
  </si>
  <si>
    <t xml:space="preserve"> Chrysochromulina sp. CCMP291.</t>
  </si>
  <si>
    <t xml:space="preserve"> Haptophyceae</t>
  </si>
  <si>
    <t xml:space="preserve"> Prymnesiales</t>
  </si>
  <si>
    <t xml:space="preserve"> Chrysochromulinaceae</t>
  </si>
  <si>
    <t>Chrysochromulina.</t>
  </si>
  <si>
    <t xml:space="preserve"> Ascaris lumbricoides (Giant roundworm).</t>
  </si>
  <si>
    <t xml:space="preserve"> Ascarididae</t>
  </si>
  <si>
    <t xml:space="preserve"> Ascaris.</t>
  </si>
  <si>
    <t xml:space="preserve"> Anisakis simplex (Herring worm).</t>
  </si>
  <si>
    <t xml:space="preserve"> Anisakidae</t>
  </si>
  <si>
    <t xml:space="preserve"> Anisakis</t>
  </si>
  <si>
    <t xml:space="preserve"> Anisakis simplex complex.</t>
  </si>
  <si>
    <t xml:space="preserve"> Malassezia pachydermatis.</t>
  </si>
  <si>
    <t>Malasseziomycetes</t>
  </si>
  <si>
    <t xml:space="preserve"> Malasseziales</t>
  </si>
  <si>
    <t xml:space="preserve"> Malasseziaceae</t>
  </si>
  <si>
    <t xml:space="preserve"> Malassezia.</t>
  </si>
  <si>
    <t xml:space="preserve"> Escovopsis weberi.</t>
  </si>
  <si>
    <t>Escovopsis.</t>
  </si>
  <si>
    <t xml:space="preserve"> Penicillium nordicum.</t>
  </si>
  <si>
    <t xml:space="preserve"> Fusarium langsethiae.</t>
  </si>
  <si>
    <t>Fusarium.</t>
  </si>
  <si>
    <t xml:space="preserve"> Leptomonas pyrrhocoris.</t>
  </si>
  <si>
    <t>Leishmaniinae</t>
  </si>
  <si>
    <t xml:space="preserve"> Leptomonas.</t>
  </si>
  <si>
    <t xml:space="preserve"> Melipona quadrifasciata.</t>
  </si>
  <si>
    <t xml:space="preserve"> Melipona.</t>
  </si>
  <si>
    <t xml:space="preserve"> Phialophora attae.</t>
  </si>
  <si>
    <t xml:space="preserve"> Leptomonas seymouri.</t>
  </si>
  <si>
    <t xml:space="preserve"> Brugia pahangi (Filarial nematode worm).</t>
  </si>
  <si>
    <t xml:space="preserve"> Brugia.</t>
  </si>
  <si>
    <t xml:space="preserve"> Dracunculus medinensis (Guinea worm).</t>
  </si>
  <si>
    <t>Dracunculoidea</t>
  </si>
  <si>
    <t xml:space="preserve"> Dracunculidae</t>
  </si>
  <si>
    <t xml:space="preserve"> Dracunculus.</t>
  </si>
  <si>
    <t xml:space="preserve"> Enterobius vermicularis (Human pinworm).</t>
  </si>
  <si>
    <t xml:space="preserve"> Oxyurida</t>
  </si>
  <si>
    <t>Oxyuroidea</t>
  </si>
  <si>
    <t xml:space="preserve"> Oxyuridae</t>
  </si>
  <si>
    <t xml:space="preserve"> Enterobius.</t>
  </si>
  <si>
    <t xml:space="preserve"> Haemonchus placei (Barber's pole worm).</t>
  </si>
  <si>
    <t xml:space="preserve"> Haemonchidae</t>
  </si>
  <si>
    <t xml:space="preserve"> Haemonchinae</t>
  </si>
  <si>
    <t>Haemonchus.</t>
  </si>
  <si>
    <t xml:space="preserve"> Nippostrongylus brasiliensis (Rat hookworm).</t>
  </si>
  <si>
    <t xml:space="preserve"> Heligmonellidae</t>
  </si>
  <si>
    <t xml:space="preserve"> Nippostrongylinae</t>
  </si>
  <si>
    <t>Nippostrongylus.</t>
  </si>
  <si>
    <t xml:space="preserve"> Parastrongyloides trichosuri (Possum-specific nematode worm).</t>
  </si>
  <si>
    <t xml:space="preserve"> Parastrongyloides.</t>
  </si>
  <si>
    <t xml:space="preserve"> Syphacia muris.</t>
  </si>
  <si>
    <t xml:space="preserve"> Syphacia.</t>
  </si>
  <si>
    <t xml:space="preserve"> Strongyloides papillosus (Intestinal threadworm).</t>
  </si>
  <si>
    <t xml:space="preserve"> Thelazia callipaeda (Oriental eyeworm) (Parasitic nematode).</t>
  </si>
  <si>
    <t>Thelazioidea</t>
  </si>
  <si>
    <t xml:space="preserve"> Thelaziidae</t>
  </si>
  <si>
    <t xml:space="preserve"> Thelazia.</t>
  </si>
  <si>
    <t xml:space="preserve"> Trichuris muris (Mouse whipworm).</t>
  </si>
  <si>
    <t xml:space="preserve"> Neonectria ditissima.</t>
  </si>
  <si>
    <t>Neonectria.</t>
  </si>
  <si>
    <t xml:space="preserve"> Plasmopara halstedii.</t>
  </si>
  <si>
    <t xml:space="preserve"> Peronosporales</t>
  </si>
  <si>
    <t xml:space="preserve"> Peronosporaceae</t>
  </si>
  <si>
    <t>Plasmopara.</t>
  </si>
  <si>
    <t xml:space="preserve"> Ceraceosorus bombacis.</t>
  </si>
  <si>
    <t xml:space="preserve"> Ceraceosorales</t>
  </si>
  <si>
    <t xml:space="preserve"> Ceraceosoraceae</t>
  </si>
  <si>
    <t xml:space="preserve"> Ceraceosorus.</t>
  </si>
  <si>
    <t xml:space="preserve"> Daphnia magna.</t>
  </si>
  <si>
    <t xml:space="preserve"> Crustacea</t>
  </si>
  <si>
    <t xml:space="preserve"> Branchiopoda</t>
  </si>
  <si>
    <t>Diplostraca</t>
  </si>
  <si>
    <t xml:space="preserve"> Cladocera</t>
  </si>
  <si>
    <t xml:space="preserve"> Anomopoda</t>
  </si>
  <si>
    <t xml:space="preserve"> Daphniidae</t>
  </si>
  <si>
    <t xml:space="preserve"> Daphnia.</t>
  </si>
  <si>
    <t xml:space="preserve"> Scleropages formosus (Asian bonytongue).</t>
  </si>
  <si>
    <t xml:space="preserve"> Osteoglossocephala</t>
  </si>
  <si>
    <t>Osteoglossomorpha</t>
  </si>
  <si>
    <t xml:space="preserve"> Osteoglossiformes</t>
  </si>
  <si>
    <t xml:space="preserve"> Osteoglossidae</t>
  </si>
  <si>
    <t xml:space="preserve"> Scleropages.</t>
  </si>
  <si>
    <t xml:space="preserve"> Amazona aestiva (Blue-fronted Amazon parrot).</t>
  </si>
  <si>
    <t xml:space="preserve"> Amazona.</t>
  </si>
  <si>
    <t xml:space="preserve"> Pseudoloma neurophilia.</t>
  </si>
  <si>
    <t xml:space="preserve"> Pseudoloma.</t>
  </si>
  <si>
    <t xml:space="preserve"> Drosophila pseudoobscura pseudoobscura (Fruit fly).</t>
  </si>
  <si>
    <t xml:space="preserve"> Brugia timori.</t>
  </si>
  <si>
    <t xml:space="preserve"> Elaeophora elaphi.</t>
  </si>
  <si>
    <t xml:space="preserve"> Elaeophora.</t>
  </si>
  <si>
    <t xml:space="preserve"> Hymenolepis diminuta (Rat tapeworm).</t>
  </si>
  <si>
    <t xml:space="preserve"> Hymenolepis nana (Dwarf tapeworm) (Rodentolepis nana).</t>
  </si>
  <si>
    <t xml:space="preserve"> Mesocestoides corti.</t>
  </si>
  <si>
    <t xml:space="preserve"> Mesocestoididae</t>
  </si>
  <si>
    <t xml:space="preserve"> Mesocestoides.</t>
  </si>
  <si>
    <t xml:space="preserve"> Taenia asiatica (Asian tapeworm).</t>
  </si>
  <si>
    <t xml:space="preserve"> Taenia.</t>
  </si>
  <si>
    <t xml:space="preserve"> Hydatigena taeniaeformis (Feline tapeworm) (Taenia taeniaeformis).</t>
  </si>
  <si>
    <t xml:space="preserve"> Hydatigera.</t>
  </si>
  <si>
    <t xml:space="preserve"> Danio rerio (Zebrafish) (Brachydanio rerio).</t>
  </si>
  <si>
    <t xml:space="preserve"> Ostariophysi</t>
  </si>
  <si>
    <t xml:space="preserve"> Cypriniformes</t>
  </si>
  <si>
    <t>Cyprinidae</t>
  </si>
  <si>
    <t xml:space="preserve"> Danio.</t>
  </si>
  <si>
    <t xml:space="preserve"> Mus musculus (Mouse).</t>
  </si>
  <si>
    <t xml:space="preserve"> Myomorpha</t>
  </si>
  <si>
    <t>Muroidea</t>
  </si>
  <si>
    <t xml:space="preserve"> Muridae</t>
  </si>
  <si>
    <t xml:space="preserve"> Murinae</t>
  </si>
  <si>
    <t xml:space="preserve"> Mus</t>
  </si>
  <si>
    <t xml:space="preserve"> Mus.</t>
  </si>
  <si>
    <t xml:space="preserve"> Cryptococcus neoformans var. neoformans serotype D (strain JEC21 / ATCC MYA-565) (Filobasidiella neoformans).</t>
  </si>
  <si>
    <t>Cryptococcus neoformans species complex.</t>
  </si>
  <si>
    <t xml:space="preserve"> fungal sp. No.11243.</t>
  </si>
  <si>
    <t xml:space="preserve"> Fungi.</t>
  </si>
  <si>
    <t xml:space="preserve"> Aspergillus lentulus.</t>
  </si>
  <si>
    <t xml:space="preserve"> Oryctes borbonicus.</t>
  </si>
  <si>
    <t xml:space="preserve"> Coleoptera</t>
  </si>
  <si>
    <t xml:space="preserve"> Polyphaga</t>
  </si>
  <si>
    <t>Scarabaeiformia</t>
  </si>
  <si>
    <t xml:space="preserve"> Scarabaeidae</t>
  </si>
  <si>
    <t xml:space="preserve"> Dynastinae</t>
  </si>
  <si>
    <t xml:space="preserve"> Oryctes.</t>
  </si>
  <si>
    <t>A0A0U1LN46_TALIS</t>
  </si>
  <si>
    <t xml:space="preserve"> Talaromyces islandicus (Penicillium islandicum).</t>
  </si>
  <si>
    <t>A0A0U1M8P2_TALIS</t>
  </si>
  <si>
    <t xml:space="preserve"> Aspergillus calidoustus.</t>
  </si>
  <si>
    <t xml:space="preserve"> Trichinella nelsoni.</t>
  </si>
  <si>
    <t xml:space="preserve"> Trichinellidae</t>
  </si>
  <si>
    <t xml:space="preserve"> Trichinella.</t>
  </si>
  <si>
    <t xml:space="preserve"> Trichinella murrelli.</t>
  </si>
  <si>
    <t xml:space="preserve"> Trichinella sp. T9.</t>
  </si>
  <si>
    <t xml:space="preserve"> Trichinella sp. T6.</t>
  </si>
  <si>
    <t xml:space="preserve"> Trichinella pseudospiralis (Parasitic roundworm).</t>
  </si>
  <si>
    <t xml:space="preserve"> Trichinella patagoniensis.</t>
  </si>
  <si>
    <t xml:space="preserve"> Trichinella britovi (Parasitic roundworm).</t>
  </si>
  <si>
    <t xml:space="preserve"> Trichinella zimbabwensis.</t>
  </si>
  <si>
    <t xml:space="preserve"> Trichinella nativa.</t>
  </si>
  <si>
    <t xml:space="preserve"> Trichinella papuae.</t>
  </si>
  <si>
    <t xml:space="preserve"> Trichinella sp. T8.</t>
  </si>
  <si>
    <t xml:space="preserve"> Moniliophthora roreri.</t>
  </si>
  <si>
    <t xml:space="preserve"> Marasmiaceae</t>
  </si>
  <si>
    <t>mitosporic Marasmiaceae</t>
  </si>
  <si>
    <t xml:space="preserve"> Moniliophthora.</t>
  </si>
  <si>
    <t xml:space="preserve"> Pneumocystis carinii B80.</t>
  </si>
  <si>
    <t>Pneumocystidomycetes</t>
  </si>
  <si>
    <t xml:space="preserve"> Pneumocystidaceae</t>
  </si>
  <si>
    <t xml:space="preserve"> Pneumocystis.</t>
  </si>
  <si>
    <t xml:space="preserve"> Pneumocystis jirovecii RU7.</t>
  </si>
  <si>
    <t xml:space="preserve"> Trichoderma gamsii.</t>
  </si>
  <si>
    <t xml:space="preserve"> Phytophthora nicotianae (Buckeye rot agent).</t>
  </si>
  <si>
    <t xml:space="preserve"> Phytophthora.</t>
  </si>
  <si>
    <t xml:space="preserve"> Rhodotorula sp. JG-1b.</t>
  </si>
  <si>
    <t xml:space="preserve"> Basidiomycota.</t>
  </si>
  <si>
    <t xml:space="preserve"> Aspergillus niger.</t>
  </si>
  <si>
    <t xml:space="preserve"> Penicillium freii.</t>
  </si>
  <si>
    <t xml:space="preserve"> Sarcoptes scabiei (Itch mite) (Acarus scabiei).</t>
  </si>
  <si>
    <t>Acari</t>
  </si>
  <si>
    <t xml:space="preserve"> Acariformes</t>
  </si>
  <si>
    <t xml:space="preserve"> Sarcoptiformes</t>
  </si>
  <si>
    <t xml:space="preserve"> Astigmata</t>
  </si>
  <si>
    <t xml:space="preserve"> Psoroptidia</t>
  </si>
  <si>
    <t>Sarcoptoidea</t>
  </si>
  <si>
    <t xml:space="preserve"> Sarcoptidae</t>
  </si>
  <si>
    <t xml:space="preserve"> Sarcoptinae</t>
  </si>
  <si>
    <t xml:space="preserve"> Sarcoptes.</t>
  </si>
  <si>
    <t xml:space="preserve"> Penicillium patulum (Penicillium griseofulvum).</t>
  </si>
  <si>
    <t xml:space="preserve"> Colletotrichum nymphaeae SA-01.</t>
  </si>
  <si>
    <t xml:space="preserve"> Colletotrichum salicis.</t>
  </si>
  <si>
    <t xml:space="preserve"> Microdochium bolleyi.</t>
  </si>
  <si>
    <t xml:space="preserve"> Xylariomycetidae</t>
  </si>
  <si>
    <t xml:space="preserve"> Xylariales</t>
  </si>
  <si>
    <t xml:space="preserve"> Microdochiaceae</t>
  </si>
  <si>
    <t>Microdochium.</t>
  </si>
  <si>
    <t xml:space="preserve"> Conidiobolus coronatus (strain ATCC 28846 / CBS 209.66 / NRRL 28638) (Delacroixia coronata).</t>
  </si>
  <si>
    <t xml:space="preserve"> Zoopagomycota</t>
  </si>
  <si>
    <t xml:space="preserve"> Entomophthoromycotina</t>
  </si>
  <si>
    <t>Entomophthoromycetes</t>
  </si>
  <si>
    <t xml:space="preserve"> Entomophthorales</t>
  </si>
  <si>
    <t xml:space="preserve"> Ancylistaceae</t>
  </si>
  <si>
    <t xml:space="preserve"> Conidiobolus.</t>
  </si>
  <si>
    <t xml:space="preserve"> Leucoagaricus sp. SymC.cos.</t>
  </si>
  <si>
    <t xml:space="preserve"> Agaricaceae</t>
  </si>
  <si>
    <t>Leucoagaricus.</t>
  </si>
  <si>
    <t xml:space="preserve"> Gonapodya prolifera JEL478.</t>
  </si>
  <si>
    <t xml:space="preserve"> Monoblepharidomycetes</t>
  </si>
  <si>
    <t>Monoblepharidales</t>
  </si>
  <si>
    <t xml:space="preserve"> Gonapodyaceae</t>
  </si>
  <si>
    <t xml:space="preserve"> Gonapodya.</t>
  </si>
  <si>
    <t xml:space="preserve"> Mycosphaerella eumusae.</t>
  </si>
  <si>
    <t>Mycosphaerella.</t>
  </si>
  <si>
    <t xml:space="preserve"> Pseudocercospora musae.</t>
  </si>
  <si>
    <t>Pseudocercospora.</t>
  </si>
  <si>
    <t xml:space="preserve"> Acidomyces richmondensis BFW.</t>
  </si>
  <si>
    <t xml:space="preserve"> Acidomyces.</t>
  </si>
  <si>
    <t xml:space="preserve"> Drechmeria coniospora.</t>
  </si>
  <si>
    <t>Drechmeria.</t>
  </si>
  <si>
    <t xml:space="preserve"> Alligator mississippiensis (American alligator).</t>
  </si>
  <si>
    <t xml:space="preserve"> Crocodylia</t>
  </si>
  <si>
    <t xml:space="preserve"> Alligatoridae</t>
  </si>
  <si>
    <t xml:space="preserve"> Alligatorinae</t>
  </si>
  <si>
    <t>Alligator.</t>
  </si>
  <si>
    <t xml:space="preserve"> Cajanus cajan (Pigeon pea) (Cajanus indicus).</t>
  </si>
  <si>
    <t xml:space="preserve"> Cajanus.</t>
  </si>
  <si>
    <t xml:space="preserve"> Hypsizygus marmoreus (White beech mushroom) (Agaricus marmoreus).</t>
  </si>
  <si>
    <t>Hypsizygus.</t>
  </si>
  <si>
    <t xml:space="preserve"> Trachymyrmex zeteki.</t>
  </si>
  <si>
    <t xml:space="preserve"> Myrmicinae</t>
  </si>
  <si>
    <t xml:space="preserve"> Trachymyrmex.</t>
  </si>
  <si>
    <t xml:space="preserve"> Dictyostelium lacteum.</t>
  </si>
  <si>
    <t xml:space="preserve"> Mycetozoa</t>
  </si>
  <si>
    <t xml:space="preserve"> Dictyosteliida</t>
  </si>
  <si>
    <t xml:space="preserve"> Dictyostelium.</t>
  </si>
  <si>
    <t xml:space="preserve"> Dufourea novaeangliae.</t>
  </si>
  <si>
    <t xml:space="preserve"> Halictidae</t>
  </si>
  <si>
    <t xml:space="preserve"> Rophitinae</t>
  </si>
  <si>
    <t xml:space="preserve"> Dufourea.</t>
  </si>
  <si>
    <t xml:space="preserve"> Atta cephalotes (Leafcutter ant).</t>
  </si>
  <si>
    <t xml:space="preserve"> Atta.</t>
  </si>
  <si>
    <t xml:space="preserve"> Angiostrongylus cantonensis (Rat lungworm).</t>
  </si>
  <si>
    <t xml:space="preserve"> Metastrongyloidea</t>
  </si>
  <si>
    <t xml:space="preserve"> Angiostrongylidae</t>
  </si>
  <si>
    <t xml:space="preserve"> Angiostrongylus.</t>
  </si>
  <si>
    <t xml:space="preserve"> Angiostrongylus costaricensis (Nematode worm).</t>
  </si>
  <si>
    <t xml:space="preserve"> Colletotrichum incanum.</t>
  </si>
  <si>
    <t xml:space="preserve"> Daucus carota subsp. sativus.</t>
  </si>
  <si>
    <t xml:space="preserve"> campanulids</t>
  </si>
  <si>
    <t xml:space="preserve"> Apiales</t>
  </si>
  <si>
    <t xml:space="preserve"> Apiaceae</t>
  </si>
  <si>
    <t xml:space="preserve"> Apioideae</t>
  </si>
  <si>
    <t>Scandiceae</t>
  </si>
  <si>
    <t xml:space="preserve"> Daucinae</t>
  </si>
  <si>
    <t xml:space="preserve"> Daucus</t>
  </si>
  <si>
    <t xml:space="preserve"> Daucus sect. Daucus.</t>
  </si>
  <si>
    <t xml:space="preserve"> Cordyceps confragosa RCEF 1005.</t>
  </si>
  <si>
    <t>Cordyceps.</t>
  </si>
  <si>
    <t xml:space="preserve"> Phycomyces blakesleeanus (strain ATCC 8743b / DSM 1359 / FGSC 10004 / NBRC 33097 / NRRL 1555).</t>
  </si>
  <si>
    <t>Phycomycetaceae</t>
  </si>
  <si>
    <t xml:space="preserve"> Phycomyces.</t>
  </si>
  <si>
    <t xml:space="preserve"> Didymella rabiei (Chickpea ascochyta blight fungus) (Mycosphaerella rabiei).</t>
  </si>
  <si>
    <t>Didymellaceae</t>
  </si>
  <si>
    <t xml:space="preserve"> Ascochyta.</t>
  </si>
  <si>
    <t xml:space="preserve"> Sistotremastrum niveocremeum HHB9708.</t>
  </si>
  <si>
    <t xml:space="preserve"> Trechisporales</t>
  </si>
  <si>
    <t xml:space="preserve"> Hydnodontaceae</t>
  </si>
  <si>
    <t xml:space="preserve"> Sistotremastrum.</t>
  </si>
  <si>
    <t xml:space="preserve"> Laetiporus sulphureus 93-53.</t>
  </si>
  <si>
    <t xml:space="preserve"> Laetiporus.</t>
  </si>
  <si>
    <t xml:space="preserve"> Calocera cornea HHB12733.</t>
  </si>
  <si>
    <t>Dacrymycetes</t>
  </si>
  <si>
    <t xml:space="preserve"> Dacrymycetales</t>
  </si>
  <si>
    <t xml:space="preserve"> Dacrymycetaceae</t>
  </si>
  <si>
    <t xml:space="preserve"> Calocera.</t>
  </si>
  <si>
    <t xml:space="preserve"> Xylona heveae TC161.</t>
  </si>
  <si>
    <t xml:space="preserve"> Xylonomycetes</t>
  </si>
  <si>
    <t>Xylonomycetales</t>
  </si>
  <si>
    <t xml:space="preserve"> Xylonomycetaceae</t>
  </si>
  <si>
    <t xml:space="preserve"> Xylona.</t>
  </si>
  <si>
    <t xml:space="preserve"> Exidia glandulosa HHB12029.</t>
  </si>
  <si>
    <t xml:space="preserve"> Auriculariales</t>
  </si>
  <si>
    <t xml:space="preserve"> Exidiaceae</t>
  </si>
  <si>
    <t xml:space="preserve"> Exidia.</t>
  </si>
  <si>
    <t xml:space="preserve"> Daedalea quercina L-15889.</t>
  </si>
  <si>
    <t xml:space="preserve"> Daedalea.</t>
  </si>
  <si>
    <t xml:space="preserve"> Neolentinus lepideus HHB14362 ss-1.</t>
  </si>
  <si>
    <t xml:space="preserve"> Gloeophyllales</t>
  </si>
  <si>
    <t xml:space="preserve"> Gloeophyllaceae</t>
  </si>
  <si>
    <t xml:space="preserve"> Neolentinus.</t>
  </si>
  <si>
    <t xml:space="preserve"> Peniophora sp. CONT.</t>
  </si>
  <si>
    <t xml:space="preserve"> Russulales</t>
  </si>
  <si>
    <t xml:space="preserve"> Peniophoraceae</t>
  </si>
  <si>
    <t xml:space="preserve"> Peniophora.</t>
  </si>
  <si>
    <t xml:space="preserve"> Sistotremastrum suecicum HHB10207 ss-3.</t>
  </si>
  <si>
    <t xml:space="preserve"> Fibulorhizoctonia sp. CBS 109695.</t>
  </si>
  <si>
    <t>mitosporic Atheliaceae</t>
  </si>
  <si>
    <t xml:space="preserve"> Fibulorhizoctonia.</t>
  </si>
  <si>
    <t xml:space="preserve"> Colletotrichum tofieldiae.</t>
  </si>
  <si>
    <t xml:space="preserve"> Cordyceps brongniartii RCEF 3172.</t>
  </si>
  <si>
    <t>Cordyceps</t>
  </si>
  <si>
    <t xml:space="preserve"> Cordyceps brongniartii.</t>
  </si>
  <si>
    <t xml:space="preserve"> Calocera viscosa TUFC12733.</t>
  </si>
  <si>
    <t xml:space="preserve"> Sporothrix insectorum RCEF 264.</t>
  </si>
  <si>
    <t xml:space="preserve"> Ophiostomatales</t>
  </si>
  <si>
    <t xml:space="preserve"> Ophiostomataceae</t>
  </si>
  <si>
    <t>Sporothrix.</t>
  </si>
  <si>
    <t xml:space="preserve"> Mucor circinelloides f. lusitanicus CBS 277.49.</t>
  </si>
  <si>
    <t xml:space="preserve"> Marchantia polymorpha subsp. polymorpha.</t>
  </si>
  <si>
    <t xml:space="preserve"> Marchantiophyta</t>
  </si>
  <si>
    <t>Marchantiopsida</t>
  </si>
  <si>
    <t xml:space="preserve"> Marchantiidae</t>
  </si>
  <si>
    <t xml:space="preserve"> Marchantiales</t>
  </si>
  <si>
    <t xml:space="preserve"> Marchantiaceae</t>
  </si>
  <si>
    <t>Marchantia.</t>
  </si>
  <si>
    <t xml:space="preserve"> Paraphaeosphaeria sporulosa.</t>
  </si>
  <si>
    <t xml:space="preserve"> Massarineae</t>
  </si>
  <si>
    <t>Didymosphaeriaceae</t>
  </si>
  <si>
    <t xml:space="preserve"> Paraphaeosphaeria.</t>
  </si>
  <si>
    <t xml:space="preserve"> Alternaria alternata (Alternaria rot fungus) (Torula alternata).</t>
  </si>
  <si>
    <t xml:space="preserve"> Alternaria</t>
  </si>
  <si>
    <t xml:space="preserve"> Alternaria alternata group.</t>
  </si>
  <si>
    <t xml:space="preserve"> Nematocida sp. ERTm5.</t>
  </si>
  <si>
    <t xml:space="preserve"> Nematocida.</t>
  </si>
  <si>
    <t xml:space="preserve"> Batrachochytrium dendrobatidis JEL423.</t>
  </si>
  <si>
    <t xml:space="preserve"> Rhizophydiales</t>
  </si>
  <si>
    <t>Rhizophydiales incertae sedis</t>
  </si>
  <si>
    <t xml:space="preserve"> Batrachochytrium.</t>
  </si>
  <si>
    <t xml:space="preserve"> Stagonospora sp. SRC1lsM3a.</t>
  </si>
  <si>
    <t>Massarinaceae</t>
  </si>
  <si>
    <t xml:space="preserve"> Stagonospora.</t>
  </si>
  <si>
    <t xml:space="preserve"> Pyrenochaeta sp. DS3sAY3a.</t>
  </si>
  <si>
    <t>Cucurbitariaceae</t>
  </si>
  <si>
    <t xml:space="preserve"> Pyrenochaeta.</t>
  </si>
  <si>
    <t xml:space="preserve"> Ajellomyces dermatitidis (strain ER-3 / ATCC MYA-2586) (Blastomyces dermatitidis).</t>
  </si>
  <si>
    <t xml:space="preserve"> Blastomyces.</t>
  </si>
  <si>
    <t xml:space="preserve"> Puccinia triticina (isolate 1-1 / race 1 (BBBD)) (Brown leaf rust fungus).</t>
  </si>
  <si>
    <t xml:space="preserve"> Globodera pallida (Potato cyst nematode).</t>
  </si>
  <si>
    <t xml:space="preserve"> Tylenchida</t>
  </si>
  <si>
    <t>Tylenchina</t>
  </si>
  <si>
    <t xml:space="preserve"> Tylenchoidea</t>
  </si>
  <si>
    <t xml:space="preserve"> Heteroderidae</t>
  </si>
  <si>
    <t xml:space="preserve"> Heteroderinae</t>
  </si>
  <si>
    <t xml:space="preserve"> Globodera.</t>
  </si>
  <si>
    <t xml:space="preserve"> Gongylonema pulchrum.</t>
  </si>
  <si>
    <t>Spiruroidea</t>
  </si>
  <si>
    <t xml:space="preserve"> Gongylonematidae</t>
  </si>
  <si>
    <t xml:space="preserve"> Gongylonema.</t>
  </si>
  <si>
    <t xml:space="preserve"> Heligmosomoides polygyrus bakeri (Parasitic nematode) (Heligmosomoides bakeri).</t>
  </si>
  <si>
    <t xml:space="preserve"> Heligmosomatidae</t>
  </si>
  <si>
    <t xml:space="preserve"> Heligmosomoides.</t>
  </si>
  <si>
    <t xml:space="preserve"> Soboliphyme baturini.</t>
  </si>
  <si>
    <t>Dioctophymatoidea</t>
  </si>
  <si>
    <t xml:space="preserve"> Soboliphymatidae</t>
  </si>
  <si>
    <t xml:space="preserve"> Soboliphyme.</t>
  </si>
  <si>
    <t xml:space="preserve"> Schistosoma curassoni.</t>
  </si>
  <si>
    <t xml:space="preserve"> Schistosoma margrebowiei.</t>
  </si>
  <si>
    <t xml:space="preserve"> Schistosoma rodhaini.</t>
  </si>
  <si>
    <t xml:space="preserve"> Schistocephalus solidus (Tapeworm).</t>
  </si>
  <si>
    <t>Diphyllobothriidea</t>
  </si>
  <si>
    <t xml:space="preserve"> Diphyllobothriidae</t>
  </si>
  <si>
    <t xml:space="preserve"> Schistocephalus.</t>
  </si>
  <si>
    <t xml:space="preserve"> Trichobilharzia regenti (Nasal bird schistosome).</t>
  </si>
  <si>
    <t xml:space="preserve"> Trichobilharzia.</t>
  </si>
  <si>
    <t xml:space="preserve"> Papilio xuthus (Asian swallowtail butterfly).</t>
  </si>
  <si>
    <t>Papilionoidea</t>
  </si>
  <si>
    <t xml:space="preserve"> Papilionidae</t>
  </si>
  <si>
    <t xml:space="preserve"> Papilioninae</t>
  </si>
  <si>
    <t xml:space="preserve"> Papilio.</t>
  </si>
  <si>
    <t xml:space="preserve"> Papilio machaon (Old World swallowtail butterfly).</t>
  </si>
  <si>
    <t xml:space="preserve"> Rhodotorula graminis (strain WP1).</t>
  </si>
  <si>
    <t>Microbotryomycetes</t>
  </si>
  <si>
    <t xml:space="preserve"> Sporidiobolales</t>
  </si>
  <si>
    <t xml:space="preserve"> Sporidiobolaceae</t>
  </si>
  <si>
    <t xml:space="preserve"> Rhodotorula.</t>
  </si>
  <si>
    <t xml:space="preserve"> Phialocephala scopiformis.</t>
  </si>
  <si>
    <t>Helotiales</t>
  </si>
  <si>
    <t xml:space="preserve"> Helotiales incertae sedis</t>
  </si>
  <si>
    <t xml:space="preserve"> Phialocephala.</t>
  </si>
  <si>
    <t xml:space="preserve"> Sorghum bicolor (Sorghum) (Sorghum vulgare).</t>
  </si>
  <si>
    <t>PACMAD clade</t>
  </si>
  <si>
    <t xml:space="preserve"> Panicoideae</t>
  </si>
  <si>
    <t xml:space="preserve"> Andropogonodae</t>
  </si>
  <si>
    <t xml:space="preserve"> Andropogoneae</t>
  </si>
  <si>
    <t xml:space="preserve"> Sorghinae</t>
  </si>
  <si>
    <t>Sorghum.</t>
  </si>
  <si>
    <t xml:space="preserve"> Xenopus tropicalis (Western clawed frog) (Silurana tropicalis).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</si>
  <si>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</si>
  <si>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</si>
  <si>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</si>
  <si>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</si>
  <si>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</si>
  <si>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</si>
  <si>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</si>
  <si>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</si>
  <si>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Paramecium tetraurelia.</t>
  </si>
  <si>
    <t>Oligohymenophorea</t>
  </si>
  <si>
    <t xml:space="preserve"> Peniculida</t>
  </si>
  <si>
    <t xml:space="preserve"> Parameciidae</t>
  </si>
  <si>
    <t xml:space="preserve"> Paramecium.</t>
  </si>
  <si>
    <t xml:space="preserve"> Bos taurus (Bovine).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</si>
  <si>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</si>
  <si>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</si>
  <si>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</si>
  <si>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</si>
  <si>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</si>
  <si>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</si>
  <si>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</si>
  <si>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Aspergillus clavatus (strain ATCC 1007 / CBS 513.65 / DSM 816 / NCTC 3887 / NRRL 1).</t>
  </si>
  <si>
    <t xml:space="preserve"> Neosartorya fischeri (strain ATCC 1020 / DSM 3700 / CBS 544.65 / FGSC A1164 / JCM 1740 / NRRL 181 / WB 181) (Aspergillus fischerianus).</t>
  </si>
  <si>
    <t xml:space="preserve"> Aspergillus niger (strain CBS 513.88 / FGSC A1513).</t>
  </si>
  <si>
    <t xml:space="preserve"> Oryza sativa subsp. indica (Rice).</t>
  </si>
  <si>
    <t xml:space="preserve"> Scheffersomyces stipitis (strain ATCC 58785 / CBS 6054 / NBRC 10063 / NRRL Y-11545) (Yeast) (Pichia stipitis).</t>
  </si>
  <si>
    <t xml:space="preserve"> Debaryomycetaceae</t>
  </si>
  <si>
    <t>Scheffersomyces.</t>
  </si>
  <si>
    <t xml:space="preserve"> Leishmania braziliensis.</t>
  </si>
  <si>
    <t xml:space="preserve"> Leishmania</t>
  </si>
  <si>
    <t xml:space="preserve"> Leishmania braziliensis species complex.</t>
  </si>
  <si>
    <t xml:space="preserve"> Ostreococcus lucimarinus (strain CCE9901).</t>
  </si>
  <si>
    <t xml:space="preserve"> Meyerozyma guilliermondii (strain ATCC 6260 / CBS 566 / DSM 6381 / JCM 1539 / NBRC 10279 / NRRL Y-324) (Yeast) (Candida guilliermondii).</t>
  </si>
  <si>
    <t xml:space="preserve"> Meyerozyma.</t>
  </si>
  <si>
    <t xml:space="preserve"> Lodderomyces elongisporus (strain ATCC 11503 / CBS 2605 / JCM 1781 / NBRC 1676 / NRRL YB-4239) (Yeast) (Saccharomyces elongisporus).</t>
  </si>
  <si>
    <t>Candida/Lodderomyces clade</t>
  </si>
  <si>
    <t xml:space="preserve"> Lodderomyces.</t>
  </si>
  <si>
    <t xml:space="preserve"> Plasmodium vivax (strain Salvador I).</t>
  </si>
  <si>
    <t xml:space="preserve"> Ajellomyces capsulatus (strain NAm1 / WU24) (Darling's disease fungus) (Histoplasma capsulatum).</t>
  </si>
  <si>
    <t xml:space="preserve"> Histoplasma.</t>
  </si>
  <si>
    <t xml:space="preserve"> Babesia bovis.</t>
  </si>
  <si>
    <t xml:space="preserve"> Sclerotinia sclerotiorum (strain ATCC 18683 / 1980 / Ss-1) (White mold) (Whetzelinia sclerotiorum).</t>
  </si>
  <si>
    <t xml:space="preserve"> Sclerotiniaceae</t>
  </si>
  <si>
    <t xml:space="preserve"> Sclerotinia.</t>
  </si>
  <si>
    <t xml:space="preserve"> Nematostella vectensis (Starlet sea anemone).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</si>
  <si>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</si>
  <si>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</si>
  <si>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</si>
  <si>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</si>
  <si>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</si>
  <si>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</si>
  <si>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Vanderwaltozyma polyspora (strain ATCC 22028 / DSM 70294) (Kluyveromyces polysporus).</t>
  </si>
  <si>
    <t>Vanderwaltozyma.</t>
  </si>
  <si>
    <t xml:space="preserve"> Giardia intestinalis (strain ATCC 50803 / WB clone C6) (Giardia lamblia).</t>
  </si>
  <si>
    <t xml:space="preserve"> Diplomonadida</t>
  </si>
  <si>
    <t xml:space="preserve"> Hexamitidae</t>
  </si>
  <si>
    <t xml:space="preserve"> Giardiinae</t>
  </si>
  <si>
    <t xml:space="preserve"> Giardia.</t>
  </si>
  <si>
    <t xml:space="preserve"> Chlamydomonas reinhardtii (Chlamydomonas smithii).</t>
  </si>
  <si>
    <t>Chlamydomonadales</t>
  </si>
  <si>
    <t xml:space="preserve"> Chlamydomonadaceae</t>
  </si>
  <si>
    <t xml:space="preserve"> Chlamydomonas.</t>
  </si>
  <si>
    <t xml:space="preserve"> Coprinopsis cinerea (strain Okayama-7 / 130 / ATCC MYA-4618 / FGSC 9003) (Inky cap fungus) (Hormographiella aspergillata).</t>
  </si>
  <si>
    <t xml:space="preserve"> Psathyrellaceae</t>
  </si>
  <si>
    <t>Coprinopsis.</t>
  </si>
  <si>
    <t xml:space="preserve"> Malassezia globosa (strain ATCC MYA-4612 / CBS 7966) (Dandruff-associated fungus).</t>
  </si>
  <si>
    <t xml:space="preserve"> Caenorhabditis briggsae.</t>
  </si>
  <si>
    <t>Rhabditoidea</t>
  </si>
  <si>
    <t xml:space="preserve"> Rhabditidae</t>
  </si>
  <si>
    <t xml:space="preserve"> Peloderinae</t>
  </si>
  <si>
    <t xml:space="preserve"> Caenorhabditis.</t>
  </si>
  <si>
    <t xml:space="preserve"> Enterocytozoon bieneusi (strain H348) (Microsporidian parasite).</t>
  </si>
  <si>
    <t xml:space="preserve"> Enterocytozoonidae</t>
  </si>
  <si>
    <t xml:space="preserve"> Enterocytozoon.</t>
  </si>
  <si>
    <t xml:space="preserve"> Physcomitrella patens subsp. patens (Moss).</t>
  </si>
  <si>
    <t xml:space="preserve"> Bryophyta</t>
  </si>
  <si>
    <t>Bryophytina</t>
  </si>
  <si>
    <t xml:space="preserve"> Bryopsida</t>
  </si>
  <si>
    <t xml:space="preserve"> Funariidae</t>
  </si>
  <si>
    <t xml:space="preserve"> Funariales</t>
  </si>
  <si>
    <t xml:space="preserve"> Funariaceae</t>
  </si>
  <si>
    <t>Physcomitrella.</t>
  </si>
  <si>
    <t xml:space="preserve"> Monosiga brevicollis (Choanoflagellate).</t>
  </si>
  <si>
    <t xml:space="preserve"> Choanoflagellida</t>
  </si>
  <si>
    <t xml:space="preserve"> Craspedida</t>
  </si>
  <si>
    <t xml:space="preserve"> Salpingoecidae</t>
  </si>
  <si>
    <t xml:space="preserve"> Monosiga.</t>
  </si>
  <si>
    <t xml:space="preserve"> Laccaria bicolor (strain S238N-H82 / ATCC MYA-4686) (Bicoloured deceiver) (Laccaria laccata var. bicolor).</t>
  </si>
  <si>
    <t xml:space="preserve"> Culex quinquefasciatus (Southern house mosquito) (Culex pungens).</t>
  </si>
  <si>
    <t xml:space="preserve"> Culicinae</t>
  </si>
  <si>
    <t xml:space="preserve"> Culicini</t>
  </si>
  <si>
    <t xml:space="preserve"> Culex</t>
  </si>
  <si>
    <t xml:space="preserve"> Culex.</t>
  </si>
  <si>
    <t xml:space="preserve"> Podospora anserina (strain S / ATCC MYA-4624 / DSM 980 / FGSC 10383) (Pleurage anserina).</t>
  </si>
  <si>
    <t xml:space="preserve"> Sordariales</t>
  </si>
  <si>
    <t xml:space="preserve"> Lasiosphaeriaceae</t>
  </si>
  <si>
    <t>Podospora.</t>
  </si>
  <si>
    <t xml:space="preserve"> Pyrenophora tritici-repentis (strain Pt-1C-BFP) (Wheat tan spot fungus) (Drechslera tritici-repentis).</t>
  </si>
  <si>
    <t xml:space="preserve"> Pyrenophora.</t>
  </si>
  <si>
    <t xml:space="preserve"> Plasmodium knowlesi (strain H).</t>
  </si>
  <si>
    <t xml:space="preserve"> Drosophila ananassae (Fruit fly).</t>
  </si>
  <si>
    <t xml:space="preserve"> Trichoplax adhaerens (Trichoplax reptans).</t>
  </si>
  <si>
    <t xml:space="preserve"> Placozoa</t>
  </si>
  <si>
    <t xml:space="preserve"> Trichoplax.</t>
  </si>
  <si>
    <t xml:space="preserve"> Drosophila persimilis (Fruit fly).</t>
  </si>
  <si>
    <t xml:space="preserve"> Drosophila sechellia (Fruit fly).</t>
  </si>
  <si>
    <t xml:space="preserve"> Drosophila grimshawi (Fruit fly) (Idiomyia grimshawi).</t>
  </si>
  <si>
    <t xml:space="preserve"> Hawaiian Drosophila.</t>
  </si>
  <si>
    <t xml:space="preserve"> Drosophila mojavensis (Fruit fly).</t>
  </si>
  <si>
    <t xml:space="preserve"> Drosophila.</t>
  </si>
  <si>
    <t xml:space="preserve"> Drosophila virilis (Fruit fly).</t>
  </si>
  <si>
    <t xml:space="preserve"> Drosophila willistoni (Fruit fly).</t>
  </si>
  <si>
    <t xml:space="preserve"> Drosophila simulans (Fruit fly).</t>
  </si>
  <si>
    <t xml:space="preserve"> Cryptosporidium muris (strain RN66).</t>
  </si>
  <si>
    <t xml:space="preserve"> Cryptosporidiidae</t>
  </si>
  <si>
    <t xml:space="preserve"> Cryptosporidium.</t>
  </si>
  <si>
    <t xml:space="preserve"> Penicillium rubens (strain ATCC 28089 / DSM 1075 / NRRL 1951 / Wisconsin 54-1255) (Penicillium chrysogenum).</t>
  </si>
  <si>
    <t xml:space="preserve"> Penicillium</t>
  </si>
  <si>
    <t>Penicillium chrysogenum species complex.</t>
  </si>
  <si>
    <t xml:space="preserve"> Schizosaccharomyces japonicus (strain yFS275 / FY16936) (Fission yeast).</t>
  </si>
  <si>
    <t>Schizosaccharomycetes</t>
  </si>
  <si>
    <t xml:space="preserve"> Schizosaccharomycetales</t>
  </si>
  <si>
    <t>Schizosaccharomycetaceae</t>
  </si>
  <si>
    <t xml:space="preserve"> Schizosaccharomyces.</t>
  </si>
  <si>
    <t xml:space="preserve"> Talaromyces marneffei (strain ATCC 18224 / CBS 334.59 / QM 7333) (Penicillium marneffei).</t>
  </si>
  <si>
    <t xml:space="preserve"> Zea mays (Maize).</t>
  </si>
  <si>
    <t xml:space="preserve"> Tripsacinae</t>
  </si>
  <si>
    <t>Zea.</t>
  </si>
  <si>
    <t xml:space="preserve"> Phaeodactylum tricornutum (strain CCAP 1055/1).</t>
  </si>
  <si>
    <t xml:space="preserve"> Bacillariophyta</t>
  </si>
  <si>
    <t xml:space="preserve"> Bacillariophyceae</t>
  </si>
  <si>
    <t>Bacillariophycidae</t>
  </si>
  <si>
    <t xml:space="preserve"> Naviculales</t>
  </si>
  <si>
    <t xml:space="preserve"> Phaeodactylaceae</t>
  </si>
  <si>
    <t xml:space="preserve"> Phaeodactylum.</t>
  </si>
  <si>
    <t xml:space="preserve"> Ixodes scapularis (Black-legged tick) (Deer tick).</t>
  </si>
  <si>
    <t xml:space="preserve"> Parasitiformes</t>
  </si>
  <si>
    <t xml:space="preserve"> Ixodida</t>
  </si>
  <si>
    <t xml:space="preserve"> Ixodoidea</t>
  </si>
  <si>
    <t xml:space="preserve"> Ixodidae</t>
  </si>
  <si>
    <t xml:space="preserve"> Ixodinae</t>
  </si>
  <si>
    <t xml:space="preserve"> Ixodes.</t>
  </si>
  <si>
    <t xml:space="preserve"> Thalassiosira pseudonana (Marine diatom) (Cyclotella nana).</t>
  </si>
  <si>
    <t xml:space="preserve"> Coscinodiscophyceae</t>
  </si>
  <si>
    <t>Thalassiosirophycidae</t>
  </si>
  <si>
    <t xml:space="preserve"> Thalassiosirales</t>
  </si>
  <si>
    <t xml:space="preserve"> Thalassiosiraceae</t>
  </si>
  <si>
    <t>Thalassiosira.</t>
  </si>
  <si>
    <t xml:space="preserve"> Talaromyces stipitatus (strain ATCC 10500 / CBS 375.48 / QM 6759 / NRRL 1006) (Penicillium stipitatum).</t>
  </si>
  <si>
    <t xml:space="preserve"> Aspergillus flavus (strain ATCC 200026 / FGSC A1120 / NRRL 3357 / JCM 12722 / SRRC 167).</t>
  </si>
  <si>
    <t xml:space="preserve"> Postia placenta (strain ATCC 44394 / Madison 698-R) (Brown rot fungus) (Poria monticola).</t>
  </si>
  <si>
    <t xml:space="preserve"> Postia.</t>
  </si>
  <si>
    <t xml:space="preserve"> Populus trichocarpa (Western balsam poplar) (Populus balsamifera subsp. trichocarpa).</t>
  </si>
  <si>
    <t xml:space="preserve"> Salicaceae</t>
  </si>
  <si>
    <t xml:space="preserve"> Saliceae</t>
  </si>
  <si>
    <t>Populus.</t>
  </si>
  <si>
    <t xml:space="preserve"> Ricinus communis (Castor bean).</t>
  </si>
  <si>
    <t>Acalyphoideae</t>
  </si>
  <si>
    <t xml:space="preserve"> Acalypheae</t>
  </si>
  <si>
    <t xml:space="preserve"> Ricinus.</t>
  </si>
  <si>
    <t xml:space="preserve"> Candida glabrata (strain ATCC 2001 / CBS 138 / JCM 3761 / NBRC 0622 / NRRL Y-65) (Yeast) (Torulopsis glabrata).</t>
  </si>
  <si>
    <t xml:space="preserve"> Nakaseomyces</t>
  </si>
  <si>
    <t>Nakaseomyces/Candida clade.</t>
  </si>
  <si>
    <t xml:space="preserve"> Debaryomyces hansenii (strain ATCC 36239 / CBS 767 / JCM 1990 / NBRC 0083 / IGC 2968) (Yeast) (Torulaspora hansenii).</t>
  </si>
  <si>
    <t xml:space="preserve"> Debaryomyces.</t>
  </si>
  <si>
    <t xml:space="preserve"> Schizosaccharomyces pombe (strain 972 / ATCC 24843) (Fission yeast).</t>
  </si>
  <si>
    <t xml:space="preserve"> Yarrowia lipolytica (strain CLIB 122 / E 150) (Yeast) (Candida lipolytica).</t>
  </si>
  <si>
    <t xml:space="preserve"> Dipodascaceae</t>
  </si>
  <si>
    <t xml:space="preserve"> Yarrowia.</t>
  </si>
  <si>
    <t xml:space="preserve"> Saccharomyces cerevisiae (strain ATCC 204508 / S288c) (Baker's yeast).</t>
  </si>
  <si>
    <t xml:space="preserve"> Saccharomyces.</t>
  </si>
  <si>
    <t xml:space="preserve"> Ajellomyces capsulatus (strain G186AR / H82 / ATCC MYA-2454 / RMSCC 2432) (Darling's disease fungus) (Histoplasma capsulatum).</t>
  </si>
  <si>
    <t xml:space="preserve"> Micromonas commoda (strain RCC299 / NOUM17 / CCMP2709) (Picoplanktonic green alga).</t>
  </si>
  <si>
    <t xml:space="preserve"> Mamiellaceae</t>
  </si>
  <si>
    <t xml:space="preserve"> Micromonas.</t>
  </si>
  <si>
    <t xml:space="preserve"> Paracoccidioides brasiliensis (strain Pb18).</t>
  </si>
  <si>
    <t>Paracoccidioides.</t>
  </si>
  <si>
    <t xml:space="preserve"> Paracoccidioides lutzii (strain ATCC MYA-826 / Pb01) (Paracoccidioides brasiliensis).</t>
  </si>
  <si>
    <t xml:space="preserve"> Micromonas pusilla (strain CCMP1545) (Picoplanktonic green alga).</t>
  </si>
  <si>
    <t xml:space="preserve"> Branchiostoma floridae (Florida lancelet) (Amphioxus).</t>
  </si>
  <si>
    <t xml:space="preserve"> Cephalochordata</t>
  </si>
  <si>
    <t xml:space="preserve"> Branchiostomidae</t>
  </si>
  <si>
    <t>Branchiostoma.</t>
  </si>
  <si>
    <t xml:space="preserve"> Uncinocarpus reesii (strain UAMH 1704).</t>
  </si>
  <si>
    <t xml:space="preserve"> Onygenaceae</t>
  </si>
  <si>
    <t xml:space="preserve"> Uncinocarpus.</t>
  </si>
  <si>
    <t xml:space="preserve"> Entamoeba histolytica.</t>
  </si>
  <si>
    <t xml:space="preserve"> Komagataella phaffii (strain GS115 / ATCC 20864) (Yeast) (Pichia pastoris).</t>
  </si>
  <si>
    <t xml:space="preserve"> Komagataella.</t>
  </si>
  <si>
    <t xml:space="preserve"> Nosema ceranae (strain BRL01) (Microsporidian parasite).</t>
  </si>
  <si>
    <t xml:space="preserve"> Clavispora lusitaniae (strain ATCC 42720) (Yeast) (Candida lusitaniae).</t>
  </si>
  <si>
    <t xml:space="preserve"> Clavispora.</t>
  </si>
  <si>
    <t xml:space="preserve"> Lachancea thermotolerans (strain ATCC 56472 / CBS 6340 / NRRL Y-8284) (Yeast) (Kluyveromyces thermotolerans).</t>
  </si>
  <si>
    <t xml:space="preserve"> Zygosaccharomyces rouxii (strain ATCC 2623 / CBS 732 / NBRC 1130 / NCYC 568 / NRRL Y-229) (Candida mogii).</t>
  </si>
  <si>
    <t>Zygosaccharomyces.</t>
  </si>
  <si>
    <t xml:space="preserve"> Arthroderma otae (strain ATCC MYA-4605 / CBS 113480) (Microsporum canis).</t>
  </si>
  <si>
    <t xml:space="preserve"> Microsporum.</t>
  </si>
  <si>
    <t xml:space="preserve"> Perkinsus marinus (strain ATCC 50983 / TXsc).</t>
  </si>
  <si>
    <t xml:space="preserve"> Perkinsea</t>
  </si>
  <si>
    <t xml:space="preserve"> Perkinsida</t>
  </si>
  <si>
    <t xml:space="preserve"> Perkinsidae</t>
  </si>
  <si>
    <t xml:space="preserve"> Perkinsus.</t>
  </si>
  <si>
    <t xml:space="preserve"> Candida tropicalis (strain ATCC MYA-3404 / T1) (Yeast).</t>
  </si>
  <si>
    <t xml:space="preserve"> Candida.</t>
  </si>
  <si>
    <t xml:space="preserve"> Ajellomyces capsulatus (strain H143) (Darling's disease fungus) (Histoplasma capsulatum).</t>
  </si>
  <si>
    <t xml:space="preserve"> Nectria haematococca (strain 77-13-4 / ATCC MYA-4622 / FGSC 9596 / MPVI) (Fusarium solani subsp. pisi).</t>
  </si>
  <si>
    <t xml:space="preserve"> Fusarium solani species complex.</t>
  </si>
  <si>
    <t xml:space="preserve"> Emericella nidulans (strain FGSC A4 / ATCC 38163 / CBS 112.46 / NRRL 194 / M139) (Aspergillus nidulans).</t>
  </si>
  <si>
    <t xml:space="preserve"> Verticillium alfalfae (strain VaMs.102 / ATCC MYA-4576 / FGSC 10136) (Verticillium wilt of alfalfa) (Verticillium albo-atrum).</t>
  </si>
  <si>
    <t xml:space="preserve"> Phytophthora infestans (strain T30-4) (Potato late blight fungus).</t>
  </si>
  <si>
    <t xml:space="preserve"> Ailuropoda melanoleuca (Giant panda).</t>
  </si>
  <si>
    <t xml:space="preserve"> Carnivora</t>
  </si>
  <si>
    <t xml:space="preserve"> Caniformia</t>
  </si>
  <si>
    <t xml:space="preserve"> Ursidae</t>
  </si>
  <si>
    <t>Ailuropoda.</t>
  </si>
  <si>
    <t xml:space="preserve"> Naegleria gruberi (Amoeba).</t>
  </si>
  <si>
    <t xml:space="preserve"> Heterolobosea</t>
  </si>
  <si>
    <t xml:space="preserve"> Schizopyrenida</t>
  </si>
  <si>
    <t xml:space="preserve"> Vahlkampfiidae</t>
  </si>
  <si>
    <t xml:space="preserve"> Naegleria.</t>
  </si>
  <si>
    <t xml:space="preserve"> Polysphondylium pallidum (Cellular slime mold).</t>
  </si>
  <si>
    <t xml:space="preserve"> Polysphondylium.</t>
  </si>
  <si>
    <t xml:space="preserve"> Rattus norvegicus (Rat).</t>
  </si>
  <si>
    <t xml:space="preserve"> Rattus.</t>
  </si>
  <si>
    <t xml:space="preserve"> Arthroderma benhamiae (strain ATCC MYA-4681 / CBS 112371) (Trichophyton mentagrophytes).</t>
  </si>
  <si>
    <t xml:space="preserve"> Tuber melanosporum (strain Mel28) (Perigord black truffle).</t>
  </si>
  <si>
    <t xml:space="preserve"> Pezizomycetes</t>
  </si>
  <si>
    <t>Pezizales</t>
  </si>
  <si>
    <t xml:space="preserve"> Tuberaceae</t>
  </si>
  <si>
    <t xml:space="preserve"> Tuber.</t>
  </si>
  <si>
    <t xml:space="preserve"> Tribolium castaneum (Red flour beetle).</t>
  </si>
  <si>
    <t>Cucujiformia</t>
  </si>
  <si>
    <t xml:space="preserve"> Tenebrionidae</t>
  </si>
  <si>
    <t xml:space="preserve"> Tenebrionidae incertae sedis</t>
  </si>
  <si>
    <t xml:space="preserve"> Tribolium.</t>
  </si>
  <si>
    <t xml:space="preserve"> Ectocarpus siliculosus (Brown alga) (Conferva siliculosa).</t>
  </si>
  <si>
    <t xml:space="preserve"> PX clade</t>
  </si>
  <si>
    <t xml:space="preserve"> Phaeophyceae</t>
  </si>
  <si>
    <t xml:space="preserve"> Ectocarpales</t>
  </si>
  <si>
    <t>Ectocarpaceae</t>
  </si>
  <si>
    <t xml:space="preserve"> Ectocarpus.</t>
  </si>
  <si>
    <t xml:space="preserve"> Arabidopsis lyrata subsp. lyrata (Lyre-leaved rock-cress).</t>
  </si>
  <si>
    <t xml:space="preserve"> Camelineae</t>
  </si>
  <si>
    <t>Arabidopsis.</t>
  </si>
  <si>
    <t xml:space="preserve"> Blastocystis hominis.</t>
  </si>
  <si>
    <t xml:space="preserve"> Blastocystis.</t>
  </si>
  <si>
    <t xml:space="preserve"> Schizophyllum commune (strain H4-8 / FGSC 9210) (Split gill fungus).</t>
  </si>
  <si>
    <t xml:space="preserve"> Schizophyllaceae</t>
  </si>
  <si>
    <t>Schizophyllum.</t>
  </si>
  <si>
    <t xml:space="preserve"> Selaginella moellendorffii (Spikemoss).</t>
  </si>
  <si>
    <t>Lycopodiopsida</t>
  </si>
  <si>
    <t xml:space="preserve"> Selaginellales</t>
  </si>
  <si>
    <t xml:space="preserve"> Selaginellaceae</t>
  </si>
  <si>
    <t xml:space="preserve"> Selaginella.</t>
  </si>
  <si>
    <t xml:space="preserve"> Volvox carteri f. nagariensis.</t>
  </si>
  <si>
    <t xml:space="preserve"> Volvocaceae</t>
  </si>
  <si>
    <t xml:space="preserve"> Volvox.</t>
  </si>
  <si>
    <t xml:space="preserve"> Pediculus humanus subsp. corporis (Body louse).</t>
  </si>
  <si>
    <t xml:space="preserve"> Paraneoptera</t>
  </si>
  <si>
    <t xml:space="preserve"> Psocodea</t>
  </si>
  <si>
    <t xml:space="preserve"> Phthiraptera</t>
  </si>
  <si>
    <t xml:space="preserve"> Anoplura</t>
  </si>
  <si>
    <t>Pediculidae</t>
  </si>
  <si>
    <t xml:space="preserve"> Pediculus.</t>
  </si>
  <si>
    <t xml:space="preserve"> Gallus gallus (Chicken).</t>
  </si>
  <si>
    <t xml:space="preserve"> Galloanserae</t>
  </si>
  <si>
    <t xml:space="preserve"> Galliformes</t>
  </si>
  <si>
    <t>Phasianidae</t>
  </si>
  <si>
    <t xml:space="preserve"> Phasianinae</t>
  </si>
  <si>
    <t xml:space="preserve"> Gallus.</t>
  </si>
  <si>
    <t xml:space="preserve"> Chlorella variabilis (Green alga).</t>
  </si>
  <si>
    <t xml:space="preserve"> Chlorella.</t>
  </si>
  <si>
    <t xml:space="preserve"> Camponotus floridanus (Florida carpenter ant).</t>
  </si>
  <si>
    <t xml:space="preserve"> Camponotus.</t>
  </si>
  <si>
    <t xml:space="preserve"> Harpegnathos saltator (Jerdon's jumping ant).</t>
  </si>
  <si>
    <t xml:space="preserve"> Ponerinae</t>
  </si>
  <si>
    <t xml:space="preserve"> Ponerini</t>
  </si>
  <si>
    <t xml:space="preserve"> Harpegnathos.</t>
  </si>
  <si>
    <t xml:space="preserve"> Moniliophthora perniciosa (strain FA553 / isolate CP02) (Witches'-broom disease fungus) (Marasmius perniciosus).</t>
  </si>
  <si>
    <t xml:space="preserve"> Canis lupus familiaris (Dog) (Canis familiaris).</t>
  </si>
  <si>
    <t xml:space="preserve"> Canidae</t>
  </si>
  <si>
    <t>Canis.</t>
  </si>
  <si>
    <t xml:space="preserve"> Puccinia graminis f. sp. tritici (strain CRL 75-36-700-3 / race SCCL) (Black stem rust fungus).</t>
  </si>
  <si>
    <t xml:space="preserve"> Caenorhabditis remanei (Caenorhabditis vulgaris).</t>
  </si>
  <si>
    <t xml:space="preserve"> Colletotrichum graminicola (strain M1.001 / M2 / FGSC 10212) (Maize anthracnose fungus) (Glomerella graminicola).</t>
  </si>
  <si>
    <t xml:space="preserve"> Pyrenophora teres f. teres (strain 0-1) (Barley net blotch fungus) (Drechslera teres f. teres).</t>
  </si>
  <si>
    <t xml:space="preserve"> Cafeteria roenbergensis virus (strain BV-PW1) (CroV).</t>
  </si>
  <si>
    <t>Viruses</t>
  </si>
  <si>
    <t xml:space="preserve"> dsDNA viruses, no RNA stage</t>
  </si>
  <si>
    <t xml:space="preserve"> Mimiviridae</t>
  </si>
  <si>
    <t xml:space="preserve"> Cafeteriavirus.</t>
  </si>
  <si>
    <t xml:space="preserve"> Arthroderma gypseum (strain ATCC MYA-4604 / CBS 118893) (Microsporum gypseum).</t>
  </si>
  <si>
    <t xml:space="preserve"> Nannizzia.</t>
  </si>
  <si>
    <t xml:space="preserve"> Oikopleura dioica (Tunicate).</t>
  </si>
  <si>
    <t xml:space="preserve"> Tunicata</t>
  </si>
  <si>
    <t xml:space="preserve"> Appendicularia</t>
  </si>
  <si>
    <t xml:space="preserve"> Oikopleuridae</t>
  </si>
  <si>
    <t>Oikopleura.</t>
  </si>
  <si>
    <t xml:space="preserve"> Leptosphaeria maculans (strain JN3 / isolate v23.1.3 / race Av1-4-5-6-7-8) (Blackleg fungus) (Phoma lingam).</t>
  </si>
  <si>
    <t>Leptosphaeriaceae</t>
  </si>
  <si>
    <t xml:space="preserve"> Leptosphaeria</t>
  </si>
  <si>
    <t>Leptosphaeria maculans species complex.</t>
  </si>
  <si>
    <t xml:space="preserve"> Trichinella spiralis (Trichina worm).</t>
  </si>
  <si>
    <t xml:space="preserve"> Sporisorium reilianum (strain SRZ2) (Maize head smut fungus).</t>
  </si>
  <si>
    <t xml:space="preserve"> Sporisorium.</t>
  </si>
  <si>
    <t xml:space="preserve"> Saccharomyces cerevisiae (strain AWRI796) (Baker's yeast).</t>
  </si>
  <si>
    <t xml:space="preserve"> Saccharomyces cerevisiae (strain Lalvin QA23) (Baker's yeast).</t>
  </si>
  <si>
    <t xml:space="preserve"> Saccharomyces cerevisiae (strain VIN 13) (Baker's yeast).</t>
  </si>
  <si>
    <t xml:space="preserve"> Saccharomyces cerevisiae (strain FostersO) (Baker's yeast).</t>
  </si>
  <si>
    <t xml:space="preserve"> Saccharomyces cerevisiae (strain FostersB) (Baker's yeast).</t>
  </si>
  <si>
    <t xml:space="preserve"> Saccharomyces cerevisiae (strain Zymaflore VL3) (Baker's yeast).</t>
  </si>
  <si>
    <t xml:space="preserve"> Leishmania infantum.</t>
  </si>
  <si>
    <t xml:space="preserve"> Leishmania.</t>
  </si>
  <si>
    <t xml:space="preserve"> Coccidioides posadasii (strain RMSCC 757 / Silveira) (Valley fever fungus).</t>
  </si>
  <si>
    <t xml:space="preserve"> Metarhizium acridum (strain CQMa 102).</t>
  </si>
  <si>
    <t xml:space="preserve"> Metarhizium robertsii (strain ARSEF 23 / ATCC MYA-3075) (Metarhizium anisopliae (strain ARSEF 23)).</t>
  </si>
  <si>
    <t xml:space="preserve"> Daphnia pulex (Water flea).</t>
  </si>
  <si>
    <t xml:space="preserve"> Solenopsis invicta (Red imported fire ant) (Solenopsis wagneri).</t>
  </si>
  <si>
    <t xml:space="preserve"> Solenopsis.</t>
  </si>
  <si>
    <t xml:space="preserve"> Neospora caninum (strain Liverpool).</t>
  </si>
  <si>
    <t xml:space="preserve"> Neospora.</t>
  </si>
  <si>
    <t xml:space="preserve"> Ajellomyces capsulatus (strain H88) (Darling's disease fungus) (Histoplasma capsulatum).</t>
  </si>
  <si>
    <t xml:space="preserve"> Grosmannia clavigera (strain kw1407 / UAMH 11150) (Blue stain fungus) (Graphiocladiella clavigera).</t>
  </si>
  <si>
    <t>Grosmannia.</t>
  </si>
  <si>
    <t xml:space="preserve"> Aureococcus anophagefferens (Harmful bloom alga).</t>
  </si>
  <si>
    <t xml:space="preserve"> Pelagophyceae</t>
  </si>
  <si>
    <t xml:space="preserve"> Pelagomonadales</t>
  </si>
  <si>
    <t xml:space="preserve"> Aureococcus.</t>
  </si>
  <si>
    <t xml:space="preserve"> Dictyostelium purpureum (Slime mold).</t>
  </si>
  <si>
    <t xml:space="preserve"> Sus scrofa (Pig).</t>
  </si>
  <si>
    <t xml:space="preserve"> Suina</t>
  </si>
  <si>
    <t xml:space="preserve"> Suidae</t>
  </si>
  <si>
    <t>Sus.</t>
  </si>
  <si>
    <t xml:space="preserve"> Trichophyton equinum (strain ATCC MYA-4606 / CBS 127.97) (Horse ringworm fungus).</t>
  </si>
  <si>
    <t xml:space="preserve"> Trichophyton rubrum (strain ATCC MYA-4607 / CBS 118892) (Athlete's foot fungus).</t>
  </si>
  <si>
    <t xml:space="preserve"> Salpingoeca rosetta (strain ATCC 50818 / BSB-021).</t>
  </si>
  <si>
    <t xml:space="preserve"> Salpingoeca.</t>
  </si>
  <si>
    <t>FBL39_ARATH</t>
  </si>
  <si>
    <t>Q0WR05</t>
  </si>
  <si>
    <t xml:space="preserve"> Arabidopsis thaliana (Mouse-ear cress).</t>
  </si>
  <si>
    <t xml:space="preserve"> Batrachochytrium dendrobatidis (strain JAM81 / FGSC 10211) (Frog chytrid fungus).</t>
  </si>
  <si>
    <t xml:space="preserve"> Dictyostelium fasciculatum (strain SH3) (Slime mold).</t>
  </si>
  <si>
    <t xml:space="preserve"> Melampsora larici-populina (strain 98AG31 / pathotype 3-4-7) (Poplar leaf rust fungus).</t>
  </si>
  <si>
    <t xml:space="preserve"> Melampsoraceae</t>
  </si>
  <si>
    <t xml:space="preserve"> Melampsora.</t>
  </si>
  <si>
    <t xml:space="preserve"> Acromyrmex echinatior (Panamanian leafcutter ant) (Acromyrmex octospinosus echinatior).</t>
  </si>
  <si>
    <t xml:space="preserve"> Acromyrmex.</t>
  </si>
  <si>
    <t xml:space="preserve"> Vitis vinifera (Grape).</t>
  </si>
  <si>
    <t xml:space="preserve"> Vitales</t>
  </si>
  <si>
    <t xml:space="preserve"> Vitaceae</t>
  </si>
  <si>
    <t xml:space="preserve"> Vitis.</t>
  </si>
  <si>
    <t xml:space="preserve"> Callithrix jacchus (White-tufted-ear marmoset).</t>
  </si>
  <si>
    <t>Platyrrhini</t>
  </si>
  <si>
    <t xml:space="preserve"> Cebidae</t>
  </si>
  <si>
    <t xml:space="preserve"> Callitrichinae</t>
  </si>
  <si>
    <t xml:space="preserve"> Callithrix</t>
  </si>
  <si>
    <t xml:space="preserve"> Callithrix.</t>
  </si>
  <si>
    <t xml:space="preserve"> Monodelphis domestica (Gray short-tailed opossum).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</si>
  <si>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</si>
  <si>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</si>
  <si>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</si>
  <si>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</si>
  <si>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Macaca mulatta (Rhesus macaque).</t>
  </si>
  <si>
    <t xml:space="preserve"> Macaca.</t>
  </si>
  <si>
    <t xml:space="preserve"> Equus caballus (Horse).</t>
  </si>
  <si>
    <t xml:space="preserve"> Perissodactyla</t>
  </si>
  <si>
    <t xml:space="preserve"> Equidae</t>
  </si>
  <si>
    <t xml:space="preserve"> Equus.</t>
  </si>
  <si>
    <t xml:space="preserve"> Ciona intestinalis (Transparent sea squirt) (Ascidia intestinalis).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</si>
  <si>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</si>
  <si>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</si>
  <si>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</si>
  <si>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</si>
  <si>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</si>
  <si>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 xml:space="preserve"> Ornithorhynchus anatinus (Duckbill platypus).</t>
  </si>
  <si>
    <t xml:space="preserve"> Monotremata</t>
  </si>
  <si>
    <t xml:space="preserve"> Ornithorhynchidae</t>
  </si>
  <si>
    <t xml:space="preserve"> Ornithorhynchus.</t>
  </si>
  <si>
    <t xml:space="preserve"> Sordaria macrospora (strain ATCC MYA-333 / DSM 997 / K(L3346) / K-hell).</t>
  </si>
  <si>
    <t xml:space="preserve"> Sordariaceae</t>
  </si>
  <si>
    <t>Sordaria.</t>
  </si>
  <si>
    <t xml:space="preserve"> Serpula lacrymans var. lacrymans (strain S7.3) (Dry rot fungus).</t>
  </si>
  <si>
    <t xml:space="preserve"> Coniophorineae</t>
  </si>
  <si>
    <t>Serpulaceae</t>
  </si>
  <si>
    <t xml:space="preserve"> Serpula.</t>
  </si>
  <si>
    <t xml:space="preserve"> Fusarium oxysporum (strain Fo5176) (Fusarium vascular wilt).</t>
  </si>
  <si>
    <t xml:space="preserve"> Zymoseptoria tritici (strain CBS 115943 / IPO323) (Speckled leaf blotch fungus) (Septoria tritici).</t>
  </si>
  <si>
    <t xml:space="preserve"> Caenorhabditis brenneri (Nematode worm).</t>
  </si>
  <si>
    <t xml:space="preserve"> Ichthyophthirius multifiliis (strain G5) (White spot disease agent) (Ich).</t>
  </si>
  <si>
    <t xml:space="preserve"> Hymenostomatida</t>
  </si>
  <si>
    <t xml:space="preserve"> Ophryoglenina</t>
  </si>
  <si>
    <t xml:space="preserve"> Ichthyophthirius.</t>
  </si>
  <si>
    <t xml:space="preserve"> Hypocrea jecorina (strain QM6a) (Trichoderma reesei).</t>
  </si>
  <si>
    <t xml:space="preserve"> Chaetomium thermophilum (strain DSM 1495 / CBS 144.50 / IMI 039719).</t>
  </si>
  <si>
    <t xml:space="preserve"> Chaetomiaceae</t>
  </si>
  <si>
    <t>Chaetomium.</t>
  </si>
  <si>
    <t xml:space="preserve"> Naumovozyma castellii (strain ATCC 76901 / CBS 4309 / NBRC 1992 / NRRL Y-12630) (Yeast) (Saccharomyces castellii).</t>
  </si>
  <si>
    <t xml:space="preserve"> Naumovozyma.</t>
  </si>
  <si>
    <t xml:space="preserve"> Naumovozyma dairenensis (strain ATCC 10597 / BCRC 20456 / CBS 421 / NBRC 0211 / NRRL Y-12639) (Saccharomyces dairenensis).</t>
  </si>
  <si>
    <t xml:space="preserve"> Anolis carolinensis (Green anole) (American chameleon).</t>
  </si>
  <si>
    <t>Lepidosauria</t>
  </si>
  <si>
    <t xml:space="preserve"> Squamata</t>
  </si>
  <si>
    <t xml:space="preserve"> Bifurcata</t>
  </si>
  <si>
    <t xml:space="preserve"> Unidentata</t>
  </si>
  <si>
    <t xml:space="preserve"> Episquamata</t>
  </si>
  <si>
    <t>Toxicofera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</si>
  <si>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</si>
  <si>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</si>
  <si>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</si>
  <si>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</si>
  <si>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Meleagris gallopavo (Common turkey).</t>
  </si>
  <si>
    <t xml:space="preserve"> Meleagridinae</t>
  </si>
  <si>
    <t xml:space="preserve"> Meleagris.</t>
  </si>
  <si>
    <t xml:space="preserve"> Myotis lucifugus (Little brown bat).</t>
  </si>
  <si>
    <t xml:space="preserve"> Chiroptera</t>
  </si>
  <si>
    <t xml:space="preserve"> Microchiroptera</t>
  </si>
  <si>
    <t>Vespertilionidae</t>
  </si>
  <si>
    <t xml:space="preserve"> Myotis.</t>
  </si>
  <si>
    <t xml:space="preserve"> Nomascus leucogenys (Northern white-cheeked gibbon) (Hylobates leucogenys).</t>
  </si>
  <si>
    <t xml:space="preserve"> Hylobatidae</t>
  </si>
  <si>
    <t xml:space="preserve"> Nomascus.</t>
  </si>
  <si>
    <t xml:space="preserve"> Oryctolagus cuniculus (Rabbit).</t>
  </si>
  <si>
    <t xml:space="preserve"> Lagomorpha</t>
  </si>
  <si>
    <t xml:space="preserve"> Leporidae</t>
  </si>
  <si>
    <t>Oryctolagus.</t>
  </si>
  <si>
    <t xml:space="preserve"> Arthrobotrys oligospora (strain ATCC 24927 / CBS 115.81 / DSM 1491) (Nematode-trapping fungus) (Didymozoophaga oligospora).</t>
  </si>
  <si>
    <t xml:space="preserve"> Orbiliomycetes</t>
  </si>
  <si>
    <t>Orbiliales</t>
  </si>
  <si>
    <t xml:space="preserve"> Orbiliaceae</t>
  </si>
  <si>
    <t xml:space="preserve"> Arthrobotrys.</t>
  </si>
  <si>
    <t xml:space="preserve"> Myceliophthora thermophila (strain ATCC 42464 / BCRC 31852 / DSM 1799) (Sporotrichum thermophile).</t>
  </si>
  <si>
    <t>Thermothelomyces.</t>
  </si>
  <si>
    <t xml:space="preserve"> Thielavia terrestris (strain ATCC 38088 / NRRL 8126) (Acremonium alabamense).</t>
  </si>
  <si>
    <t>Thielavia.</t>
  </si>
  <si>
    <t xml:space="preserve"> Verticillium dahliae (strain VdLs.17 / ATCC MYA-4575 / FGSC 10137) (Verticillium wilt).</t>
  </si>
  <si>
    <t xml:space="preserve"> Botryotinia fuckeliana (strain T4) (Noble rot fungus) (Botrytis cinerea).</t>
  </si>
  <si>
    <t xml:space="preserve"> Botrytis.</t>
  </si>
  <si>
    <t xml:space="preserve"> Spathaspora passalidarum (strain NRRL Y-27907 / 11-Y1).</t>
  </si>
  <si>
    <t xml:space="preserve"> Spathaspora.</t>
  </si>
  <si>
    <t xml:space="preserve"> Candida tenuis (strain ATCC 10573 / BCRC 21748 / CBS 615 / JCM 9827 / NBRC 10315 / NRRL Y-1498 / VKM Y-70) (Yeast).</t>
  </si>
  <si>
    <t xml:space="preserve"> Yamadazyma</t>
  </si>
  <si>
    <t>Yamadazyma/Candida clade.</t>
  </si>
  <si>
    <t xml:space="preserve"> Cricetulus griseus (Chinese hamster) (Cricetulus barabensis griseus).</t>
  </si>
  <si>
    <t xml:space="preserve"> Cricetidae</t>
  </si>
  <si>
    <t xml:space="preserve"> Cricetinae</t>
  </si>
  <si>
    <t xml:space="preserve"> Cricetulus.</t>
  </si>
  <si>
    <t xml:space="preserve"> Cordyceps militaris (strain CM01) (Caterpillar fungus).</t>
  </si>
  <si>
    <t xml:space="preserve"> Gasterosteus aculeatus (Three-spined stickleback).</t>
  </si>
  <si>
    <t xml:space="preserve"> Perciformes</t>
  </si>
  <si>
    <t xml:space="preserve"> Cottioidei</t>
  </si>
  <si>
    <t xml:space="preserve"> Gasterosteales</t>
  </si>
  <si>
    <t xml:space="preserve"> Gasterosteidae</t>
  </si>
  <si>
    <t>Gasterosteus.</t>
  </si>
  <si>
    <t xml:space="preserve"> Gorilla gorilla gorilla (Western lowland gorilla).</t>
  </si>
  <si>
    <t xml:space="preserve"> Gorilla.</t>
  </si>
  <si>
    <t xml:space="preserve"> Loxodonta africana (African elephant).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</si>
  <si>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</si>
  <si>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</si>
  <si>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</si>
  <si>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</si>
  <si>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Sarcophilus harrisii (Tasmanian devil) (Sarcophilus laniarius).</t>
  </si>
  <si>
    <t xml:space="preserve"> Dasyuromorphia</t>
  </si>
  <si>
    <t xml:space="preserve"> Dasyuridae</t>
  </si>
  <si>
    <t xml:space="preserve"> Sarcophilus.</t>
  </si>
  <si>
    <t xml:space="preserve"> Aspergillus niger (strain ATCC 1015 / CBS 113.46 / FGSC A1144 / LSHB Ac4 / NCTC 3858a / NRRL 328 / USDA 3528.7).</t>
  </si>
  <si>
    <t xml:space="preserve"> Magnaporthe oryzae (strain 70-15 / ATCC MYA-4617 / FGSC 8958) (Rice blast fungus) (Pyricularia oryzae).</t>
  </si>
  <si>
    <t>Magnaporthe.</t>
  </si>
  <si>
    <t xml:space="preserve"> Serendipita indica (strain DSM 11827) (Root endophyte fungus) (Piriformospora indica).</t>
  </si>
  <si>
    <t xml:space="preserve"> Neurospora tetrasperma (strain FGSC 2509 / P0656).</t>
  </si>
  <si>
    <t>Neurospora.</t>
  </si>
  <si>
    <t xml:space="preserve"> Schistosoma mansoni (Blood fluke).</t>
  </si>
  <si>
    <t xml:space="preserve"> Phytophthora sojae (strain P6497) (Soybean stem and root rot agent) (Phytophthora megasperma f. sp. glycines).</t>
  </si>
  <si>
    <t xml:space="preserve"> Heterocephalus glaber (Naked mole rat).</t>
  </si>
  <si>
    <t xml:space="preserve"> Heterocephalus.</t>
  </si>
  <si>
    <t xml:space="preserve"> Danaus plexippus (Monarch butterfly).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</si>
  <si>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</si>
  <si>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</si>
  <si>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</si>
  <si>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</si>
  <si>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</si>
  <si>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</si>
  <si>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 xml:space="preserve"> Mixia osmundae (strain CBS 9802 / IAM 14324 / JCM 22182 / KY 12970).</t>
  </si>
  <si>
    <t>Mixiomycetes</t>
  </si>
  <si>
    <t xml:space="preserve"> Mixiales</t>
  </si>
  <si>
    <t xml:space="preserve"> Mixiaceae</t>
  </si>
  <si>
    <t xml:space="preserve"> Mixia.</t>
  </si>
  <si>
    <t xml:space="preserve"> Macaca fascicularis (Crab-eating macaque) (Cynomolgus monkey).</t>
  </si>
  <si>
    <t xml:space="preserve"> Aspergillus kawachii (strain NBRC 4308) (White koji mold) (Aspergillus awamori var. kawachi).</t>
  </si>
  <si>
    <t xml:space="preserve"> Clonorchis sinensis (Chinese liver fluke).</t>
  </si>
  <si>
    <t xml:space="preserve"> Clonorchis.</t>
  </si>
  <si>
    <t xml:space="preserve"> Candida parapsilosis (strain CDC 317 / ATCC MYA-4646) (Yeast) (Monilia parapsilosis).</t>
  </si>
  <si>
    <t xml:space="preserve"> Tetrapisispora phaffii (strain ATCC 24235 / CBS 4417 / NBRC 1672 / NRRL Y-8282 / UCD 70-5) (Yeast) (Fabospora phaffii).</t>
  </si>
  <si>
    <t>Tetrapisispora.</t>
  </si>
  <si>
    <t xml:space="preserve"> Eremothecium cymbalariae (strain CBS 270.75 / DBVPG 7215 / KCTC 17166 / NRRL Y-17582) (Yeast).</t>
  </si>
  <si>
    <t xml:space="preserve"> Eremothecium.</t>
  </si>
  <si>
    <t xml:space="preserve"> Pichia sorbitophila (strain ATCC MYA-4447 / BCRC 22081 / CBS 7064 / NBRC 10061 / NRRL Y-12695) (Hybrid yeast).</t>
  </si>
  <si>
    <t xml:space="preserve"> Millerozyma.</t>
  </si>
  <si>
    <t xml:space="preserve"> Torulaspora delbrueckii (strain ATCC 10662 / CBS 1146 / NBRC 0425 / NCYC 2629 / NRRL Y-866) (Yeast) (Candida colliculosa).</t>
  </si>
  <si>
    <t xml:space="preserve"> Torulaspora.</t>
  </si>
  <si>
    <t xml:space="preserve"> Hypocrea virens (strain Gv29-8 / FGSC 10586) (Gliocladium virens) (Trichoderma virens).</t>
  </si>
  <si>
    <t xml:space="preserve"> Hypocrea atroviridis (strain ATCC 20476 / IMI 206040) (Trichoderma atroviride).</t>
  </si>
  <si>
    <t xml:space="preserve"> Glarea lozoyensis (strain ATCC 74030 / MF5533).</t>
  </si>
  <si>
    <t xml:space="preserve"> Helotiaceae</t>
  </si>
  <si>
    <t xml:space="preserve"> Glarea.</t>
  </si>
  <si>
    <t xml:space="preserve"> Cavia porcellus (Guinea pig).</t>
  </si>
  <si>
    <t xml:space="preserve"> Caviidae</t>
  </si>
  <si>
    <t xml:space="preserve"> Cavia.</t>
  </si>
  <si>
    <t xml:space="preserve"> Otolemur garnettii (Small-eared galago) (Garnett's greater bushbaby).</t>
  </si>
  <si>
    <t xml:space="preserve"> Strepsirrhini</t>
  </si>
  <si>
    <t>Lorisiformes</t>
  </si>
  <si>
    <t xml:space="preserve"> Galagidae</t>
  </si>
  <si>
    <t xml:space="preserve"> Otolemur.</t>
  </si>
  <si>
    <t xml:space="preserve"> Taeniopygia guttata (Zebra finch) (Poephila guttata).</t>
  </si>
  <si>
    <t xml:space="preserve"> Passeroidea</t>
  </si>
  <si>
    <t>Estrildidae</t>
  </si>
  <si>
    <t xml:space="preserve"> Estrildinae</t>
  </si>
  <si>
    <t xml:space="preserve"> Taeniopygia.</t>
  </si>
  <si>
    <t xml:space="preserve"> Colletotrichum higginsianum (strain IMI 349063) (Crucifer anthracnose fungus).</t>
  </si>
  <si>
    <t xml:space="preserve"> Kazachstania africana (strain ATCC 22294 / BCRC 22015 / CBS 2517 / CECT 1963 / NBRC 1671 / NRRL Y-8276) (Yeast) (Kluyveromyces africanus).</t>
  </si>
  <si>
    <t xml:space="preserve"> Kazachstania.</t>
  </si>
  <si>
    <t xml:space="preserve"> Oryzias latipes (Japanese rice fish) (Japanese killifish).</t>
  </si>
  <si>
    <t xml:space="preserve"> Beloniformes</t>
  </si>
  <si>
    <t xml:space="preserve"> Adrianichthyidae</t>
  </si>
  <si>
    <t>Oryziinae</t>
  </si>
  <si>
    <t xml:space="preserve"> Oryzias.</t>
  </si>
  <si>
    <t xml:space="preserve"> Pongo abelii (Sumatran orangutan) (Pongo pygmaeus abelii).</t>
  </si>
  <si>
    <t xml:space="preserve"> Pongo.</t>
  </si>
  <si>
    <t xml:space="preserve"> Pan troglodytes (Chimpanzee).</t>
  </si>
  <si>
    <t xml:space="preserve"> Pan.</t>
  </si>
  <si>
    <t xml:space="preserve"> Takifugu rubripes (Japanese pufferfish) (Fugu rubripes).</t>
  </si>
  <si>
    <t xml:space="preserve"> Tetraodontiformes</t>
  </si>
  <si>
    <t xml:space="preserve"> Tetradontoidea</t>
  </si>
  <si>
    <t xml:space="preserve"> Tetraodontidae</t>
  </si>
  <si>
    <t>Takifugu.</t>
  </si>
  <si>
    <t xml:space="preserve"> Caenorhabditis japonica.</t>
  </si>
  <si>
    <t xml:space="preserve"> Ciona savignyi (Pacific transparent sea squirt).</t>
  </si>
  <si>
    <t xml:space="preserve"> Latimeria chalumnae (West Indian ocean coelacanth).</t>
  </si>
  <si>
    <t>Coelacanthiformes</t>
  </si>
  <si>
    <t xml:space="preserve"> Coelacanthidae</t>
  </si>
  <si>
    <t xml:space="preserve"> Latimeria.</t>
  </si>
  <si>
    <t xml:space="preserve"> Tetraodon nigroviridis (Spotted green pufferfish) (Chelonodon nigroviridis).</t>
  </si>
  <si>
    <t>Tetraodon.</t>
  </si>
  <si>
    <t xml:space="preserve"> Pristionchus pacificus (Parasitic nematode).</t>
  </si>
  <si>
    <t xml:space="preserve"> Diplogasterida</t>
  </si>
  <si>
    <t>Neodiplogasteridae</t>
  </si>
  <si>
    <t xml:space="preserve"> Pristionchus.</t>
  </si>
  <si>
    <t xml:space="preserve"> Phytophthora ramorum (Sudden oak death agent).</t>
  </si>
  <si>
    <t xml:space="preserve"> Exophiala dermatitidis (strain ATCC 34100 / CBS 525.76 / NIH/UT8656) (Black yeast) (Wangiella dermatitidis).</t>
  </si>
  <si>
    <t xml:space="preserve"> Nematocida sp. 1 (strain ERTm2 / ATCC PRA-371) (Nematode killer fungus).</t>
  </si>
  <si>
    <t xml:space="preserve"> Bombyx mori (Silk moth).</t>
  </si>
  <si>
    <t>Bombycoidea</t>
  </si>
  <si>
    <t xml:space="preserve"> Bombycidae</t>
  </si>
  <si>
    <t xml:space="preserve"> Bombycinae</t>
  </si>
  <si>
    <t xml:space="preserve"> Bombyx.</t>
  </si>
  <si>
    <t xml:space="preserve"> Coccomyxa subellipsoidea (strain C-169) (Green microalga).</t>
  </si>
  <si>
    <t>Trebouxiophyceae incertae sedis</t>
  </si>
  <si>
    <t xml:space="preserve"> Coccomyxaceae</t>
  </si>
  <si>
    <t xml:space="preserve"> Coccomyxa.</t>
  </si>
  <si>
    <t xml:space="preserve"> Rhizopus delemar (strain RA 99-880 / ATCC MYA-4621 / FGSC 9543 / NRRL 43880) (Mucormycosis agent) (Rhizopus arrhizus var. delemar).</t>
  </si>
  <si>
    <t xml:space="preserve"> Amphimedon queenslandica (Sponge).</t>
  </si>
  <si>
    <t xml:space="preserve"> Porifera</t>
  </si>
  <si>
    <t xml:space="preserve"> Demospongiae</t>
  </si>
  <si>
    <t xml:space="preserve"> Heteroscleromorpha</t>
  </si>
  <si>
    <t>Haplosclerida</t>
  </si>
  <si>
    <t xml:space="preserve"> Niphatidae</t>
  </si>
  <si>
    <t xml:space="preserve"> Amphimedon.</t>
  </si>
  <si>
    <t xml:space="preserve"> Brachypodium distachyon (Purple false brome) (Trachynia distachya).</t>
  </si>
  <si>
    <t xml:space="preserve"> Brachypodieae</t>
  </si>
  <si>
    <t xml:space="preserve"> Brachypodium.</t>
  </si>
  <si>
    <t xml:space="preserve"> Glycine max (Soybean) (Glycine hispida).</t>
  </si>
  <si>
    <t xml:space="preserve"> Oryza glaberrima (African rice).</t>
  </si>
  <si>
    <t xml:space="preserve"> Gibberella zeae (strain PH-1 / ATCC MYA-4620 / FGSC 9075 / NRRL 31084) (Wheat head blight fungus) (Fusarium graminearum).</t>
  </si>
  <si>
    <t xml:space="preserve"> Ustilago hordei (strain Uh4875-4) (Barley covered smut fungus).</t>
  </si>
  <si>
    <t xml:space="preserve"> Tetrapisispora blattae (strain ATCC 34711 / CBS 6284 / DSM 70876 / NBRC 10599 / NRRL Y-10934 / UCD 77-7) (Yeast) (Kluyveromyces blattae).</t>
  </si>
  <si>
    <t xml:space="preserve"> Brettanomyces bruxellensis AWRI1499.</t>
  </si>
  <si>
    <t xml:space="preserve"> Brettanomyces.</t>
  </si>
  <si>
    <t xml:space="preserve"> Nematocida parisii (strain ERTm3) (Nematode killer fungus).</t>
  </si>
  <si>
    <t xml:space="preserve"> Oreochromis niloticus (Nile tilapia) (Tilapia nilotica).</t>
  </si>
  <si>
    <t xml:space="preserve"> Cichlomorphae</t>
  </si>
  <si>
    <t xml:space="preserve"> Cichliformes</t>
  </si>
  <si>
    <t xml:space="preserve"> Cichlidae</t>
  </si>
  <si>
    <t xml:space="preserve"> African cichlids</t>
  </si>
  <si>
    <t>Pseudocrenilabrinae</t>
  </si>
  <si>
    <t xml:space="preserve"> Oreochromini</t>
  </si>
  <si>
    <t xml:space="preserve"> Oreochromis.</t>
  </si>
  <si>
    <t xml:space="preserve"> Ictidomys tridecemlineatus (Thirteen-lined ground squirrel) (Spermophilus tridecemlineatus).</t>
  </si>
  <si>
    <t xml:space="preserve"> Sciuromorpha</t>
  </si>
  <si>
    <t>Sciuridae</t>
  </si>
  <si>
    <t xml:space="preserve"> Xerinae</t>
  </si>
  <si>
    <t xml:space="preserve"> Marmotini</t>
  </si>
  <si>
    <t xml:space="preserve"> Ictidomys.</t>
  </si>
  <si>
    <t xml:space="preserve"> Wallemia mellicola (strain ATCC MYA-4683 / CBS 633.66) (Wallemia sebi (CBS 633.66)).</t>
  </si>
  <si>
    <t>Wallemiomycetes</t>
  </si>
  <si>
    <t xml:space="preserve"> Wallemiales</t>
  </si>
  <si>
    <t xml:space="preserve"> Wallemiales incertae sedis</t>
  </si>
  <si>
    <t xml:space="preserve"> Wallemia.</t>
  </si>
  <si>
    <t xml:space="preserve"> Babesia microti (strain RI).</t>
  </si>
  <si>
    <t xml:space="preserve"> Oryza brachyantha.</t>
  </si>
  <si>
    <t xml:space="preserve"> Gaeumannomyces graminis var. tritici (strain R3-111a-1) (Wheat and barley take-all root rot fungus).</t>
  </si>
  <si>
    <t>Gaeumannomyces.</t>
  </si>
  <si>
    <t xml:space="preserve"> Theileria orientalis strain Shintoku.</t>
  </si>
  <si>
    <t>Theileriidae</t>
  </si>
  <si>
    <t xml:space="preserve"> Theileria.</t>
  </si>
  <si>
    <t xml:space="preserve"> Fibroporia radiculosa.</t>
  </si>
  <si>
    <t xml:space="preserve"> Polyporaceae</t>
  </si>
  <si>
    <t xml:space="preserve"> Fibroporia.</t>
  </si>
  <si>
    <t xml:space="preserve"> Beauveria bassiana (strain ARSEF 2860) (White muscardine disease fungus) (Tritirachium shiotae).</t>
  </si>
  <si>
    <t xml:space="preserve"> Saccharomyces kudriavzevii (strain ATCC MYA-4449 / AS 2.2408 / CBS 8840 / NBRC 1802 / NCYC 2889) (Yeast).</t>
  </si>
  <si>
    <t xml:space="preserve"> Kazachstania naganishii (strain ATCC MYA-139 / BCRC 22969 / CBS 8797 / CCRC 22969 / KCTC 17520 / NBRC 10181 / NCYC 3082) (Yeast) (Saccharomyces naganishii).</t>
  </si>
  <si>
    <t xml:space="preserve"> Saccharomyces arboricola (strain H-6 / AS 2.3317 / CBS 10644) (Yeast).</t>
  </si>
  <si>
    <t xml:space="preserve"> Edhazardia aedis (strain USNM 41457) (Microsporidian parasite).</t>
  </si>
  <si>
    <t xml:space="preserve"> Edhazardia.</t>
  </si>
  <si>
    <t xml:space="preserve"> Wuchereria bancrofti.</t>
  </si>
  <si>
    <t xml:space="preserve"> Wuchereria.</t>
  </si>
  <si>
    <t xml:space="preserve"> Oxytricha trifallax.</t>
  </si>
  <si>
    <t xml:space="preserve"> Oxytrichinae</t>
  </si>
  <si>
    <t xml:space="preserve"> Oxytricha.</t>
  </si>
  <si>
    <t xml:space="preserve"> Acyrthosiphon pisum (Pea aphid).</t>
  </si>
  <si>
    <t xml:space="preserve"> Hemiptera</t>
  </si>
  <si>
    <t xml:space="preserve"> Sternorrhyncha</t>
  </si>
  <si>
    <t>Aphidomorpha</t>
  </si>
  <si>
    <t xml:space="preserve"> Aphidoidea</t>
  </si>
  <si>
    <t xml:space="preserve"> Aphididae</t>
  </si>
  <si>
    <t xml:space="preserve"> Macrosiphini</t>
  </si>
  <si>
    <t xml:space="preserve"> Acyrthosiphon.</t>
  </si>
  <si>
    <t xml:space="preserve"> Wickerhamomyces ciferrii (strain F-60-10 / ATCC 14091 / CBS 111 / JCM 3599 / NBRC 0793 / NRRL Y-1031) (Yeast) (Pichia ciferrii).</t>
  </si>
  <si>
    <t xml:space="preserve"> Wickerhamomyces.</t>
  </si>
  <si>
    <t xml:space="preserve"> Thalassiosira oceanica (Marine diatom).</t>
  </si>
  <si>
    <t xml:space="preserve"> Crassostrea gigas (Pacific oyster) (Crassostrea angulata).</t>
  </si>
  <si>
    <t xml:space="preserve"> Bivalvia</t>
  </si>
  <si>
    <t xml:space="preserve"> Pteriomorphia</t>
  </si>
  <si>
    <t>Ostreoida</t>
  </si>
  <si>
    <t xml:space="preserve"> Ostreoidea</t>
  </si>
  <si>
    <t xml:space="preserve"> Ostreidae</t>
  </si>
  <si>
    <t xml:space="preserve"> Crassostrea.</t>
  </si>
  <si>
    <t xml:space="preserve"> Trichosporon asahii var. asahii (strain CBS 8904) (Yeast).</t>
  </si>
  <si>
    <t xml:space="preserve"> Trichosporon.</t>
  </si>
  <si>
    <t xml:space="preserve"> Marssonina brunnea f. sp. multigermtubi (strain MB_m1) (Marssonina leaf spot fungus).</t>
  </si>
  <si>
    <t xml:space="preserve"> Dermateaceae</t>
  </si>
  <si>
    <t xml:space="preserve"> Marssonina.</t>
  </si>
  <si>
    <t xml:space="preserve"> Trypanosoma cruzi marinkellei.</t>
  </si>
  <si>
    <t>Schizotrypanum.</t>
  </si>
  <si>
    <t xml:space="preserve"> Macrophomina phaseolina (strain MS6) (Charcoal rot fungus).</t>
  </si>
  <si>
    <t xml:space="preserve"> Macrophomina.</t>
  </si>
  <si>
    <t xml:space="preserve"> Fusarium pseudograminearum (strain CS3096) (Wheat and barley crown-rot fungus).</t>
  </si>
  <si>
    <t xml:space="preserve"> Pythium ultimum DAOM BR144.</t>
  </si>
  <si>
    <t xml:space="preserve"> Pythiales</t>
  </si>
  <si>
    <t xml:space="preserve"> Pythiaceae</t>
  </si>
  <si>
    <t xml:space="preserve"> Pythium.</t>
  </si>
  <si>
    <t xml:space="preserve"> Setaria italica (Foxtail millet) (Panicum italicum).</t>
  </si>
  <si>
    <t xml:space="preserve"> Panicodae</t>
  </si>
  <si>
    <t xml:space="preserve"> Paniceae</t>
  </si>
  <si>
    <t xml:space="preserve"> Cenchrinae</t>
  </si>
  <si>
    <t xml:space="preserve"> Setaria.</t>
  </si>
  <si>
    <t xml:space="preserve"> Solanum lycopersicum (Tomato) (Lycopersicon esculentum).</t>
  </si>
  <si>
    <t xml:space="preserve"> Solanales</t>
  </si>
  <si>
    <t xml:space="preserve"> Solanaceae</t>
  </si>
  <si>
    <t xml:space="preserve"> Solanoideae</t>
  </si>
  <si>
    <t>Solaneae</t>
  </si>
  <si>
    <t xml:space="preserve"> Solanum</t>
  </si>
  <si>
    <t xml:space="preserve"> Lycopersicon.</t>
  </si>
  <si>
    <t xml:space="preserve"> Phanerochaete carnosa (strain HHB-10118-sp) (White-rot fungus) (Peniophora carnosa).</t>
  </si>
  <si>
    <t xml:space="preserve"> Phanerochaete.</t>
  </si>
  <si>
    <t xml:space="preserve"> Agaricus bisporus var. burnettii (strain JB137-S8 / ATCC MYA-4627 / FGSC 10392) (White button mushroom).</t>
  </si>
  <si>
    <t xml:space="preserve"> Agaricus.</t>
  </si>
  <si>
    <t xml:space="preserve"> Plasmodium cynomolgi strain B.</t>
  </si>
  <si>
    <t xml:space="preserve"> Pelodiscus sinensis (Chinese softshell turtle) (Trionyx sinensis).</t>
  </si>
  <si>
    <t xml:space="preserve"> Testudines</t>
  </si>
  <si>
    <t xml:space="preserve"> Cryptodira</t>
  </si>
  <si>
    <t xml:space="preserve"> Trionychia</t>
  </si>
  <si>
    <t xml:space="preserve"> Trionychidae</t>
  </si>
  <si>
    <t>Pelodiscus.</t>
  </si>
  <si>
    <t xml:space="preserve"> Nasonia vitripennis (Parasitic wasp).</t>
  </si>
  <si>
    <t xml:space="preserve"> Terebrantes</t>
  </si>
  <si>
    <t>Chalcidoidea</t>
  </si>
  <si>
    <t xml:space="preserve"> Pteromalidae</t>
  </si>
  <si>
    <t xml:space="preserve"> Pteromalinae</t>
  </si>
  <si>
    <t xml:space="preserve"> Nasonia.</t>
  </si>
  <si>
    <t xml:space="preserve"> Penicillium digitatum (strain PHI26 / CECT 20796) (Green mold).</t>
  </si>
  <si>
    <t xml:space="preserve"> Theileria equi strain WA.</t>
  </si>
  <si>
    <t xml:space="preserve"> Pneumocystis jiroveci (strain SE8) (Pneumocystis pneumonia agent).</t>
  </si>
  <si>
    <t xml:space="preserve"> Guillardia theta CCMP2712.</t>
  </si>
  <si>
    <t xml:space="preserve"> Cryptophyta</t>
  </si>
  <si>
    <t xml:space="preserve"> Pyrenomonadales</t>
  </si>
  <si>
    <t xml:space="preserve"> Geminigeraceae</t>
  </si>
  <si>
    <t xml:space="preserve"> Guillardia.</t>
  </si>
  <si>
    <t xml:space="preserve"> Colletotrichum gloeosporioides (strain Nara gc5) (Anthracnose fungus) (Glomerella cingulata).</t>
  </si>
  <si>
    <t xml:space="preserve"> Vittaforma corneae (strain ATCC 50505) (Microsporidian parasite) (Nosema corneum).</t>
  </si>
  <si>
    <t xml:space="preserve"> Vittaforma.</t>
  </si>
  <si>
    <t xml:space="preserve"> Vavraia culicis (isolate floridensis) (Microsporidian parasite).</t>
  </si>
  <si>
    <t xml:space="preserve"> Pleistophoridae</t>
  </si>
  <si>
    <t xml:space="preserve"> Vavraia.</t>
  </si>
  <si>
    <t xml:space="preserve"> Pteropus alecto (Black flying fox).</t>
  </si>
  <si>
    <t xml:space="preserve"> Megachiroptera</t>
  </si>
  <si>
    <t>Pteropodidae</t>
  </si>
  <si>
    <t xml:space="preserve"> Pteropodinae</t>
  </si>
  <si>
    <t xml:space="preserve"> Pteropus.</t>
  </si>
  <si>
    <t xml:space="preserve"> Myotis davidii (David's myotis).</t>
  </si>
  <si>
    <t xml:space="preserve"> Trachipleistophora hominis (Microsporidian parasite).</t>
  </si>
  <si>
    <t xml:space="preserve"> Trachipleistophora.</t>
  </si>
  <si>
    <t xml:space="preserve"> Pseudogymnoascus destructans (strain ATCC MYA-4855 / 20631-21) (Bat white-nose syndrome fungus) (Geomyces destructans).</t>
  </si>
  <si>
    <t xml:space="preserve"> Acanthamoeba castellanii str. Neff.</t>
  </si>
  <si>
    <t xml:space="preserve"> Discosea</t>
  </si>
  <si>
    <t xml:space="preserve"> Longamoebia</t>
  </si>
  <si>
    <t xml:space="preserve"> Centramoebida</t>
  </si>
  <si>
    <t>Acanthamoebidae</t>
  </si>
  <si>
    <t xml:space="preserve"> Acanthamoeba.</t>
  </si>
  <si>
    <t xml:space="preserve"> Thanatephorus cucumeris (strain AG1-IA) (Rice sheath blight fungus) (Rhizoctonia solani).</t>
  </si>
  <si>
    <t xml:space="preserve"> Tupaia chinensis (Chinese tree shrew).</t>
  </si>
  <si>
    <t xml:space="preserve"> Scandentia</t>
  </si>
  <si>
    <t xml:space="preserve"> Tupaiidae</t>
  </si>
  <si>
    <t xml:space="preserve"> Tupaia.</t>
  </si>
  <si>
    <t xml:space="preserve"> Musa acuminata subsp. malaccensis (Wild banana) (Musa malaccensis).</t>
  </si>
  <si>
    <t xml:space="preserve"> Zingiberales</t>
  </si>
  <si>
    <t xml:space="preserve"> Musaceae</t>
  </si>
  <si>
    <t>Musa.</t>
  </si>
  <si>
    <t>M0WT91_HORVV</t>
  </si>
  <si>
    <t xml:space="preserve"> Hordeum vulgare subsp. vulgare (Domesticated barley).</t>
  </si>
  <si>
    <t xml:space="preserve"> Hordeinae</t>
  </si>
  <si>
    <t xml:space="preserve"> Hordeum.</t>
  </si>
  <si>
    <t>M0WT92_HORVV</t>
  </si>
  <si>
    <t>M0XRF1_HORVV</t>
  </si>
  <si>
    <t>M0XRF2_HORVV</t>
  </si>
  <si>
    <t>M0YA30_HORVV</t>
  </si>
  <si>
    <t>M0YA31_HORVV</t>
  </si>
  <si>
    <t xml:space="preserve"> Solanum tuberosum (Potato).</t>
  </si>
  <si>
    <t xml:space="preserve"> Solanum.</t>
  </si>
  <si>
    <t xml:space="preserve"> Cyanidioschyzon merolae (strain 10D) (Red alga).</t>
  </si>
  <si>
    <t xml:space="preserve"> Rhodophyta</t>
  </si>
  <si>
    <t xml:space="preserve"> Bangiophyceae</t>
  </si>
  <si>
    <t xml:space="preserve"> Cyanidiales</t>
  </si>
  <si>
    <t xml:space="preserve"> Cyanidiaceae</t>
  </si>
  <si>
    <t>Cyanidioschyzon.</t>
  </si>
  <si>
    <t xml:space="preserve"> Claviceps purpurea (strain 20.1) (Ergot fungus) (Sphacelia segetum).</t>
  </si>
  <si>
    <t>Claviceps.</t>
  </si>
  <si>
    <t xml:space="preserve"> Baudoinia compniacensis (strain UAMH 10762) (Angels' share fungus).</t>
  </si>
  <si>
    <t xml:space="preserve"> Teratosphaeriaceae</t>
  </si>
  <si>
    <t>Baudoinia.</t>
  </si>
  <si>
    <t xml:space="preserve"> Ceriporiopsis subvermispora (strain B) (White-rot fungus) (Gelatoporia subvermispora).</t>
  </si>
  <si>
    <t xml:space="preserve"> Gelatoporia.</t>
  </si>
  <si>
    <t xml:space="preserve"> Cochliobolus sativus (strain ND90Pr / ATCC 201652) (Common root rot and spot blotch fungus) (Bipolaris sorokiniana).</t>
  </si>
  <si>
    <t xml:space="preserve"> Bipolaris.</t>
  </si>
  <si>
    <t xml:space="preserve"> Cochliobolus heterostrophus (strain C5 / ATCC 48332 / race O) (Southern corn leaf blight fungus) (Bipolaris maydis).</t>
  </si>
  <si>
    <t xml:space="preserve"> Galdieria sulphuraria (Red alga).</t>
  </si>
  <si>
    <t>Galdieria.</t>
  </si>
  <si>
    <t xml:space="preserve"> Pseudocercospora fijiensis (strain CIRAD86) (Black leaf streak disease fungus) (Mycosphaerella fijiensis).</t>
  </si>
  <si>
    <t xml:space="preserve"> Candida maltosa (strain Xu316) (Yeast).</t>
  </si>
  <si>
    <t xml:space="preserve"> Felis catus (Cat) (Felis silvestris catus).</t>
  </si>
  <si>
    <t xml:space="preserve"> Feliformia</t>
  </si>
  <si>
    <t xml:space="preserve"> Felidae</t>
  </si>
  <si>
    <t>Felinae</t>
  </si>
  <si>
    <t xml:space="preserve"> Felis.</t>
  </si>
  <si>
    <t xml:space="preserve"> Mustela putorius furo (European domestic ferret) (Mustela furo).</t>
  </si>
  <si>
    <t xml:space="preserve"> Mustelidae</t>
  </si>
  <si>
    <t>Mustelinae</t>
  </si>
  <si>
    <t xml:space="preserve"> Mustela.</t>
  </si>
  <si>
    <t xml:space="preserve"> Xiphophorus maculatus (Southern platyfish) (Platypoecilus maculatus).</t>
  </si>
  <si>
    <t xml:space="preserve"> Xiphophorus.</t>
  </si>
  <si>
    <t xml:space="preserve"> Hyaloperonospora arabidopsidis (strain Emoy2) (Downy mildew agent) (Peronospora arabidopsidis).</t>
  </si>
  <si>
    <t>Hyaloperonospora.</t>
  </si>
  <si>
    <t xml:space="preserve"> Brassica rapa subsp. pekinensis (Chinese cabbage) (Brassica pekinensis).</t>
  </si>
  <si>
    <t xml:space="preserve"> Thanatephorus cucumeris (strain AG1-IB / isolate 7/3/14) (Lettuce bottom rot fungus) (Rhizoctonia solani).</t>
  </si>
  <si>
    <t xml:space="preserve"> Malassezia sympodialis (strain ATCC 42132) (Atopic eczema-associated yeast).</t>
  </si>
  <si>
    <t xml:space="preserve"> Dacryopinax primogenitus (strain DJM 731) (Brown rot fungus).</t>
  </si>
  <si>
    <t xml:space="preserve"> Dacryopinax.</t>
  </si>
  <si>
    <t xml:space="preserve"> Prunus persica (Peach) (Amygdalus persica).</t>
  </si>
  <si>
    <t xml:space="preserve"> Rosales</t>
  </si>
  <si>
    <t xml:space="preserve"> Rosaceae</t>
  </si>
  <si>
    <t xml:space="preserve"> Maloideae</t>
  </si>
  <si>
    <t>Amygdaleae</t>
  </si>
  <si>
    <t xml:space="preserve"> Prunus.</t>
  </si>
  <si>
    <t xml:space="preserve"> Chelonia mydas (Green sea-turtle) (Chelonia agassizi).</t>
  </si>
  <si>
    <t xml:space="preserve"> Durocryptodira</t>
  </si>
  <si>
    <t xml:space="preserve"> Americhelydia</t>
  </si>
  <si>
    <t>Chelonioidea</t>
  </si>
  <si>
    <t xml:space="preserve"> Cheloniidae</t>
  </si>
  <si>
    <t xml:space="preserve"> Chelonia.</t>
  </si>
  <si>
    <t xml:space="preserve"> Pneumocystis murina (strain B123) (Pneumocystis carinii f. sp. muris).</t>
  </si>
  <si>
    <t xml:space="preserve"> Eutypa lata (strain UCR-EL1) (Grapevine dieback disease fungus) (Eutypa armeniacae).</t>
  </si>
  <si>
    <t xml:space="preserve"> Diatrypaceae</t>
  </si>
  <si>
    <t xml:space="preserve"> Eutypa.</t>
  </si>
  <si>
    <t xml:space="preserve"> Botryotinia fuckeliana (strain BcDW1) (Noble rot fungus) (Botrytis cinerea).</t>
  </si>
  <si>
    <t xml:space="preserve"> Rhodosporidium toruloides (strain NP11) (Yeast) (Rhodotorula gracilis).</t>
  </si>
  <si>
    <t xml:space="preserve"> Triticum urartu (Red wild einkorn) (Crithodium urartu).</t>
  </si>
  <si>
    <t xml:space="preserve"> Pseudozyma antarctica (strain T-34) (Yeast) (Candida antarctica).</t>
  </si>
  <si>
    <t xml:space="preserve"> Blumeria graminis f. sp. hordei (strain DH14) (Barley powdery mildew) (Oidium monilioides f. sp. hordei).</t>
  </si>
  <si>
    <t xml:space="preserve"> Dothistroma septosporum (strain NZE10 / CBS 128990) (Red band needle blight fungus) (Mycosphaerella pini).</t>
  </si>
  <si>
    <t>Dothistroma.</t>
  </si>
  <si>
    <t xml:space="preserve"> Sphaerulina musiva (strain SO2202) (Poplar stem canker fungus) (Septoria musiva).</t>
  </si>
  <si>
    <t>Sphaerulina.</t>
  </si>
  <si>
    <t xml:space="preserve"> Fusarium oxysporum f. sp. cubense (strain race 4) (Panama disease fungus).</t>
  </si>
  <si>
    <t xml:space="preserve"> Fusarium oxysporum f. sp. cubense (strain race 1) (Panama disease fungus).</t>
  </si>
  <si>
    <t xml:space="preserve"> Colletotrichum orbiculare (strain 104-T / ATCC 96160 / CBS 514.97 / LARS 414 / MAFF 240422) (Cucumber anthracnose fungus) (Colletotrichum lagenarium).</t>
  </si>
  <si>
    <t xml:space="preserve"> Aspergillus terreus (strain NIH 2624 / FGSC A1156).</t>
  </si>
  <si>
    <t xml:space="preserve"> Oryza sativa subsp. japonica (Rice).</t>
  </si>
  <si>
    <t xml:space="preserve"> Phaeosphaeria nodorum (strain SN15 / ATCC MYA-4574 / FGSC 10173) (Glume blotch fungus) (Parastagonospora nodorum).</t>
  </si>
  <si>
    <t>Phaeosphaeriaceae</t>
  </si>
  <si>
    <t xml:space="preserve"> Parastagonospora.</t>
  </si>
  <si>
    <t xml:space="preserve"> Aedes aegypti (Yellowfever mosquito) (Culex aegypti).</t>
  </si>
  <si>
    <t xml:space="preserve"> Aedini</t>
  </si>
  <si>
    <t xml:space="preserve"> Aedes</t>
  </si>
  <si>
    <t xml:space="preserve"> Stegomyia.</t>
  </si>
  <si>
    <t xml:space="preserve"> Tetrahymena thermophila (strain SB210).</t>
  </si>
  <si>
    <t xml:space="preserve"> Tetrahymenina</t>
  </si>
  <si>
    <t xml:space="preserve"> Tetrahymenidae</t>
  </si>
  <si>
    <t>Tetrahymena.</t>
  </si>
  <si>
    <t xml:space="preserve"> Chaetomium globosum (strain ATCC 6205 / CBS 148.51 / DSM 1962 / NBRC 6347 / NRRL 1970) (Soil fungus).</t>
  </si>
  <si>
    <t xml:space="preserve"> Aspergillus oryzae (strain ATCC 42149 / RIB 40) (Yellow koji mold).</t>
  </si>
  <si>
    <t xml:space="preserve"> Trypanosoma brucei brucei (strain 927/4 GUTat10.1).</t>
  </si>
  <si>
    <t xml:space="preserve"> Trypanosoma.</t>
  </si>
  <si>
    <t xml:space="preserve"> Trypanosoma cruzi (strain CL Brener).</t>
  </si>
  <si>
    <t xml:space="preserve"> Theileria parva (East coast fever infection agent).</t>
  </si>
  <si>
    <t xml:space="preserve"> Leishmania major.</t>
  </si>
  <si>
    <t xml:space="preserve"> Theileria annulata.</t>
  </si>
  <si>
    <t xml:space="preserve"> Neosartorya fumigata (strain ATCC MYA-4609 / Af293 / CBS 101355 / FGSC A1100) (Aspergillus fumigatus).</t>
  </si>
  <si>
    <t xml:space="preserve"> Plasmodium chabaudi.</t>
  </si>
  <si>
    <t xml:space="preserve"> Plasmodium (Vinckeia).</t>
  </si>
  <si>
    <t xml:space="preserve"> Plasmodium berghei (strain Anka).</t>
  </si>
  <si>
    <t xml:space="preserve"> Dictyostelium discoideum (Slime mold).</t>
  </si>
  <si>
    <t xml:space="preserve"> Candida albicans (strain SC5314 / ATCC MYA-2876) (Yeast).</t>
  </si>
  <si>
    <t xml:space="preserve"> Cryptosporidium parvum (strain Iowa II).</t>
  </si>
  <si>
    <t xml:space="preserve"> Kluyveromyces lactis (strain ATCC 8585 / CBS 2359 / DSM 70799 / NBRC 1267 / NRRL Y-1140 / WM37) (Yeast) (Candida sphaerica).</t>
  </si>
  <si>
    <t xml:space="preserve"> Ashbya gossypii (strain ATCC 10895 / CBS 109.51 / FGSC 9923 / NRRL Y-1056) (Yeast) (Eremothecium gossypii).</t>
  </si>
  <si>
    <t xml:space="preserve"> Anopheles gambiae (African malaria mosquito).</t>
  </si>
  <si>
    <t xml:space="preserve"> Plasmodium yoelii yoelii.</t>
  </si>
  <si>
    <t xml:space="preserve"> Neurospora crassa (strain ATCC 24698 / 74-OR23-1A / CBS 708.71 / DSM 1257 / FGSC 987).</t>
  </si>
  <si>
    <t xml:space="preserve"> Paramecium bursaria Chlorella virus 1 (PBCV-1).</t>
  </si>
  <si>
    <t xml:space="preserve"> Phycodnaviridae</t>
  </si>
  <si>
    <t xml:space="preserve"> Chlorovirus.</t>
  </si>
  <si>
    <t xml:space="preserve"> Plasmodium falciparum (isolate 3D7).</t>
  </si>
  <si>
    <t xml:space="preserve"> Encephalitozoon cuniculi (strain GB-M1) (Microsporidian parasite).</t>
  </si>
  <si>
    <t xml:space="preserve"> Unikaryonidae</t>
  </si>
  <si>
    <t xml:space="preserve"> Encephalitozoon.</t>
  </si>
  <si>
    <t xml:space="preserve"> Capsella rubella.</t>
  </si>
  <si>
    <t>Capsella.</t>
  </si>
  <si>
    <t xml:space="preserve"> Setosphaeria turcica (strain 28A) (Northern leaf blight fungus) (Exserohilum turcicum).</t>
  </si>
  <si>
    <t xml:space="preserve"> Setosphaeria.</t>
  </si>
  <si>
    <t xml:space="preserve"> Nosema bombycis (strain CQ1 / CVCC 102059) (Microsporidian parasite) (Pebrine of silkworm).</t>
  </si>
  <si>
    <t xml:space="preserve"> Emiliania huxleyi (Pontosphaera huxleyi).</t>
  </si>
  <si>
    <t xml:space="preserve"> Isochrysidales</t>
  </si>
  <si>
    <t xml:space="preserve"> Noelaerhabdaceae</t>
  </si>
  <si>
    <t xml:space="preserve"> Emiliania.</t>
  </si>
  <si>
    <t xml:space="preserve"> Botryosphaeria parva (strain UCR-NP2) (Grapevine canker fungus) (Neofusicoccum parvum).</t>
  </si>
  <si>
    <t xml:space="preserve"> Neofusicoccum.</t>
  </si>
  <si>
    <t xml:space="preserve"> Taphrina deformans (strain PYCC 5710 / ATCC 11124 / CBS 356.35 / IMI 108563 / JCM 9778 / NBRC 8474) (Peach leaf curl fungus) (Lalaria deformans).</t>
  </si>
  <si>
    <t>Taphrinomycetes</t>
  </si>
  <si>
    <t xml:space="preserve"> Taphrinales</t>
  </si>
  <si>
    <t xml:space="preserve"> Taphrinaceae</t>
  </si>
  <si>
    <t xml:space="preserve"> Taphrina.</t>
  </si>
  <si>
    <t xml:space="preserve"> Tremella mesenterica (strain ATCC 24925 / CBS 8224 / DSM 1558 / NBRC 9311 / NRRL Y-6157 / RJB 2259-6) (Jelly fungus).</t>
  </si>
  <si>
    <t xml:space="preserve"> Tremellaceae</t>
  </si>
  <si>
    <t xml:space="preserve"> Tremella.</t>
  </si>
  <si>
    <t xml:space="preserve"> Coniophora puteana (strain RWD-64-598) (Brown rot fungus).</t>
  </si>
  <si>
    <t>Coniophoraceae</t>
  </si>
  <si>
    <t xml:space="preserve"> Coniophora.</t>
  </si>
  <si>
    <t xml:space="preserve"> Dichomitus squalens (strain LYAD-421) (Western red white-rot fungus).</t>
  </si>
  <si>
    <t xml:space="preserve"> Dichomitus.</t>
  </si>
  <si>
    <t xml:space="preserve"> Columba livia (Rock dove).</t>
  </si>
  <si>
    <t xml:space="preserve"> Columbiformes</t>
  </si>
  <si>
    <t xml:space="preserve"> Columbidae</t>
  </si>
  <si>
    <t xml:space="preserve"> Columba.</t>
  </si>
  <si>
    <t xml:space="preserve"> Coniosporium apollinis (strain CBS 100218) (Rock-inhabiting black yeast).</t>
  </si>
  <si>
    <t xml:space="preserve"> Coniosporium.</t>
  </si>
  <si>
    <t xml:space="preserve"> Togninia minima (strain UCR-PA7) (Esca disease fungus) (Phaeoacremonium aleophilum).</t>
  </si>
  <si>
    <t xml:space="preserve"> Togniniales</t>
  </si>
  <si>
    <t xml:space="preserve"> Togniniaceae</t>
  </si>
  <si>
    <t>Phaeoacremonium.</t>
  </si>
  <si>
    <t xml:space="preserve"> Wallemia ichthyophaga (strain EXF-994 / CBS 113033).</t>
  </si>
  <si>
    <t xml:space="preserve"> Pseudozyma hubeiensis (strain SY62) (Yeast).</t>
  </si>
  <si>
    <t xml:space="preserve"> Pseudozyma.</t>
  </si>
  <si>
    <t xml:space="preserve"> Gibberella fujikuroi (strain CBS 195.34 / IMI 58289 / NRRL A-6831) (Bakanae and foot rot disease fungus) (Fusarium fujikuroi).</t>
  </si>
  <si>
    <t xml:space="preserve"> Fusarium fujikuroi species complex.</t>
  </si>
  <si>
    <t xml:space="preserve"> Mucor circinelloides f. circinelloides (strain 1006PhL) (Mucormycosis agent) (Calyptromyces circinelloides).</t>
  </si>
  <si>
    <t xml:space="preserve"> Ophiostoma piceae (strain UAMH 11346) (Sap stain fungus).</t>
  </si>
  <si>
    <t>Ophiostoma.</t>
  </si>
  <si>
    <t xml:space="preserve"> Glarea lozoyensis (strain ATCC 20868 / MF5171).</t>
  </si>
  <si>
    <t xml:space="preserve"> Zygosaccharomyces bailii (strain CLIB 213 / ATCC 58445 / CBS 680 / CCRC 21525 / NBRC 1098 / NCYC 1416 / NRRL Y-2227).</t>
  </si>
  <si>
    <t xml:space="preserve"> Myotis brandtii (Brandt's bat).</t>
  </si>
  <si>
    <t xml:space="preserve"> Gloeophyllum trabeum (strain ATCC 11539 / FP-39264 / Madison 617) (Brown rot fungus).</t>
  </si>
  <si>
    <t xml:space="preserve"> Gloeophyllum.</t>
  </si>
  <si>
    <t xml:space="preserve"> Spraguea lophii (strain 42_110) (Microsporidian parasite).</t>
  </si>
  <si>
    <t xml:space="preserve"> Spraguidae</t>
  </si>
  <si>
    <t xml:space="preserve"> Spraguea.</t>
  </si>
  <si>
    <t xml:space="preserve"> Dactylellina haptotyla (strain CBS 200.50) (Nematode-trapping fungus) (Monacrosporium haptotylum).</t>
  </si>
  <si>
    <t xml:space="preserve"> Dactylellina.</t>
  </si>
  <si>
    <t xml:space="preserve"> Penicillium oxalicum (strain 114-2 / CGMCC 5302) (Penicillium decumbens).</t>
  </si>
  <si>
    <t xml:space="preserve"> Genlisea aurea.</t>
  </si>
  <si>
    <t xml:space="preserve"> Lentibulariaceae</t>
  </si>
  <si>
    <t xml:space="preserve"> Genlisea.</t>
  </si>
  <si>
    <t xml:space="preserve"> Fomitopsis pinicola (strain FP-58527) (Brown rot fungus).</t>
  </si>
  <si>
    <t xml:space="preserve"> Fomitopsis.</t>
  </si>
  <si>
    <t xml:space="preserve"> Angomonas deanei.</t>
  </si>
  <si>
    <t>Strigomonadinae</t>
  </si>
  <si>
    <t xml:space="preserve"> Angomonas.</t>
  </si>
  <si>
    <t xml:space="preserve"> Strigomonas culicis.</t>
  </si>
  <si>
    <t xml:space="preserve"> Strigomonas.</t>
  </si>
  <si>
    <t xml:space="preserve"> Schizosaccharomyces cryophilus (strain OY26 / ATCC MYA-4695 / CBS 11777 / NBRC 106824 / NRRL Y48691) (Fission yeast).</t>
  </si>
  <si>
    <t xml:space="preserve"> Camelus ferus (Wild bactrian camel) (Camelus bactrianus ferus).</t>
  </si>
  <si>
    <t xml:space="preserve"> Tylopoda</t>
  </si>
  <si>
    <t>Camelidae</t>
  </si>
  <si>
    <t xml:space="preserve"> Camelus.</t>
  </si>
  <si>
    <t xml:space="preserve"> Colletotrichum gloeosporioides (strain Cg-14) (Anthracnose fungus) (Glomerella cingulata).</t>
  </si>
  <si>
    <t xml:space="preserve"> Nosema apis BRL 01.</t>
  </si>
  <si>
    <t xml:space="preserve"> Saprolegnia diclina VS20.</t>
  </si>
  <si>
    <t xml:space="preserve"> Helobdella robusta (Californian leech).</t>
  </si>
  <si>
    <t xml:space="preserve"> Annelida</t>
  </si>
  <si>
    <t xml:space="preserve"> Clitellata</t>
  </si>
  <si>
    <t xml:space="preserve"> Hirudinea</t>
  </si>
  <si>
    <t>Rhynchobdellida</t>
  </si>
  <si>
    <t xml:space="preserve"> Glossiphoniidae</t>
  </si>
  <si>
    <t xml:space="preserve"> Helobdella.</t>
  </si>
  <si>
    <t xml:space="preserve"> Rhodnius prolixus (Triatomid bug).</t>
  </si>
  <si>
    <t xml:space="preserve"> Heteroptera</t>
  </si>
  <si>
    <t>Panheteroptera</t>
  </si>
  <si>
    <t xml:space="preserve"> Cimicomorpha</t>
  </si>
  <si>
    <t xml:space="preserve"> Reduviidae</t>
  </si>
  <si>
    <t xml:space="preserve"> Triatominae</t>
  </si>
  <si>
    <t xml:space="preserve"> Rhodnius.</t>
  </si>
  <si>
    <t xml:space="preserve"> Strigamia maritima (European centipede) (Geophilus maritimus).</t>
  </si>
  <si>
    <t xml:space="preserve"> Myriapoda</t>
  </si>
  <si>
    <t xml:space="preserve"> Chilopoda</t>
  </si>
  <si>
    <t>Pleurostigmophora</t>
  </si>
  <si>
    <t xml:space="preserve"> Geophilomorpha</t>
  </si>
  <si>
    <t xml:space="preserve"> Linotaeniidae</t>
  </si>
  <si>
    <t xml:space="preserve"> Strigamia.</t>
  </si>
  <si>
    <t xml:space="preserve"> Tetranychus urticae (Two-spotted spider mite).</t>
  </si>
  <si>
    <t xml:space="preserve"> Trombidiformes</t>
  </si>
  <si>
    <t xml:space="preserve"> Prostigmata</t>
  </si>
  <si>
    <t xml:space="preserve"> Eleutherengona</t>
  </si>
  <si>
    <t>Raphignathae</t>
  </si>
  <si>
    <t xml:space="preserve"> Tetranychoidea</t>
  </si>
  <si>
    <t xml:space="preserve"> Tetranychidae</t>
  </si>
  <si>
    <t xml:space="preserve"> Tetranychus.</t>
  </si>
  <si>
    <t xml:space="preserve"> Caenorhabditis elegans.</t>
  </si>
  <si>
    <t xml:space="preserve"> Endocarpon pusillum (strain Z07020 / HMAS-L-300199) (Lichen-forming fungus).</t>
  </si>
  <si>
    <t xml:space="preserve"> Verrucariales</t>
  </si>
  <si>
    <t xml:space="preserve"> Verrucariaceae</t>
  </si>
  <si>
    <t xml:space="preserve"> Endocarpon.</t>
  </si>
  <si>
    <t xml:space="preserve"> Ascaris suum (Pig roundworm) (Ascaris lumbricoides).</t>
  </si>
  <si>
    <t xml:space="preserve"> Anas platyrhynchos (Mallard) (Anas boschas).</t>
  </si>
  <si>
    <t xml:space="preserve"> Anseriformes</t>
  </si>
  <si>
    <t xml:space="preserve"> Anatidae</t>
  </si>
  <si>
    <t>Anas.</t>
  </si>
  <si>
    <t xml:space="preserve"> Ficedula albicollis (Collared flycatcher) (Muscicapa albicollis).</t>
  </si>
  <si>
    <t xml:space="preserve"> Muscicapidae</t>
  </si>
  <si>
    <t>Ficedula.</t>
  </si>
  <si>
    <t xml:space="preserve"> Pyronema omphalodes (strain CBS 100304) (Pyronema confluens).</t>
  </si>
  <si>
    <t xml:space="preserve"> Pyronemataceae</t>
  </si>
  <si>
    <t xml:space="preserve"> Pyronema.</t>
  </si>
  <si>
    <t xml:space="preserve"> Dendroctonus ponderosae (Mountain pine beetle).</t>
  </si>
  <si>
    <t xml:space="preserve"> Curculionidae</t>
  </si>
  <si>
    <t xml:space="preserve"> Scolytinae</t>
  </si>
  <si>
    <t xml:space="preserve"> Dendroctonus.</t>
  </si>
  <si>
    <t xml:space="preserve"> Microbotryum lychnidis-dioicae (strain p1A1 Lamole / MvSl-1064) (Anther smut fungus).</t>
  </si>
  <si>
    <t xml:space="preserve"> Microbotryales</t>
  </si>
  <si>
    <t xml:space="preserve"> Microbotryaceae</t>
  </si>
  <si>
    <t xml:space="preserve"> Microbotryum.</t>
  </si>
  <si>
    <t xml:space="preserve"> Eimeria acervulina (Coccidian parasite).</t>
  </si>
  <si>
    <t xml:space="preserve"> Eimeriidae</t>
  </si>
  <si>
    <t xml:space="preserve"> Eimeria.</t>
  </si>
  <si>
    <t xml:space="preserve"> Eimeria brunetti.</t>
  </si>
  <si>
    <t xml:space="preserve"> Eimeria necatrix.</t>
  </si>
  <si>
    <t xml:space="preserve"> Haemonchus contortus (Barber pole worm).</t>
  </si>
  <si>
    <t xml:space="preserve"> Sporothrix schenckii (strain ATCC 58251 / de Perez 2211183) (Rose-picker's disease fungus).</t>
  </si>
  <si>
    <t xml:space="preserve"> Rhizophagus irregularis (strain DAOM 181602 / DAOM 197198 / MUCL 43194) (Arbuscular mycorrhizal fungus) (Glomus intraradices).</t>
  </si>
  <si>
    <t xml:space="preserve"> Moniliophthora roreri (strain MCA 2997) (Cocoa frosty pod rot fungus) (Crinipellis roreri).</t>
  </si>
  <si>
    <t xml:space="preserve"> Lottia gigantea (Giant owl limpet).</t>
  </si>
  <si>
    <t xml:space="preserve"> Gastropoda</t>
  </si>
  <si>
    <t>Patellogastropoda</t>
  </si>
  <si>
    <t xml:space="preserve"> Lottioidea</t>
  </si>
  <si>
    <t xml:space="preserve"> Lottiidae</t>
  </si>
  <si>
    <t xml:space="preserve"> Lottia.</t>
  </si>
  <si>
    <t xml:space="preserve"> Eutrema salsugineum (Saltwater cress) (Sisymbrium salsugineum).</t>
  </si>
  <si>
    <t xml:space="preserve"> Eutremeae</t>
  </si>
  <si>
    <t>Eutrema.</t>
  </si>
  <si>
    <t xml:space="preserve"> Citrus clementina.</t>
  </si>
  <si>
    <t xml:space="preserve"> Trypanosoma cruzi Dm28c.</t>
  </si>
  <si>
    <t xml:space="preserve"> Kalmanozyma brasiliensis (strain GHG001) (Yeast) (Pseudozyma brasiliensis).</t>
  </si>
  <si>
    <t xml:space="preserve"> Kalmanozyma.</t>
  </si>
  <si>
    <t xml:space="preserve"> Byssochlamys spectabilis (strain No. 5 / NBRC 109023) (Paecilomyces variotii).</t>
  </si>
  <si>
    <t xml:space="preserve"> Thermoascaceae</t>
  </si>
  <si>
    <t xml:space="preserve"> Byssochlamys.</t>
  </si>
  <si>
    <t xml:space="preserve"> Giardia intestinalis (Giardia lamblia).</t>
  </si>
  <si>
    <t xml:space="preserve"> Phaseolus vulgaris (Kidney bean) (French bean).</t>
  </si>
  <si>
    <t xml:space="preserve"> Phaseolus.</t>
  </si>
  <si>
    <t xml:space="preserve"> Ophiophagus hannah (King cobra) (Naja hannah).</t>
  </si>
  <si>
    <t xml:space="preserve"> Serpentes</t>
  </si>
  <si>
    <t xml:space="preserve"> Colubroidea</t>
  </si>
  <si>
    <t xml:space="preserve"> Elapidae</t>
  </si>
  <si>
    <t xml:space="preserve"> Elapinae</t>
  </si>
  <si>
    <t xml:space="preserve"> Ophiophagus.</t>
  </si>
  <si>
    <t xml:space="preserve"> Phytophthora parasitica P1569.</t>
  </si>
  <si>
    <t xml:space="preserve"> Amborella trichopoda.</t>
  </si>
  <si>
    <t xml:space="preserve"> basal Magnoliophyta</t>
  </si>
  <si>
    <t xml:space="preserve"> Amborellales</t>
  </si>
  <si>
    <t>Amborellaceae</t>
  </si>
  <si>
    <t xml:space="preserve"> Amborella.</t>
  </si>
  <si>
    <t xml:space="preserve"> Ogataea parapolymorpha (strain ATCC 26012 / BCRC 20466 / JCM 22074 / NRRL Y-7560 / DL-1) (Yeast) (Hansenula polymorpha).</t>
  </si>
  <si>
    <t xml:space="preserve"> Ogataea.</t>
  </si>
  <si>
    <t xml:space="preserve"> Phytophthora parasitica (strain INRA-310).</t>
  </si>
  <si>
    <t xml:space="preserve"> Cyphellophora europaea CBS 101466.</t>
  </si>
  <si>
    <t xml:space="preserve"> Cyphellophoraceae</t>
  </si>
  <si>
    <t>Cyphellophora.</t>
  </si>
  <si>
    <t xml:space="preserve"> Necator americanus (Human hookworm).</t>
  </si>
  <si>
    <t xml:space="preserve"> Bunostominae</t>
  </si>
  <si>
    <t>Necator.</t>
  </si>
  <si>
    <t xml:space="preserve"> Phytophthora parasitica P10297.</t>
  </si>
  <si>
    <t xml:space="preserve"> Pestalotiopsis fici W106-1.</t>
  </si>
  <si>
    <t xml:space="preserve"> Sporocadaceae</t>
  </si>
  <si>
    <t>Pestalotiopsis.</t>
  </si>
  <si>
    <t xml:space="preserve"> Aphanomyces astaci.</t>
  </si>
  <si>
    <t xml:space="preserve"> Plasmodium falciparum (isolate Palo Alto / Uganda).</t>
  </si>
  <si>
    <t xml:space="preserve"> Heterobasidion irregulare TC 32-1.</t>
  </si>
  <si>
    <t xml:space="preserve"> Bondarzewiaceae</t>
  </si>
  <si>
    <t xml:space="preserve"> Heterobasidion</t>
  </si>
  <si>
    <t>Heterobasidion annosum species complex.</t>
  </si>
  <si>
    <t xml:space="preserve"> Strongylocentrotus purpuratus (Purple sea urchin).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</si>
  <si>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</si>
  <si>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</si>
  <si>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</si>
  <si>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</si>
  <si>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</si>
  <si>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</si>
  <si>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</si>
  <si>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</si>
  <si>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</si>
  <si>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Anopheles darlingi (Mosquito).</t>
  </si>
  <si>
    <t xml:space="preserve"> Astyanax mexicanus (Blind cave fish) (Astyanax fasciatus mexicanus).</t>
  </si>
  <si>
    <t xml:space="preserve"> Characiformes</t>
  </si>
  <si>
    <t>Characoidei</t>
  </si>
  <si>
    <t xml:space="preserve"> Characidae</t>
  </si>
  <si>
    <t xml:space="preserve"> Characidae incertae sedis</t>
  </si>
  <si>
    <t xml:space="preserve"> Astyanax clade</t>
  </si>
  <si>
    <t>Astyanax.</t>
  </si>
  <si>
    <t xml:space="preserve"> Lepisosteus oculatus (Spotted gar).</t>
  </si>
  <si>
    <t xml:space="preserve"> Holostei</t>
  </si>
  <si>
    <t xml:space="preserve"> Semionotiformes</t>
  </si>
  <si>
    <t xml:space="preserve"> Lepisosteidae</t>
  </si>
  <si>
    <t>Lepisosteus.</t>
  </si>
  <si>
    <t xml:space="preserve"> Ovis aries (Sheep).</t>
  </si>
  <si>
    <t xml:space="preserve"> Caprinae</t>
  </si>
  <si>
    <t xml:space="preserve"> Ovis.</t>
  </si>
  <si>
    <t xml:space="preserve"> Phytomonas sp. isolate EM1.</t>
  </si>
  <si>
    <t xml:space="preserve"> Phytomonas</t>
  </si>
  <si>
    <t>unclassified Phytomonas.</t>
  </si>
  <si>
    <t xml:space="preserve"> Phytomonas sp. isolate Hart1.</t>
  </si>
  <si>
    <t xml:space="preserve"> Kuraishia capsulata CBS 1993.</t>
  </si>
  <si>
    <t xml:space="preserve"> Saccharomycetales incertae sedis</t>
  </si>
  <si>
    <t>Kuraishia.</t>
  </si>
  <si>
    <t xml:space="preserve"> Penicillium roqueforti (strain FM164).</t>
  </si>
  <si>
    <t xml:space="preserve"> Echinococcus granulosus (Hydatid tapeworm).</t>
  </si>
  <si>
    <t xml:space="preserve"> Bipolaris zeicola 26-R-13.</t>
  </si>
  <si>
    <t xml:space="preserve"> Plasmodium inui San Antonio 1.</t>
  </si>
  <si>
    <t xml:space="preserve"> Plasmodium vinckei petteri.</t>
  </si>
  <si>
    <t xml:space="preserve"> Drechslerella stenobrocha 248.</t>
  </si>
  <si>
    <t xml:space="preserve"> Drechslerella.</t>
  </si>
  <si>
    <t xml:space="preserve"> Plasmodium falciparum UGT5.1.</t>
  </si>
  <si>
    <t xml:space="preserve"> Plasmodium falciparum (isolate NF54).</t>
  </si>
  <si>
    <t xml:space="preserve"> Gibberella moniliformis (strain M3125 / FGSC 7600) (Maize ear and stalk rot fungus) (Fusarium verticillioides).</t>
  </si>
  <si>
    <t xml:space="preserve"> Nannochloropsis gaditana.</t>
  </si>
  <si>
    <t xml:space="preserve"> Eustigmatophyceae</t>
  </si>
  <si>
    <t xml:space="preserve"> Eustigmatales</t>
  </si>
  <si>
    <t>Monodopsidaceae</t>
  </si>
  <si>
    <t xml:space="preserve"> Nannochloropsis.</t>
  </si>
  <si>
    <t xml:space="preserve"> Sclerotinia borealis F-4128.</t>
  </si>
  <si>
    <t xml:space="preserve"> Morus notabilis.</t>
  </si>
  <si>
    <t xml:space="preserve"> Moraceae</t>
  </si>
  <si>
    <t xml:space="preserve"> Morus.</t>
  </si>
  <si>
    <t xml:space="preserve"> Cladophialophora yegresii CBS 114405.</t>
  </si>
  <si>
    <t xml:space="preserve"> Cladophialophora psammophila CBS 110553.</t>
  </si>
  <si>
    <t xml:space="preserve"> Capronia epimyces CBS 606.96.</t>
  </si>
  <si>
    <t xml:space="preserve"> Capronia.</t>
  </si>
  <si>
    <t xml:space="preserve"> Capronia coronata CBS 617.96.</t>
  </si>
  <si>
    <t xml:space="preserve"> Fusarium oxysporum f. sp. raphani 54005.</t>
  </si>
  <si>
    <t xml:space="preserve"> Fusarium oxysporum f. sp. cubense tropical race 4 54006.</t>
  </si>
  <si>
    <t xml:space="preserve"> Reticulomyxa filosa.</t>
  </si>
  <si>
    <t xml:space="preserve"> Foraminifera</t>
  </si>
  <si>
    <t xml:space="preserve"> Monothalamids</t>
  </si>
  <si>
    <t xml:space="preserve"> Reticulomyxidae</t>
  </si>
  <si>
    <t>Reticulomyxa.</t>
  </si>
  <si>
    <t>Length</t>
  </si>
  <si>
    <t>Общий итог</t>
  </si>
  <si>
    <t>Sequence AC</t>
  </si>
  <si>
    <t>Pfam AC</t>
  </si>
  <si>
    <t>Количество по полю Pfam_AC</t>
  </si>
  <si>
    <t>Субтаксон</t>
  </si>
  <si>
    <t>Таксон</t>
  </si>
  <si>
    <t>Длина</t>
  </si>
  <si>
    <t>Номер архитектуры</t>
  </si>
  <si>
    <t>Префикс</t>
  </si>
  <si>
    <t>=СЦЕП(ЛЕВСИМВ(J8);K8)</t>
  </si>
  <si>
    <t>=СЦЕП(ЛЕВСИМВ($J8);$K8)</t>
  </si>
  <si>
    <t>ЕСЛИ((И(J8="Metazoa"); ЕСЛИ(НЕ(J8="Viridiplantae")));СЦЕПИТЬ("M"; K8); СЦЕПИТЬ("V"; K8))</t>
  </si>
  <si>
    <t>V1</t>
  </si>
  <si>
    <t>M1</t>
  </si>
  <si>
    <t>M2</t>
  </si>
  <si>
    <t xml:space="preserve">Число последовательностей с доменами </t>
  </si>
  <si>
    <t>F2</t>
  </si>
  <si>
    <t>F1</t>
  </si>
  <si>
    <t>Длина домена</t>
  </si>
  <si>
    <t>Идентификатор группы</t>
  </si>
  <si>
    <t>Суммарно последовательностей в группе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</si>
</sst>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3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11"/>
      <name val="Century Gothic"/>
      <family val="2"/>
      <charset val="204"/>
    </font>
    <font>
      <sz val="11"/>
      <color theme="1"/>
      <name val="Centry G"/>
      <charset val="204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A4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ABAB"/>
        <bgColor indexed="64"/>
      </patternFill>
    </fill>
    <fill>
      <patternFill patternType="solid">
        <fgColor rgb="FFF3C8F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4" fillId="0" borderId="2" xfId="3" applyAlignment="1">
      <alignment horizontal="center"/>
    </xf>
    <xf numFmtId="0" fontId="4" fillId="0" borderId="2" xfId="3"/>
    <xf numFmtId="0" fontId="19" fillId="0" borderId="2" xfId="3" applyFont="1" applyAlignment="1">
      <alignment horizontal="center"/>
    </xf>
    <xf numFmtId="0" fontId="19" fillId="0" borderId="2" xfId="3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pivotButton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7" borderId="10" xfId="0" applyNumberFormat="1" applyFont="1" applyFill="1" applyBorder="1" applyAlignment="1">
      <alignment horizontal="center"/>
    </xf>
    <xf numFmtId="0" fontId="18" fillId="39" borderId="10" xfId="0" applyNumberFormat="1" applyFont="1" applyFill="1" applyBorder="1" applyAlignment="1">
      <alignment horizontal="center"/>
    </xf>
    <xf numFmtId="0" fontId="21" fillId="40" borderId="10" xfId="0" applyNumberFormat="1" applyFont="1" applyFill="1" applyBorder="1" applyAlignment="1">
      <alignment horizontal="center"/>
    </xf>
    <xf numFmtId="0" fontId="18" fillId="41" borderId="10" xfId="0" applyNumberFormat="1" applyFont="1" applyFill="1" applyBorder="1" applyAlignment="1">
      <alignment horizontal="center"/>
    </xf>
    <xf numFmtId="0" fontId="18" fillId="42" borderId="10" xfId="0" applyNumberFormat="1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0" fillId="0" borderId="10" xfId="0" applyBorder="1"/>
    <xf numFmtId="0" fontId="0" fillId="39" borderId="10" xfId="0" applyFill="1" applyBorder="1" applyAlignment="1">
      <alignment horizontal="center"/>
    </xf>
    <xf numFmtId="49" fontId="0" fillId="0" borderId="0" xfId="0" applyNumberFormat="1"/>
    <xf numFmtId="49" fontId="0" fillId="0" borderId="1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5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43" borderId="12" xfId="0" applyFill="1" applyBorder="1" applyAlignment="1">
      <alignment horizontal="center" vertical="center"/>
    </xf>
    <xf numFmtId="0" fontId="0" fillId="43" borderId="13" xfId="0" applyFill="1" applyBorder="1" applyAlignment="1">
      <alignment horizontal="center" vertical="center"/>
    </xf>
    <xf numFmtId="0" fontId="18" fillId="44" borderId="10" xfId="0" applyNumberFormat="1" applyFont="1" applyFill="1" applyBorder="1" applyAlignment="1">
      <alignment horizontal="center"/>
    </xf>
    <xf numFmtId="0" fontId="21" fillId="44" borderId="10" xfId="0" applyNumberFormat="1" applyFont="1" applyFill="1" applyBorder="1" applyAlignment="1">
      <alignment horizontal="center"/>
    </xf>
    <xf numFmtId="0" fontId="18" fillId="44" borderId="11" xfId="0" applyNumberFormat="1" applyFont="1" applyFill="1" applyBorder="1" applyAlignment="1">
      <alignment horizontal="center"/>
    </xf>
    <xf numFmtId="0" fontId="18" fillId="44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10" borderId="10" xfId="19" applyFont="1" applyBorder="1" applyAlignment="1">
      <alignment horizontal="center"/>
    </xf>
    <xf numFmtId="0" fontId="18" fillId="10" borderId="10" xfId="19" applyNumberFormat="1" applyFont="1" applyBorder="1" applyAlignment="1">
      <alignment horizontal="center"/>
    </xf>
    <xf numFmtId="0" fontId="18" fillId="0" borderId="0" xfId="0" applyFont="1" applyBorder="1"/>
    <xf numFmtId="0" fontId="18" fillId="44" borderId="0" xfId="0" applyFont="1" applyFill="1"/>
    <xf numFmtId="0" fontId="18" fillId="0" borderId="10" xfId="0" applyFont="1" applyFill="1" applyBorder="1" applyAlignment="1">
      <alignment horizontal="center"/>
    </xf>
    <xf numFmtId="0" fontId="19" fillId="0" borderId="10" xfId="3" applyFont="1" applyBorder="1" applyAlignment="1">
      <alignment horizontal="center"/>
    </xf>
    <xf numFmtId="0" fontId="18" fillId="0" borderId="10" xfId="0" applyFont="1" applyBorder="1"/>
    <xf numFmtId="0" fontId="19" fillId="0" borderId="10" xfId="3" applyFont="1" applyFill="1" applyBorder="1" applyAlignment="1">
      <alignment horizontal="center" wrapText="1"/>
    </xf>
    <xf numFmtId="0" fontId="16" fillId="10" borderId="10" xfId="19" applyNumberFormat="1" applyFont="1" applyBorder="1" applyAlignment="1">
      <alignment horizontal="center" vertical="center"/>
    </xf>
    <xf numFmtId="0" fontId="22" fillId="10" borderId="10" xfId="19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ont>
        <name val="Century Gothic"/>
        <family val="2"/>
        <charset val="204"/>
        <scheme val="none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rgb="FFF3C8FC"/>
        </patternFill>
      </fill>
    </dxf>
    <dxf>
      <font>
        <color auto="1"/>
        <family val="2"/>
        <charset val="204"/>
      </font>
    </dxf>
    <dxf>
      <fill>
        <patternFill patternType="solid">
          <bgColor rgb="FFFBABAB"/>
        </patternFill>
      </fill>
    </dxf>
    <dxf>
      <font>
        <color rgb="FFFBABAB"/>
        <family val="2"/>
        <charset val="204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C78FFF"/>
        </patternFill>
      </fill>
    </dxf>
    <dxf>
      <fill>
        <patternFill>
          <bgColor rgb="FFFFFF00"/>
        </patternFill>
      </fill>
    </dxf>
    <dxf>
      <fill>
        <patternFill patternType="solid">
          <bgColor rgb="FFFFFFCC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4" tint="0.39997558519241921"/>
        </patternFill>
      </fill>
    </dxf>
    <dxf>
      <fill>
        <patternFill patternType="solid">
          <bgColor rgb="FFFF6A47"/>
        </patternFill>
      </fill>
    </dxf>
    <dxf>
      <fill>
        <patternFill patternType="solid"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3C8FC"/>
      <color rgb="FFFBABAB"/>
      <color rgb="FFFFFFCC"/>
      <color rgb="FFC78FFF"/>
      <color rgb="FFFF6A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na Gladkova" refreshedDate="42882.953229976854" createdVersion="6" refreshedVersion="6" minRefreshableVersion="3" recordCount="5976">
  <cacheSource type="worksheet">
    <worksheetSource ref="A1:I5977" sheet="Архитектуры"/>
  </cacheSource>
  <cacheFields count="9">
    <cacheField name="Sequence_ID" numFmtId="0">
      <sharedItems/>
    </cacheField>
    <cacheField name="Sequence_AC" numFmtId="0">
      <sharedItems count="2335">
        <s v="A0A010RYX9"/>
        <s v="A0A010S679"/>
        <s v="A0A015JP13"/>
        <s v="A0A015JVC4"/>
        <s v="A0A015KE97"/>
        <s v="A0A015LC53"/>
        <s v="A0A015LFE5"/>
        <s v="A0A015MWW9"/>
        <s v="A0A016UPK1"/>
        <s v="A0A016UQN0"/>
        <s v="A0A016W860"/>
        <s v="A0A016W9T1"/>
        <s v="A0A017S552"/>
        <s v="A0A017SIG9"/>
        <s v="A0A022PWF6"/>
        <s v="A0A022PZZ9"/>
        <s v="A0A022QAE7"/>
        <s v="A0A022RHH7"/>
        <s v="A0A023B0H5"/>
        <s v="A0A023B3G7"/>
        <s v="A0A024GCC4"/>
        <s v="A0A024GF19"/>
        <s v="A0A024GFD6"/>
        <s v="A0A024GG24"/>
        <s v="A0A024GGK3"/>
        <s v="A0A024GVT2"/>
        <s v="A0A024TJQ8"/>
        <s v="A0A024TW44"/>
        <s v="A0A024UGY8"/>
        <s v="A0A024VJ26"/>
        <s v="A0A024VJB7"/>
        <s v="A0A024W9U1"/>
        <s v="A0A024WNR7"/>
        <s v="A0A024WUL9"/>
        <s v="A0A026WIF4"/>
        <s v="A0A026WJU0"/>
        <s v="A0A044RJV8"/>
        <s v="A0A058Z729"/>
        <s v="A0A059A9J6"/>
        <s v="A0A059C0Z8"/>
        <s v="A0A059C1N4"/>
        <s v="A0A059CQ47"/>
        <s v="A0A059DDA4"/>
        <s v="A0A059EPS6"/>
        <s v="A0A059EWD9"/>
        <s v="A0A059IYI7"/>
        <s v="A0A059J186"/>
        <s v="A0A059LAI6"/>
        <s v="A0A059LJK3"/>
        <s v="A0A060SBS9"/>
        <s v="A0A060SNL5"/>
        <s v="A0A061DC92"/>
        <s v="A0A061DCF9"/>
        <s v="A0A061EQ24"/>
        <s v="A0A061FSC5"/>
        <s v="A0A061G596"/>
        <s v="A0A061GPM9"/>
        <s v="A0A061GW62"/>
        <s v="A0A061H256"/>
        <s v="A0A061H8D4"/>
        <s v="A0A061HAH0"/>
        <s v="A0A061HCH4"/>
        <s v="A0A061HP25"/>
        <s v="A0A061J1G8"/>
        <s v="A0A061JDH3"/>
        <s v="A0A063C4W3"/>
        <s v="A0A063CAS1"/>
        <s v="A0A066V811"/>
        <s v="A0A066VP37"/>
        <s v="A0A066VTB8"/>
        <s v="A0A066WFU3"/>
        <s v="A0A066XDL5"/>
        <s v="A0A066XET2"/>
        <s v="A0A067BNN7"/>
        <s v="A0A067C3K0"/>
        <s v="A0A067C3Z5"/>
        <s v="A0A067CUC7"/>
        <s v="A0A067DCZ6"/>
        <s v="A0A067DNM7"/>
        <s v="A0A067DTX2"/>
        <s v="A0A067E4S8"/>
        <s v="A0A067E4W6"/>
        <s v="A0A067E579"/>
        <s v="A0A067E8L6"/>
        <s v="A0A067ECI5"/>
        <s v="A0A067EJJ3"/>
        <s v="A0A067F0H8"/>
        <s v="A0A067F9E4"/>
        <s v="A0A067FCU0"/>
        <s v="A0A067FDS6"/>
        <s v="A0A067FL87"/>
        <s v="A0A067FLQ6"/>
        <s v="A0A067GC70"/>
        <s v="A0A067GIU3"/>
        <s v="A0A067GJ08"/>
        <s v="A0A067GJ12"/>
        <s v="A0A067GLE7"/>
        <s v="A0A067GLP5"/>
        <s v="A0A067GW29"/>
        <s v="A0A067GWF1"/>
        <s v="A0A067JGE8"/>
        <s v="A0A067JNI3"/>
        <s v="A0A067JQ41"/>
        <s v="A0A067JSQ2"/>
        <s v="A0A067KJ58"/>
        <s v="A0A067M676"/>
        <s v="A0A067MUL4"/>
        <s v="A0A067NFN3"/>
        <s v="A0A067PQE0"/>
        <s v="A0A067Q6D3"/>
        <s v="A0A067QP55"/>
        <s v="A0A067R679"/>
        <s v="A0A067SYQ4"/>
        <s v="A0A067TC43"/>
        <s v="A0A068RN70"/>
        <s v="A0A068RR25"/>
        <s v="A0A068S2C8"/>
        <s v="A0A068S436"/>
        <s v="A0A068SDW5"/>
        <s v="A0A068XIG7"/>
        <s v="A0A068YAG9"/>
        <s v="A0A072P455"/>
        <s v="A0A072PUZ2"/>
        <s v="A0A072U5C7"/>
        <s v="A0A072UEC8"/>
        <s v="A0A072V117"/>
        <s v="A0A074RV30"/>
        <s v="A0A074RXP7"/>
        <s v="A0A074T6J7"/>
        <s v="A0A074TB87"/>
        <s v="A0A074VQL2"/>
        <s v="A0A074W139"/>
        <s v="A0A074WMY3"/>
        <s v="A0A074XP26"/>
        <s v="A0A074XRC1"/>
        <s v="A0A074Y5U4"/>
        <s v="A0A074Z8Q6"/>
        <s v="A0A074ZKT5"/>
        <s v="A0A074ZP35"/>
        <s v="A0A075APN4"/>
        <s v="A0A077S0J6"/>
        <s v="A0A077YXI9"/>
        <s v="A0A078A3R4"/>
        <s v="A0A078ANP0"/>
        <s v="A0A078B8V2"/>
        <s v="A0A078BZD3"/>
        <s v="A0A078CIH7"/>
        <s v="A0A078CUW6"/>
        <s v="A0A078DGV4"/>
        <s v="A0A078DSJ6"/>
        <s v="A0A078E2J6"/>
        <s v="A0A078E2K4"/>
        <s v="A0A078E8R2"/>
        <s v="A0A078E9Q2"/>
        <s v="A0A078EIB0"/>
        <s v="A0A078EM19"/>
        <s v="A0A078EQJ9"/>
        <s v="A0A078F3V7"/>
        <s v="A0A078FJ33"/>
        <s v="A0A078HD17"/>
        <s v="A0A078JA64"/>
        <s v="A0A081CBY4"/>
        <s v="A0A084FY82"/>
        <s v="A0A084G2E0"/>
        <s v="A0A084QG50"/>
        <s v="A0A084QGF0"/>
        <s v="A0A084VYE3"/>
        <s v="A0A084WJA2"/>
        <s v="A0A085NTF1"/>
        <s v="A0A086T3N0"/>
        <s v="A0A086T7Y3"/>
        <s v="A0A087GPW3"/>
        <s v="A0A087HPG3"/>
        <s v="A0A087QKH2"/>
        <s v="A0A087QRP2"/>
        <s v="A0A087QRR4"/>
        <s v="A0A087QW49"/>
        <s v="A0A087R0J2"/>
        <s v="A0A087R2Z0"/>
        <s v="A0A087RHU1"/>
        <s v="A0A087SBQ8"/>
        <s v="A0A087SIQ6"/>
        <s v="A0A087T652"/>
        <s v="A0A087TC33"/>
        <s v="A0A087V568"/>
        <s v="A0A087XDE3"/>
        <s v="A0A087XGW7"/>
        <s v="A0A087XKG9"/>
        <s v="A0A087XUQ3"/>
        <s v="A0A087XZB4"/>
        <s v="A0A087Y1B0"/>
        <s v="A0A087Y5D3"/>
        <s v="A0A088A1K6"/>
        <s v="A0A088A701"/>
        <s v="A0A090M2E3"/>
        <s v="A0A090M994"/>
        <s v="A0A090M9B2"/>
        <s v="A0A090MXF9"/>
        <s v="A0A091CNF8"/>
        <s v="A0A091D8Y4"/>
        <s v="A0A091DPZ0"/>
        <s v="A0A091DSV2"/>
        <s v="A0A091DTK8"/>
        <s v="A0A091E0A9"/>
        <s v="A0A091E2H8"/>
        <s v="A0A091E2S2"/>
        <s v="A0A091E456"/>
        <s v="A0A091E7V6"/>
        <s v="A0A091E9X1"/>
        <s v="A0A091ECS2"/>
        <s v="A0A091EEQ8"/>
        <s v="A0A091ENJ9"/>
        <s v="A0A091FK35"/>
        <s v="A0A091FTH4"/>
        <s v="A0A091G7A9"/>
        <s v="A0A091G8M8"/>
        <s v="A0A091GMZ9"/>
        <s v="A0A091GPF7"/>
        <s v="A0A091H7I9"/>
        <s v="A0A091H9K8"/>
        <s v="A0A091HMX8"/>
        <s v="A0A091HRV5"/>
        <s v="A0A091HVX2"/>
        <s v="A0A091I043"/>
        <s v="A0A091I8I8"/>
        <s v="A0A091I980"/>
        <s v="A0A091IGP1"/>
        <s v="A0A091IHH8"/>
        <s v="A0A091IV46"/>
        <s v="A0A091J8T4"/>
        <s v="A0A091J9G6"/>
        <s v="A0A091JJM5"/>
        <s v="A0A091JP24"/>
        <s v="A0A091JQA7"/>
        <s v="A0A091JXS7"/>
        <s v="A0A091JXZ8"/>
        <s v="A0A091JZ54"/>
        <s v="A0A091K8B2"/>
        <s v="A0A091KJE2"/>
        <s v="A0A091KPU6"/>
        <s v="A0A091KQ51"/>
        <s v="A0A091KRT7"/>
        <s v="A0A091KST6"/>
        <s v="A0A091KVM8"/>
        <s v="A0A091L495"/>
        <s v="A0A091LGX4"/>
        <s v="A0A091LK06"/>
        <s v="A0A091LP48"/>
        <s v="A0A091M320"/>
        <s v="A0A091MCK4"/>
        <s v="A0A091MEM3"/>
        <s v="A0A091MF07"/>
        <s v="A0A091MGU4"/>
        <s v="A0A091MIX8"/>
        <s v="A0A091MJN5"/>
        <s v="A0A091MYV8"/>
        <s v="A0A091MZB0"/>
        <s v="A0A091N011"/>
        <s v="A0A091NHY8"/>
        <s v="A0A091NRW0"/>
        <s v="A0A091NVX0"/>
        <s v="A0A091NZL4"/>
        <s v="A0A091P7S1"/>
        <s v="A0A091P8E2"/>
        <s v="A0A091PB51"/>
        <s v="A0A091PDV1"/>
        <s v="A0A091PZI5"/>
        <s v="A0A091QE37"/>
        <s v="A0A091QN85"/>
        <s v="A0A091QVS0"/>
        <s v="A0A091QWT2"/>
        <s v="A0A091RA87"/>
        <s v="A0A091RF82"/>
        <s v="A0A091RUG7"/>
        <s v="A0A091RX89"/>
        <s v="A0A091S5J2"/>
        <s v="A0A091S5S3"/>
        <s v="A0A091SM68"/>
        <s v="A0A091SVF9"/>
        <s v="A0A091SVU5"/>
        <s v="A0A091TFY3"/>
        <s v="A0A091TT45"/>
        <s v="A0A091TY06"/>
        <s v="A0A091U0W8"/>
        <s v="A0A091U4V3"/>
        <s v="A0A091U6G2"/>
        <s v="A0A091UFH5"/>
        <s v="A0A091USX4"/>
        <s v="A0A091VJW0"/>
        <s v="A0A091VS07"/>
        <s v="A0A091VUQ2"/>
        <s v="A0A091VWP3"/>
        <s v="A0A091VYZ5"/>
        <s v="A0A091WB28"/>
        <s v="A0A091WIJ9"/>
        <s v="A0A091WIX5"/>
        <s v="A0A091WZK0"/>
        <s v="A0A091XJ49"/>
        <s v="A0A093BXT4"/>
        <s v="A0A093BYX3"/>
        <s v="A0A093C0C2"/>
        <s v="A0A093CDX7"/>
        <s v="A0A093CIS7"/>
        <s v="A0A093D4B6"/>
        <s v="A0A093EI50"/>
        <s v="A0A093EKR7"/>
        <s v="A0A093EWW3"/>
        <s v="A0A093EY76"/>
        <s v="A0A093FET8"/>
        <s v="A0A093FRB6"/>
        <s v="A0A093FRQ5"/>
        <s v="A0A093FUP0"/>
        <s v="A0A093G1P8"/>
        <s v="A0A093G2A6"/>
        <s v="A0A093G6V4"/>
        <s v="A0A093GCP0"/>
        <s v="A0A093GMY9"/>
        <s v="A0A093GRR6"/>
        <s v="A0A093GS58"/>
        <s v="A0A093GU60"/>
        <s v="A0A093H0M4"/>
        <s v="A0A093HAU5"/>
        <s v="A0A093HFR4"/>
        <s v="A0A093HSF0"/>
        <s v="A0A093HVW6"/>
        <s v="A0A093I0W0"/>
        <s v="A0A093I306"/>
        <s v="A0A093IFQ4"/>
        <s v="A0A093IL12"/>
        <s v="A0A093INR7"/>
        <s v="A0A093IVK7"/>
        <s v="A0A093J7R8"/>
        <s v="A0A093JAP1"/>
        <s v="A0A093JCR8"/>
        <s v="A0A093PEC3"/>
        <s v="A0A093PRF6"/>
        <s v="A0A093PS59"/>
        <s v="A0A093Q075"/>
        <s v="A0A093Q3H1"/>
        <s v="A0A093Q645"/>
        <s v="A0A093QP32"/>
        <s v="A0A093QRM3"/>
        <s v="A0A093XFW0"/>
        <s v="A0A093XXN0"/>
        <s v="A0A093Y9G2"/>
        <s v="A0A093YNW6"/>
        <s v="A0A093Z266"/>
        <s v="A0A094A655"/>
        <s v="A0A094AAU3"/>
        <s v="A0A094ADI8"/>
        <s v="A0A094AVV4"/>
        <s v="A0A094B2H9"/>
        <s v="A0A094CVW7"/>
        <s v="A0A094D3L5"/>
        <s v="A0A094D6D5"/>
        <s v="A0A094DBK2"/>
        <s v="A0A094DK04"/>
        <s v="A0A094ESJ0"/>
        <s v="A0A094F1K0"/>
        <s v="A0A094F9W3"/>
        <s v="A0A094FQ35"/>
        <s v="A0A094GD89"/>
        <s v="A0A094GQD7"/>
        <s v="A0A094H3Z0"/>
        <s v="A0A094HHQ0"/>
        <s v="A0A094HIV9"/>
        <s v="A0A094HN29"/>
        <s v="A0A094KBS0"/>
        <s v="A0A094KD66"/>
        <s v="A0A094KFY1"/>
        <s v="A0A094KK88"/>
        <s v="A0A094KSC1"/>
        <s v="A0A094L0V2"/>
        <s v="A0A094L5T2"/>
        <s v="A0A094LA95"/>
        <s v="A0A095BUR5"/>
        <s v="A0A095C745"/>
        <s v="A0A095EEI9"/>
        <s v="A0A096LX54"/>
        <s v="A0A096M2H0"/>
        <s v="A0A096M7I9"/>
        <s v="A0A096MSE2"/>
        <s v="A0A096MVY7"/>
        <s v="A0A096MZV4"/>
        <s v="A0A096N100"/>
        <s v="A0A096NCP9"/>
        <s v="A0A096NN28"/>
        <s v="A0A096NN89"/>
        <s v="A0A096NN91"/>
        <s v="A0A096QE68"/>
        <s v="A0A096RR23"/>
        <s v="A0A096TXV6"/>
        <s v="A0A096UUD9"/>
        <s v="A0A098VSK5"/>
        <s v="A0A099NUZ0"/>
        <s v="A0A099NXR4"/>
        <s v="A0A099P1Y2"/>
        <s v="A0A099YV29"/>
        <s v="A0A099Z2E5"/>
        <s v="A0A099Z5G7"/>
        <s v="A0A099Z7W0"/>
        <s v="A0A099ZF10"/>
        <s v="A0A099ZI33"/>
        <s v="A0A099ZJ94"/>
        <s v="A0A0A0A0K6"/>
        <s v="A0A0A0AHC9"/>
        <s v="A0A0A0AIR3"/>
        <s v="A0A0A0ASW3"/>
        <s v="A0A0A0B1K4"/>
        <s v="A0A0A0B2N6"/>
        <s v="A0A0A0KDH9"/>
        <s v="A0A0A0KKJ3"/>
        <s v="A0A0A0LDR1"/>
        <s v="A0A0A0MT58"/>
        <s v="A0A0A1MZP5"/>
        <s v="A0A0A1NBM1"/>
        <s v="A0A0A1NNZ5"/>
        <s v="A0A0A1P024"/>
        <s v="A0A0A1T1V8"/>
        <s v="A0A0A1T2K3"/>
        <s v="A0A0A1U2B6"/>
        <s v="A0A0A1UVT5"/>
        <s v="A0A0A1V5J3"/>
        <s v="A0A0A2JT15"/>
        <s v="A0A0A2JTX6"/>
        <s v="A0A0A2L3A2"/>
        <s v="A0A0A2L641"/>
        <s v="A0A0A2VGT7"/>
        <s v="A0A0A2VWK9"/>
        <s v="A0A0A8L9P0"/>
        <s v="A0A0B0MJQ9"/>
        <s v="A0A0B0MNU6"/>
        <s v="A0A0B0N7K2"/>
        <s v="A0A0B0NRI2"/>
        <s v="A0A0B0P3A3"/>
        <s v="A0A0B0PBG8"/>
        <s v="A0A0B1P1T3"/>
        <s v="A0A0B1P8B9"/>
        <s v="A0A0B1RX79"/>
        <s v="A0A0B1T011"/>
        <s v="A0A0B1TCZ4"/>
        <s v="A0A0B2NZL7"/>
        <s v="A0A0B2Q5L7"/>
        <s v="A0A0B2Q8X7"/>
        <s v="A0A0B2QQF0"/>
        <s v="A0A0B2R0M5"/>
        <s v="A0A0B2R0X1"/>
        <s v="A0A0B2RRY6"/>
        <s v="A0A0B2UKJ3"/>
        <s v="A0A0B2UW07"/>
        <s v="A0A0B2VER7"/>
        <s v="A0A0B2VTI7"/>
        <s v="A0A0B2WIM5"/>
        <s v="A0A0B2WT58"/>
        <s v="A0A0B4HC83"/>
        <s v="A0A0B4I683"/>
        <s v="A0A0B4K6G3"/>
        <s v="A0A0B7MQ51"/>
        <s v="A0A0B7NGV1"/>
        <s v="A0A0B8N5D3"/>
        <s v="A0A0C2H105"/>
        <s v="A0A0C2TPV6"/>
        <s v="A0A0C2WQH8"/>
        <s v="A0A0C2X8G7"/>
        <s v="A0A0C2XQF9"/>
        <s v="A0A0C2YUP9"/>
        <s v="A0A0C3AM32"/>
        <s v="A0A0C3CJ86"/>
        <s v="A0A0C3CJ98"/>
        <s v="A0A0C3DXW0"/>
        <s v="A0A0C3G241"/>
        <s v="A0A0C3G7Z2"/>
        <s v="A0A0C3GYU2"/>
        <s v="A0A0C3H3C6"/>
        <s v="A0A0C3IQM7"/>
        <s v="A0A0C3NRT4"/>
        <s v="A0A0C3P0R0"/>
        <s v="A0A0C3PAV2"/>
        <s v="A0A0C3QV19"/>
        <s v="A0A0C3S4J0"/>
        <s v="A0A0C4B7V3"/>
        <s v="A0A0C4E5D7"/>
        <s v="A0A0C7MM09"/>
        <s v="A0A0C7MUU3"/>
        <s v="A0A0C9LZ28"/>
        <s v="A0A0C9M7I3"/>
        <s v="A0A0C9MZH8"/>
        <s v="A0A0C9T9B9"/>
        <s v="A0A0C9UQV1"/>
        <s v="A0A0C9V9V1"/>
        <s v="A0A0C9WQJ2"/>
        <s v="A0A0C9XJ82"/>
        <s v="A0A0C9Y641"/>
        <s v="A0A0C9YG56"/>
        <s v="A0A0C9ZHE1"/>
        <s v="A0A0D0AIZ8"/>
        <s v="A0A0D0C010"/>
        <s v="A0A0D0C0Q9"/>
        <s v="A0A0D0C7H6"/>
        <s v="A0A0D0E0S3"/>
        <s v="A0A0D0E5U1"/>
        <s v="A0A0D1DU84"/>
        <s v="A0A0D1EA62"/>
        <s v="A0A0D1EAA7"/>
        <s v="A0A0D1VMK4"/>
        <s v="A0A0D1WN14"/>
        <s v="A0A0D1XNS2"/>
        <s v="A0A0D1XU54"/>
        <s v="A0A0D1YCJ3"/>
        <s v="A0A0D1YFP4"/>
        <s v="A0A0D2ACK9"/>
        <s v="A0A0D2AHX3"/>
        <s v="A0A0D2BAZ9"/>
        <s v="A0A0D2BS72"/>
        <s v="A0A0D2BZ30"/>
        <s v="A0A0D2D7D5"/>
        <s v="A0A0D2DID6"/>
        <s v="A0A0D2DQC8"/>
        <s v="A0A0D2EPE6"/>
        <s v="A0A0D2EU30"/>
        <s v="A0A0D2FCR4"/>
        <s v="A0A0D2GIQ7"/>
        <s v="A0A0D2GSU5"/>
        <s v="A0A0D2HHK0"/>
        <s v="A0A0D2IK08"/>
        <s v="A0A0D2JQ48"/>
        <s v="A0A0D2KBX8"/>
        <s v="A0A0D2LTD5"/>
        <s v="A0A0D2N1M4"/>
        <s v="A0A0D2N4J5"/>
        <s v="A0A0D2NHC8"/>
        <s v="A0A0D2P1S9"/>
        <s v="A0A0D2PAN7"/>
        <s v="A0A0D2PJB4"/>
        <s v="A0A0D2Q6T4"/>
        <s v="A0A0D2QKA7"/>
        <s v="A0A0D2R8D7"/>
        <s v="A0A0D2RLC8"/>
        <s v="A0A0D2RS03"/>
        <s v="A0A0D2S193"/>
        <s v="A0A0D2S3J4"/>
        <s v="A0A0D2S8U1"/>
        <s v="A0A0D2UT47"/>
        <s v="A0A0D2X4D2"/>
        <s v="A0A0D2XAG7"/>
        <s v="A0A0D2XR39"/>
        <s v="A0A0D3ALF2"/>
        <s v="A0A0D3AT10"/>
        <s v="A0A0D3B5M8"/>
        <s v="A0A0D3B862"/>
        <s v="A0A0D3BQT8"/>
        <s v="A0A0D3C236"/>
        <s v="A0A0D3CYK5"/>
        <s v="A0A0D3CYN3"/>
        <s v="A0A0D3CYN5"/>
        <s v="A0A0D3CYN9"/>
        <s v="A0A0D3DCT6"/>
        <s v="A0A0D3E9A7"/>
        <s v="A0A0D3EG79"/>
        <s v="A0A0D3EPP2"/>
        <s v="A0A0D3F298"/>
        <s v="A0A0D3FQL6"/>
        <s v="A0A0D3GIB8"/>
        <s v="A0A0D3GNU6"/>
        <s v="A0A0D7A414"/>
        <s v="A0A0D7AJA2"/>
        <s v="A0A0D7AZ90"/>
        <s v="A0A0D7B7E3"/>
        <s v="A0A0D8X9P5"/>
        <s v="A0A0D8Y6N2"/>
        <s v="A0A0D9MWQ9"/>
        <s v="A0A0D9N231"/>
        <s v="A0A0D9QIS5"/>
        <s v="A0A0D9QT97"/>
        <s v="A0A0D9RM23"/>
        <s v="A0A0D9RQA8"/>
        <s v="A0A0D9RUJ1"/>
        <s v="A0A0D9RW22"/>
        <s v="A0A0D9S7Y3"/>
        <s v="A0A0D9SDU2"/>
        <s v="A0A0D9V1N6"/>
        <s v="A0A0D9VDL0"/>
        <s v="A0A0D9W0N4"/>
        <s v="A0A0D9WRS2"/>
        <s v="A0A0D9WWZ1"/>
        <s v="A0A0D9Y9X1"/>
        <s v="A0A0D9YP31"/>
        <s v="A0A0D9ZEX5"/>
        <s v="A0A0D9ZV76"/>
        <s v="A0A0E0ABG8"/>
        <s v="A0A0E0ABG9"/>
        <s v="A0A0E0JJP4"/>
        <s v="A0A0E0JX64"/>
        <s v="A0A0E0KKN5"/>
        <s v="A0A0E0LD60"/>
        <s v="A0A0E0LIN1"/>
        <s v="A0A0E0MXF2"/>
        <s v="A0A0E0NBG6"/>
        <s v="A0A0E0P317"/>
        <s v="A0A0E0P319"/>
        <s v="A0A0E0PZR5"/>
        <s v="A0A0E0Q5T9"/>
        <s v="A0A0E1S0A5"/>
        <s v="A0A0E1S0S2"/>
        <s v="A0A0E9NB35"/>
        <s v="A0A0E9NMG9"/>
        <s v="A0A0E9NN54"/>
        <s v="A0A0F0I722"/>
        <s v="A0A0F0IJN8"/>
        <s v="A0A0F4G5H3"/>
        <s v="A0A0F4GU05"/>
        <s v="A0A0F4XF76"/>
        <s v="A0A0F4YHB8"/>
        <s v="A0A0F4YTH5"/>
        <s v="A0A0F7TK90"/>
        <s v="A0A0F7USK4"/>
        <s v="A0A0F7VEM6"/>
        <s v="A0A0F8A4L7"/>
        <s v="A0A0F8ADC0"/>
        <s v="A0A0F8B042"/>
        <s v="A0A0F8CSR6"/>
        <s v="A0A0F8CYR9"/>
        <s v="A0A0F8XE38"/>
        <s v="A0A0F8XQS3"/>
        <s v="A0A0F9WT44"/>
        <s v="A0A0F9XGG2"/>
        <s v="A0A0F9ZVR5"/>
        <s v="A0A0G2DVE5"/>
        <s v="A0A0G2EMY2"/>
        <s v="A0A0G2FQ24"/>
        <s v="A0A0G2GRS0"/>
        <s v="A0A0G2HIY0"/>
        <s v="A0A0G2HXI3"/>
        <s v="A0A0G2HZU9"/>
        <s v="A0A0G2IFA8"/>
        <s v="A0A0G4EJN3"/>
        <s v="A0A0G4ENN9"/>
        <s v="A0A0G4F5H6"/>
        <s v="A0A0G4G4H8"/>
        <s v="A0A0G4H6Z8"/>
        <s v="A0A0G4IVL4"/>
        <s v="A0A0G4IXB1"/>
        <s v="A0A0G4KSD5"/>
        <s v="A0A0G4KVE2"/>
        <s v="A0A0G4M913"/>
        <s v="A0A0G4MUP2"/>
        <s v="A0A0G4P3B4"/>
        <s v="A0A0G4P9Z7"/>
        <s v="A0A0H1BIN7"/>
        <s v="A0A0H1BL76"/>
        <s v="A0A0H2R8L6"/>
        <s v="A0A0H2RL78"/>
        <s v="A0A0H5C9G8"/>
        <s v="A0A0H5CDA1"/>
        <s v="A0A0J0XRT3"/>
        <s v="A0A0J0XZF7"/>
        <s v="A0A0J6Y3S3"/>
        <s v="A0A0J7BHS9"/>
        <s v="A0A0J7L8V4"/>
        <s v="A0A0J7LBQ9"/>
        <s v="A0A0J8B974"/>
        <s v="A0A0J8CU23"/>
        <s v="A0A0J8CXQ0"/>
        <s v="A0A0J8QVT0"/>
        <s v="A0A0J8RF06"/>
        <s v="A0A0J8RX77"/>
        <s v="A0A0J8U3D0"/>
        <s v="A0A0J9WGK8"/>
        <s v="A0A0J9WLR8"/>
        <s v="A0A0J9Y699"/>
        <s v="A0A0J9Y6H7"/>
        <s v="A0A0K0DT90"/>
        <s v="A0A0K0F5P2"/>
        <s v="A0A0K6GIX9"/>
        <s v="A0A0K8LBK2"/>
        <s v="A0A0K8LI06"/>
        <s v="A0A0K9P3B4"/>
        <s v="A0A0K9PLX2"/>
        <s v="A0A0K9PWN9"/>
        <s v="A0A0K9Q981"/>
        <s v="A0A0K9QHC2"/>
        <s v="A0A0K9QIX8"/>
        <s v="A0A0K9RNP5"/>
        <s v="A0A0L0C4G0"/>
        <s v="A0A0L0CBR2"/>
        <s v="A0A0L0CK41"/>
        <s v="A0A0L0D448"/>
        <s v="A0A0L0FLN5"/>
        <s v="A0A0L0HH72"/>
        <s v="A0A0L0HMC9"/>
        <s v="A0A0L0NC90"/>
        <s v="A0A0L0NF12"/>
        <s v="A0A0L0NPX8"/>
        <s v="A0A0L0P886"/>
        <s v="A0A0L0S3Q6"/>
        <s v="A0A0L0S4Q3"/>
        <s v="A0A0L0S4X7"/>
        <s v="A0A0L0V2Y8"/>
        <s v="A0A0L0VLK6"/>
        <s v="A0A0L1HDI8"/>
        <s v="A0A0L1HX15"/>
        <s v="A0A0L1I9V0"/>
        <s v="A0A0L1IA56"/>
        <s v="A0A0L1J101"/>
        <s v="A0A0L1J7M0"/>
        <s v="A0A0L1KIA5"/>
        <s v="A0A0L6VM44"/>
        <s v="A0A0L6VRM3"/>
        <s v="A0A0L6WG86"/>
        <s v="A0A0L6WUC7"/>
        <s v="A0A0L7KNU2"/>
        <s v="A0A0L7LE19"/>
        <s v="A0A0L7M0X8"/>
        <s v="A0A0L7QNK5"/>
        <s v="A0A0L7RJ18"/>
        <s v="A0A0L8HT43"/>
        <s v="A0A0L8IFA8"/>
        <s v="A0A0L9SV15"/>
        <s v="A0A0L9SWC5"/>
        <s v="A0A0L9UDP5"/>
        <s v="A0A0L9UH89"/>
        <s v="A0A0L9UP74"/>
        <s v="A0A0L9VQT1"/>
        <s v="A0A0M0K9M8"/>
        <s v="A0A0M0KAJ2"/>
        <s v="A0A0M3HEZ2"/>
        <s v="A0A0M3HRV7"/>
        <s v="A0A0M3IUF6"/>
        <s v="A0A0M3JU84"/>
        <s v="A0A0M3JWE9"/>
        <s v="A0A0M8MSA1"/>
        <s v="A0A0M8N269"/>
        <s v="A0A0M8N7S1"/>
        <s v="A0A0M8NS41"/>
        <s v="A0A0M8PFT6"/>
        <s v="A0A0M9F4T3"/>
        <s v="A0A0M9FZ14"/>
        <s v="A0A0M9FZC6"/>
        <s v="A0A0M9VNF1"/>
        <s v="A0A0N0BBN5"/>
        <s v="A0A0N0BHM4"/>
        <s v="A0A0N0DF99"/>
        <s v="A0A0N0NM64"/>
        <s v="A0A0N0P7E0"/>
        <s v="A0A0N0P7Y9"/>
        <s v="A0A0N1GYD2"/>
        <s v="A0A0N1PFJ1"/>
        <s v="A0A0N4TYD0"/>
        <s v="A0A0N4U7H3"/>
        <s v="A0A0N4UWG7"/>
        <s v="A0A0N4V4B4"/>
        <s v="A0A0N4VD12"/>
        <s v="A0A0N4W9V1"/>
        <s v="A0A0N4Y226"/>
        <s v="A0A0N4YIA6"/>
        <s v="A0A0N4YJQ6"/>
        <s v="A0A0N4YYH6"/>
        <s v="A0A0N5A1Y9"/>
        <s v="A0A0N5ADZ9"/>
        <s v="A0A0N5ASY5"/>
        <s v="A0A0N5B2U7"/>
        <s v="A0A0N5CXT5"/>
        <s v="A0A0N5DH54"/>
        <s v="A0A0N8H5X0"/>
        <s v="A0A0P1B7E4"/>
        <s v="A0A0P1BH21"/>
        <s v="A0A0P1BHB6"/>
        <s v="A0A0P4U6R1"/>
        <s v="A0A0P4UEY9"/>
        <s v="A0A0P4YQT4"/>
        <s v="A0A0P7BBY6"/>
        <s v="A0A0P7UCM2"/>
        <s v="A0A0P7UG77"/>
        <s v="A0A0P7UZR2"/>
        <s v="A0A0P7WUB7"/>
        <s v="A0A0P7XQN9"/>
        <s v="A0A0P7YZA6"/>
        <s v="A0A0Q3M144"/>
        <s v="A0A0Q3P5H8"/>
        <s v="A0A0Q3P706"/>
        <s v="A0A0Q3Q3L7"/>
        <s v="A0A0Q3T8I9"/>
        <s v="A0A0Q3TPH2"/>
        <s v="A0A0Q3TPK0"/>
        <s v="A0A0R0M886"/>
        <s v="A0A0R3NLR2"/>
        <s v="A0A0R3QVQ0"/>
        <s v="A0A0R3S4P3"/>
        <s v="A0A0R3SJP9"/>
        <s v="A0A0R3TPG3"/>
        <s v="A0A0R3UFV4"/>
        <s v="A0A0R3W9A8"/>
        <s v="A0A0R3X1V9"/>
        <s v="A0A0R4II15"/>
        <s v="A0A0R4IJ42"/>
        <s v="A0A0R4J0L7"/>
        <s v="A0A0S2M5A5"/>
        <s v="A0A0S6XA01"/>
        <s v="A0A0S6XW07"/>
        <s v="A0A0S7DH63"/>
        <s v="A0A0S7DKY0"/>
        <s v="A0A0T6AVA4"/>
        <s v="A0A0U1LN46"/>
        <s v="A0A0U1M8P2"/>
        <s v="A0A0U5FZN1"/>
        <s v="A0A0U5GBP9"/>
        <s v="A0A0V0RT18"/>
        <s v="A0A0V0S0M8"/>
        <s v="A0A0V0SMY5"/>
        <s v="A0A0V0UA31"/>
        <s v="A0A0V0UB21"/>
        <s v="A0A0V0VS58"/>
        <s v="A0A0V0VVY1"/>
        <s v="A0A0V0VVY3"/>
        <s v="A0A0V0VW37"/>
        <s v="A0A0V0VW49"/>
        <s v="A0A0V0W6L2"/>
        <s v="A0A0V0W6R7"/>
        <s v="A0A0V0W753"/>
        <s v="A0A0V0X925"/>
        <s v="A0A0V0YKU9"/>
        <s v="A0A0V0YP07"/>
        <s v="A0A0V1A621"/>
        <s v="A0A0V1AH49"/>
        <s v="A0A0V1CQG8"/>
        <s v="A0A0V1CQJ6"/>
        <s v="A0A0V1CQT6"/>
        <s v="A0A0V1CS40"/>
        <s v="A0A0V1D3G5"/>
        <s v="A0A0V1D3H3"/>
        <s v="A0A0V1D3M0"/>
        <s v="A0A0V1D3T7"/>
        <s v="A0A0V1DGQ5"/>
        <s v="A0A0V1HJL6"/>
        <s v="A0A0V1HPR5"/>
        <s v="A0A0V1LCH7"/>
        <s v="A0A0V1LKY5"/>
        <s v="A0A0V1LKY9"/>
        <s v="A0A0V1LL11"/>
        <s v="A0A0V1LL51"/>
        <s v="A0A0V1LLW2"/>
        <s v="A0A0V1N3G1"/>
        <s v="A0A0V1NA50"/>
        <s v="A0A0V1NA59"/>
        <s v="A0A0V1NMS7"/>
        <s v="A0A0V1PHV0"/>
        <s v="A0A0V1PHV3"/>
        <s v="A0A0V1PI41"/>
        <s v="A0A0V1PIC8"/>
        <s v="A0A0W0FKK7"/>
        <s v="A0A0W0FZ43"/>
        <s v="A0A0W4ZE44"/>
        <s v="A0A0W4ZEW0"/>
        <s v="A0A0W4ZQ80"/>
        <s v="A0A0W4ZQQ1"/>
        <s v="A0A0W7VRY3"/>
        <s v="A0A0W7W177"/>
        <s v="A0A0W8C3H1"/>
        <s v="A0A0W8DG96"/>
        <s v="A0A109FCR9"/>
        <s v="A0A117E2R0"/>
        <s v="A0A117NLI8"/>
        <s v="A0A117NRS5"/>
        <s v="A0A120E9H1"/>
        <s v="A0A124BXH7"/>
        <s v="A0A125PJ86"/>
        <s v="A0A131ZTT9"/>
        <s v="A0A132AIX1"/>
        <s v="A0A135LB53"/>
        <s v="A0A135LGJ2"/>
        <s v="A0A135T8W3"/>
        <s v="A0A135TYY8"/>
        <s v="A0A135UMN7"/>
        <s v="A0A135USA1"/>
        <s v="A0A136IMU3"/>
        <s v="A0A136IUW0"/>
        <s v="A0A137PBT0"/>
        <s v="A0A137QJI6"/>
        <s v="A0A137QW77"/>
        <s v="A0A139A535"/>
        <s v="A0A139A552"/>
        <s v="A0A139H188"/>
        <s v="A0A139HYN3"/>
        <s v="A0A139I704"/>
        <s v="A0A139ILL9"/>
        <s v="A0A150UWK5"/>
        <s v="A0A150V2B6"/>
        <s v="A0A151GC84"/>
        <s v="A0A151GVK9"/>
        <s v="A0A151MMW3"/>
        <s v="A0A151MN25"/>
        <s v="A0A151MNJ3"/>
        <s v="A0A151MZT7"/>
        <s v="A0A151NGI5"/>
        <s v="A0A151NYX1"/>
        <s v="A0A151PDP8"/>
        <s v="A0A151QV21"/>
        <s v="A0A151R8A8"/>
        <s v="A0A151SFZ4"/>
        <s v="A0A151TF05"/>
        <s v="A0A151TJU6"/>
        <s v="A0A151VFA3"/>
        <s v="A0A151VWM5"/>
        <s v="A0A151WRA7"/>
        <s v="A0A151XI78"/>
        <s v="A0A151ZJS8"/>
        <s v="A0A152A4Q5"/>
        <s v="A0A152AAK5"/>
        <s v="A0A154NZN1"/>
        <s v="A0A154PMF1"/>
        <s v="A0A158NAW6"/>
        <s v="A0A158NPH3"/>
        <s v="A0A158P7K6"/>
        <s v="A0A158P9L6"/>
        <s v="A0A158PEI2"/>
        <s v="A0A158PF38"/>
        <s v="A0A158QMC6"/>
        <s v="A0A161XRT2"/>
        <s v="A0A161ZPA5"/>
        <s v="A0A162K692"/>
        <s v="A0A162KFF0"/>
        <s v="A0A162TYL6"/>
        <s v="A0A163JE31"/>
        <s v="A0A163KUN3"/>
        <s v="A0A164R6K8"/>
        <s v="A0A164TZT6"/>
        <s v="A0A164VPL2"/>
        <s v="A0A164WRI2"/>
        <s v="A0A164WZE0"/>
        <s v="A0A164XNM5"/>
        <s v="A0A164YP74"/>
        <s v="A0A165BZQ5"/>
        <s v="A0A165E3P7"/>
        <s v="A0A165FK81"/>
        <s v="A0A165G7P2"/>
        <s v="A0A165H9S1"/>
        <s v="A0A165JAD1"/>
        <s v="A0A165JDT0"/>
        <s v="A0A165M8B8"/>
        <s v="A0A165MD18"/>
        <s v="A0A165NTT3"/>
        <s v="A0A165SGQ6"/>
        <s v="A0A165VU27"/>
        <s v="A0A165XG82"/>
        <s v="A0A166B7R3"/>
        <s v="A0A166CXE6"/>
        <s v="A0A166DCJ9"/>
        <s v="A0A166FMA7"/>
        <s v="A0A166ME82"/>
        <s v="A0A166URM6"/>
        <s v="A0A166ZSP8"/>
        <s v="A0A167EWQ0"/>
        <s v="A0A167N592"/>
        <s v="A0A167PXY4"/>
        <s v="A0A167RZV5"/>
        <s v="A0A167UY55"/>
        <s v="A0A167V089"/>
        <s v="A0A168H8N1"/>
        <s v="A0A168HZ14"/>
        <s v="A0A176VL20"/>
        <s v="A0A176VPZ9"/>
        <s v="A0A176VTZ2"/>
        <s v="A0A177BUA6"/>
        <s v="A0A177CX27"/>
        <s v="A0A177D973"/>
        <s v="A0A177DN35"/>
        <s v="A0A177ELN5"/>
        <s v="A0A177WSK7"/>
        <s v="A0A177WYS1"/>
        <s v="A0A178AHU3"/>
        <s v="A0A178BDE0"/>
        <s v="A0A178DLA5"/>
        <s v="A0A178EIN1"/>
        <s v="A0A179U0F0"/>
        <s v="A0A180G1K9"/>
        <s v="A0A180G9R5"/>
        <s v="A0A180GUE7"/>
        <s v="A0A183BKB1"/>
        <s v="A0A183BW13"/>
        <s v="A0A183DYC0"/>
        <s v="A0A183EF48"/>
        <s v="A0A183EUS5"/>
        <s v="A0A183GPA8"/>
        <s v="A0A183IEV3"/>
        <s v="A0A183IKT2"/>
        <s v="A0A183J2B0"/>
        <s v="A0A183L0D9"/>
        <s v="A0A183M7Q0"/>
        <s v="A0A183QXS6"/>
        <s v="A0A183T0S2"/>
        <s v="A0A183WRG4"/>
        <s v="A0A194PMJ0"/>
        <s v="A0A194PQF3"/>
        <s v="A0A194QTS0"/>
        <s v="A0A194R2B3"/>
        <s v="A0A194S2I2"/>
        <s v="A0A194SEM3"/>
        <s v="A0A194SEN9"/>
        <s v="A0A194WXF2"/>
        <s v="A0A194XWS3"/>
        <s v="A0A194YK05"/>
        <s v="A0A1B8XZM4"/>
        <s v="A0A1B8XZQ4"/>
        <s v="A0BUQ7"/>
        <s v="A0CLN3"/>
        <s v="A0CNA6"/>
        <s v="A0CZY4"/>
        <s v="A0DS61"/>
        <s v="A0EDT1"/>
        <s v="A0JNK7"/>
        <s v="A1CJN6"/>
        <s v="A1CTK9"/>
        <s v="A1D7T3"/>
        <s v="A1DMU8"/>
        <s v="A2QEW8"/>
        <s v="A2QWX0"/>
        <s v="A2WQW5"/>
        <s v="A2XNC4"/>
        <s v="A2YJM0"/>
        <s v="A3LRC5"/>
        <s v="A4HD78"/>
        <s v="A4HNN6"/>
        <s v="A4S0A7"/>
        <s v="A4S3C9"/>
        <s v="A5DCN1"/>
        <s v="A5DW53"/>
        <s v="A5JZL5"/>
        <s v="A5K4T8"/>
        <s v="A6QWZ4"/>
        <s v="A6R9V4"/>
        <s v="A7AW60"/>
        <s v="A7AWE5"/>
        <s v="A7EA13"/>
        <s v="A7F2U9"/>
        <s v="A7SU34"/>
        <s v="A7SU38"/>
        <s v="A7TNI5"/>
        <s v="A8BI36"/>
        <s v="A8J1C2"/>
        <s v="A8JAE9"/>
        <s v="A8N8X8"/>
        <s v="A8PBK0"/>
        <s v="A8PWU5"/>
        <s v="A8Q3Z4"/>
        <s v="A8WSF4"/>
        <s v="A9CRG5"/>
        <s v="A9RY41"/>
        <s v="A9SRW9"/>
        <s v="A9SVW6"/>
        <s v="A9T3J6"/>
        <s v="A9TG78"/>
        <s v="A9TL85"/>
        <s v="A9V8U5"/>
        <s v="B0CTV4"/>
        <s v="B0DS70"/>
        <s v="B0JZ17"/>
        <s v="B0WC04"/>
        <s v="B0WC05"/>
        <s v="B0X4I1"/>
        <s v="B1ASB5"/>
        <s v="B1ASB6"/>
        <s v="B1WB26"/>
        <s v="B2AQ62"/>
        <s v="B2AYH6"/>
        <s v="B2RQG2"/>
        <s v="B2W973"/>
        <s v="B2WC82"/>
        <s v="B3L585"/>
        <s v="B3LC41"/>
        <s v="B3M2Q4"/>
        <s v="B3MMA2"/>
        <s v="B3S1Y6"/>
        <s v="B3S2M8"/>
        <s v="B4GK82"/>
        <s v="B4GZ59"/>
        <s v="B4HGY5"/>
        <s v="B4HXM1"/>
        <s v="B4IK94"/>
        <s v="B4JAX4"/>
        <s v="B4JTP7"/>
        <s v="B4K874"/>
        <s v="B4KLB6"/>
        <s v="B4LRX9"/>
        <s v="B4LY97"/>
        <s v="B4MZD9"/>
        <s v="B4NJE9"/>
        <s v="B4Q5Z5"/>
        <s v="B4R596"/>
        <s v="B6AA62"/>
        <s v="B6ACI6"/>
        <s v="B6GY89"/>
        <s v="B6H6B1"/>
        <s v="B6JYP2"/>
        <s v="B6K0X3"/>
        <s v="B6Q405"/>
        <s v="B6QDQ4"/>
        <s v="B6T798"/>
        <s v="B7FQD8"/>
        <s v="B7G1W9"/>
        <s v="B7P1Y7"/>
        <s v="B7P617"/>
        <s v="B7ZCS4"/>
        <s v="B8A483"/>
        <s v="B8ADW3"/>
        <s v="B8C3W7"/>
        <s v="B8C9G9"/>
        <s v="B8LYQ4"/>
        <s v="B8MA90"/>
        <s v="B8NPA0"/>
        <s v="B8NTS7"/>
        <s v="B8PB70"/>
        <s v="B9GKH8"/>
        <s v="B9GWI7"/>
        <s v="B9H8R3"/>
        <s v="B9H9P8"/>
        <s v="B9HDJ6"/>
        <s v="B9IGU7"/>
        <s v="B9IHM3"/>
        <s v="B9IKR4"/>
        <s v="B9Q7K4"/>
        <s v="B9S4H1"/>
        <s v="B9SEY4"/>
        <s v="B9SF13"/>
        <s v="B9SRT6"/>
        <s v="B9T1M3"/>
        <s v="Q6FJ00"/>
        <s v="Q6BNY5"/>
        <s v="A5DDB7"/>
        <s v="Q9Y7V2"/>
        <s v="Q6C0K9"/>
        <s v="P36106"/>
        <s v="C0NKQ4"/>
        <s v="C0NRU5"/>
        <s v="C1DYB0"/>
        <s v="C1DYW1"/>
        <s v="C1ECN9"/>
        <s v="C1FZJ4"/>
        <s v="C1GN69"/>
        <s v="C1GT98"/>
        <s v="C1HBJ7"/>
        <s v="C1MQQ6"/>
        <s v="C1N1Q1"/>
        <s v="C1NA42"/>
        <s v="C3Y647"/>
        <s v="C3ZCT5"/>
        <s v="C3ZJ43"/>
        <s v="C4JH15"/>
        <s v="C4JI02"/>
        <s v="C4M9Q6"/>
        <s v="C4QX96"/>
        <s v="C4R2R6"/>
        <s v="C4R388"/>
        <s v="C4V7J9"/>
        <s v="C4XVN9"/>
        <s v="C4Y0B9"/>
        <s v="C5DGC3"/>
        <s v="C5DGL2"/>
        <s v="C5DQL9"/>
        <s v="C5DZU0"/>
        <s v="C5FQQ3"/>
        <s v="C5FYX5"/>
        <s v="C5GVD3"/>
        <s v="C5K8M1"/>
        <s v="C5LK33"/>
        <s v="C5LNP6"/>
        <s v="C5MEU9"/>
        <s v="C5WV62"/>
        <s v="C5XM67"/>
        <s v="C5XXZ4"/>
        <s v="C6HAZ2"/>
        <s v="C6HD40"/>
        <s v="C7YI91"/>
        <s v="C7ZC52"/>
        <s v="C8V9V9"/>
        <s v="C9SGZ7"/>
        <s v="C9SYN1"/>
        <s v="D0N869"/>
        <s v="D2HTS9"/>
        <s v="D2V820"/>
        <s v="D3BAB3"/>
        <s v="D3BJT7"/>
        <s v="D3ZKI5"/>
        <s v="D3ZWL9"/>
        <s v="D4AEK4"/>
        <s v="D4ALX9"/>
        <s v="D4AQU6"/>
        <s v="D5GFK9"/>
        <s v="D5GJ99"/>
        <s v="D6WJB1"/>
        <s v="D6WN01"/>
        <s v="D7FZL7"/>
        <s v="D7G355"/>
        <s v="D7G8G0"/>
        <s v="D7LBP2"/>
        <s v="D7LJC3"/>
        <s v="D7LK47"/>
        <s v="D7LL72"/>
        <s v="D7LLI4"/>
        <s v="D7LMG0"/>
        <s v="D7LZM1"/>
        <s v="D7M3Q6"/>
        <s v="D7M401"/>
        <s v="D7MXI9"/>
        <s v="D8LKF7"/>
        <s v="D8LVF1"/>
        <s v="D8LVN0"/>
        <s v="D8Q1J3"/>
        <s v="D8Q7D5"/>
        <s v="D8QRJ9"/>
        <s v="D8QSY4"/>
        <s v="D8R258"/>
        <s v="D8S9F9"/>
        <s v="D8TL94"/>
        <s v="D8TPW2"/>
        <s v="D8U2I1"/>
        <s v="Q9BTC0"/>
        <s v="Q8C9B9"/>
        <s v="E0VT44"/>
        <s v="E0W4D0"/>
        <s v="E1BCR2"/>
        <s v="E1BRR3"/>
        <s v="E1BVY1"/>
        <s v="E1C1G6"/>
        <s v="E1ZKK7"/>
        <s v="E2A2E2"/>
        <s v="E2ACU5"/>
        <s v="E2BN87"/>
        <s v="E2C8C9"/>
        <s v="E2LBZ0"/>
        <s v="E2LNY3"/>
        <s v="E2QVN6"/>
        <s v="E2QWP2"/>
        <s v="E2R727"/>
        <s v="E2RIY6"/>
        <s v="E3KC29"/>
        <s v="E3KZ60"/>
        <s v="E3L686"/>
        <s v="E3LG68"/>
        <s v="E3Q393"/>
        <s v="E3QKJ9"/>
        <s v="E3RN97"/>
        <s v="E3RPG9"/>
        <s v="E3T569"/>
        <s v="E4UV71"/>
        <s v="E4V4G8"/>
        <s v="E4WR07"/>
        <s v="E4XYV6"/>
        <s v="E4ZVE3"/>
        <s v="E4ZXX6"/>
        <s v="E5SF89"/>
        <s v="E5SGU9"/>
        <s v="E6ZL23"/>
        <s v="E6ZTN6"/>
        <s v="E6ZUM0"/>
        <s v="E7ER40"/>
        <s v="E7EVH3"/>
        <s v="E7FB55"/>
        <s v="E7KCL4"/>
        <s v="E7KNH8"/>
        <s v="E7LUF1"/>
        <s v="E7NHP8"/>
        <s v="E7Q3W5"/>
        <s v="E7QEV1"/>
        <s v="E9AH31"/>
        <s v="E9AH32"/>
        <s v="E9CU79"/>
        <s v="E9CWL0"/>
        <s v="E9EBZ8"/>
        <s v="E9EDN6"/>
        <s v="E9EMG5"/>
        <s v="E9EQ08"/>
        <s v="E9GLX3"/>
        <s v="E9GR89"/>
        <s v="E9HMT9"/>
        <s v="E9HRC5"/>
        <s v="E9HZL5"/>
        <s v="E9INI0"/>
        <s v="E9J2T1"/>
        <s v="E9J2T2"/>
        <s v="E9PPM7"/>
        <s v="E9PYD5"/>
        <s v="E9QI11"/>
        <s v="F0JB78"/>
        <s v="F0UD96"/>
        <s v="F0UTW1"/>
        <s v="F0V770"/>
        <s v="F0XIC3"/>
        <s v="F0XN24"/>
        <s v="F0YER0"/>
        <s v="F0ZFB7"/>
        <s v="F1MG39"/>
        <s v="F1MIT2"/>
        <s v="F1N0P7"/>
        <s v="F1NBF9"/>
        <s v="F1NP36"/>
        <s v="F1PLS2"/>
        <s v="F1PPX8"/>
        <s v="F1QQA3"/>
        <s v="F1QTS2"/>
        <s v="F1RSG8"/>
        <s v="F1SRI2"/>
        <s v="F1SV96"/>
        <s v="F2PGH7"/>
        <s v="F2PPA0"/>
        <s v="F2SJA6"/>
        <s v="F2SLV2"/>
        <s v="F2U4I6"/>
        <s v="F2UQA0"/>
        <s v="F4IP72"/>
        <s v="F4ISL5"/>
        <s v="F4JWU1"/>
        <s v="F4JXV3"/>
        <s v="F4K1I5"/>
        <s v="F4PB34"/>
        <s v="F4PCF1"/>
        <s v="F4PHP7"/>
        <s v="F4PXK8"/>
        <s v="F4RBH1"/>
        <s v="F4RER7"/>
        <s v="F4W6V7"/>
        <s v="F4WNZ9"/>
        <s v="F6GXW2"/>
        <s v="F6H3F9"/>
        <s v="F6HC30"/>
        <s v="F6HUC7"/>
        <s v="F6PKT0"/>
        <s v="F6PYQ8"/>
        <s v="F6QRD2"/>
        <s v="F6R280"/>
        <s v="F6R2K2"/>
        <s v="F6S3Q3"/>
        <s v="F6S754"/>
        <s v="F6SBZ0"/>
        <s v="F6SKJ4"/>
        <s v="F6SRE4"/>
        <s v="F6SUM6"/>
        <s v="F6SVE5"/>
        <s v="F6U4B0"/>
        <s v="F6U8G7"/>
        <s v="F6VUC1"/>
        <s v="F6WN53"/>
        <s v="F6WYS1"/>
        <s v="F6WYS8"/>
        <s v="F6XHU5"/>
        <s v="F6XMY4"/>
        <s v="F6XTV8"/>
        <s v="F6YBJ1"/>
        <s v="F6Z279"/>
        <s v="F6Z6I9"/>
        <s v="F6ZE78"/>
        <s v="F6ZP72"/>
        <s v="F6ZUQ5"/>
        <s v="F7BQW6"/>
        <s v="F7BUQ9"/>
        <s v="F7BX76"/>
        <s v="F7CLW4"/>
        <s v="F7CPG0"/>
        <s v="F7CPH0"/>
        <s v="F7D5S8"/>
        <s v="F7D7C9"/>
        <s v="F7DIQ2"/>
        <s v="F7E9R2"/>
        <s v="F7E9R8"/>
        <s v="F7EA95"/>
        <s v="F7FFW6"/>
        <s v="F7FQJ5"/>
        <s v="F7FS10"/>
        <s v="F7G2S7"/>
        <s v="F7G2T0"/>
        <s v="F7G2T4"/>
        <s v="F7G7Q2"/>
        <s v="F7GDE5"/>
        <s v="F7GNS3"/>
        <s v="F7GNV4"/>
        <s v="F7GVB7"/>
        <s v="F7GYQ1"/>
        <s v="F7H0T5"/>
        <s v="F7I965"/>
        <s v="F7IBK7"/>
        <s v="F7IE01"/>
        <s v="F7VT97"/>
        <s v="F7W4X4"/>
        <s v="F8Q3F2"/>
        <s v="F8Q3S5"/>
        <s v="F9FU24"/>
        <s v="F9G667"/>
        <s v="F9XBT7"/>
        <s v="G0NNZ9"/>
        <s v="G0QX01"/>
        <s v="G0RMS6"/>
        <s v="G0RVX1"/>
        <s v="G0SEK8"/>
        <s v="G0SF55"/>
        <s v="G0V6M5"/>
        <s v="G0V6P6"/>
        <s v="G0W9Y2"/>
        <s v="G0WI25"/>
        <s v="G1K224"/>
        <s v="G1K9R3"/>
        <s v="G1KE55"/>
        <s v="G1KFC1"/>
        <s v="G1KPJ1"/>
        <s v="G1L5E2"/>
        <s v="G1LSM6"/>
        <s v="G1LT51"/>
        <s v="G1M144"/>
        <s v="G1MG30"/>
        <s v="G1MHH0"/>
        <s v="G1MP51"/>
        <s v="G1MS07"/>
        <s v="G1N317"/>
        <s v="G1N4F5"/>
        <s v="G1NEK6"/>
        <s v="G1NFQ8"/>
        <s v="G1NM79"/>
        <s v="G1NPD1"/>
        <s v="G1NUL0"/>
        <s v="G1P0C0"/>
        <s v="G1PDN2"/>
        <s v="G1PJ84"/>
        <s v="G1PUG8"/>
        <s v="G1QJV4"/>
        <s v="G1QNN7"/>
        <s v="G1RD62"/>
        <s v="G1RFY7"/>
        <s v="G1RGW8"/>
        <s v="G1RGW9"/>
        <s v="G1SPR0"/>
        <s v="G1ST49"/>
        <s v="G1SXU4"/>
        <s v="G1T350"/>
        <s v="G1T6N1"/>
        <s v="G1T9M6"/>
        <s v="G1XB70"/>
        <s v="G1XV48"/>
        <s v="G2Q0I0"/>
        <s v="G2QH01"/>
        <s v="G2QWB2"/>
        <s v="G2R3R2"/>
        <s v="G2X5Z2"/>
        <s v="G2YA26"/>
        <s v="G2YPL6"/>
        <s v="G3AFB1"/>
        <s v="G3AS76"/>
        <s v="G3B2L5"/>
        <s v="G3BCL0"/>
        <s v="G3H1V9"/>
        <s v="G3HGX4"/>
        <s v="G3HMU7"/>
        <s v="G3HSY5"/>
        <s v="G3I187"/>
        <s v="G3IBS9"/>
        <s v="G3J6M3"/>
        <s v="G3JJX7"/>
        <s v="G3N3C0"/>
        <s v="G3NWD9"/>
        <s v="G3NWE4"/>
        <s v="G3NWE9"/>
        <s v="G3P6J1"/>
        <s v="G3P8F4"/>
        <s v="G3PR17"/>
        <s v="G3PX63"/>
        <s v="G3PYF2"/>
        <s v="G3PYF9"/>
        <s v="G3QFQ6"/>
        <s v="G3QGV8"/>
        <s v="G3QMP6"/>
        <s v="G3QQD9"/>
        <s v="G3QY21"/>
        <s v="G3RKR7"/>
        <s v="G3RTI5"/>
        <s v="G3RYH6"/>
        <s v="G3S7T1"/>
        <s v="G3SGM3"/>
        <s v="G3SS78"/>
        <s v="G3SWP5"/>
        <s v="G3T894"/>
        <s v="G3TA44"/>
        <s v="G3TBS6"/>
        <s v="G3TBY1"/>
        <s v="G3TLP7"/>
        <s v="G3U1F1"/>
        <s v="G3UCR3"/>
        <s v="G3UDF2"/>
        <s v="G3UG49"/>
        <s v="G3UI36"/>
        <s v="G3VAR9"/>
        <s v="G3VC70"/>
        <s v="G3VL44"/>
        <s v="G3VL45"/>
        <s v="G3VQ67"/>
        <s v="G3W2F5"/>
        <s v="G3W6J4"/>
        <s v="G3W6X4"/>
        <s v="G3WD84"/>
        <s v="G3WD86"/>
        <s v="G3WKT8"/>
        <s v="G3WVM3"/>
        <s v="G3Y255"/>
        <s v="G3YAR5"/>
        <s v="G4MWF4"/>
        <s v="G4N7B6"/>
        <s v="G4T4Z5"/>
        <s v="G4T5Z3"/>
        <s v="G4UBY7"/>
        <s v="G4V154"/>
        <s v="G4VPZ1"/>
        <s v="G4YUP2"/>
        <s v="G4Z338"/>
        <s v="G5B2P1"/>
        <s v="G5B613"/>
        <s v="G5B7H6"/>
        <s v="G5BDY0"/>
        <s v="G5BHY9"/>
        <s v="G5BUA0"/>
        <s v="G5BZQ9"/>
        <s v="G5C8A8"/>
        <s v="G5C8E1"/>
        <s v="G5E5M1"/>
        <s v="G6D5X3"/>
        <s v="G6DL84"/>
        <s v="G7DVX3"/>
        <s v="G7DXK5"/>
        <s v="G7EAD2"/>
        <s v="G7JBQ4"/>
        <s v="G7KC24"/>
        <s v="G7LHB9"/>
        <s v="G7LHC0"/>
        <s v="G7NWX3"/>
        <s v="G7PBU6"/>
        <s v="G7PFI9"/>
        <s v="G7Q286"/>
        <s v="G7XBQ1"/>
        <s v="G7XG54"/>
        <s v="G7YMQ0"/>
        <s v="G8B857"/>
        <s v="G8BZJ0"/>
        <s v="G8F3D9"/>
        <s v="G8F484"/>
        <s v="G8JWF8"/>
        <s v="G8Y0L3"/>
        <s v="G8Y3K0"/>
        <s v="G8YGF9"/>
        <s v="G8ZLX0"/>
        <s v="G8ZWV1"/>
        <s v="G9MDG8"/>
        <s v="G9MID3"/>
        <s v="G9NX08"/>
        <s v="G9P9R7"/>
        <s v="H0EH68"/>
        <s v="H0EW98"/>
        <s v="H0UU30"/>
        <s v="H0V463"/>
        <s v="H0V6J2"/>
        <s v="H0V9F3"/>
        <s v="H0V9L4"/>
        <s v="H0VDE4"/>
        <s v="H0VEP2"/>
        <s v="H0VPS6"/>
        <s v="H0WLM3"/>
        <s v="H0WTL9"/>
        <s v="H0WVF5"/>
        <s v="H0X9W8"/>
        <s v="H0XFN4"/>
        <s v="H0XFY4"/>
        <s v="H0XTE6"/>
        <s v="H0YF26"/>
        <s v="H0YF46"/>
        <s v="H0YRP4"/>
        <s v="H0ZAA9"/>
        <s v="H0ZB71"/>
        <s v="H0ZD12"/>
        <s v="H0ZGG5"/>
        <s v="H0ZL83"/>
        <s v="H0ZL85"/>
        <s v="H0ZRB1"/>
        <s v="H1VLN3"/>
        <s v="H1VXG0"/>
        <s v="H2AUD0"/>
        <s v="H2AX12"/>
        <s v="H2LHL2"/>
        <s v="H2M8Z3"/>
        <s v="H2MER1"/>
        <s v="H2MQH4"/>
        <s v="H2MQH6"/>
        <s v="H2MQI0"/>
        <s v="H2MU42"/>
        <s v="H2N2C9"/>
        <s v="H2N866"/>
        <s v="H2N8M7"/>
        <s v="H2P2K1"/>
        <s v="H2P2P0"/>
        <s v="H2PJH2"/>
        <s v="H2PQB1"/>
        <s v="H2PUX9"/>
        <s v="H2QKR6"/>
        <s v="H2QKU1"/>
        <s v="H2QW60"/>
        <s v="H2R1B9"/>
        <s v="H2R1J9"/>
        <s v="H2R320"/>
        <s v="H2RE49"/>
        <s v="H2RPF3"/>
        <s v="H2SUS4"/>
        <s v="H2TBM1"/>
        <s v="H2TBM2"/>
        <s v="H2TBM3"/>
        <s v="H2TBM4"/>
        <s v="H2TY02"/>
        <s v="H2TY89"/>
        <s v="H2TY90"/>
        <s v="H2UCQ7"/>
        <s v="H2UCQ8"/>
        <s v="H2UCQ9"/>
        <s v="H2UCR0"/>
        <s v="H2UCR1"/>
        <s v="H2UCR2"/>
        <s v="H2UCR3"/>
        <s v="H2UCR4"/>
        <s v="H2UCR5"/>
        <s v="H2UCR6"/>
        <s v="H2UTV3"/>
        <s v="H2UTV4"/>
        <s v="H2WFV9"/>
        <s v="H2ZCM9"/>
        <s v="H2ZJF7"/>
        <s v="H2ZJF8"/>
        <s v="H2ZJF9"/>
        <s v="H2ZJG0"/>
        <s v="H2ZJG1"/>
        <s v="H3A2H7"/>
        <s v="H3AB23"/>
        <s v="H3AE10"/>
        <s v="H3AFY7"/>
        <s v="H3B384"/>
        <s v="H3BAT1"/>
        <s v="H3BW52"/>
        <s v="H3C0I4"/>
        <s v="H3C367"/>
        <s v="H3CPC2"/>
        <s v="H3CWA6"/>
        <s v="H3D194"/>
        <s v="H3DMR5"/>
        <s v="H3DR55"/>
        <s v="H3DSX4"/>
        <s v="H3E078"/>
        <s v="H3GYW5"/>
        <s v="H3H702"/>
        <s v="H6C3A2"/>
        <s v="H6C548"/>
        <s v="H8ZD42"/>
        <s v="H9G9U8"/>
        <s v="H9GF02"/>
        <s v="H9GI50"/>
        <s v="H9GPX5"/>
        <s v="H9GT97"/>
        <s v="H9GUJ8"/>
        <s v="H9J1Y4"/>
        <s v="I0YMM1"/>
        <s v="I0YNZ3"/>
        <s v="I1BJ57"/>
        <s v="I1CBF2"/>
        <s v="I1E846"/>
        <s v="I1FRT6"/>
        <s v="I1FVJ2"/>
        <s v="I1GLP3"/>
        <s v="I1HFN2"/>
        <s v="I1HNB2"/>
        <s v="I1HYM8"/>
        <s v="I1JA76"/>
        <s v="I1JA77"/>
        <s v="I1JYC9"/>
        <s v="I1K6I8"/>
        <s v="I1K6I9"/>
        <s v="I1K905"/>
        <s v="I1KB67"/>
        <s v="I1KPA5"/>
        <s v="I1LGF4"/>
        <s v="I1NNP6"/>
        <s v="I1NYG5"/>
        <s v="I1PGP9"/>
        <s v="I1Q972"/>
        <s v="I1RN07"/>
        <s v="I2FW02"/>
        <s v="I2FXK8"/>
        <s v="I2G5Z3"/>
        <s v="I2H1H7"/>
        <s v="I2K0A5"/>
        <s v="I3EGW9"/>
        <s v="I3IV18"/>
        <s v="I3JI35"/>
        <s v="I3JRX3"/>
        <s v="I3JTR6"/>
        <s v="I3KKB1"/>
        <s v="I3KQG9"/>
        <s v="I3KWU9"/>
        <s v="I3KWV0"/>
        <s v="I3KWV1"/>
        <s v="I3KWV2"/>
        <s v="I3KYQ0"/>
        <s v="I3L6H4"/>
        <s v="I3LFG3"/>
        <s v="I3LVW1"/>
        <s v="I3LZJ4"/>
        <s v="I3M0X2"/>
        <s v="I3MIY7"/>
        <s v="I3MWP2"/>
        <s v="I3MYS1"/>
        <s v="I3N5G8"/>
        <s v="I3NBX1"/>
        <s v="I4YK02"/>
        <s v="I7IP28"/>
        <s v="I7IQ78"/>
        <s v="J0M1Z1"/>
        <s v="J3L0M9"/>
        <s v="J3LAT5"/>
        <s v="J3LU40"/>
        <s v="J3MJJ9"/>
        <s v="J3NI75"/>
        <s v="J3P5X3"/>
        <s v="J4CDP4"/>
        <s v="J4D5L8"/>
        <s v="J4GNQ8"/>
        <s v="J4I866"/>
        <s v="J5K2P1"/>
        <s v="J6EEE1"/>
        <s v="J7R0J2"/>
        <s v="J7RY71"/>
        <s v="J8Q569"/>
        <s v="J8ZWR5"/>
        <s v="J9F5Z6"/>
        <s v="J9HUD4"/>
        <s v="J9I8L4"/>
        <s v="J9IVL7"/>
        <s v="J9IYK9"/>
        <s v="J9JYJ3"/>
        <s v="J9K6S3"/>
        <s v="K0K7K4"/>
        <s v="K0KLY4"/>
        <s v="K0SPP6"/>
        <s v="K0TFD7"/>
        <s v="K1PZR9"/>
        <s v="K1VTE8"/>
        <s v="K1WYI1"/>
        <s v="K1WZA3"/>
        <s v="K2NJ00"/>
        <s v="K2PEI2"/>
        <s v="K2RRC4"/>
        <s v="K2SAY2"/>
        <s v="K3V6N8"/>
        <s v="K3VDF1"/>
        <s v="K3WDL3"/>
        <s v="K3WLH9"/>
        <s v="K3WZ99"/>
        <s v="K3XM50"/>
        <s v="K3Y1F9"/>
        <s v="K3YPF7"/>
        <s v="K4ABL0"/>
        <s v="K4BIZ5"/>
        <s v="K4C1Q0"/>
        <s v="K4CM03"/>
        <s v="K4CPA3"/>
        <s v="K5ULE2"/>
        <s v="K5WLA5"/>
        <s v="K5X0E0"/>
        <s v="K6UET1"/>
        <s v="K6UTF3"/>
        <s v="K7ETK3"/>
        <s v="K7EXE4"/>
        <s v="K7F4W9"/>
        <s v="K7FC12"/>
        <s v="K7FS85"/>
        <s v="K7FVJ7"/>
        <s v="K7G4A0"/>
        <s v="K7GIR1"/>
        <s v="K7JA93"/>
        <s v="K7JH50"/>
        <s v="K7KIN2"/>
        <s v="K7KS28"/>
        <s v="K7UAL3"/>
        <s v="K7VSC4"/>
        <s v="K9GWQ2"/>
        <s v="K9H0G0"/>
        <s v="L0AYZ3"/>
        <s v="L0P6Z5"/>
        <s v="L1JU06"/>
        <s v="L1JUK0"/>
        <s v="L1JX77"/>
        <s v="L1K2E7"/>
        <s v="L1K465"/>
        <s v="L1LAH2"/>
        <s v="L2FLL8"/>
        <s v="L2FX03"/>
        <s v="L2GNF5"/>
        <s v="L2GWX8"/>
        <s v="L5JPV4"/>
        <s v="L5JS66"/>
        <s v="L5JUQ2"/>
        <s v="L5JVH2"/>
        <s v="L5JYL9"/>
        <s v="L5K1U1"/>
        <s v="L5KNQ3"/>
        <s v="L5LHK5"/>
        <s v="L5LJJ5"/>
        <s v="L5LJN4"/>
        <s v="L5LLB7"/>
        <s v="L5LMM3"/>
        <s v="L5M548"/>
        <s v="L5M9Y0"/>
        <s v="L7JZN5"/>
        <s v="L8FXZ7"/>
        <s v="L8G5G7"/>
        <s v="L8GZ47"/>
        <s v="L8HA65"/>
        <s v="L8HIK4"/>
        <s v="L8WGG4"/>
        <s v="L8Y2B8"/>
        <s v="L8Y8C6"/>
        <s v="L8YDK5"/>
        <s v="L9JHS8"/>
        <s v="L9L0F5"/>
        <s v="L9L3Q3"/>
        <s v="L9L8S7"/>
        <s v="M0S0Q5"/>
        <s v="M0SEK9"/>
        <s v="M0SPH5"/>
        <s v="M0SWT9"/>
        <s v="M0T2B6"/>
        <s v="M0TA09"/>
        <s v="M0TWV8"/>
        <s v="M0UAZ5"/>
        <s v="M0WT91"/>
        <s v="M0WT92"/>
        <s v="M0XRF1"/>
        <s v="M0XRF2"/>
        <s v="M0YA30"/>
        <s v="M0YA31"/>
        <s v="M1AU71"/>
        <s v="M1AWZ2"/>
        <s v="M1BUE0"/>
        <s v="M1D780"/>
        <s v="M1VEU0"/>
        <s v="M1VMQ4"/>
        <s v="M1W579"/>
        <s v="M1WH46"/>
        <s v="M2LLM9"/>
        <s v="M2NJW0"/>
        <s v="M2QUH0"/>
        <s v="M2R7V2"/>
        <s v="M2RKF9"/>
        <s v="M2T4Z3"/>
        <s v="M2U4Y6"/>
        <s v="M2V236"/>
        <s v="M2WVP2"/>
        <s v="M2X9V1"/>
        <s v="M2YNN5"/>
        <s v="M3J4A7"/>
        <s v="M3WFG9"/>
        <s v="M3WKP9"/>
        <s v="M3WMW1"/>
        <s v="M3WN24"/>
        <s v="M3X010"/>
        <s v="M3XCV1"/>
        <s v="M3XFU1"/>
        <s v="M3XVK0"/>
        <s v="M3Y9E1"/>
        <s v="M3YGR6"/>
        <s v="M3YV89"/>
        <s v="M3YWR7"/>
        <s v="M3Z5M8"/>
        <s v="M3ZE13"/>
        <s v="M4A4F3"/>
        <s v="M4A4P8"/>
        <s v="M4A630"/>
        <s v="M4A6G2"/>
        <s v="M4A8B5"/>
        <s v="M4AT39"/>
        <s v="M4AZ87"/>
        <s v="M4B394"/>
        <s v="M4BUU7"/>
        <s v="M4C791"/>
        <s v="M4C969"/>
        <s v="M4CJ21"/>
        <s v="M4CJ44"/>
        <s v="M4CJ46"/>
        <s v="M4CLK8"/>
        <s v="M4CXL6"/>
        <s v="M4D049"/>
        <s v="M4DV85"/>
        <s v="M4EWF8"/>
        <s v="M4EZM2"/>
        <s v="M4F2B8"/>
        <s v="M4F2H7"/>
        <s v="M5BN55"/>
        <s v="M5C8X3"/>
        <s v="M5E7A0"/>
        <s v="M5EP87"/>
        <s v="M5FSN8"/>
        <s v="M5VSR9"/>
        <s v="M5WZ33"/>
        <s v="M5X6N8"/>
        <s v="M7B6D6"/>
        <s v="M7B839"/>
        <s v="M7BAG2"/>
        <s v="M7BC30"/>
        <s v="M7BDC5"/>
        <s v="M7BSB1"/>
        <s v="M7BUV7"/>
        <s v="M7NVT6"/>
        <s v="M7PFI4"/>
        <s v="M7SGG4"/>
        <s v="M7SL38"/>
        <s v="M7TQ23"/>
        <s v="M7TQN3"/>
        <s v="M7XLP8"/>
        <s v="M7XU80"/>
        <s v="M7XX56"/>
        <s v="M7Z8H9"/>
        <s v="M7ZU58"/>
        <s v="M8ALI4"/>
        <s v="M9LVJ3"/>
        <s v="M9LZ82"/>
        <s v="M9MD51"/>
        <s v="M9PFV9"/>
        <s v="N1J7E8"/>
        <s v="N1JQA6"/>
        <s v="N1PBU7"/>
        <s v="N1Q2B0"/>
        <s v="N1QCF9"/>
        <s v="N1QG35"/>
        <s v="N1QH79"/>
        <s v="N1RBB9"/>
        <s v="N4TQA8"/>
        <s v="N4UEQ8"/>
        <s v="N4UX08"/>
        <s v="N4V4P7"/>
        <s v="Q92576"/>
        <s v="Q0CI26"/>
        <s v="Q0CX79"/>
        <s v="Q0D7N2"/>
        <s v="Q0E2W4"/>
        <s v="Q0U7H2"/>
        <s v="Q0UVI1"/>
        <s v="Q173D7"/>
        <s v="Q17L48"/>
        <s v="Q1HQ13"/>
        <s v="Q22PG0"/>
        <s v="Q29B30"/>
        <s v="Q29P72"/>
        <s v="Q2GRJ2"/>
        <s v="Q2HFV5"/>
        <s v="Q2U4B9"/>
        <s v="Q2UMY0"/>
        <s v="Q385S2"/>
        <s v="Q38BD5"/>
        <s v="Q4D4F0"/>
        <s v="Q4D4F1"/>
        <s v="Q4DRW1"/>
        <s v="Q4DRW2"/>
        <s v="Q4MZ93"/>
        <s v="Q4N8B9"/>
        <s v="Q4QAW0"/>
        <s v="Q4QAW1"/>
        <s v="Q4UCU7"/>
        <s v="Q4UH96"/>
        <s v="Q4WMR4"/>
        <s v="Q4WWZ7"/>
        <s v="Q4XYK1"/>
        <s v="Q4Y104"/>
        <s v="Q4YIA4"/>
        <s v="Q4Z081"/>
        <s v="Q54XU3"/>
        <s v="Q59T94"/>
        <s v="Q5BCF3"/>
        <s v="Q5BK74"/>
        <s v="Q5CRD1"/>
        <s v="Q5CVE1"/>
        <s v="Q5JRI7"/>
        <s v="Q5KE61"/>
        <s v="Q5KFN4"/>
        <s v="Q5QLH2"/>
        <s v="Q6BU03"/>
        <s v="Q6C6I8"/>
        <s v="Q6C9G1"/>
        <s v="Q6CKN3"/>
        <s v="Q6FVS0"/>
        <s v="Q6P0U5"/>
        <s v="Q6PBC6"/>
        <s v="Q750E4"/>
        <s v="Q7PWA3"/>
        <s v="Q7Q971"/>
        <s v="Q7RIR5"/>
        <s v="Q7RQ02"/>
        <s v="Q7S2D5"/>
        <s v="Q7SHQ2"/>
        <s v="Q7T3C1"/>
        <s v="Q84444"/>
        <s v="Q84TW3"/>
        <s v="Q8GYX6"/>
        <s v="Q8IBV2"/>
        <s v="Q8II85"/>
        <s v="Q8RXT5"/>
        <s v="Q8SS71"/>
        <s v="Q9LXW1"/>
        <s v="Q9SN41"/>
        <s v="Q9VG78"/>
        <s v="Q9VXS6"/>
        <s v="R0FEC6"/>
        <s v="R0FZS1"/>
        <s v="R0GSN7"/>
        <s v="R0H577"/>
        <s v="R0H5E1"/>
        <s v="R0HHQ5"/>
        <s v="R0HJ65"/>
        <s v="R0HKZ6"/>
        <s v="R0HPF9"/>
        <s v="R0HYF3"/>
        <s v="R0ITZ9"/>
        <s v="R0KE05"/>
        <s v="R0MIF9"/>
        <s v="R1CTP6"/>
        <s v="R1DVA5"/>
        <s v="R1E5A1"/>
        <s v="R1F7L9"/>
        <s v="R1FI24"/>
        <s v="R1GBV2"/>
        <s v="R1GFV9"/>
        <s v="R4GH01"/>
        <s v="R4X793"/>
        <s v="R4XCY0"/>
        <s v="R7S8S9"/>
        <s v="R7SE85"/>
        <s v="R7T186"/>
        <s v="R7VMZ5"/>
        <s v="R7YQI8"/>
        <s v="R7Z2N7"/>
        <s v="R8BM22"/>
        <s v="R8BN60"/>
        <s v="R9AMM5"/>
        <s v="R9P739"/>
        <s v="R9PCD7"/>
        <s v="R9PDR1"/>
        <s v="Q9ZVH8"/>
        <s v="S0DLX2"/>
        <s v="S0DS34"/>
        <s v="S2K6N8"/>
        <s v="S2KC86"/>
        <s v="S3BP43"/>
        <s v="S3CDB0"/>
        <s v="S3CDX8"/>
        <s v="S3CHK3"/>
        <s v="S6E2Y6"/>
        <s v="S6ESI0"/>
        <s v="S7N2K0"/>
        <s v="S7N7P8"/>
        <s v="S7N808"/>
        <s v="S7NFI1"/>
        <s v="S7NPP9"/>
        <s v="S7NPW7"/>
        <s v="S7NRC8"/>
        <s v="S7P3I3"/>
        <s v="S7PZK3"/>
        <s v="S7Q9W7"/>
        <s v="S7WAL6"/>
        <s v="S8ADI2"/>
        <s v="S8ALI5"/>
        <s v="S8BFE7"/>
        <s v="S8BIY8"/>
        <s v="S8CTB6"/>
        <s v="S8DAC0"/>
        <s v="S8DDX1"/>
        <s v="S8DWG1"/>
        <s v="S8EC31"/>
        <s v="S8EIL0"/>
        <s v="S8FEW0"/>
        <s v="S9UUF2"/>
        <s v="S9UVD3"/>
        <s v="S9V3Q6"/>
        <s v="S9VLH4"/>
        <s v="S9VX96"/>
        <s v="S9VY13"/>
        <s v="S9W2V8"/>
        <s v="S9WEG3"/>
        <s v="S9X225"/>
        <s v="S9X3R2"/>
        <s v="S9XI24"/>
        <s v="Q6ZMY3"/>
        <s v="T0K4N6"/>
        <s v="T0LU39"/>
        <s v="T0MB81"/>
        <s v="T0MCM2"/>
        <s v="T0PY95"/>
        <s v="T0QKF8"/>
        <s v="T0QZ95"/>
        <s v="T0R145"/>
        <s v="T1FAX6"/>
        <s v="T1G4N6"/>
        <s v="T1G9P2"/>
        <s v="T1HP11"/>
        <s v="T1I212"/>
        <s v="T1IH42"/>
        <s v="T1IH43"/>
        <s v="T1IKV5"/>
        <s v="T1IM33"/>
        <s v="T1IM35"/>
        <s v="T1J687"/>
        <s v="T1JA55"/>
        <s v="T1JSZ3"/>
        <s v="T1JTB7"/>
        <s v="Q29RL9"/>
        <s v="Q54YG9"/>
        <s v="P23193"/>
        <s v="P10711"/>
        <s v="Q4KLL0"/>
        <s v="Q148K0"/>
        <s v="Q15560"/>
        <s v="Q9QVN7"/>
        <s v="Q63799"/>
        <s v="Q2KI09"/>
        <s v="O75764"/>
        <s v="P23881"/>
        <s v="B0UYI1"/>
        <s v="Q5XIC7"/>
        <s v="Q8N8B7"/>
        <s v="Q3US16"/>
        <s v="P52652"/>
        <s v="P20232"/>
        <s v="P49373"/>
        <s v="P07273"/>
        <s v="U1GDU2"/>
        <s v="U1HV60"/>
        <s v="U1MHQ6"/>
        <s v="U1NVA4"/>
        <s v="U1P4W2"/>
        <s v="U3I3H5"/>
        <s v="U3I4S5"/>
        <s v="U3IA88"/>
        <s v="U3IF17"/>
        <s v="U3IRU3"/>
        <s v="U3JG37"/>
        <s v="U3K6J9"/>
        <s v="U3K6Y6"/>
        <s v="U3K7D6"/>
        <s v="U3K866"/>
        <s v="U3KC03"/>
        <s v="U3KL82"/>
        <s v="U4KUX1"/>
        <s v="U4LIF9"/>
        <s v="U4U1L5"/>
        <s v="U4UGQ9"/>
        <s v="U5FJY3"/>
        <s v="U5GZK7"/>
        <s v="U5HF41"/>
        <s v="U5HF42"/>
        <s v="U6GIZ2"/>
        <s v="U6GWB8"/>
        <s v="U6LHS6"/>
        <s v="U6LJQ0"/>
        <s v="U6MIF2"/>
        <s v="U6N2S3"/>
        <s v="U6PK09"/>
        <s v="U6PK88"/>
        <s v="U7Q3N7"/>
        <s v="U7Q4Q9"/>
        <s v="U9U239"/>
        <s v="U9U848"/>
        <s v="U9V4J8"/>
        <s v="V2XCA6"/>
        <s v="V2XUH0"/>
        <s v="V4APQ5"/>
        <s v="V4B4B5"/>
        <s v="V4CM67"/>
        <s v="V4KCC8"/>
        <s v="V4KFH2"/>
        <s v="V4KG00"/>
        <s v="V4L7M4"/>
        <s v="V4LPQ9"/>
        <s v="V4LW00"/>
        <s v="V4N6B9"/>
        <s v="V4NZY7"/>
        <s v="V4SQG1"/>
        <s v="V4SQS0"/>
        <s v="V4SQS4"/>
        <s v="V4SVK7"/>
        <s v="V4SVL2"/>
        <s v="V4SXZ9"/>
        <s v="V4SZC5"/>
        <s v="V4T0L4"/>
        <s v="V4T0L9"/>
        <s v="V4T479"/>
        <s v="V4T9F6"/>
        <s v="V4TMB1"/>
        <s v="V4TRE4"/>
        <s v="V4TSB5"/>
        <s v="V4U1I1"/>
        <s v="V4UN41"/>
        <s v="V4UTA3"/>
        <s v="V4UTU2"/>
        <s v="V4UVH7"/>
        <s v="V4VKV5"/>
        <s v="V4VSE5"/>
        <s v="V4VT75"/>
        <s v="V5BVZ7"/>
        <s v="V5DSP1"/>
        <s v="V5E8E0"/>
        <s v="V5EL41"/>
        <s v="V5ET73"/>
        <s v="V5FIA8"/>
        <s v="V5FMN2"/>
        <s v="V6QWX8"/>
        <s v="V6U280"/>
        <s v="V7ARX5"/>
        <s v="V7AUT3"/>
        <s v="V7CK31"/>
        <s v="V7CPI8"/>
        <s v="V8NEX2"/>
        <s v="V8NJW2"/>
        <s v="V8NL51"/>
        <s v="V8NV70"/>
        <s v="V8NZ87"/>
        <s v="V8P7U5"/>
        <s v="V9E0N5"/>
        <s v="V9FL68"/>
        <s v="V9FN15"/>
        <s v="W1NIR8"/>
        <s v="W1PB17"/>
        <s v="W1PDP2"/>
        <s v="W1Q8M1"/>
        <s v="W1QBP8"/>
        <s v="W1QDF4"/>
        <s v="W2PHZ1"/>
        <s v="W2QK26"/>
        <s v="W2QKW7"/>
        <s v="W2RL12"/>
        <s v="W2RUZ3"/>
        <s v="W2SYL4"/>
        <s v="W2TED3"/>
        <s v="W2Y506"/>
        <s v="W2ZRA2"/>
        <s v="W2ZRG6"/>
        <s v="W3WIP9"/>
        <s v="W3X762"/>
        <s v="W4FSZ9"/>
        <s v="W4G1Y0"/>
        <s v="W4H409"/>
        <s v="W4H675"/>
        <s v="W4H851"/>
        <s v="W4IS80"/>
        <s v="W4J4A7"/>
        <s v="W4JT42"/>
        <s v="W4K080"/>
        <s v="W4XGP3"/>
        <s v="W4YMC7"/>
        <s v="W4YXG1"/>
        <s v="W5CK69"/>
        <s v="W5DHE1"/>
        <s v="W5F2P6"/>
        <s v="W5FBS1"/>
        <s v="W5FSV8"/>
        <s v="W5GBS8"/>
        <s v="W5JJW7"/>
        <s v="W5JS48"/>
        <s v="W5K4H5"/>
        <s v="W5KHJ5"/>
        <s v="W5KHJ8"/>
        <s v="W5KPI4"/>
        <s v="W5LFZ2"/>
        <s v="W5LLV0"/>
        <s v="W5LTX7"/>
        <s v="W5M7R5"/>
        <s v="W5M7T9"/>
        <s v="W5M8H3"/>
        <s v="W5M8J1"/>
        <s v="W5MDK3"/>
        <s v="W5MDM4"/>
        <s v="W5MES7"/>
        <s v="W5MEV1"/>
        <s v="W5MV49"/>
        <s v="W5NK93"/>
        <s v="W5NK98"/>
        <s v="W5NRM3"/>
        <s v="W5PC85"/>
        <s v="W5PF34"/>
        <s v="W5PF36"/>
        <s v="W5PQQ5"/>
        <s v="W5PS42"/>
        <s v="W5PWT8"/>
        <s v="W6KD21"/>
        <s v="W6KNI9"/>
        <s v="W6KY45"/>
        <s v="W6KYR3"/>
        <s v="W6MIB6"/>
        <s v="W6MR36"/>
        <s v="W6MT61"/>
        <s v="W6Q577"/>
        <s v="W6QEY7"/>
        <s v="W6V3Y9"/>
        <s v="W6XXE3"/>
        <s v="W6YAB3"/>
        <s v="W7AP33"/>
        <s v="W7AR20"/>
        <s v="W7AU05"/>
        <s v="W7B4Q9"/>
        <s v="W7HPU7"/>
        <s v="W7JEV8"/>
        <s v="W7JSX4"/>
        <s v="W7JWG5"/>
        <s v="W7LE05"/>
        <s v="W7M4R4"/>
        <s v="W7TJ51"/>
        <s v="W7TMH3"/>
        <s v="W9C7Y0"/>
        <s v="W9CQL9"/>
        <s v="W9QPM3"/>
        <s v="W9RGQ6"/>
        <s v="W9RGR1"/>
        <s v="W9RR82"/>
        <s v="W9S1A1"/>
        <s v="W9W850"/>
        <s v="W9WFB6"/>
        <s v="W9WRM1"/>
        <s v="W9X6L0"/>
        <s v="W9XL41"/>
        <s v="W9YH98"/>
        <s v="W9YJS9"/>
        <s v="W9YSE6"/>
        <s v="X0CIJ0"/>
        <s v="X0CP66"/>
        <s v="X0DHU4"/>
        <s v="X0J3B7"/>
        <s v="X0JGX1"/>
        <s v="X0KEQ3"/>
        <s v="X6M9N6"/>
        <s v="X6MFM4"/>
        <s v="X6NJ89"/>
      </sharedItems>
    </cacheField>
    <cacheField name="Sequence_length" numFmtId="0">
      <sharedItems containsSemiMixedTypes="0" containsString="0" containsNumber="1" containsInteger="1" minValue="58" maxValue="4085"/>
    </cacheField>
    <cacheField name="Pfam_AC" numFmtId="0">
      <sharedItems count="50">
        <s v="PF00628"/>
        <s v="PF07744"/>
        <s v="PF07500"/>
        <s v="PF08711"/>
        <s v="PF01096"/>
        <s v="PF01426"/>
        <s v="PF07533"/>
        <s v="PF12043"/>
        <s v="PF00498"/>
        <s v="PF04862"/>
        <s v="PF02230"/>
        <s v="PF11698"/>
        <s v="PF03224"/>
        <s v="PF00096"/>
        <s v="PF13324"/>
        <s v="PF00169"/>
        <s v="PF00788"/>
        <s v="PF01115"/>
        <s v="PF02781"/>
        <s v="PF00479"/>
        <s v="PF04851"/>
        <s v="PF02800"/>
        <s v="PF00044"/>
        <s v="PF00867"/>
        <s v="PF00098"/>
        <s v="PF12871"/>
        <s v="PF00849"/>
        <s v="PF13832"/>
        <s v="PF00646"/>
        <s v="PF07723"/>
        <s v="PF00709"/>
        <s v="PF12947"/>
        <s v="PF00629"/>
        <s v="PF00855"/>
        <s v="PF07496"/>
        <s v="PF09072"/>
        <s v="PF01352"/>
        <s v="PF00152"/>
        <s v="PF01336"/>
        <s v="PF12796"/>
        <s v="PF01412"/>
        <s v="PF16746"/>
        <s v="PF00071"/>
        <s v="PF00041"/>
        <s v="PF01490"/>
        <s v="PF00675"/>
        <s v="PF05193"/>
        <s v="PF02636"/>
        <s v="PF00076"/>
        <s v="PF04886"/>
      </sharedItems>
    </cacheField>
    <cacheField name="From" numFmtId="0">
      <sharedItems containsSemiMixedTypes="0" containsString="0" containsNumber="1" containsInteger="1" minValue="1" maxValue="2201"/>
    </cacheField>
    <cacheField name="To" numFmtId="0">
      <sharedItems containsSemiMixedTypes="0" containsString="0" containsNumber="1" containsInteger="1" minValue="30" maxValue="2349"/>
    </cacheField>
    <cacheField name="Length" numFmtId="0">
      <sharedItems containsSemiMixedTypes="0" containsString="0" containsNumber="1" containsInteger="1" minValue="8" maxValue="378"/>
    </cacheField>
    <cacheField name="Pfam_seq_num" numFmtId="0">
      <sharedItems containsSemiMixedTypes="0" containsString="0" containsNumber="1" containsInteger="1" minValue="252" maxValue="340711"/>
    </cacheField>
    <cacheField name="Descrip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76">
  <r>
    <s v="A0A010RYX9_9PEZI"/>
    <x v="0"/>
    <n v="830"/>
    <x v="0"/>
    <n v="51"/>
    <n v="103"/>
    <n v="53"/>
    <n v="18302"/>
    <s v="PF00628.28 PHD-finger"/>
  </r>
  <r>
    <s v="A0A010RYX9_9PEZI"/>
    <x v="0"/>
    <n v="830"/>
    <x v="1"/>
    <n v="487"/>
    <n v="647"/>
    <n v="161"/>
    <n v="1732"/>
    <s v="PF07744.12 SPOC domain"/>
  </r>
  <r>
    <s v="A0A010RYX9_9PEZI"/>
    <x v="0"/>
    <n v="830"/>
    <x v="2"/>
    <n v="240"/>
    <n v="356"/>
    <n v="117"/>
    <n v="2341"/>
    <s v="PF07500.13 Transcription factor S-II (TFIIS), central domain"/>
  </r>
  <r>
    <s v="A0A010S679_9PEZI"/>
    <x v="1"/>
    <n v="302"/>
    <x v="3"/>
    <n v="32"/>
    <n v="83"/>
    <n v="52"/>
    <n v="3743"/>
    <s v="PF08711.10 TFIIS helical bundle-like domain"/>
  </r>
  <r>
    <s v="A0A010S679_9PEZI"/>
    <x v="1"/>
    <n v="302"/>
    <x v="4"/>
    <n v="262"/>
    <n v="300"/>
    <n v="39"/>
    <n v="3397"/>
    <s v="PF01096.17 Transcription factor S-II (TFIIS)"/>
  </r>
  <r>
    <s v="A0A010S679_9PEZI"/>
    <x v="1"/>
    <n v="302"/>
    <x v="2"/>
    <n v="141"/>
    <n v="249"/>
    <n v="109"/>
    <n v="2341"/>
    <s v="PF07500.13 Transcription factor S-II (TFIIS), central domain"/>
  </r>
  <r>
    <s v="A0A015JP13_9GLOM"/>
    <x v="2"/>
    <n v="134"/>
    <x v="2"/>
    <n v="7"/>
    <n v="116"/>
    <n v="110"/>
    <n v="2341"/>
    <s v="PF07500.13 Transcription factor S-II (TFIIS), central domain"/>
  </r>
  <r>
    <s v="A0A015JVC4_9GLOM"/>
    <x v="3"/>
    <n v="141"/>
    <x v="2"/>
    <n v="9"/>
    <n v="123"/>
    <n v="115"/>
    <n v="2341"/>
    <s v="PF07500.13 Transcription factor S-II (TFIIS), central domain"/>
  </r>
  <r>
    <s v="A0A015KE97_9GLOM"/>
    <x v="4"/>
    <n v="199"/>
    <x v="2"/>
    <n v="48"/>
    <n v="159"/>
    <n v="112"/>
    <n v="2341"/>
    <s v="PF07500.13 Transcription factor S-II (TFIIS), central domain"/>
  </r>
  <r>
    <s v="A0A015LC53_9GLOM"/>
    <x v="5"/>
    <n v="340"/>
    <x v="3"/>
    <n v="27"/>
    <n v="78"/>
    <n v="52"/>
    <n v="3743"/>
    <s v="PF08711.10 TFIIS helical bundle-like domain"/>
  </r>
  <r>
    <s v="A0A015LC53_9GLOM"/>
    <x v="5"/>
    <n v="340"/>
    <x v="4"/>
    <n v="300"/>
    <n v="338"/>
    <n v="39"/>
    <n v="3397"/>
    <s v="PF01096.17 Transcription factor S-II (TFIIS)"/>
  </r>
  <r>
    <s v="A0A015LC53_9GLOM"/>
    <x v="5"/>
    <n v="340"/>
    <x v="2"/>
    <n v="178"/>
    <n v="287"/>
    <n v="110"/>
    <n v="2341"/>
    <s v="PF07500.13 Transcription factor S-II (TFIIS), central domain"/>
  </r>
  <r>
    <s v="A0A015LFE5_9GLOM"/>
    <x v="6"/>
    <n v="140"/>
    <x v="2"/>
    <n v="9"/>
    <n v="122"/>
    <n v="114"/>
    <n v="2341"/>
    <s v="PF07500.13 Transcription factor S-II (TFIIS), central domain"/>
  </r>
  <r>
    <s v="A0A015MWW9_9GLOM"/>
    <x v="7"/>
    <n v="108"/>
    <x v="2"/>
    <n v="9"/>
    <n v="101"/>
    <n v="93"/>
    <n v="2341"/>
    <s v="PF07500.13 Transcription factor S-II (TFIIS), central domain"/>
  </r>
  <r>
    <s v="A0A016UPK1_9BILA"/>
    <x v="8"/>
    <n v="1939"/>
    <x v="1"/>
    <n v="877"/>
    <n v="1027"/>
    <n v="151"/>
    <n v="1732"/>
    <s v="PF07744.12 SPOC domain"/>
  </r>
  <r>
    <s v="A0A016UPK1_9BILA"/>
    <x v="8"/>
    <n v="1939"/>
    <x v="2"/>
    <n v="518"/>
    <n v="622"/>
    <n v="105"/>
    <n v="2341"/>
    <s v="PF07500.13 Transcription factor S-II (TFIIS), central domain"/>
  </r>
  <r>
    <s v="A0A016UQN0_9BILA"/>
    <x v="9"/>
    <n v="1928"/>
    <x v="1"/>
    <n v="866"/>
    <n v="1016"/>
    <n v="151"/>
    <n v="1732"/>
    <s v="PF07744.12 SPOC domain"/>
  </r>
  <r>
    <s v="A0A016UQN0_9BILA"/>
    <x v="9"/>
    <n v="1928"/>
    <x v="2"/>
    <n v="507"/>
    <n v="611"/>
    <n v="105"/>
    <n v="2341"/>
    <s v="PF07500.13 Transcription factor S-II (TFIIS), central domain"/>
  </r>
  <r>
    <s v="A0A016W860_9BILA"/>
    <x v="10"/>
    <n v="250"/>
    <x v="3"/>
    <n v="30"/>
    <n v="68"/>
    <n v="39"/>
    <n v="3743"/>
    <s v="PF08711.10 TFIIS helical bundle-like domain"/>
  </r>
  <r>
    <s v="A0A016W860_9BILA"/>
    <x v="10"/>
    <n v="250"/>
    <x v="4"/>
    <n v="210"/>
    <n v="248"/>
    <n v="39"/>
    <n v="3397"/>
    <s v="PF01096.17 Transcription factor S-II (TFIIS)"/>
  </r>
  <r>
    <s v="A0A016W860_9BILA"/>
    <x v="10"/>
    <n v="250"/>
    <x v="2"/>
    <n v="43"/>
    <n v="160"/>
    <n v="118"/>
    <n v="2341"/>
    <s v="PF07500.13 Transcription factor S-II (TFIIS), central domain"/>
  </r>
  <r>
    <s v="A0A016W9T1_9BILA"/>
    <x v="11"/>
    <n v="213"/>
    <x v="3"/>
    <n v="30"/>
    <n v="68"/>
    <n v="39"/>
    <n v="3743"/>
    <s v="PF08711.10 TFIIS helical bundle-like domain"/>
  </r>
  <r>
    <s v="A0A016W9T1_9BILA"/>
    <x v="11"/>
    <n v="213"/>
    <x v="4"/>
    <n v="173"/>
    <n v="211"/>
    <n v="39"/>
    <n v="3397"/>
    <s v="PF01096.17 Transcription factor S-II (TFIIS)"/>
  </r>
  <r>
    <s v="A0A016W9T1_9BILA"/>
    <x v="11"/>
    <n v="213"/>
    <x v="2"/>
    <n v="42"/>
    <n v="160"/>
    <n v="119"/>
    <n v="2341"/>
    <s v="PF07500.13 Transcription factor S-II (TFIIS), central domain"/>
  </r>
  <r>
    <s v="A0A017S552_9EURO"/>
    <x v="12"/>
    <n v="876"/>
    <x v="0"/>
    <n v="67"/>
    <n v="119"/>
    <n v="53"/>
    <n v="18302"/>
    <s v="PF00628.28 PHD-finger"/>
  </r>
  <r>
    <s v="A0A017S552_9EURO"/>
    <x v="12"/>
    <n v="876"/>
    <x v="1"/>
    <n v="549"/>
    <n v="707"/>
    <n v="159"/>
    <n v="1732"/>
    <s v="PF07744.12 SPOC domain"/>
  </r>
  <r>
    <s v="A0A017S552_9EURO"/>
    <x v="12"/>
    <n v="876"/>
    <x v="2"/>
    <n v="295"/>
    <n v="420"/>
    <n v="126"/>
    <n v="2341"/>
    <s v="PF07500.13 Transcription factor S-II (TFIIS), central domain"/>
  </r>
  <r>
    <s v="A0A017SIG9_9EURO"/>
    <x v="13"/>
    <n v="308"/>
    <x v="3"/>
    <n v="28"/>
    <n v="79"/>
    <n v="52"/>
    <n v="3743"/>
    <s v="PF08711.10 TFIIS helical bundle-like domain"/>
  </r>
  <r>
    <s v="A0A017SIG9_9EURO"/>
    <x v="13"/>
    <n v="308"/>
    <x v="4"/>
    <n v="269"/>
    <n v="307"/>
    <n v="39"/>
    <n v="3397"/>
    <s v="PF01096.17 Transcription factor S-II (TFIIS)"/>
  </r>
  <r>
    <s v="A0A017SIG9_9EURO"/>
    <x v="13"/>
    <n v="308"/>
    <x v="2"/>
    <n v="147"/>
    <n v="256"/>
    <n v="110"/>
    <n v="2341"/>
    <s v="PF07500.13 Transcription factor S-II (TFIIS), central domain"/>
  </r>
  <r>
    <s v="A0A022PWF6_ERYGU"/>
    <x v="14"/>
    <n v="364"/>
    <x v="3"/>
    <n v="31"/>
    <n v="81"/>
    <n v="51"/>
    <n v="3743"/>
    <s v="PF08711.10 TFIIS helical bundle-like domain"/>
  </r>
  <r>
    <s v="A0A022PWF6_ERYGU"/>
    <x v="14"/>
    <n v="364"/>
    <x v="4"/>
    <n v="324"/>
    <n v="362"/>
    <n v="39"/>
    <n v="3397"/>
    <s v="PF01096.17 Transcription factor S-II (TFIIS)"/>
  </r>
  <r>
    <s v="A0A022PWF6_ERYGU"/>
    <x v="14"/>
    <n v="364"/>
    <x v="2"/>
    <n v="193"/>
    <n v="311"/>
    <n v="119"/>
    <n v="2341"/>
    <s v="PF07500.13 Transcription factor S-II (TFIIS), central domain"/>
  </r>
  <r>
    <s v="A0A022PZZ9_ERYGU"/>
    <x v="15"/>
    <n v="993"/>
    <x v="1"/>
    <n v="620"/>
    <n v="771"/>
    <n v="152"/>
    <n v="1732"/>
    <s v="PF07744.12 SPOC domain"/>
  </r>
  <r>
    <s v="A0A022PZZ9_ERYGU"/>
    <x v="15"/>
    <n v="993"/>
    <x v="2"/>
    <n v="330"/>
    <n v="444"/>
    <n v="115"/>
    <n v="2341"/>
    <s v="PF07500.13 Transcription factor S-II (TFIIS), central domain"/>
  </r>
  <r>
    <s v="A0A022QAE7_ERYGU"/>
    <x v="16"/>
    <n v="565"/>
    <x v="5"/>
    <n v="114"/>
    <n v="233"/>
    <n v="120"/>
    <n v="5093"/>
    <s v="PF01426.17 BAH domain"/>
  </r>
  <r>
    <s v="A0A022QAE7_ERYGU"/>
    <x v="16"/>
    <n v="565"/>
    <x v="2"/>
    <n v="330"/>
    <n v="443"/>
    <n v="114"/>
    <n v="2341"/>
    <s v="PF07500.13 Transcription factor S-II (TFIIS), central domain"/>
  </r>
  <r>
    <s v="A0A022RHH7_ERYGU"/>
    <x v="17"/>
    <n v="607"/>
    <x v="5"/>
    <n v="122"/>
    <n v="241"/>
    <n v="120"/>
    <n v="5093"/>
    <s v="PF01426.17 BAH domain"/>
  </r>
  <r>
    <s v="A0A022RHH7_ERYGU"/>
    <x v="17"/>
    <n v="607"/>
    <x v="2"/>
    <n v="341"/>
    <n v="490"/>
    <n v="150"/>
    <n v="2341"/>
    <s v="PF07500.13 Transcription factor S-II (TFIIS), central domain"/>
  </r>
  <r>
    <s v="A0A023B0H5_GRENI"/>
    <x v="18"/>
    <n v="287"/>
    <x v="2"/>
    <n v="2"/>
    <n v="140"/>
    <n v="139"/>
    <n v="2341"/>
    <s v="PF07500.13 Transcription factor S-II (TFIIS), central domain"/>
  </r>
  <r>
    <s v="A0A023B3G7_GRENI"/>
    <x v="19"/>
    <n v="355"/>
    <x v="3"/>
    <n v="68"/>
    <n v="121"/>
    <n v="54"/>
    <n v="3743"/>
    <s v="PF08711.10 TFIIS helical bundle-like domain"/>
  </r>
  <r>
    <s v="A0A023B3G7_GRENI"/>
    <x v="19"/>
    <n v="355"/>
    <x v="4"/>
    <n v="316"/>
    <n v="354"/>
    <n v="39"/>
    <n v="3397"/>
    <s v="PF01096.17 Transcription factor S-II (TFIIS)"/>
  </r>
  <r>
    <s v="A0A023B3G7_GRENI"/>
    <x v="19"/>
    <n v="355"/>
    <x v="2"/>
    <n v="183"/>
    <n v="300"/>
    <n v="118"/>
    <n v="2341"/>
    <s v="PF07500.13 Transcription factor S-II (TFIIS), central domain"/>
  </r>
  <r>
    <s v="A0A024GCC4_9STRA"/>
    <x v="20"/>
    <n v="308"/>
    <x v="3"/>
    <n v="27"/>
    <n v="77"/>
    <n v="51"/>
    <n v="3743"/>
    <s v="PF08711.10 TFIIS helical bundle-like domain"/>
  </r>
  <r>
    <s v="A0A024GCC4_9STRA"/>
    <x v="20"/>
    <n v="308"/>
    <x v="4"/>
    <n v="269"/>
    <n v="307"/>
    <n v="39"/>
    <n v="3397"/>
    <s v="PF01096.17 Transcription factor S-II (TFIIS)"/>
  </r>
  <r>
    <s v="A0A024GCC4_9STRA"/>
    <x v="20"/>
    <n v="308"/>
    <x v="2"/>
    <n v="134"/>
    <n v="244"/>
    <n v="111"/>
    <n v="2341"/>
    <s v="PF07500.13 Transcription factor S-II (TFIIS), central domain"/>
  </r>
  <r>
    <s v="A0A024GF19_9STRA"/>
    <x v="21"/>
    <n v="1600"/>
    <x v="2"/>
    <n v="311"/>
    <n v="437"/>
    <n v="127"/>
    <n v="2341"/>
    <s v="PF07500.13 Transcription factor S-II (TFIIS), central domain"/>
  </r>
  <r>
    <s v="A0A024GFD6_9STRA"/>
    <x v="22"/>
    <n v="1538"/>
    <x v="2"/>
    <n v="249"/>
    <n v="375"/>
    <n v="127"/>
    <n v="2341"/>
    <s v="PF07500.13 Transcription factor S-II (TFIIS), central domain"/>
  </r>
  <r>
    <s v="A0A024GG24_9STRA"/>
    <x v="23"/>
    <n v="1583"/>
    <x v="2"/>
    <n v="311"/>
    <n v="437"/>
    <n v="127"/>
    <n v="2341"/>
    <s v="PF07500.13 Transcription factor S-II (TFIIS), central domain"/>
  </r>
  <r>
    <s v="A0A024GGK3_9STRA"/>
    <x v="24"/>
    <n v="1521"/>
    <x v="2"/>
    <n v="249"/>
    <n v="375"/>
    <n v="127"/>
    <n v="2341"/>
    <s v="PF07500.13 Transcription factor S-II (TFIIS), central domain"/>
  </r>
  <r>
    <s v="A0A024GVT2_9STRA"/>
    <x v="25"/>
    <n v="266"/>
    <x v="2"/>
    <n v="99"/>
    <n v="211"/>
    <n v="113"/>
    <n v="2341"/>
    <s v="PF07500.13 Transcription factor S-II (TFIIS), central domain"/>
  </r>
  <r>
    <s v="A0A024TJQ8_9STRA"/>
    <x v="26"/>
    <n v="243"/>
    <x v="2"/>
    <n v="76"/>
    <n v="188"/>
    <n v="113"/>
    <n v="2341"/>
    <s v="PF07500.13 Transcription factor S-II (TFIIS), central domain"/>
  </r>
  <r>
    <s v="A0A024TW44_9STRA"/>
    <x v="27"/>
    <n v="333"/>
    <x v="3"/>
    <n v="27"/>
    <n v="77"/>
    <n v="51"/>
    <n v="3743"/>
    <s v="PF08711.10 TFIIS helical bundle-like domain"/>
  </r>
  <r>
    <s v="A0A024TW44_9STRA"/>
    <x v="27"/>
    <n v="333"/>
    <x v="4"/>
    <n v="294"/>
    <n v="332"/>
    <n v="39"/>
    <n v="3397"/>
    <s v="PF01096.17 Transcription factor S-II (TFIIS)"/>
  </r>
  <r>
    <s v="A0A024TW44_9STRA"/>
    <x v="27"/>
    <n v="333"/>
    <x v="2"/>
    <n v="154"/>
    <n v="269"/>
    <n v="116"/>
    <n v="2341"/>
    <s v="PF07500.13 Transcription factor S-II (TFIIS), central domain"/>
  </r>
  <r>
    <s v="A0A024UGY8_9STRA"/>
    <x v="28"/>
    <n v="880"/>
    <x v="2"/>
    <n v="290"/>
    <n v="406"/>
    <n v="117"/>
    <n v="2341"/>
    <s v="PF07500.13 Transcription factor S-II (TFIIS), central domain"/>
  </r>
  <r>
    <s v="A0A024VJ26_PLAFA"/>
    <x v="29"/>
    <n v="401"/>
    <x v="3"/>
    <n v="46"/>
    <n v="95"/>
    <n v="50"/>
    <n v="3743"/>
    <s v="PF08711.10 TFIIS helical bundle-like domain"/>
  </r>
  <r>
    <s v="A0A024VJ26_PLAFA"/>
    <x v="29"/>
    <n v="401"/>
    <x v="4"/>
    <n v="362"/>
    <n v="400"/>
    <n v="39"/>
    <n v="3397"/>
    <s v="PF01096.17 Transcription factor S-II (TFIIS)"/>
  </r>
  <r>
    <s v="A0A024VJ26_PLAFA"/>
    <x v="29"/>
    <n v="401"/>
    <x v="2"/>
    <n v="226"/>
    <n v="343"/>
    <n v="118"/>
    <n v="2341"/>
    <s v="PF07500.13 Transcription factor S-II (TFIIS), central domain"/>
  </r>
  <r>
    <s v="A0A024VJB7_PLAFA"/>
    <x v="30"/>
    <n v="1361"/>
    <x v="2"/>
    <n v="1088"/>
    <n v="1191"/>
    <n v="104"/>
    <n v="2341"/>
    <s v="PF07500.13 Transcription factor S-II (TFIIS), central domain"/>
  </r>
  <r>
    <s v="A0A024W9U1_PLAFA"/>
    <x v="31"/>
    <n v="404"/>
    <x v="3"/>
    <n v="46"/>
    <n v="95"/>
    <n v="50"/>
    <n v="3743"/>
    <s v="PF08711.10 TFIIS helical bundle-like domain"/>
  </r>
  <r>
    <s v="A0A024W9U1_PLAFA"/>
    <x v="31"/>
    <n v="404"/>
    <x v="4"/>
    <n v="365"/>
    <n v="403"/>
    <n v="39"/>
    <n v="3397"/>
    <s v="PF01096.17 Transcription factor S-II (TFIIS)"/>
  </r>
  <r>
    <s v="A0A024W9U1_PLAFA"/>
    <x v="31"/>
    <n v="404"/>
    <x v="2"/>
    <n v="229"/>
    <n v="346"/>
    <n v="118"/>
    <n v="2341"/>
    <s v="PF07500.13 Transcription factor S-II (TFIIS), central domain"/>
  </r>
  <r>
    <s v="A0A024WNR7_PLAFA"/>
    <x v="32"/>
    <n v="1187"/>
    <x v="2"/>
    <n v="914"/>
    <n v="1017"/>
    <n v="104"/>
    <n v="2341"/>
    <s v="PF07500.13 Transcription factor S-II (TFIIS), central domain"/>
  </r>
  <r>
    <s v="A0A024WUL9_PLAFA"/>
    <x v="33"/>
    <n v="412"/>
    <x v="3"/>
    <n v="46"/>
    <n v="95"/>
    <n v="50"/>
    <n v="3743"/>
    <s v="PF08711.10 TFIIS helical bundle-like domain"/>
  </r>
  <r>
    <s v="A0A024WUL9_PLAFA"/>
    <x v="33"/>
    <n v="412"/>
    <x v="4"/>
    <n v="373"/>
    <n v="411"/>
    <n v="39"/>
    <n v="3397"/>
    <s v="PF01096.17 Transcription factor S-II (TFIIS)"/>
  </r>
  <r>
    <s v="A0A024WUL9_PLAFA"/>
    <x v="33"/>
    <n v="412"/>
    <x v="2"/>
    <n v="237"/>
    <n v="354"/>
    <n v="118"/>
    <n v="2341"/>
    <s v="PF07500.13 Transcription factor S-II (TFIIS), central domain"/>
  </r>
  <r>
    <s v="A0A026WIF4_CERBI"/>
    <x v="34"/>
    <n v="312"/>
    <x v="3"/>
    <n v="30"/>
    <n v="81"/>
    <n v="52"/>
    <n v="3743"/>
    <s v="PF08711.10 TFIIS helical bundle-like domain"/>
  </r>
  <r>
    <s v="A0A026WIF4_CERBI"/>
    <x v="34"/>
    <n v="312"/>
    <x v="4"/>
    <n v="272"/>
    <n v="310"/>
    <n v="39"/>
    <n v="3397"/>
    <s v="PF01096.17 Transcription factor S-II (TFIIS)"/>
  </r>
  <r>
    <s v="A0A026WIF4_CERBI"/>
    <x v="34"/>
    <n v="312"/>
    <x v="2"/>
    <n v="149"/>
    <n v="259"/>
    <n v="111"/>
    <n v="2341"/>
    <s v="PF07500.13 Transcription factor S-II (TFIIS), central domain"/>
  </r>
  <r>
    <s v="A0A026WJU0_CERBI"/>
    <x v="35"/>
    <n v="2259"/>
    <x v="6"/>
    <n v="1113"/>
    <n v="1155"/>
    <n v="43"/>
    <n v="979"/>
    <s v="PF07533.15 BRK domain"/>
  </r>
  <r>
    <s v="A0A026WJU0_CERBI"/>
    <x v="35"/>
    <n v="2259"/>
    <x v="0"/>
    <n v="949"/>
    <n v="1001"/>
    <n v="53"/>
    <n v="18302"/>
    <s v="PF00628.28 PHD-finger"/>
  </r>
  <r>
    <s v="A0A026WJU0_CERBI"/>
    <x v="35"/>
    <n v="2259"/>
    <x v="1"/>
    <n v="1657"/>
    <n v="1806"/>
    <n v="150"/>
    <n v="1732"/>
    <s v="PF07744.12 SPOC domain"/>
  </r>
  <r>
    <s v="A0A026WJU0_CERBI"/>
    <x v="35"/>
    <n v="2259"/>
    <x v="2"/>
    <n v="1306"/>
    <n v="1420"/>
    <n v="115"/>
    <n v="2341"/>
    <s v="PF07500.13 Transcription factor S-II (TFIIS), central domain"/>
  </r>
  <r>
    <s v="A0A044RJV8_ONCVO"/>
    <x v="36"/>
    <n v="315"/>
    <x v="3"/>
    <n v="35"/>
    <n v="86"/>
    <n v="52"/>
    <n v="3743"/>
    <s v="PF08711.10 TFIIS helical bundle-like domain"/>
  </r>
  <r>
    <s v="A0A044RJV8_ONCVO"/>
    <x v="36"/>
    <n v="315"/>
    <x v="4"/>
    <n v="275"/>
    <n v="313"/>
    <n v="39"/>
    <n v="3397"/>
    <s v="PF01096.17 Transcription factor S-II (TFIIS)"/>
  </r>
  <r>
    <s v="A0A044RJV8_ONCVO"/>
    <x v="36"/>
    <n v="315"/>
    <x v="2"/>
    <n v="153"/>
    <n v="262"/>
    <n v="110"/>
    <n v="2341"/>
    <s v="PF07500.13 Transcription factor S-II (TFIIS), central domain"/>
  </r>
  <r>
    <s v="A0A058Z729_9EUKA"/>
    <x v="37"/>
    <n v="306"/>
    <x v="4"/>
    <n v="267"/>
    <n v="305"/>
    <n v="39"/>
    <n v="3397"/>
    <s v="PF01096.17 Transcription factor S-II (TFIIS)"/>
  </r>
  <r>
    <s v="A0A058Z729_9EUKA"/>
    <x v="37"/>
    <n v="306"/>
    <x v="2"/>
    <n v="142"/>
    <n v="256"/>
    <n v="115"/>
    <n v="2341"/>
    <s v="PF07500.13 Transcription factor S-II (TFIIS), central domain"/>
  </r>
  <r>
    <s v="A0A059A9J6_EUCGR"/>
    <x v="38"/>
    <n v="327"/>
    <x v="3"/>
    <n v="6"/>
    <n v="56"/>
    <n v="51"/>
    <n v="3743"/>
    <s v="PF08711.10 TFIIS helical bundle-like domain"/>
  </r>
  <r>
    <s v="A0A059A9J6_EUCGR"/>
    <x v="38"/>
    <n v="327"/>
    <x v="4"/>
    <n v="302"/>
    <n v="327"/>
    <n v="26"/>
    <n v="3397"/>
    <s v="PF01096.17 Transcription factor S-II (TFIIS)"/>
  </r>
  <r>
    <s v="A0A059A9J6_EUCGR"/>
    <x v="38"/>
    <n v="327"/>
    <x v="2"/>
    <n v="172"/>
    <n v="289"/>
    <n v="118"/>
    <n v="2341"/>
    <s v="PF07500.13 Transcription factor S-II (TFIIS), central domain"/>
  </r>
  <r>
    <s v="A0A059C0Z8_EUCGR"/>
    <x v="39"/>
    <n v="594"/>
    <x v="5"/>
    <n v="116"/>
    <n v="235"/>
    <n v="120"/>
    <n v="5093"/>
    <s v="PF01426.17 BAH domain"/>
  </r>
  <r>
    <s v="A0A059C0Z8_EUCGR"/>
    <x v="39"/>
    <n v="594"/>
    <x v="2"/>
    <n v="335"/>
    <n v="471"/>
    <n v="137"/>
    <n v="2341"/>
    <s v="PF07500.13 Transcription factor S-II (TFIIS), central domain"/>
  </r>
  <r>
    <s v="A0A059C1N4_EUCGR"/>
    <x v="40"/>
    <n v="593"/>
    <x v="5"/>
    <n v="116"/>
    <n v="235"/>
    <n v="120"/>
    <n v="5093"/>
    <s v="PF01426.17 BAH domain"/>
  </r>
  <r>
    <s v="A0A059C1N4_EUCGR"/>
    <x v="40"/>
    <n v="593"/>
    <x v="2"/>
    <n v="335"/>
    <n v="471"/>
    <n v="137"/>
    <n v="2341"/>
    <s v="PF07500.13 Transcription factor S-II (TFIIS), central domain"/>
  </r>
  <r>
    <s v="A0A059CQ47_EUCGR"/>
    <x v="41"/>
    <n v="1073"/>
    <x v="1"/>
    <n v="689"/>
    <n v="839"/>
    <n v="151"/>
    <n v="1732"/>
    <s v="PF07744.12 SPOC domain"/>
  </r>
  <r>
    <s v="A0A059CQ47_EUCGR"/>
    <x v="41"/>
    <n v="1073"/>
    <x v="2"/>
    <n v="355"/>
    <n v="467"/>
    <n v="113"/>
    <n v="2341"/>
    <s v="PF07500.13 Transcription factor S-II (TFIIS), central domain"/>
  </r>
  <r>
    <s v="A0A059DDA4_EUCGR"/>
    <x v="42"/>
    <n v="189"/>
    <x v="4"/>
    <n v="149"/>
    <n v="187"/>
    <n v="39"/>
    <n v="3397"/>
    <s v="PF01096.17 Transcription factor S-II (TFIIS)"/>
  </r>
  <r>
    <s v="A0A059DDA4_EUCGR"/>
    <x v="42"/>
    <n v="189"/>
    <x v="2"/>
    <n v="19"/>
    <n v="136"/>
    <n v="118"/>
    <n v="2341"/>
    <s v="PF07500.13 Transcription factor S-II (TFIIS), central domain"/>
  </r>
  <r>
    <s v="A0A059EPS6_9MICR"/>
    <x v="43"/>
    <n v="141"/>
    <x v="4"/>
    <n v="103"/>
    <n v="140"/>
    <n v="38"/>
    <n v="3397"/>
    <s v="PF01096.17 Transcription factor S-II (TFIIS)"/>
  </r>
  <r>
    <s v="A0A059EPS6_9MICR"/>
    <x v="43"/>
    <n v="141"/>
    <x v="2"/>
    <n v="1"/>
    <n v="91"/>
    <n v="91"/>
    <n v="2341"/>
    <s v="PF07500.13 Transcription factor S-II (TFIIS), central domain"/>
  </r>
  <r>
    <s v="A0A059EWD9_9MICR"/>
    <x v="44"/>
    <n v="186"/>
    <x v="4"/>
    <n v="148"/>
    <n v="185"/>
    <n v="38"/>
    <n v="3397"/>
    <s v="PF01096.17 Transcription factor S-II (TFIIS)"/>
  </r>
  <r>
    <s v="A0A059EWD9_9MICR"/>
    <x v="44"/>
    <n v="186"/>
    <x v="2"/>
    <n v="30"/>
    <n v="136"/>
    <n v="107"/>
    <n v="2341"/>
    <s v="PF07500.13 Transcription factor S-II (TFIIS), central domain"/>
  </r>
  <r>
    <s v="A0A059IYI7_9EURO"/>
    <x v="45"/>
    <n v="297"/>
    <x v="3"/>
    <n v="28"/>
    <n v="79"/>
    <n v="52"/>
    <n v="3743"/>
    <s v="PF08711.10 TFIIS helical bundle-like domain"/>
  </r>
  <r>
    <s v="A0A059IYI7_9EURO"/>
    <x v="45"/>
    <n v="297"/>
    <x v="4"/>
    <n v="258"/>
    <n v="296"/>
    <n v="39"/>
    <n v="3397"/>
    <s v="PF01096.17 Transcription factor S-II (TFIIS)"/>
  </r>
  <r>
    <s v="A0A059IYI7_9EURO"/>
    <x v="45"/>
    <n v="297"/>
    <x v="2"/>
    <n v="136"/>
    <n v="245"/>
    <n v="110"/>
    <n v="2341"/>
    <s v="PF07500.13 Transcription factor S-II (TFIIS), central domain"/>
  </r>
  <r>
    <s v="A0A059J186_9EURO"/>
    <x v="46"/>
    <n v="834"/>
    <x v="0"/>
    <n v="58"/>
    <n v="110"/>
    <n v="53"/>
    <n v="18302"/>
    <s v="PF00628.28 PHD-finger"/>
  </r>
  <r>
    <s v="A0A059J186_9EURO"/>
    <x v="46"/>
    <n v="834"/>
    <x v="1"/>
    <n v="537"/>
    <n v="695"/>
    <n v="159"/>
    <n v="1732"/>
    <s v="PF07744.12 SPOC domain"/>
  </r>
  <r>
    <s v="A0A059J186_9EURO"/>
    <x v="46"/>
    <n v="834"/>
    <x v="2"/>
    <n v="270"/>
    <n v="393"/>
    <n v="124"/>
    <n v="2341"/>
    <s v="PF07500.13 Transcription factor S-II (TFIIS), central domain"/>
  </r>
  <r>
    <s v="A0A059LAI6_9CHLO"/>
    <x v="47"/>
    <n v="175"/>
    <x v="2"/>
    <n v="35"/>
    <n v="150"/>
    <n v="116"/>
    <n v="2341"/>
    <s v="PF07500.13 Transcription factor S-II (TFIIS), central domain"/>
  </r>
  <r>
    <s v="A0A059LJK3_9CHLO"/>
    <x v="48"/>
    <n v="343"/>
    <x v="3"/>
    <n v="18"/>
    <n v="68"/>
    <n v="51"/>
    <n v="3743"/>
    <s v="PF08711.10 TFIIS helical bundle-like domain"/>
  </r>
  <r>
    <s v="A0A059LJK3_9CHLO"/>
    <x v="48"/>
    <n v="343"/>
    <x v="4"/>
    <n v="285"/>
    <n v="311"/>
    <n v="27"/>
    <n v="3397"/>
    <s v="PF01096.17 Transcription factor S-II (TFIIS)"/>
  </r>
  <r>
    <s v="A0A059LJK3_9CHLO"/>
    <x v="48"/>
    <n v="343"/>
    <x v="2"/>
    <n v="159"/>
    <n v="272"/>
    <n v="114"/>
    <n v="2341"/>
    <s v="PF07500.13 Transcription factor S-II (TFIIS), central domain"/>
  </r>
  <r>
    <s v="A0A060SBS9_PYCCI"/>
    <x v="49"/>
    <n v="330"/>
    <x v="3"/>
    <n v="25"/>
    <n v="76"/>
    <n v="52"/>
    <n v="3743"/>
    <s v="PF08711.10 TFIIS helical bundle-like domain"/>
  </r>
  <r>
    <s v="A0A060SBS9_PYCCI"/>
    <x v="49"/>
    <n v="330"/>
    <x v="4"/>
    <n v="290"/>
    <n v="328"/>
    <n v="39"/>
    <n v="3397"/>
    <s v="PF01096.17 Transcription factor S-II (TFIIS)"/>
  </r>
  <r>
    <s v="A0A060SBS9_PYCCI"/>
    <x v="49"/>
    <n v="330"/>
    <x v="2"/>
    <n v="149"/>
    <n v="277"/>
    <n v="129"/>
    <n v="2341"/>
    <s v="PF07500.13 Transcription factor S-II (TFIIS), central domain"/>
  </r>
  <r>
    <s v="A0A060SNL5_PYCCI"/>
    <x v="50"/>
    <n v="1066"/>
    <x v="0"/>
    <n v="52"/>
    <n v="94"/>
    <n v="43"/>
    <n v="18302"/>
    <s v="PF00628.28 PHD-finger"/>
  </r>
  <r>
    <s v="A0A060SNL5_PYCCI"/>
    <x v="50"/>
    <n v="1066"/>
    <x v="1"/>
    <n v="634"/>
    <n v="801"/>
    <n v="168"/>
    <n v="1732"/>
    <s v="PF07744.12 SPOC domain"/>
  </r>
  <r>
    <s v="A0A060SNL5_PYCCI"/>
    <x v="50"/>
    <n v="1066"/>
    <x v="2"/>
    <n v="230"/>
    <n v="378"/>
    <n v="149"/>
    <n v="2341"/>
    <s v="PF07500.13 Transcription factor S-II (TFIIS), central domain"/>
  </r>
  <r>
    <s v="A0A061DC92_BABBI"/>
    <x v="51"/>
    <n v="302"/>
    <x v="3"/>
    <n v="36"/>
    <n v="89"/>
    <n v="54"/>
    <n v="3743"/>
    <s v="PF08711.10 TFIIS helical bundle-like domain"/>
  </r>
  <r>
    <s v="A0A061DC92_BABBI"/>
    <x v="51"/>
    <n v="302"/>
    <x v="4"/>
    <n v="263"/>
    <n v="301"/>
    <n v="39"/>
    <n v="3397"/>
    <s v="PF01096.17 Transcription factor S-II (TFIIS)"/>
  </r>
  <r>
    <s v="A0A061DC92_BABBI"/>
    <x v="51"/>
    <n v="302"/>
    <x v="2"/>
    <n v="129"/>
    <n v="242"/>
    <n v="114"/>
    <n v="2341"/>
    <s v="PF07500.13 Transcription factor S-II (TFIIS), central domain"/>
  </r>
  <r>
    <s v="A0A061DCF9_BABBI"/>
    <x v="52"/>
    <n v="384"/>
    <x v="2"/>
    <n v="34"/>
    <n v="149"/>
    <n v="116"/>
    <n v="2341"/>
    <s v="PF07500.13 Transcription factor S-II (TFIIS), central domain"/>
  </r>
  <r>
    <s v="A0A061EQ24_THECC"/>
    <x v="53"/>
    <n v="367"/>
    <x v="3"/>
    <n v="36"/>
    <n v="86"/>
    <n v="51"/>
    <n v="3743"/>
    <s v="PF08711.10 TFIIS helical bundle-like domain"/>
  </r>
  <r>
    <s v="A0A061EQ24_THECC"/>
    <x v="53"/>
    <n v="367"/>
    <x v="4"/>
    <n v="327"/>
    <n v="365"/>
    <n v="39"/>
    <n v="3397"/>
    <s v="PF01096.17 Transcription factor S-II (TFIIS)"/>
  </r>
  <r>
    <s v="A0A061EQ24_THECC"/>
    <x v="53"/>
    <n v="367"/>
    <x v="2"/>
    <n v="197"/>
    <n v="314"/>
    <n v="118"/>
    <n v="2341"/>
    <s v="PF07500.13 Transcription factor S-II (TFIIS), central domain"/>
  </r>
  <r>
    <s v="A0A061FSC5_THECC"/>
    <x v="54"/>
    <n v="347"/>
    <x v="3"/>
    <n v="40"/>
    <n v="90"/>
    <n v="51"/>
    <n v="3743"/>
    <s v="PF08711.10 TFIIS helical bundle-like domain"/>
  </r>
  <r>
    <s v="A0A061FSC5_THECC"/>
    <x v="54"/>
    <n v="347"/>
    <x v="4"/>
    <n v="307"/>
    <n v="345"/>
    <n v="39"/>
    <n v="3397"/>
    <s v="PF01096.17 Transcription factor S-II (TFIIS)"/>
  </r>
  <r>
    <s v="A0A061FSC5_THECC"/>
    <x v="54"/>
    <n v="347"/>
    <x v="2"/>
    <n v="177"/>
    <n v="294"/>
    <n v="118"/>
    <n v="2341"/>
    <s v="PF07500.13 Transcription factor S-II (TFIIS), central domain"/>
  </r>
  <r>
    <s v="A0A061G596_THECC"/>
    <x v="55"/>
    <n v="1352"/>
    <x v="5"/>
    <n v="75"/>
    <n v="194"/>
    <n v="120"/>
    <n v="5093"/>
    <s v="PF01426.17 BAH domain"/>
  </r>
  <r>
    <s v="A0A061G596_THECC"/>
    <x v="55"/>
    <n v="1352"/>
    <x v="7"/>
    <n v="942"/>
    <n v="1287"/>
    <n v="346"/>
    <n v="522"/>
    <s v="PF12043.7 Domain of unknown function (DUF3527)"/>
  </r>
  <r>
    <s v="A0A061G596_THECC"/>
    <x v="55"/>
    <n v="1352"/>
    <x v="2"/>
    <n v="296"/>
    <n v="446"/>
    <n v="151"/>
    <n v="2341"/>
    <s v="PF07500.13 Transcription factor S-II (TFIIS), central domain"/>
  </r>
  <r>
    <s v="A0A061GPM9_THECC"/>
    <x v="56"/>
    <n v="1061"/>
    <x v="1"/>
    <n v="659"/>
    <n v="810"/>
    <n v="152"/>
    <n v="1732"/>
    <s v="PF07744.12 SPOC domain"/>
  </r>
  <r>
    <s v="A0A061GPM9_THECC"/>
    <x v="56"/>
    <n v="1061"/>
    <x v="2"/>
    <n v="348"/>
    <n v="462"/>
    <n v="115"/>
    <n v="2341"/>
    <s v="PF07500.13 Transcription factor S-II (TFIIS), central domain"/>
  </r>
  <r>
    <s v="A0A061GW62_THECC"/>
    <x v="57"/>
    <n v="1054"/>
    <x v="1"/>
    <n v="659"/>
    <n v="803"/>
    <n v="145"/>
    <n v="1732"/>
    <s v="PF07744.12 SPOC domain"/>
  </r>
  <r>
    <s v="A0A061GW62_THECC"/>
    <x v="57"/>
    <n v="1054"/>
    <x v="2"/>
    <n v="348"/>
    <n v="462"/>
    <n v="115"/>
    <n v="2341"/>
    <s v="PF07500.13 Transcription factor S-II (TFIIS), central domain"/>
  </r>
  <r>
    <s v="A0A061H256_9BASI"/>
    <x v="58"/>
    <n v="1246"/>
    <x v="0"/>
    <n v="131"/>
    <n v="179"/>
    <n v="49"/>
    <n v="18302"/>
    <s v="PF00628.28 PHD-finger"/>
  </r>
  <r>
    <s v="A0A061H256_9BASI"/>
    <x v="58"/>
    <n v="1246"/>
    <x v="1"/>
    <n v="764"/>
    <n v="943"/>
    <n v="180"/>
    <n v="1732"/>
    <s v="PF07744.12 SPOC domain"/>
  </r>
  <r>
    <s v="A0A061H256_9BASI"/>
    <x v="58"/>
    <n v="1246"/>
    <x v="2"/>
    <n v="378"/>
    <n v="516"/>
    <n v="139"/>
    <n v="2341"/>
    <s v="PF07500.13 Transcription factor S-II (TFIIS), central domain"/>
  </r>
  <r>
    <s v="A0A061H8D4_9BASI"/>
    <x v="59"/>
    <n v="177"/>
    <x v="2"/>
    <n v="2"/>
    <n v="111"/>
    <n v="110"/>
    <n v="2341"/>
    <s v="PF07500.13 Transcription factor S-II (TFIIS), central domain"/>
  </r>
  <r>
    <s v="A0A061HAH0_9BASI"/>
    <x v="60"/>
    <n v="305"/>
    <x v="3"/>
    <n v="32"/>
    <n v="83"/>
    <n v="52"/>
    <n v="3743"/>
    <s v="PF08711.10 TFIIS helical bundle-like domain"/>
  </r>
  <r>
    <s v="A0A061HAH0_9BASI"/>
    <x v="60"/>
    <n v="305"/>
    <x v="4"/>
    <n v="265"/>
    <n v="303"/>
    <n v="39"/>
    <n v="3397"/>
    <s v="PF01096.17 Transcription factor S-II (TFIIS)"/>
  </r>
  <r>
    <s v="A0A061HAH0_9BASI"/>
    <x v="60"/>
    <n v="305"/>
    <x v="2"/>
    <n v="139"/>
    <n v="252"/>
    <n v="114"/>
    <n v="2341"/>
    <s v="PF07500.13 Transcription factor S-II (TFIIS), central domain"/>
  </r>
  <r>
    <s v="A0A061HCH4_BLUGR"/>
    <x v="61"/>
    <n v="723"/>
    <x v="1"/>
    <n v="427"/>
    <n v="588"/>
    <n v="162"/>
    <n v="1732"/>
    <s v="PF07744.12 SPOC domain"/>
  </r>
  <r>
    <s v="A0A061HCH4_BLUGR"/>
    <x v="61"/>
    <n v="723"/>
    <x v="2"/>
    <n v="149"/>
    <n v="268"/>
    <n v="120"/>
    <n v="2341"/>
    <s v="PF07500.13 Transcription factor S-II (TFIIS), central domain"/>
  </r>
  <r>
    <s v="A0A061HP25_BLUGR"/>
    <x v="62"/>
    <n v="296"/>
    <x v="3"/>
    <n v="28"/>
    <n v="79"/>
    <n v="52"/>
    <n v="3743"/>
    <s v="PF08711.10 TFIIS helical bundle-like domain"/>
  </r>
  <r>
    <s v="A0A061HP25_BLUGR"/>
    <x v="62"/>
    <n v="296"/>
    <x v="4"/>
    <n v="247"/>
    <n v="285"/>
    <n v="39"/>
    <n v="3397"/>
    <s v="PF01096.17 Transcription factor S-II (TFIIS)"/>
  </r>
  <r>
    <s v="A0A061HP25_BLUGR"/>
    <x v="62"/>
    <n v="296"/>
    <x v="2"/>
    <n v="126"/>
    <n v="234"/>
    <n v="109"/>
    <n v="2341"/>
    <s v="PF07500.13 Transcription factor S-II (TFIIS), central domain"/>
  </r>
  <r>
    <s v="A0A061J1G8_TRYRA"/>
    <x v="63"/>
    <n v="219"/>
    <x v="2"/>
    <n v="86"/>
    <n v="160"/>
    <n v="75"/>
    <n v="2341"/>
    <s v="PF07500.13 Transcription factor S-II (TFIIS), central domain"/>
  </r>
  <r>
    <s v="A0A061JDH3_TRYRA"/>
    <x v="64"/>
    <n v="297"/>
    <x v="4"/>
    <n v="257"/>
    <n v="295"/>
    <n v="39"/>
    <n v="3397"/>
    <s v="PF01096.17 Transcription factor S-II (TFIIS)"/>
  </r>
  <r>
    <s v="A0A061JDH3_TRYRA"/>
    <x v="64"/>
    <n v="297"/>
    <x v="2"/>
    <n v="139"/>
    <n v="241"/>
    <n v="103"/>
    <n v="2341"/>
    <s v="PF07500.13 Transcription factor S-II (TFIIS), central domain"/>
  </r>
  <r>
    <s v="A0A063C4W3_9HYPO"/>
    <x v="65"/>
    <n v="304"/>
    <x v="3"/>
    <n v="28"/>
    <n v="79"/>
    <n v="52"/>
    <n v="3743"/>
    <s v="PF08711.10 TFIIS helical bundle-like domain"/>
  </r>
  <r>
    <s v="A0A063C4W3_9HYPO"/>
    <x v="65"/>
    <n v="304"/>
    <x v="4"/>
    <n v="264"/>
    <n v="302"/>
    <n v="39"/>
    <n v="3397"/>
    <s v="PF01096.17 Transcription factor S-II (TFIIS)"/>
  </r>
  <r>
    <s v="A0A063C4W3_9HYPO"/>
    <x v="65"/>
    <n v="304"/>
    <x v="2"/>
    <n v="142"/>
    <n v="251"/>
    <n v="110"/>
    <n v="2341"/>
    <s v="PF07500.13 Transcription factor S-II (TFIIS), central domain"/>
  </r>
  <r>
    <s v="A0A063CAS1_9HYPO"/>
    <x v="66"/>
    <n v="878"/>
    <x v="0"/>
    <n v="58"/>
    <n v="110"/>
    <n v="53"/>
    <n v="18302"/>
    <s v="PF00628.28 PHD-finger"/>
  </r>
  <r>
    <s v="A0A063CAS1_9HYPO"/>
    <x v="66"/>
    <n v="878"/>
    <x v="1"/>
    <n v="531"/>
    <n v="689"/>
    <n v="159"/>
    <n v="1732"/>
    <s v="PF07744.12 SPOC domain"/>
  </r>
  <r>
    <s v="A0A063CAS1_9HYPO"/>
    <x v="66"/>
    <n v="878"/>
    <x v="2"/>
    <n v="237"/>
    <n v="358"/>
    <n v="122"/>
    <n v="2341"/>
    <s v="PF07500.13 Transcription factor S-II (TFIIS), central domain"/>
  </r>
  <r>
    <s v="A0A066V811_9HOMO"/>
    <x v="67"/>
    <n v="321"/>
    <x v="3"/>
    <n v="27"/>
    <n v="73"/>
    <n v="47"/>
    <n v="3743"/>
    <s v="PF08711.10 TFIIS helical bundle-like domain"/>
  </r>
  <r>
    <s v="A0A066V811_9HOMO"/>
    <x v="67"/>
    <n v="321"/>
    <x v="4"/>
    <n v="281"/>
    <n v="319"/>
    <n v="39"/>
    <n v="3397"/>
    <s v="PF01096.17 Transcription factor S-II (TFIIS)"/>
  </r>
  <r>
    <s v="A0A066V811_9HOMO"/>
    <x v="67"/>
    <n v="321"/>
    <x v="2"/>
    <n v="160"/>
    <n v="268"/>
    <n v="109"/>
    <n v="2341"/>
    <s v="PF07500.13 Transcription factor S-II (TFIIS), central domain"/>
  </r>
  <r>
    <s v="A0A066VP37_9BASI"/>
    <x v="68"/>
    <n v="328"/>
    <x v="3"/>
    <n v="29"/>
    <n v="80"/>
    <n v="52"/>
    <n v="3743"/>
    <s v="PF08711.10 TFIIS helical bundle-like domain"/>
  </r>
  <r>
    <s v="A0A066VP37_9BASI"/>
    <x v="68"/>
    <n v="328"/>
    <x v="4"/>
    <n v="288"/>
    <n v="326"/>
    <n v="39"/>
    <n v="3397"/>
    <s v="PF01096.17 Transcription factor S-II (TFIIS)"/>
  </r>
  <r>
    <s v="A0A066VP37_9BASI"/>
    <x v="68"/>
    <n v="328"/>
    <x v="2"/>
    <n v="165"/>
    <n v="275"/>
    <n v="111"/>
    <n v="2341"/>
    <s v="PF07500.13 Transcription factor S-II (TFIIS), central domain"/>
  </r>
  <r>
    <s v="A0A066VTB8_9BASI"/>
    <x v="69"/>
    <n v="871"/>
    <x v="1"/>
    <n v="354"/>
    <n v="533"/>
    <n v="180"/>
    <n v="1732"/>
    <s v="PF07744.12 SPOC domain"/>
  </r>
  <r>
    <s v="A0A066VTB8_9BASI"/>
    <x v="69"/>
    <n v="871"/>
    <x v="2"/>
    <n v="2"/>
    <n v="132"/>
    <n v="131"/>
    <n v="2341"/>
    <s v="PF07500.13 Transcription factor S-II (TFIIS), central domain"/>
  </r>
  <r>
    <s v="A0A066WFU3_9HOMO"/>
    <x v="70"/>
    <n v="1026"/>
    <x v="0"/>
    <n v="36"/>
    <n v="84"/>
    <n v="49"/>
    <n v="18302"/>
    <s v="PF00628.28 PHD-finger"/>
  </r>
  <r>
    <s v="A0A066WFU3_9HOMO"/>
    <x v="70"/>
    <n v="1026"/>
    <x v="1"/>
    <n v="564"/>
    <n v="728"/>
    <n v="165"/>
    <n v="1732"/>
    <s v="PF07744.12 SPOC domain"/>
  </r>
  <r>
    <s v="A0A066WFU3_9HOMO"/>
    <x v="70"/>
    <n v="1026"/>
    <x v="2"/>
    <n v="192"/>
    <n v="318"/>
    <n v="127"/>
    <n v="2341"/>
    <s v="PF07500.13 Transcription factor S-II (TFIIS), central domain"/>
  </r>
  <r>
    <s v="A0A066XDL5_COLSU"/>
    <x v="71"/>
    <n v="824"/>
    <x v="0"/>
    <n v="49"/>
    <n v="101"/>
    <n v="53"/>
    <n v="18302"/>
    <s v="PF00628.28 PHD-finger"/>
  </r>
  <r>
    <s v="A0A066XDL5_COLSU"/>
    <x v="71"/>
    <n v="824"/>
    <x v="1"/>
    <n v="478"/>
    <n v="638"/>
    <n v="161"/>
    <n v="1732"/>
    <s v="PF07744.12 SPOC domain"/>
  </r>
  <r>
    <s v="A0A066XDL5_COLSU"/>
    <x v="71"/>
    <n v="824"/>
    <x v="2"/>
    <n v="238"/>
    <n v="354"/>
    <n v="117"/>
    <n v="2341"/>
    <s v="PF07500.13 Transcription factor S-II (TFIIS), central domain"/>
  </r>
  <r>
    <s v="A0A066XET2_COLSU"/>
    <x v="72"/>
    <n v="302"/>
    <x v="3"/>
    <n v="32"/>
    <n v="83"/>
    <n v="52"/>
    <n v="3743"/>
    <s v="PF08711.10 TFIIS helical bundle-like domain"/>
  </r>
  <r>
    <s v="A0A066XET2_COLSU"/>
    <x v="72"/>
    <n v="302"/>
    <x v="4"/>
    <n v="262"/>
    <n v="300"/>
    <n v="39"/>
    <n v="3397"/>
    <s v="PF01096.17 Transcription factor S-II (TFIIS)"/>
  </r>
  <r>
    <s v="A0A066XET2_COLSU"/>
    <x v="72"/>
    <n v="302"/>
    <x v="2"/>
    <n v="141"/>
    <n v="249"/>
    <n v="109"/>
    <n v="2341"/>
    <s v="PF07500.13 Transcription factor S-II (TFIIS), central domain"/>
  </r>
  <r>
    <s v="A0A067BNN7_SAPPC"/>
    <x v="73"/>
    <n v="307"/>
    <x v="3"/>
    <n v="29"/>
    <n v="79"/>
    <n v="51"/>
    <n v="3743"/>
    <s v="PF08711.10 TFIIS helical bundle-like domain"/>
  </r>
  <r>
    <s v="A0A067BNN7_SAPPC"/>
    <x v="73"/>
    <n v="307"/>
    <x v="4"/>
    <n v="268"/>
    <n v="306"/>
    <n v="39"/>
    <n v="3397"/>
    <s v="PF01096.17 Transcription factor S-II (TFIIS)"/>
  </r>
  <r>
    <s v="A0A067BNN7_SAPPC"/>
    <x v="73"/>
    <n v="307"/>
    <x v="2"/>
    <n v="129"/>
    <n v="243"/>
    <n v="115"/>
    <n v="2341"/>
    <s v="PF07500.13 Transcription factor S-II (TFIIS), central domain"/>
  </r>
  <r>
    <s v="A0A067C3K0_SAPPC"/>
    <x v="74"/>
    <n v="307"/>
    <x v="3"/>
    <n v="29"/>
    <n v="79"/>
    <n v="51"/>
    <n v="3743"/>
    <s v="PF08711.10 TFIIS helical bundle-like domain"/>
  </r>
  <r>
    <s v="A0A067C3K0_SAPPC"/>
    <x v="74"/>
    <n v="307"/>
    <x v="4"/>
    <n v="268"/>
    <n v="306"/>
    <n v="39"/>
    <n v="3397"/>
    <s v="PF01096.17 Transcription factor S-II (TFIIS)"/>
  </r>
  <r>
    <s v="A0A067C3K0_SAPPC"/>
    <x v="74"/>
    <n v="307"/>
    <x v="2"/>
    <n v="129"/>
    <n v="243"/>
    <n v="115"/>
    <n v="2341"/>
    <s v="PF07500.13 Transcription factor S-II (TFIIS), central domain"/>
  </r>
  <r>
    <s v="A0A067C3Z5_SAPPC"/>
    <x v="75"/>
    <n v="103"/>
    <x v="2"/>
    <n v="1"/>
    <n v="56"/>
    <n v="56"/>
    <n v="2341"/>
    <s v="PF07500.13 Transcription factor S-II (TFIIS), central domain"/>
  </r>
  <r>
    <s v="A0A067CUC7_SAPPC"/>
    <x v="76"/>
    <n v="730"/>
    <x v="2"/>
    <n v="253"/>
    <n v="374"/>
    <n v="122"/>
    <n v="2341"/>
    <s v="PF07500.13 Transcription factor S-II (TFIIS), central domain"/>
  </r>
  <r>
    <s v="A0A067DCZ6_CITSI"/>
    <x v="77"/>
    <n v="319"/>
    <x v="3"/>
    <n v="36"/>
    <n v="86"/>
    <n v="51"/>
    <n v="3743"/>
    <s v="PF08711.10 TFIIS helical bundle-like domain"/>
  </r>
  <r>
    <s v="A0A067DCZ6_CITSI"/>
    <x v="77"/>
    <n v="319"/>
    <x v="2"/>
    <n v="191"/>
    <n v="307"/>
    <n v="117"/>
    <n v="2341"/>
    <s v="PF07500.13 Transcription factor S-II (TFIIS), central domain"/>
  </r>
  <r>
    <s v="A0A067DNM7_CITSI"/>
    <x v="78"/>
    <n v="251"/>
    <x v="2"/>
    <n v="7"/>
    <n v="115"/>
    <n v="109"/>
    <n v="2341"/>
    <s v="PF07500.13 Transcription factor S-II (TFIIS), central domain"/>
  </r>
  <r>
    <s v="A0A067DTX2_CITSI"/>
    <x v="79"/>
    <n v="314"/>
    <x v="3"/>
    <n v="34"/>
    <n v="85"/>
    <n v="52"/>
    <n v="3743"/>
    <s v="PF08711.10 TFIIS helical bundle-like domain"/>
  </r>
  <r>
    <s v="A0A067DTX2_CITSI"/>
    <x v="79"/>
    <n v="314"/>
    <x v="4"/>
    <n v="275"/>
    <n v="313"/>
    <n v="39"/>
    <n v="3397"/>
    <s v="PF01096.17 Transcription factor S-II (TFIIS)"/>
  </r>
  <r>
    <s v="A0A067DTX2_CITSI"/>
    <x v="79"/>
    <n v="314"/>
    <x v="2"/>
    <n v="143"/>
    <n v="262"/>
    <n v="120"/>
    <n v="2341"/>
    <s v="PF07500.13 Transcription factor S-II (TFIIS), central domain"/>
  </r>
  <r>
    <s v="A0A067E4S8_CITSI"/>
    <x v="80"/>
    <n v="229"/>
    <x v="2"/>
    <n v="94"/>
    <n v="213"/>
    <n v="120"/>
    <n v="2341"/>
    <s v="PF07500.13 Transcription factor S-II (TFIIS), central domain"/>
  </r>
  <r>
    <s v="A0A067E4W6_CITSI"/>
    <x v="81"/>
    <n v="173"/>
    <x v="2"/>
    <n v="44"/>
    <n v="171"/>
    <n v="128"/>
    <n v="2341"/>
    <s v="PF07500.13 Transcription factor S-II (TFIIS), central domain"/>
  </r>
  <r>
    <s v="A0A067E579_CITSI"/>
    <x v="82"/>
    <n v="200"/>
    <x v="2"/>
    <n v="69"/>
    <n v="188"/>
    <n v="120"/>
    <n v="2341"/>
    <s v="PF07500.13 Transcription factor S-II (TFIIS), central domain"/>
  </r>
  <r>
    <s v="A0A067E8L6_CITSI"/>
    <x v="83"/>
    <n v="190"/>
    <x v="2"/>
    <n v="51"/>
    <n v="170"/>
    <n v="120"/>
    <n v="2341"/>
    <s v="PF07500.13 Transcription factor S-II (TFIIS), central domain"/>
  </r>
  <r>
    <s v="A0A067ECI5_CITSI"/>
    <x v="84"/>
    <n v="308"/>
    <x v="2"/>
    <n v="162"/>
    <n v="280"/>
    <n v="119"/>
    <n v="2341"/>
    <s v="PF07500.13 Transcription factor S-II (TFIIS), central domain"/>
  </r>
  <r>
    <s v="A0A067EJJ3_CITSI"/>
    <x v="85"/>
    <n v="235"/>
    <x v="2"/>
    <n v="112"/>
    <n v="219"/>
    <n v="108"/>
    <n v="2341"/>
    <s v="PF07500.13 Transcription factor S-II (TFIIS), central domain"/>
  </r>
  <r>
    <s v="A0A067F0H8_CITSI"/>
    <x v="86"/>
    <n v="217"/>
    <x v="2"/>
    <n v="109"/>
    <n v="214"/>
    <n v="106"/>
    <n v="2341"/>
    <s v="PF07500.13 Transcription factor S-II (TFIIS), central domain"/>
  </r>
  <r>
    <s v="A0A067F9E4_CITSI"/>
    <x v="87"/>
    <n v="210"/>
    <x v="2"/>
    <n v="32"/>
    <n v="151"/>
    <n v="120"/>
    <n v="2341"/>
    <s v="PF07500.13 Transcription factor S-II (TFIIS), central domain"/>
  </r>
  <r>
    <s v="A0A067FCU0_CITSI"/>
    <x v="88"/>
    <n v="319"/>
    <x v="3"/>
    <n v="33"/>
    <n v="83"/>
    <n v="51"/>
    <n v="3743"/>
    <s v="PF08711.10 TFIIS helical bundle-like domain"/>
  </r>
  <r>
    <s v="A0A067FCU0_CITSI"/>
    <x v="88"/>
    <n v="319"/>
    <x v="2"/>
    <n v="135"/>
    <n v="250"/>
    <n v="116"/>
    <n v="2341"/>
    <s v="PF07500.13 Transcription factor S-II (TFIIS), central domain"/>
  </r>
  <r>
    <s v="A0A067FDS6_CITSI"/>
    <x v="89"/>
    <n v="370"/>
    <x v="2"/>
    <n v="190"/>
    <n v="306"/>
    <n v="117"/>
    <n v="2341"/>
    <s v="PF07500.13 Transcription factor S-II (TFIIS), central domain"/>
  </r>
  <r>
    <s v="A0A067FL87_CITSI"/>
    <x v="90"/>
    <n v="198"/>
    <x v="2"/>
    <n v="21"/>
    <n v="139"/>
    <n v="119"/>
    <n v="2341"/>
    <s v="PF07500.13 Transcription factor S-II (TFIIS), central domain"/>
  </r>
  <r>
    <s v="A0A067FLQ6_CITSI"/>
    <x v="91"/>
    <n v="321"/>
    <x v="4"/>
    <n v="281"/>
    <n v="319"/>
    <n v="39"/>
    <n v="3397"/>
    <s v="PF01096.17 Transcription factor S-II (TFIIS)"/>
  </r>
  <r>
    <s v="A0A067FLQ6_CITSI"/>
    <x v="91"/>
    <n v="321"/>
    <x v="2"/>
    <n v="151"/>
    <n v="268"/>
    <n v="118"/>
    <n v="2341"/>
    <s v="PF07500.13 Transcription factor S-II (TFIIS), central domain"/>
  </r>
  <r>
    <s v="A0A067GC70_CITSI"/>
    <x v="92"/>
    <n v="630"/>
    <x v="5"/>
    <n v="129"/>
    <n v="248"/>
    <n v="120"/>
    <n v="5093"/>
    <s v="PF01426.17 BAH domain"/>
  </r>
  <r>
    <s v="A0A067GC70_CITSI"/>
    <x v="92"/>
    <n v="630"/>
    <x v="2"/>
    <n v="349"/>
    <n v="499"/>
    <n v="151"/>
    <n v="2341"/>
    <s v="PF07500.13 Transcription factor S-II (TFIIS), central domain"/>
  </r>
  <r>
    <s v="A0A067GIU3_CITSI"/>
    <x v="93"/>
    <n v="853"/>
    <x v="1"/>
    <n v="723"/>
    <n v="824"/>
    <n v="102"/>
    <n v="1732"/>
    <s v="PF07744.12 SPOC domain"/>
  </r>
  <r>
    <s v="A0A067GIU3_CITSI"/>
    <x v="93"/>
    <n v="853"/>
    <x v="2"/>
    <n v="410"/>
    <n v="519"/>
    <n v="110"/>
    <n v="2341"/>
    <s v="PF07500.13 Transcription factor S-II (TFIIS), central domain"/>
  </r>
  <r>
    <s v="A0A067GJ08_CITSI"/>
    <x v="94"/>
    <n v="1131"/>
    <x v="1"/>
    <n v="723"/>
    <n v="874"/>
    <n v="152"/>
    <n v="1732"/>
    <s v="PF07744.12 SPOC domain"/>
  </r>
  <r>
    <s v="A0A067GJ08_CITSI"/>
    <x v="94"/>
    <n v="1131"/>
    <x v="2"/>
    <n v="410"/>
    <n v="519"/>
    <n v="110"/>
    <n v="2341"/>
    <s v="PF07500.13 Transcription factor S-II (TFIIS), central domain"/>
  </r>
  <r>
    <s v="A0A067GJ12_CITSI"/>
    <x v="95"/>
    <n v="798"/>
    <x v="2"/>
    <n v="410"/>
    <n v="519"/>
    <n v="110"/>
    <n v="2341"/>
    <s v="PF07500.13 Transcription factor S-II (TFIIS), central domain"/>
  </r>
  <r>
    <s v="A0A067GLE7_CITSI"/>
    <x v="96"/>
    <n v="495"/>
    <x v="5"/>
    <n v="129"/>
    <n v="248"/>
    <n v="120"/>
    <n v="5093"/>
    <s v="PF01426.17 BAH domain"/>
  </r>
  <r>
    <s v="A0A067GLE7_CITSI"/>
    <x v="96"/>
    <n v="495"/>
    <x v="2"/>
    <n v="349"/>
    <n v="455"/>
    <n v="107"/>
    <n v="2341"/>
    <s v="PF07500.13 Transcription factor S-II (TFIIS), central domain"/>
  </r>
  <r>
    <s v="A0A067GLP5_CITSI"/>
    <x v="97"/>
    <n v="487"/>
    <x v="5"/>
    <n v="129"/>
    <n v="248"/>
    <n v="120"/>
    <n v="5093"/>
    <s v="PF01426.17 BAH domain"/>
  </r>
  <r>
    <s v="A0A067GLP5_CITSI"/>
    <x v="97"/>
    <n v="487"/>
    <x v="2"/>
    <n v="349"/>
    <n v="481"/>
    <n v="133"/>
    <n v="2341"/>
    <s v="PF07500.13 Transcription factor S-II (TFIIS), central domain"/>
  </r>
  <r>
    <s v="A0A067GW29_CITSI"/>
    <x v="98"/>
    <n v="824"/>
    <x v="1"/>
    <n v="723"/>
    <n v="813"/>
    <n v="91"/>
    <n v="1732"/>
    <s v="PF07744.12 SPOC domain"/>
  </r>
  <r>
    <s v="A0A067GW29_CITSI"/>
    <x v="98"/>
    <n v="824"/>
    <x v="2"/>
    <n v="410"/>
    <n v="519"/>
    <n v="110"/>
    <n v="2341"/>
    <s v="PF07500.13 Transcription factor S-II (TFIIS), central domain"/>
  </r>
  <r>
    <s v="A0A067GWF1_CITSI"/>
    <x v="99"/>
    <n v="1129"/>
    <x v="1"/>
    <n v="723"/>
    <n v="872"/>
    <n v="150"/>
    <n v="1732"/>
    <s v="PF07744.12 SPOC domain"/>
  </r>
  <r>
    <s v="A0A067GWF1_CITSI"/>
    <x v="99"/>
    <n v="1129"/>
    <x v="2"/>
    <n v="410"/>
    <n v="519"/>
    <n v="110"/>
    <n v="2341"/>
    <s v="PF07500.13 Transcription factor S-II (TFIIS), central domain"/>
  </r>
  <r>
    <s v="A0A067JGE8_JATCU"/>
    <x v="100"/>
    <n v="348"/>
    <x v="3"/>
    <n v="36"/>
    <n v="86"/>
    <n v="51"/>
    <n v="3743"/>
    <s v="PF08711.10 TFIIS helical bundle-like domain"/>
  </r>
  <r>
    <s v="A0A067JGE8_JATCU"/>
    <x v="100"/>
    <n v="348"/>
    <x v="4"/>
    <n v="308"/>
    <n v="346"/>
    <n v="39"/>
    <n v="3397"/>
    <s v="PF01096.17 Transcription factor S-II (TFIIS)"/>
  </r>
  <r>
    <s v="A0A067JGE8_JATCU"/>
    <x v="100"/>
    <n v="348"/>
    <x v="2"/>
    <n v="178"/>
    <n v="295"/>
    <n v="118"/>
    <n v="2341"/>
    <s v="PF07500.13 Transcription factor S-II (TFIIS), central domain"/>
  </r>
  <r>
    <s v="A0A067JNI3_JATCU"/>
    <x v="101"/>
    <n v="613"/>
    <x v="5"/>
    <n v="121"/>
    <n v="240"/>
    <n v="120"/>
    <n v="5093"/>
    <s v="PF01426.17 BAH domain"/>
  </r>
  <r>
    <s v="A0A067JNI3_JATCU"/>
    <x v="101"/>
    <n v="613"/>
    <x v="2"/>
    <n v="339"/>
    <n v="488"/>
    <n v="150"/>
    <n v="2341"/>
    <s v="PF07500.13 Transcription factor S-II (TFIIS), central domain"/>
  </r>
  <r>
    <s v="A0A067JQ41_JATCU"/>
    <x v="102"/>
    <n v="266"/>
    <x v="4"/>
    <n v="226"/>
    <n v="264"/>
    <n v="39"/>
    <n v="3397"/>
    <s v="PF01096.17 Transcription factor S-II (TFIIS)"/>
  </r>
  <r>
    <s v="A0A067JQ41_JATCU"/>
    <x v="102"/>
    <n v="266"/>
    <x v="2"/>
    <n v="93"/>
    <n v="213"/>
    <n v="121"/>
    <n v="2341"/>
    <s v="PF07500.13 Transcription factor S-II (TFIIS), central domain"/>
  </r>
  <r>
    <s v="A0A067JSQ2_JATCU"/>
    <x v="103"/>
    <n v="1051"/>
    <x v="1"/>
    <n v="658"/>
    <n v="803"/>
    <n v="146"/>
    <n v="1732"/>
    <s v="PF07744.12 SPOC domain"/>
  </r>
  <r>
    <s v="A0A067JSQ2_JATCU"/>
    <x v="103"/>
    <n v="1051"/>
    <x v="2"/>
    <n v="343"/>
    <n v="455"/>
    <n v="113"/>
    <n v="2341"/>
    <s v="PF07500.13 Transcription factor S-II (TFIIS), central domain"/>
  </r>
  <r>
    <s v="A0A067KJ58_JATCU"/>
    <x v="104"/>
    <n v="1062"/>
    <x v="1"/>
    <n v="674"/>
    <n v="823"/>
    <n v="150"/>
    <n v="1732"/>
    <s v="PF07744.12 SPOC domain"/>
  </r>
  <r>
    <s v="A0A067KJ58_JATCU"/>
    <x v="104"/>
    <n v="1062"/>
    <x v="2"/>
    <n v="336"/>
    <n v="456"/>
    <n v="121"/>
    <n v="2341"/>
    <s v="PF07500.13 Transcription factor S-II (TFIIS), central domain"/>
  </r>
  <r>
    <s v="A0A067M676_9HOMO"/>
    <x v="105"/>
    <n v="331"/>
    <x v="3"/>
    <n v="27"/>
    <n v="78"/>
    <n v="52"/>
    <n v="3743"/>
    <s v="PF08711.10 TFIIS helical bundle-like domain"/>
  </r>
  <r>
    <s v="A0A067M676_9HOMO"/>
    <x v="105"/>
    <n v="331"/>
    <x v="4"/>
    <n v="291"/>
    <n v="329"/>
    <n v="39"/>
    <n v="3397"/>
    <s v="PF01096.17 Transcription factor S-II (TFIIS)"/>
  </r>
  <r>
    <s v="A0A067M676_9HOMO"/>
    <x v="105"/>
    <n v="331"/>
    <x v="2"/>
    <n v="169"/>
    <n v="278"/>
    <n v="110"/>
    <n v="2341"/>
    <s v="PF07500.13 Transcription factor S-II (TFIIS), central domain"/>
  </r>
  <r>
    <s v="A0A067MUL4_9HOMO"/>
    <x v="106"/>
    <n v="1029"/>
    <x v="0"/>
    <n v="47"/>
    <n v="95"/>
    <n v="49"/>
    <n v="18302"/>
    <s v="PF00628.28 PHD-finger"/>
  </r>
  <r>
    <s v="A0A067MUL4_9HOMO"/>
    <x v="106"/>
    <n v="1029"/>
    <x v="1"/>
    <n v="622"/>
    <n v="786"/>
    <n v="165"/>
    <n v="1732"/>
    <s v="PF07744.12 SPOC domain"/>
  </r>
  <r>
    <s v="A0A067MUL4_9HOMO"/>
    <x v="106"/>
    <n v="1029"/>
    <x v="2"/>
    <n v="248"/>
    <n v="378"/>
    <n v="131"/>
    <n v="2341"/>
    <s v="PF07500.13 Transcription factor S-II (TFIIS), central domain"/>
  </r>
  <r>
    <s v="A0A067NFN3_PLEOS"/>
    <x v="107"/>
    <n v="1033"/>
    <x v="0"/>
    <n v="91"/>
    <n v="139"/>
    <n v="49"/>
    <n v="18302"/>
    <s v="PF00628.28 PHD-finger"/>
  </r>
  <r>
    <s v="A0A067NFN3_PLEOS"/>
    <x v="107"/>
    <n v="1033"/>
    <x v="1"/>
    <n v="669"/>
    <n v="836"/>
    <n v="168"/>
    <n v="1732"/>
    <s v="PF07744.12 SPOC domain"/>
  </r>
  <r>
    <s v="A0A067NFN3_PLEOS"/>
    <x v="107"/>
    <n v="1033"/>
    <x v="2"/>
    <n v="277"/>
    <n v="418"/>
    <n v="142"/>
    <n v="2341"/>
    <s v="PF07500.13 Transcription factor S-II (TFIIS), central domain"/>
  </r>
  <r>
    <s v="A0A067PQE0_9HOMO"/>
    <x v="108"/>
    <n v="335"/>
    <x v="3"/>
    <n v="25"/>
    <n v="76"/>
    <n v="52"/>
    <n v="3743"/>
    <s v="PF08711.10 TFIIS helical bundle-like domain"/>
  </r>
  <r>
    <s v="A0A067PQE0_9HOMO"/>
    <x v="108"/>
    <n v="335"/>
    <x v="4"/>
    <n v="295"/>
    <n v="333"/>
    <n v="39"/>
    <n v="3397"/>
    <s v="PF01096.17 Transcription factor S-II (TFIIS)"/>
  </r>
  <r>
    <s v="A0A067PQE0_9HOMO"/>
    <x v="108"/>
    <n v="335"/>
    <x v="2"/>
    <n v="174"/>
    <n v="282"/>
    <n v="109"/>
    <n v="2341"/>
    <s v="PF07500.13 Transcription factor S-II (TFIIS), central domain"/>
  </r>
  <r>
    <s v="A0A067Q6D3_9HOMO"/>
    <x v="109"/>
    <n v="916"/>
    <x v="1"/>
    <n v="531"/>
    <n v="696"/>
    <n v="166"/>
    <n v="1732"/>
    <s v="PF07744.12 SPOC domain"/>
  </r>
  <r>
    <s v="A0A067Q6D3_9HOMO"/>
    <x v="109"/>
    <n v="916"/>
    <x v="2"/>
    <n v="119"/>
    <n v="262"/>
    <n v="144"/>
    <n v="2341"/>
    <s v="PF07500.13 Transcription factor S-II (TFIIS), central domain"/>
  </r>
  <r>
    <s v="A0A067QP55_ZOONE"/>
    <x v="110"/>
    <n v="2729"/>
    <x v="6"/>
    <n v="1200"/>
    <n v="1242"/>
    <n v="43"/>
    <n v="979"/>
    <s v="PF07533.15 BRK domain"/>
  </r>
  <r>
    <s v="A0A067QP55_ZOONE"/>
    <x v="110"/>
    <n v="2729"/>
    <x v="0"/>
    <n v="988"/>
    <n v="1040"/>
    <n v="53"/>
    <n v="18302"/>
    <s v="PF00628.28 PHD-finger"/>
  </r>
  <r>
    <s v="A0A067QP55_ZOONE"/>
    <x v="110"/>
    <n v="2729"/>
    <x v="1"/>
    <n v="1793"/>
    <n v="1943"/>
    <n v="151"/>
    <n v="1732"/>
    <s v="PF07744.12 SPOC domain"/>
  </r>
  <r>
    <s v="A0A067QP55_ZOONE"/>
    <x v="110"/>
    <n v="2729"/>
    <x v="2"/>
    <n v="1418"/>
    <n v="1532"/>
    <n v="115"/>
    <n v="2341"/>
    <s v="PF07500.13 Transcription factor S-II (TFIIS), central domain"/>
  </r>
  <r>
    <s v="A0A067R679_ZOONE"/>
    <x v="111"/>
    <n v="296"/>
    <x v="3"/>
    <n v="30"/>
    <n v="81"/>
    <n v="52"/>
    <n v="3743"/>
    <s v="PF08711.10 TFIIS helical bundle-like domain"/>
  </r>
  <r>
    <s v="A0A067R679_ZOONE"/>
    <x v="111"/>
    <n v="296"/>
    <x v="4"/>
    <n v="256"/>
    <n v="294"/>
    <n v="39"/>
    <n v="3397"/>
    <s v="PF01096.17 Transcription factor S-II (TFIIS)"/>
  </r>
  <r>
    <s v="A0A067R679_ZOONE"/>
    <x v="111"/>
    <n v="296"/>
    <x v="2"/>
    <n v="133"/>
    <n v="243"/>
    <n v="111"/>
    <n v="2341"/>
    <s v="PF07500.13 Transcription factor S-II (TFIIS), central domain"/>
  </r>
  <r>
    <s v="A0A067SYQ4_9AGAR"/>
    <x v="112"/>
    <n v="296"/>
    <x v="3"/>
    <n v="26"/>
    <n v="76"/>
    <n v="51"/>
    <n v="3743"/>
    <s v="PF08711.10 TFIIS helical bundle-like domain"/>
  </r>
  <r>
    <s v="A0A067SYQ4_9AGAR"/>
    <x v="112"/>
    <n v="296"/>
    <x v="4"/>
    <n v="256"/>
    <n v="294"/>
    <n v="39"/>
    <n v="3397"/>
    <s v="PF01096.17 Transcription factor S-II (TFIIS)"/>
  </r>
  <r>
    <s v="A0A067SYQ4_9AGAR"/>
    <x v="112"/>
    <n v="296"/>
    <x v="2"/>
    <n v="135"/>
    <n v="243"/>
    <n v="109"/>
    <n v="2341"/>
    <s v="PF07500.13 Transcription factor S-II (TFIIS), central domain"/>
  </r>
  <r>
    <s v="A0A067TC43_9AGAR"/>
    <x v="113"/>
    <n v="1130"/>
    <x v="0"/>
    <n v="84"/>
    <n v="132"/>
    <n v="49"/>
    <n v="18302"/>
    <s v="PF00628.28 PHD-finger"/>
  </r>
  <r>
    <s v="A0A067TC43_9AGAR"/>
    <x v="113"/>
    <n v="1130"/>
    <x v="1"/>
    <n v="714"/>
    <n v="881"/>
    <n v="168"/>
    <n v="1732"/>
    <s v="PF07744.12 SPOC domain"/>
  </r>
  <r>
    <s v="A0A067TC43_9AGAR"/>
    <x v="113"/>
    <n v="1130"/>
    <x v="2"/>
    <n v="310"/>
    <n v="438"/>
    <n v="129"/>
    <n v="2341"/>
    <s v="PF07500.13 Transcription factor S-II (TFIIS), central domain"/>
  </r>
  <r>
    <s v="A0A068RN70_9FUNG"/>
    <x v="114"/>
    <n v="314"/>
    <x v="3"/>
    <n v="28"/>
    <n v="78"/>
    <n v="51"/>
    <n v="3743"/>
    <s v="PF08711.10 TFIIS helical bundle-like domain"/>
  </r>
  <r>
    <s v="A0A068RN70_9FUNG"/>
    <x v="114"/>
    <n v="314"/>
    <x v="4"/>
    <n v="274"/>
    <n v="312"/>
    <n v="39"/>
    <n v="3397"/>
    <s v="PF01096.17 Transcription factor S-II (TFIIS)"/>
  </r>
  <r>
    <s v="A0A068RN70_9FUNG"/>
    <x v="114"/>
    <n v="314"/>
    <x v="2"/>
    <n v="153"/>
    <n v="261"/>
    <n v="109"/>
    <n v="2341"/>
    <s v="PF07500.13 Transcription factor S-II (TFIIS), central domain"/>
  </r>
  <r>
    <s v="A0A068RR25_9FUNG"/>
    <x v="115"/>
    <n v="134"/>
    <x v="2"/>
    <n v="2"/>
    <n v="113"/>
    <n v="112"/>
    <n v="2341"/>
    <s v="PF07500.13 Transcription factor S-II (TFIIS), central domain"/>
  </r>
  <r>
    <s v="A0A068S2C8_9FUNG"/>
    <x v="116"/>
    <n v="227"/>
    <x v="2"/>
    <n v="99"/>
    <n v="208"/>
    <n v="110"/>
    <n v="2341"/>
    <s v="PF07500.13 Transcription factor S-II (TFIIS), central domain"/>
  </r>
  <r>
    <s v="A0A068S436_9FUNG"/>
    <x v="117"/>
    <n v="212"/>
    <x v="2"/>
    <n v="84"/>
    <n v="193"/>
    <n v="110"/>
    <n v="2341"/>
    <s v="PF07500.13 Transcription factor S-II (TFIIS), central domain"/>
  </r>
  <r>
    <s v="A0A068SDW5_9FUNG"/>
    <x v="118"/>
    <n v="1041"/>
    <x v="0"/>
    <n v="253"/>
    <n v="301"/>
    <n v="49"/>
    <n v="18302"/>
    <s v="PF00628.28 PHD-finger"/>
  </r>
  <r>
    <s v="A0A068SDW5_9FUNG"/>
    <x v="118"/>
    <n v="1041"/>
    <x v="1"/>
    <n v="741"/>
    <n v="893"/>
    <n v="153"/>
    <n v="1732"/>
    <s v="PF07744.12 SPOC domain"/>
  </r>
  <r>
    <s v="A0A068SDW5_9FUNG"/>
    <x v="118"/>
    <n v="1041"/>
    <x v="2"/>
    <n v="426"/>
    <n v="587"/>
    <n v="162"/>
    <n v="2341"/>
    <s v="PF07500.13 Transcription factor S-II (TFIIS), central domain"/>
  </r>
  <r>
    <s v="A0A068XIG7_HYMMI"/>
    <x v="119"/>
    <n v="396"/>
    <x v="8"/>
    <n v="10"/>
    <n v="82"/>
    <n v="73"/>
    <n v="18079"/>
    <s v="PF00498.25 FHA domain"/>
  </r>
  <r>
    <s v="A0A068XIG7_HYMMI"/>
    <x v="119"/>
    <n v="396"/>
    <x v="3"/>
    <n v="113"/>
    <n v="164"/>
    <n v="52"/>
    <n v="3743"/>
    <s v="PF08711.10 TFIIS helical bundle-like domain"/>
  </r>
  <r>
    <s v="A0A068XIG7_HYMMI"/>
    <x v="119"/>
    <n v="396"/>
    <x v="4"/>
    <n v="356"/>
    <n v="394"/>
    <n v="39"/>
    <n v="3397"/>
    <s v="PF01096.17 Transcription factor S-II (TFIIS)"/>
  </r>
  <r>
    <s v="A0A068XIG7_HYMMI"/>
    <x v="119"/>
    <n v="396"/>
    <x v="2"/>
    <n v="234"/>
    <n v="343"/>
    <n v="110"/>
    <n v="2341"/>
    <s v="PF07500.13 Transcription factor S-II (TFIIS), central domain"/>
  </r>
  <r>
    <s v="A0A068YAG9_ECHMU"/>
    <x v="120"/>
    <n v="316"/>
    <x v="3"/>
    <n v="27"/>
    <n v="78"/>
    <n v="52"/>
    <n v="3743"/>
    <s v="PF08711.10 TFIIS helical bundle-like domain"/>
  </r>
  <r>
    <s v="A0A068YAG9_ECHMU"/>
    <x v="120"/>
    <n v="316"/>
    <x v="4"/>
    <n v="276"/>
    <n v="314"/>
    <n v="39"/>
    <n v="3397"/>
    <s v="PF01096.17 Transcription factor S-II (TFIIS)"/>
  </r>
  <r>
    <s v="A0A068YAG9_ECHMU"/>
    <x v="120"/>
    <n v="316"/>
    <x v="2"/>
    <n v="154"/>
    <n v="263"/>
    <n v="110"/>
    <n v="2341"/>
    <s v="PF07500.13 Transcription factor S-II (TFIIS), central domain"/>
  </r>
  <r>
    <s v="A0A072P455_9EURO"/>
    <x v="121"/>
    <n v="305"/>
    <x v="3"/>
    <n v="27"/>
    <n v="81"/>
    <n v="55"/>
    <n v="3743"/>
    <s v="PF08711.10 TFIIS helical bundle-like domain"/>
  </r>
  <r>
    <s v="A0A072P455_9EURO"/>
    <x v="121"/>
    <n v="305"/>
    <x v="4"/>
    <n v="265"/>
    <n v="303"/>
    <n v="39"/>
    <n v="3397"/>
    <s v="PF01096.17 Transcription factor S-II (TFIIS)"/>
  </r>
  <r>
    <s v="A0A072P455_9EURO"/>
    <x v="121"/>
    <n v="305"/>
    <x v="2"/>
    <n v="140"/>
    <n v="252"/>
    <n v="113"/>
    <n v="2341"/>
    <s v="PF07500.13 Transcription factor S-II (TFIIS), central domain"/>
  </r>
  <r>
    <s v="A0A072PUZ2_9EURO"/>
    <x v="122"/>
    <n v="880"/>
    <x v="0"/>
    <n v="89"/>
    <n v="139"/>
    <n v="51"/>
    <n v="18302"/>
    <s v="PF00628.28 PHD-finger"/>
  </r>
  <r>
    <s v="A0A072PUZ2_9EURO"/>
    <x v="122"/>
    <n v="880"/>
    <x v="1"/>
    <n v="556"/>
    <n v="717"/>
    <n v="162"/>
    <n v="1732"/>
    <s v="PF07744.12 SPOC domain"/>
  </r>
  <r>
    <s v="A0A072PUZ2_9EURO"/>
    <x v="122"/>
    <n v="880"/>
    <x v="2"/>
    <n v="286"/>
    <n v="410"/>
    <n v="125"/>
    <n v="2341"/>
    <s v="PF07500.13 Transcription factor S-II (TFIIS), central domain"/>
  </r>
  <r>
    <s v="A0A072U5C7_MEDTR"/>
    <x v="123"/>
    <n v="447"/>
    <x v="5"/>
    <n v="101"/>
    <n v="222"/>
    <n v="122"/>
    <n v="5093"/>
    <s v="PF01426.17 BAH domain"/>
  </r>
  <r>
    <s v="A0A072U5C7_MEDTR"/>
    <x v="123"/>
    <n v="447"/>
    <x v="2"/>
    <n v="321"/>
    <n v="427"/>
    <n v="107"/>
    <n v="2341"/>
    <s v="PF07500.13 Transcription factor S-II (TFIIS), central domain"/>
  </r>
  <r>
    <s v="A0A072UEC8_MEDTR"/>
    <x v="124"/>
    <n v="462"/>
    <x v="5"/>
    <n v="98"/>
    <n v="217"/>
    <n v="120"/>
    <n v="5093"/>
    <s v="PF01426.17 BAH domain"/>
  </r>
  <r>
    <s v="A0A072UEC8_MEDTR"/>
    <x v="124"/>
    <n v="462"/>
    <x v="2"/>
    <n v="318"/>
    <n v="459"/>
    <n v="142"/>
    <n v="2341"/>
    <s v="PF07500.13 Transcription factor S-II (TFIIS), central domain"/>
  </r>
  <r>
    <s v="A0A072V117_MEDTR"/>
    <x v="125"/>
    <n v="369"/>
    <x v="3"/>
    <n v="38"/>
    <n v="88"/>
    <n v="51"/>
    <n v="3743"/>
    <s v="PF08711.10 TFIIS helical bundle-like domain"/>
  </r>
  <r>
    <s v="A0A072V117_MEDTR"/>
    <x v="125"/>
    <n v="369"/>
    <x v="4"/>
    <n v="329"/>
    <n v="367"/>
    <n v="39"/>
    <n v="3397"/>
    <s v="PF01096.17 Transcription factor S-II (TFIIS)"/>
  </r>
  <r>
    <s v="A0A072V117_MEDTR"/>
    <x v="125"/>
    <n v="369"/>
    <x v="2"/>
    <n v="199"/>
    <n v="316"/>
    <n v="118"/>
    <n v="2341"/>
    <s v="PF07500.13 Transcription factor S-II (TFIIS), central domain"/>
  </r>
  <r>
    <s v="A0A074RV30_9HOMO"/>
    <x v="126"/>
    <n v="350"/>
    <x v="3"/>
    <n v="27"/>
    <n v="78"/>
    <n v="52"/>
    <n v="3743"/>
    <s v="PF08711.10 TFIIS helical bundle-like domain"/>
  </r>
  <r>
    <s v="A0A074RV30_9HOMO"/>
    <x v="126"/>
    <n v="350"/>
    <x v="4"/>
    <n v="278"/>
    <n v="306"/>
    <n v="29"/>
    <n v="3397"/>
    <s v="PF01096.17 Transcription factor S-II (TFIIS)"/>
  </r>
  <r>
    <s v="A0A074RV30_9HOMO"/>
    <x v="126"/>
    <n v="350"/>
    <x v="2"/>
    <n v="157"/>
    <n v="265"/>
    <n v="109"/>
    <n v="2341"/>
    <s v="PF07500.13 Transcription factor S-II (TFIIS), central domain"/>
  </r>
  <r>
    <s v="A0A074RXP7_9HOMO"/>
    <x v="127"/>
    <n v="944"/>
    <x v="1"/>
    <n v="485"/>
    <n v="651"/>
    <n v="167"/>
    <n v="1732"/>
    <s v="PF07744.12 SPOC domain"/>
  </r>
  <r>
    <s v="A0A074RXP7_9HOMO"/>
    <x v="127"/>
    <n v="944"/>
    <x v="2"/>
    <n v="124"/>
    <n v="250"/>
    <n v="127"/>
    <n v="2341"/>
    <s v="PF07500.13 Transcription factor S-II (TFIIS), central domain"/>
  </r>
  <r>
    <s v="A0A074T6J7_HAMHA"/>
    <x v="128"/>
    <n v="418"/>
    <x v="3"/>
    <n v="113"/>
    <n v="163"/>
    <n v="51"/>
    <n v="3743"/>
    <s v="PF08711.10 TFIIS helical bundle-like domain"/>
  </r>
  <r>
    <s v="A0A074T6J7_HAMHA"/>
    <x v="128"/>
    <n v="418"/>
    <x v="4"/>
    <n v="379"/>
    <n v="417"/>
    <n v="39"/>
    <n v="3397"/>
    <s v="PF01096.17 Transcription factor S-II (TFIIS)"/>
  </r>
  <r>
    <s v="A0A074T6J7_HAMHA"/>
    <x v="128"/>
    <n v="418"/>
    <x v="2"/>
    <n v="242"/>
    <n v="360"/>
    <n v="119"/>
    <n v="2341"/>
    <s v="PF07500.13 Transcription factor S-II (TFIIS), central domain"/>
  </r>
  <r>
    <s v="A0A074TB87_HAMHA"/>
    <x v="129"/>
    <n v="1313"/>
    <x v="2"/>
    <n v="818"/>
    <n v="917"/>
    <n v="100"/>
    <n v="2341"/>
    <s v="PF07500.13 Transcription factor S-II (TFIIS), central domain"/>
  </r>
  <r>
    <s v="A0A074VQL2_9PEZI"/>
    <x v="130"/>
    <n v="834"/>
    <x v="0"/>
    <n v="72"/>
    <n v="123"/>
    <n v="52"/>
    <n v="18302"/>
    <s v="PF00628.28 PHD-finger"/>
  </r>
  <r>
    <s v="A0A074VQL2_9PEZI"/>
    <x v="130"/>
    <n v="834"/>
    <x v="1"/>
    <n v="520"/>
    <n v="675"/>
    <n v="156"/>
    <n v="1732"/>
    <s v="PF07744.12 SPOC domain"/>
  </r>
  <r>
    <s v="A0A074VQL2_9PEZI"/>
    <x v="130"/>
    <n v="834"/>
    <x v="2"/>
    <n v="268"/>
    <n v="387"/>
    <n v="120"/>
    <n v="2341"/>
    <s v="PF07500.13 Transcription factor S-II (TFIIS), central domain"/>
  </r>
  <r>
    <s v="A0A074W139_9PEZI"/>
    <x v="131"/>
    <n v="295"/>
    <x v="3"/>
    <n v="26"/>
    <n v="78"/>
    <n v="53"/>
    <n v="3743"/>
    <s v="PF08711.10 TFIIS helical bundle-like domain"/>
  </r>
  <r>
    <s v="A0A074W139_9PEZI"/>
    <x v="131"/>
    <n v="295"/>
    <x v="4"/>
    <n v="255"/>
    <n v="293"/>
    <n v="39"/>
    <n v="3397"/>
    <s v="PF01096.17 Transcription factor S-II (TFIIS)"/>
  </r>
  <r>
    <s v="A0A074W139_9PEZI"/>
    <x v="131"/>
    <n v="295"/>
    <x v="2"/>
    <n v="133"/>
    <n v="242"/>
    <n v="110"/>
    <n v="2341"/>
    <s v="PF07500.13 Transcription factor S-II (TFIIS), central domain"/>
  </r>
  <r>
    <s v="A0A074WMY3_9PEZI"/>
    <x v="132"/>
    <n v="832"/>
    <x v="0"/>
    <n v="68"/>
    <n v="119"/>
    <n v="52"/>
    <n v="18302"/>
    <s v="PF00628.28 PHD-finger"/>
  </r>
  <r>
    <s v="A0A074WMY3_9PEZI"/>
    <x v="132"/>
    <n v="832"/>
    <x v="1"/>
    <n v="517"/>
    <n v="672"/>
    <n v="156"/>
    <n v="1732"/>
    <s v="PF07744.12 SPOC domain"/>
  </r>
  <r>
    <s v="A0A074WMY3_9PEZI"/>
    <x v="132"/>
    <n v="832"/>
    <x v="2"/>
    <n v="265"/>
    <n v="384"/>
    <n v="120"/>
    <n v="2341"/>
    <s v="PF07500.13 Transcription factor S-II (TFIIS), central domain"/>
  </r>
  <r>
    <s v="A0A074XP26_AURPU"/>
    <x v="133"/>
    <n v="840"/>
    <x v="0"/>
    <n v="66"/>
    <n v="117"/>
    <n v="52"/>
    <n v="18302"/>
    <s v="PF00628.28 PHD-finger"/>
  </r>
  <r>
    <s v="A0A074XP26_AURPU"/>
    <x v="133"/>
    <n v="840"/>
    <x v="1"/>
    <n v="525"/>
    <n v="679"/>
    <n v="155"/>
    <n v="1732"/>
    <s v="PF07744.12 SPOC domain"/>
  </r>
  <r>
    <s v="A0A074XP26_AURPU"/>
    <x v="133"/>
    <n v="840"/>
    <x v="2"/>
    <n v="270"/>
    <n v="391"/>
    <n v="122"/>
    <n v="2341"/>
    <s v="PF07500.13 Transcription factor S-II (TFIIS), central domain"/>
  </r>
  <r>
    <s v="A0A074XRC1_9PEZI"/>
    <x v="134"/>
    <n v="298"/>
    <x v="3"/>
    <n v="29"/>
    <n v="81"/>
    <n v="53"/>
    <n v="3743"/>
    <s v="PF08711.10 TFIIS helical bundle-like domain"/>
  </r>
  <r>
    <s v="A0A074XRC1_9PEZI"/>
    <x v="134"/>
    <n v="298"/>
    <x v="4"/>
    <n v="258"/>
    <n v="296"/>
    <n v="39"/>
    <n v="3397"/>
    <s v="PF01096.17 Transcription factor S-II (TFIIS)"/>
  </r>
  <r>
    <s v="A0A074XRC1_9PEZI"/>
    <x v="134"/>
    <n v="298"/>
    <x v="2"/>
    <n v="136"/>
    <n v="245"/>
    <n v="110"/>
    <n v="2341"/>
    <s v="PF07500.13 Transcription factor S-II (TFIIS), central domain"/>
  </r>
  <r>
    <s v="A0A074Y5U4_AURPU"/>
    <x v="135"/>
    <n v="298"/>
    <x v="3"/>
    <n v="29"/>
    <n v="81"/>
    <n v="53"/>
    <n v="3743"/>
    <s v="PF08711.10 TFIIS helical bundle-like domain"/>
  </r>
  <r>
    <s v="A0A074Y5U4_AURPU"/>
    <x v="135"/>
    <n v="298"/>
    <x v="4"/>
    <n v="258"/>
    <n v="296"/>
    <n v="39"/>
    <n v="3397"/>
    <s v="PF01096.17 Transcription factor S-II (TFIIS)"/>
  </r>
  <r>
    <s v="A0A074Y5U4_AURPU"/>
    <x v="135"/>
    <n v="298"/>
    <x v="2"/>
    <n v="136"/>
    <n v="245"/>
    <n v="110"/>
    <n v="2341"/>
    <s v="PF07500.13 Transcription factor S-II (TFIIS), central domain"/>
  </r>
  <r>
    <s v="A0A074Z8Q6_9PEZI"/>
    <x v="136"/>
    <n v="835"/>
    <x v="0"/>
    <n v="70"/>
    <n v="121"/>
    <n v="52"/>
    <n v="18302"/>
    <s v="PF00628.28 PHD-finger"/>
  </r>
  <r>
    <s v="A0A074Z8Q6_9PEZI"/>
    <x v="136"/>
    <n v="835"/>
    <x v="1"/>
    <n v="521"/>
    <n v="676"/>
    <n v="156"/>
    <n v="1732"/>
    <s v="PF07744.12 SPOC domain"/>
  </r>
  <r>
    <s v="A0A074Z8Q6_9PEZI"/>
    <x v="136"/>
    <n v="835"/>
    <x v="2"/>
    <n v="270"/>
    <n v="389"/>
    <n v="120"/>
    <n v="2341"/>
    <s v="PF07500.13 Transcription factor S-II (TFIIS), central domain"/>
  </r>
  <r>
    <s v="A0A074ZKT5_9PEZI"/>
    <x v="137"/>
    <n v="297"/>
    <x v="3"/>
    <n v="29"/>
    <n v="81"/>
    <n v="53"/>
    <n v="3743"/>
    <s v="PF08711.10 TFIIS helical bundle-like domain"/>
  </r>
  <r>
    <s v="A0A074ZKT5_9PEZI"/>
    <x v="137"/>
    <n v="297"/>
    <x v="4"/>
    <n v="257"/>
    <n v="295"/>
    <n v="39"/>
    <n v="3397"/>
    <s v="PF01096.17 Transcription factor S-II (TFIIS)"/>
  </r>
  <r>
    <s v="A0A074ZKT5_9PEZI"/>
    <x v="137"/>
    <n v="297"/>
    <x v="2"/>
    <n v="135"/>
    <n v="244"/>
    <n v="110"/>
    <n v="2341"/>
    <s v="PF07500.13 Transcription factor S-II (TFIIS), central domain"/>
  </r>
  <r>
    <s v="A0A074ZP35_9TREM"/>
    <x v="138"/>
    <n v="642"/>
    <x v="3"/>
    <n v="27"/>
    <n v="78"/>
    <n v="52"/>
    <n v="3743"/>
    <s v="PF08711.10 TFIIS helical bundle-like domain"/>
  </r>
  <r>
    <s v="A0A074ZP35_9TREM"/>
    <x v="138"/>
    <n v="642"/>
    <x v="2"/>
    <n v="143"/>
    <n v="230"/>
    <n v="88"/>
    <n v="2341"/>
    <s v="PF07500.13 Transcription factor S-II (TFIIS), central domain"/>
  </r>
  <r>
    <s v="A0A074ZP35_9TREM"/>
    <x v="138"/>
    <n v="642"/>
    <x v="2"/>
    <n v="446"/>
    <n v="533"/>
    <n v="88"/>
    <n v="2341"/>
    <s v="PF07500.13 Transcription factor S-II (TFIIS), central domain"/>
  </r>
  <r>
    <s v="A0A075APN4_9FUNG"/>
    <x v="139"/>
    <n v="309"/>
    <x v="3"/>
    <n v="31"/>
    <n v="82"/>
    <n v="52"/>
    <n v="3743"/>
    <s v="PF08711.10 TFIIS helical bundle-like domain"/>
  </r>
  <r>
    <s v="A0A075APN4_9FUNG"/>
    <x v="139"/>
    <n v="309"/>
    <x v="4"/>
    <n v="270"/>
    <n v="308"/>
    <n v="39"/>
    <n v="3397"/>
    <s v="PF01096.17 Transcription factor S-II (TFIIS)"/>
  </r>
  <r>
    <s v="A0A075APN4_9FUNG"/>
    <x v="139"/>
    <n v="309"/>
    <x v="2"/>
    <n v="138"/>
    <n v="257"/>
    <n v="120"/>
    <n v="2341"/>
    <s v="PF07500.13 Transcription factor S-II (TFIIS), central domain"/>
  </r>
  <r>
    <s v="A0A077S0J6_WHEAT"/>
    <x v="140"/>
    <n v="499"/>
    <x v="5"/>
    <n v="128"/>
    <n v="240"/>
    <n v="113"/>
    <n v="5093"/>
    <s v="PF01426.17 BAH domain"/>
  </r>
  <r>
    <s v="A0A077S0J6_WHEAT"/>
    <x v="140"/>
    <n v="499"/>
    <x v="2"/>
    <n v="335"/>
    <n v="451"/>
    <n v="117"/>
    <n v="2341"/>
    <s v="PF07500.13 Transcription factor S-II (TFIIS), central domain"/>
  </r>
  <r>
    <s v="A0A077YXI9_TRITR"/>
    <x v="141"/>
    <n v="310"/>
    <x v="3"/>
    <n v="33"/>
    <n v="84"/>
    <n v="52"/>
    <n v="3743"/>
    <s v="PF08711.10 TFIIS helical bundle-like domain"/>
  </r>
  <r>
    <s v="A0A077YXI9_TRITR"/>
    <x v="141"/>
    <n v="310"/>
    <x v="4"/>
    <n v="270"/>
    <n v="308"/>
    <n v="39"/>
    <n v="3397"/>
    <s v="PF01096.17 Transcription factor S-II (TFIIS)"/>
  </r>
  <r>
    <s v="A0A077YXI9_TRITR"/>
    <x v="141"/>
    <n v="310"/>
    <x v="2"/>
    <n v="148"/>
    <n v="257"/>
    <n v="110"/>
    <n v="2341"/>
    <s v="PF07500.13 Transcription factor S-II (TFIIS), central domain"/>
  </r>
  <r>
    <s v="A0A078A3R4_STYLE"/>
    <x v="142"/>
    <n v="333"/>
    <x v="3"/>
    <n v="45"/>
    <n v="107"/>
    <n v="63"/>
    <n v="3743"/>
    <s v="PF08711.10 TFIIS helical bundle-like domain"/>
  </r>
  <r>
    <s v="A0A078A3R4_STYLE"/>
    <x v="142"/>
    <n v="333"/>
    <x v="4"/>
    <n v="294"/>
    <n v="332"/>
    <n v="39"/>
    <n v="3397"/>
    <s v="PF01096.17 Transcription factor S-II (TFIIS)"/>
  </r>
  <r>
    <s v="A0A078A3R4_STYLE"/>
    <x v="142"/>
    <n v="333"/>
    <x v="2"/>
    <n v="164"/>
    <n v="275"/>
    <n v="112"/>
    <n v="2341"/>
    <s v="PF07500.13 Transcription factor S-II (TFIIS), central domain"/>
  </r>
  <r>
    <s v="A0A078ANP0_STYLE"/>
    <x v="143"/>
    <n v="536"/>
    <x v="2"/>
    <n v="213"/>
    <n v="343"/>
    <n v="131"/>
    <n v="2341"/>
    <s v="PF07500.13 Transcription factor S-II (TFIIS), central domain"/>
  </r>
  <r>
    <s v="A0A078B8V2_STYLE"/>
    <x v="144"/>
    <n v="404"/>
    <x v="4"/>
    <n v="366"/>
    <n v="403"/>
    <n v="38"/>
    <n v="3397"/>
    <s v="PF01096.17 Transcription factor S-II (TFIIS)"/>
  </r>
  <r>
    <s v="A0A078B8V2_STYLE"/>
    <x v="144"/>
    <n v="404"/>
    <x v="2"/>
    <n v="232"/>
    <n v="346"/>
    <n v="115"/>
    <n v="2341"/>
    <s v="PF07500.13 Transcription factor S-II (TFIIS), central domain"/>
  </r>
  <r>
    <s v="A0A078BZD3_BRANA"/>
    <x v="145"/>
    <n v="1312"/>
    <x v="9"/>
    <n v="26"/>
    <n v="182"/>
    <n v="157"/>
    <n v="1247"/>
    <s v="PF04862.11 Protein of unknown function (DUF642)"/>
  </r>
  <r>
    <s v="A0A078BZD3_BRANA"/>
    <x v="145"/>
    <n v="1312"/>
    <x v="9"/>
    <n v="193"/>
    <n v="361"/>
    <n v="169"/>
    <n v="1247"/>
    <s v="PF04862.11 Protein of unknown function (DUF642)"/>
  </r>
  <r>
    <s v="A0A078BZD3_BRANA"/>
    <x v="145"/>
    <n v="1312"/>
    <x v="1"/>
    <n v="976"/>
    <n v="1124"/>
    <n v="149"/>
    <n v="1732"/>
    <s v="PF07744.12 SPOC domain"/>
  </r>
  <r>
    <s v="A0A078BZD3_BRANA"/>
    <x v="145"/>
    <n v="1312"/>
    <x v="2"/>
    <n v="667"/>
    <n v="783"/>
    <n v="117"/>
    <n v="2341"/>
    <s v="PF07500.13 Transcription factor S-II (TFIIS), central domain"/>
  </r>
  <r>
    <s v="A0A078CIH7_BRANA"/>
    <x v="146"/>
    <n v="830"/>
    <x v="1"/>
    <n v="536"/>
    <n v="688"/>
    <n v="153"/>
    <n v="1732"/>
    <s v="PF07744.12 SPOC domain"/>
  </r>
  <r>
    <s v="A0A078CIH7_BRANA"/>
    <x v="146"/>
    <n v="830"/>
    <x v="2"/>
    <n v="265"/>
    <n v="382"/>
    <n v="118"/>
    <n v="2341"/>
    <s v="PF07500.13 Transcription factor S-II (TFIIS), central domain"/>
  </r>
  <r>
    <s v="A0A078CUW6_BRANA"/>
    <x v="147"/>
    <n v="976"/>
    <x v="1"/>
    <n v="598"/>
    <n v="765"/>
    <n v="168"/>
    <n v="1732"/>
    <s v="PF07744.12 SPOC domain"/>
  </r>
  <r>
    <s v="A0A078CUW6_BRANA"/>
    <x v="147"/>
    <n v="976"/>
    <x v="2"/>
    <n v="305"/>
    <n v="412"/>
    <n v="108"/>
    <n v="2341"/>
    <s v="PF07500.13 Transcription factor S-II (TFIIS), central domain"/>
  </r>
  <r>
    <s v="A0A078DGV4_BRANA"/>
    <x v="148"/>
    <n v="977"/>
    <x v="1"/>
    <n v="604"/>
    <n v="771"/>
    <n v="168"/>
    <n v="1732"/>
    <s v="PF07744.12 SPOC domain"/>
  </r>
  <r>
    <s v="A0A078DGV4_BRANA"/>
    <x v="148"/>
    <n v="977"/>
    <x v="2"/>
    <n v="307"/>
    <n v="418"/>
    <n v="112"/>
    <n v="2341"/>
    <s v="PF07500.13 Transcription factor S-II (TFIIS), central domain"/>
  </r>
  <r>
    <s v="A0A078DSJ6_BRANA"/>
    <x v="149"/>
    <n v="340"/>
    <x v="3"/>
    <n v="36"/>
    <n v="86"/>
    <n v="51"/>
    <n v="3743"/>
    <s v="PF08711.10 TFIIS helical bundle-like domain"/>
  </r>
  <r>
    <s v="A0A078DSJ6_BRANA"/>
    <x v="149"/>
    <n v="340"/>
    <x v="4"/>
    <n v="300"/>
    <n v="338"/>
    <n v="39"/>
    <n v="3397"/>
    <s v="PF01096.17 Transcription factor S-II (TFIIS)"/>
  </r>
  <r>
    <s v="A0A078DSJ6_BRANA"/>
    <x v="149"/>
    <n v="340"/>
    <x v="2"/>
    <n v="170"/>
    <n v="287"/>
    <n v="118"/>
    <n v="2341"/>
    <s v="PF07500.13 Transcription factor S-II (TFIIS), central domain"/>
  </r>
  <r>
    <s v="A0A078E2J6_BRANA"/>
    <x v="150"/>
    <n v="242"/>
    <x v="2"/>
    <n v="127"/>
    <n v="223"/>
    <n v="97"/>
    <n v="2341"/>
    <s v="PF07500.13 Transcription factor S-II (TFIIS), central domain"/>
  </r>
  <r>
    <s v="A0A078E2K4_BRANA"/>
    <x v="151"/>
    <n v="246"/>
    <x v="2"/>
    <n v="127"/>
    <n v="227"/>
    <n v="101"/>
    <n v="2341"/>
    <s v="PF07500.13 Transcription factor S-II (TFIIS), central domain"/>
  </r>
  <r>
    <s v="A0A078E8R2_BRANA"/>
    <x v="152"/>
    <n v="895"/>
    <x v="1"/>
    <n v="558"/>
    <n v="705"/>
    <n v="148"/>
    <n v="1732"/>
    <s v="PF07744.12 SPOC domain"/>
  </r>
  <r>
    <s v="A0A078E8R2_BRANA"/>
    <x v="152"/>
    <n v="895"/>
    <x v="2"/>
    <n v="248"/>
    <n v="364"/>
    <n v="117"/>
    <n v="2341"/>
    <s v="PF07500.13 Transcription factor S-II (TFIIS), central domain"/>
  </r>
  <r>
    <s v="A0A078E9Q2_BRANA"/>
    <x v="153"/>
    <n v="258"/>
    <x v="2"/>
    <n v="127"/>
    <n v="239"/>
    <n v="113"/>
    <n v="2341"/>
    <s v="PF07500.13 Transcription factor S-II (TFIIS), central domain"/>
  </r>
  <r>
    <s v="A0A078EIB0_BRANA"/>
    <x v="154"/>
    <n v="287"/>
    <x v="2"/>
    <n v="152"/>
    <n v="268"/>
    <n v="117"/>
    <n v="2341"/>
    <s v="PF07500.13 Transcription factor S-II (TFIIS), central domain"/>
  </r>
  <r>
    <s v="A0A078EM19_BRANA"/>
    <x v="155"/>
    <n v="283"/>
    <x v="2"/>
    <n v="126"/>
    <n v="238"/>
    <n v="113"/>
    <n v="2341"/>
    <s v="PF07500.13 Transcription factor S-II (TFIIS), central domain"/>
  </r>
  <r>
    <s v="A0A078EQJ9_BRANA"/>
    <x v="156"/>
    <n v="257"/>
    <x v="2"/>
    <n v="126"/>
    <n v="238"/>
    <n v="113"/>
    <n v="2341"/>
    <s v="PF07500.13 Transcription factor S-II (TFIIS), central domain"/>
  </r>
  <r>
    <s v="A0A078F3V7_BRANA"/>
    <x v="157"/>
    <n v="351"/>
    <x v="3"/>
    <n v="35"/>
    <n v="86"/>
    <n v="52"/>
    <n v="3743"/>
    <s v="PF08711.10 TFIIS helical bundle-like domain"/>
  </r>
  <r>
    <s v="A0A078F3V7_BRANA"/>
    <x v="157"/>
    <n v="351"/>
    <x v="4"/>
    <n v="311"/>
    <n v="349"/>
    <n v="39"/>
    <n v="3397"/>
    <s v="PF01096.17 Transcription factor S-II (TFIIS)"/>
  </r>
  <r>
    <s v="A0A078F3V7_BRANA"/>
    <x v="157"/>
    <n v="351"/>
    <x v="2"/>
    <n v="181"/>
    <n v="298"/>
    <n v="118"/>
    <n v="2341"/>
    <s v="PF07500.13 Transcription factor S-II (TFIIS), central domain"/>
  </r>
  <r>
    <s v="A0A078FJ33_BRANA"/>
    <x v="158"/>
    <n v="351"/>
    <x v="3"/>
    <n v="36"/>
    <n v="86"/>
    <n v="51"/>
    <n v="3743"/>
    <s v="PF08711.10 TFIIS helical bundle-like domain"/>
  </r>
  <r>
    <s v="A0A078FJ33_BRANA"/>
    <x v="158"/>
    <n v="351"/>
    <x v="4"/>
    <n v="311"/>
    <n v="349"/>
    <n v="39"/>
    <n v="3397"/>
    <s v="PF01096.17 Transcription factor S-II (TFIIS)"/>
  </r>
  <r>
    <s v="A0A078FJ33_BRANA"/>
    <x v="158"/>
    <n v="351"/>
    <x v="2"/>
    <n v="181"/>
    <n v="298"/>
    <n v="118"/>
    <n v="2341"/>
    <s v="PF07500.13 Transcription factor S-II (TFIIS), central domain"/>
  </r>
  <r>
    <s v="A0A078HD17_BRANA"/>
    <x v="159"/>
    <n v="827"/>
    <x v="1"/>
    <n v="533"/>
    <n v="685"/>
    <n v="153"/>
    <n v="1732"/>
    <s v="PF07744.12 SPOC domain"/>
  </r>
  <r>
    <s v="A0A078HD17_BRANA"/>
    <x v="159"/>
    <n v="827"/>
    <x v="2"/>
    <n v="265"/>
    <n v="383"/>
    <n v="119"/>
    <n v="2341"/>
    <s v="PF07500.13 Transcription factor S-II (TFIIS), central domain"/>
  </r>
  <r>
    <s v="A0A078JA64_BRANA"/>
    <x v="160"/>
    <n v="335"/>
    <x v="3"/>
    <n v="36"/>
    <n v="86"/>
    <n v="51"/>
    <n v="3743"/>
    <s v="PF08711.10 TFIIS helical bundle-like domain"/>
  </r>
  <r>
    <s v="A0A078JA64_BRANA"/>
    <x v="160"/>
    <n v="335"/>
    <x v="4"/>
    <n v="295"/>
    <n v="333"/>
    <n v="39"/>
    <n v="3397"/>
    <s v="PF01096.17 Transcription factor S-II (TFIIS)"/>
  </r>
  <r>
    <s v="A0A078JA64_BRANA"/>
    <x v="160"/>
    <n v="335"/>
    <x v="2"/>
    <n v="165"/>
    <n v="282"/>
    <n v="118"/>
    <n v="2341"/>
    <s v="PF07500.13 Transcription factor S-II (TFIIS), central domain"/>
  </r>
  <r>
    <s v="A0A081CBY4_PSEA2"/>
    <x v="161"/>
    <n v="318"/>
    <x v="3"/>
    <n v="29"/>
    <n v="84"/>
    <n v="56"/>
    <n v="3743"/>
    <s v="PF08711.10 TFIIS helical bundle-like domain"/>
  </r>
  <r>
    <s v="A0A081CBY4_PSEA2"/>
    <x v="161"/>
    <n v="318"/>
    <x v="4"/>
    <n v="278"/>
    <n v="316"/>
    <n v="39"/>
    <n v="3397"/>
    <s v="PF01096.17 Transcription factor S-II (TFIIS)"/>
  </r>
  <r>
    <s v="A0A081CBY4_PSEA2"/>
    <x v="161"/>
    <n v="318"/>
    <x v="2"/>
    <n v="152"/>
    <n v="265"/>
    <n v="114"/>
    <n v="2341"/>
    <s v="PF07500.13 Transcription factor S-II (TFIIS), central domain"/>
  </r>
  <r>
    <s v="A0A084FY82_9PEZI"/>
    <x v="162"/>
    <n v="870"/>
    <x v="0"/>
    <n v="99"/>
    <n v="151"/>
    <n v="53"/>
    <n v="18302"/>
    <s v="PF00628.28 PHD-finger"/>
  </r>
  <r>
    <s v="A0A084FY82_9PEZI"/>
    <x v="162"/>
    <n v="870"/>
    <x v="1"/>
    <n v="533"/>
    <n v="693"/>
    <n v="161"/>
    <n v="1732"/>
    <s v="PF07744.12 SPOC domain"/>
  </r>
  <r>
    <s v="A0A084FY82_9PEZI"/>
    <x v="162"/>
    <n v="870"/>
    <x v="2"/>
    <n v="285"/>
    <n v="402"/>
    <n v="118"/>
    <n v="2341"/>
    <s v="PF07500.13 Transcription factor S-II (TFIIS), central domain"/>
  </r>
  <r>
    <s v="A0A084G2E0_9PEZI"/>
    <x v="163"/>
    <n v="311"/>
    <x v="3"/>
    <n v="29"/>
    <n v="80"/>
    <n v="52"/>
    <n v="3743"/>
    <s v="PF08711.10 TFIIS helical bundle-like domain"/>
  </r>
  <r>
    <s v="A0A084G2E0_9PEZI"/>
    <x v="163"/>
    <n v="311"/>
    <x v="4"/>
    <n v="271"/>
    <n v="309"/>
    <n v="39"/>
    <n v="3397"/>
    <s v="PF01096.17 Transcription factor S-II (TFIIS)"/>
  </r>
  <r>
    <s v="A0A084G2E0_9PEZI"/>
    <x v="163"/>
    <n v="311"/>
    <x v="2"/>
    <n v="148"/>
    <n v="258"/>
    <n v="111"/>
    <n v="2341"/>
    <s v="PF07500.13 Transcription factor S-II (TFIIS), central domain"/>
  </r>
  <r>
    <s v="A0A084QG50_9HYPO"/>
    <x v="164"/>
    <n v="852"/>
    <x v="0"/>
    <n v="70"/>
    <n v="122"/>
    <n v="53"/>
    <n v="18302"/>
    <s v="PF00628.28 PHD-finger"/>
  </r>
  <r>
    <s v="A0A084QG50_9HYPO"/>
    <x v="164"/>
    <n v="852"/>
    <x v="1"/>
    <n v="502"/>
    <n v="660"/>
    <n v="159"/>
    <n v="1732"/>
    <s v="PF07744.12 SPOC domain"/>
  </r>
  <r>
    <s v="A0A084QG50_9HYPO"/>
    <x v="164"/>
    <n v="852"/>
    <x v="2"/>
    <n v="245"/>
    <n v="366"/>
    <n v="122"/>
    <n v="2341"/>
    <s v="PF07500.13 Transcription factor S-II (TFIIS), central domain"/>
  </r>
  <r>
    <s v="A0A084QGF0_9HYPO"/>
    <x v="165"/>
    <n v="299"/>
    <x v="3"/>
    <n v="28"/>
    <n v="79"/>
    <n v="52"/>
    <n v="3743"/>
    <s v="PF08711.10 TFIIS helical bundle-like domain"/>
  </r>
  <r>
    <s v="A0A084QGF0_9HYPO"/>
    <x v="165"/>
    <n v="299"/>
    <x v="4"/>
    <n v="259"/>
    <n v="297"/>
    <n v="39"/>
    <n v="3397"/>
    <s v="PF01096.17 Transcription factor S-II (TFIIS)"/>
  </r>
  <r>
    <s v="A0A084QGF0_9HYPO"/>
    <x v="165"/>
    <n v="299"/>
    <x v="2"/>
    <n v="138"/>
    <n v="246"/>
    <n v="109"/>
    <n v="2341"/>
    <s v="PF07500.13 Transcription factor S-II (TFIIS), central domain"/>
  </r>
  <r>
    <s v="A0A084VYE3_ANOSI"/>
    <x v="166"/>
    <n v="256"/>
    <x v="3"/>
    <n v="31"/>
    <n v="82"/>
    <n v="52"/>
    <n v="3743"/>
    <s v="PF08711.10 TFIIS helical bundle-like domain"/>
  </r>
  <r>
    <s v="A0A084VYE3_ANOSI"/>
    <x v="166"/>
    <n v="256"/>
    <x v="4"/>
    <n v="216"/>
    <n v="254"/>
    <n v="39"/>
    <n v="3397"/>
    <s v="PF01096.17 Transcription factor S-II (TFIIS)"/>
  </r>
  <r>
    <s v="A0A084VYE3_ANOSI"/>
    <x v="166"/>
    <n v="256"/>
    <x v="2"/>
    <n v="93"/>
    <n v="203"/>
    <n v="111"/>
    <n v="2341"/>
    <s v="PF07500.13 Transcription factor S-II (TFIIS), central domain"/>
  </r>
  <r>
    <s v="A0A084WJA2_ANOSI"/>
    <x v="167"/>
    <n v="2272"/>
    <x v="6"/>
    <n v="1125"/>
    <n v="1169"/>
    <n v="45"/>
    <n v="979"/>
    <s v="PF07533.15 BRK domain"/>
  </r>
  <r>
    <s v="A0A084WJA2_ANOSI"/>
    <x v="167"/>
    <n v="2272"/>
    <x v="0"/>
    <n v="968"/>
    <n v="1020"/>
    <n v="53"/>
    <n v="18302"/>
    <s v="PF00628.28 PHD-finger"/>
  </r>
  <r>
    <s v="A0A084WJA2_ANOSI"/>
    <x v="167"/>
    <n v="2272"/>
    <x v="1"/>
    <n v="1704"/>
    <n v="1849"/>
    <n v="146"/>
    <n v="1732"/>
    <s v="PF07744.12 SPOC domain"/>
  </r>
  <r>
    <s v="A0A084WJA2_ANOSI"/>
    <x v="167"/>
    <n v="2272"/>
    <x v="2"/>
    <n v="1356"/>
    <n v="1475"/>
    <n v="120"/>
    <n v="2341"/>
    <s v="PF07500.13 Transcription factor S-II (TFIIS), central domain"/>
  </r>
  <r>
    <s v="A0A085NTF1_9BILA"/>
    <x v="168"/>
    <n v="310"/>
    <x v="3"/>
    <n v="33"/>
    <n v="84"/>
    <n v="52"/>
    <n v="3743"/>
    <s v="PF08711.10 TFIIS helical bundle-like domain"/>
  </r>
  <r>
    <s v="A0A085NTF1_9BILA"/>
    <x v="168"/>
    <n v="310"/>
    <x v="4"/>
    <n v="270"/>
    <n v="308"/>
    <n v="39"/>
    <n v="3397"/>
    <s v="PF01096.17 Transcription factor S-II (TFIIS)"/>
  </r>
  <r>
    <s v="A0A085NTF1_9BILA"/>
    <x v="168"/>
    <n v="310"/>
    <x v="2"/>
    <n v="148"/>
    <n v="257"/>
    <n v="110"/>
    <n v="2341"/>
    <s v="PF07500.13 Transcription factor S-II (TFIIS), central domain"/>
  </r>
  <r>
    <s v="A0A086T3N0_ACRC1"/>
    <x v="169"/>
    <n v="894"/>
    <x v="0"/>
    <n v="112"/>
    <n v="164"/>
    <n v="53"/>
    <n v="18302"/>
    <s v="PF00628.28 PHD-finger"/>
  </r>
  <r>
    <s v="A0A086T3N0_ACRC1"/>
    <x v="169"/>
    <n v="894"/>
    <x v="1"/>
    <n v="556"/>
    <n v="715"/>
    <n v="160"/>
    <n v="1732"/>
    <s v="PF07744.12 SPOC domain"/>
  </r>
  <r>
    <s v="A0A086T3N0_ACRC1"/>
    <x v="169"/>
    <n v="894"/>
    <x v="2"/>
    <n v="286"/>
    <n v="407"/>
    <n v="122"/>
    <n v="2341"/>
    <s v="PF07500.13 Transcription factor S-II (TFIIS), central domain"/>
  </r>
  <r>
    <s v="A0A086T7Y3_ACRC1"/>
    <x v="170"/>
    <n v="301"/>
    <x v="3"/>
    <n v="28"/>
    <n v="79"/>
    <n v="52"/>
    <n v="3743"/>
    <s v="PF08711.10 TFIIS helical bundle-like domain"/>
  </r>
  <r>
    <s v="A0A086T7Y3_ACRC1"/>
    <x v="170"/>
    <n v="301"/>
    <x v="4"/>
    <n v="261"/>
    <n v="299"/>
    <n v="39"/>
    <n v="3397"/>
    <s v="PF01096.17 Transcription factor S-II (TFIIS)"/>
  </r>
  <r>
    <s v="A0A086T7Y3_ACRC1"/>
    <x v="170"/>
    <n v="301"/>
    <x v="2"/>
    <n v="140"/>
    <n v="248"/>
    <n v="109"/>
    <n v="2341"/>
    <s v="PF07500.13 Transcription factor S-II (TFIIS), central domain"/>
  </r>
  <r>
    <s v="A0A087GPW3_ARAAL"/>
    <x v="171"/>
    <n v="574"/>
    <x v="5"/>
    <n v="136"/>
    <n v="255"/>
    <n v="120"/>
    <n v="5093"/>
    <s v="PF01426.17 BAH domain"/>
  </r>
  <r>
    <s v="A0A087GPW3_ARAAL"/>
    <x v="171"/>
    <n v="574"/>
    <x v="2"/>
    <n v="349"/>
    <n v="475"/>
    <n v="127"/>
    <n v="2341"/>
    <s v="PF07500.13 Transcription factor S-II (TFIIS), central domain"/>
  </r>
  <r>
    <s v="A0A087HPG3_ARAAL"/>
    <x v="172"/>
    <n v="97"/>
    <x v="2"/>
    <n v="3"/>
    <n v="76"/>
    <n v="74"/>
    <n v="2341"/>
    <s v="PF07500.13 Transcription factor S-II (TFIIS), central domain"/>
  </r>
  <r>
    <s v="A0A087QKH2_APTFO"/>
    <x v="173"/>
    <n v="268"/>
    <x v="3"/>
    <n v="3"/>
    <n v="40"/>
    <n v="38"/>
    <n v="3743"/>
    <s v="PF08711.10 TFIIS helical bundle-like domain"/>
  </r>
  <r>
    <s v="A0A087QKH2_APTFO"/>
    <x v="173"/>
    <n v="268"/>
    <x v="4"/>
    <n v="230"/>
    <n v="268"/>
    <n v="39"/>
    <n v="3397"/>
    <s v="PF01096.17 Transcription factor S-II (TFIIS)"/>
  </r>
  <r>
    <s v="A0A087QKH2_APTFO"/>
    <x v="173"/>
    <n v="268"/>
    <x v="2"/>
    <n v="102"/>
    <n v="217"/>
    <n v="116"/>
    <n v="2341"/>
    <s v="PF07500.13 Transcription factor S-II (TFIIS), central domain"/>
  </r>
  <r>
    <s v="A0A087QRP2_APTFO"/>
    <x v="174"/>
    <n v="281"/>
    <x v="3"/>
    <n v="4"/>
    <n v="55"/>
    <n v="52"/>
    <n v="3743"/>
    <s v="PF08711.10 TFIIS helical bundle-like domain"/>
  </r>
  <r>
    <s v="A0A087QRP2_APTFO"/>
    <x v="174"/>
    <n v="281"/>
    <x v="4"/>
    <n v="243"/>
    <n v="281"/>
    <n v="39"/>
    <n v="3397"/>
    <s v="PF01096.17 Transcription factor S-II (TFIIS)"/>
  </r>
  <r>
    <s v="A0A087QRP2_APTFO"/>
    <x v="174"/>
    <n v="281"/>
    <x v="2"/>
    <n v="117"/>
    <n v="230"/>
    <n v="114"/>
    <n v="2341"/>
    <s v="PF07500.13 Transcription factor S-II (TFIIS), central domain"/>
  </r>
  <r>
    <s v="A0A087QRR4_APTFO"/>
    <x v="175"/>
    <n v="2336"/>
    <x v="0"/>
    <n v="292"/>
    <n v="344"/>
    <n v="53"/>
    <n v="18302"/>
    <s v="PF00628.28 PHD-finger"/>
  </r>
  <r>
    <s v="A0A087QRR4_APTFO"/>
    <x v="175"/>
    <n v="2336"/>
    <x v="1"/>
    <n v="1080"/>
    <n v="1230"/>
    <n v="151"/>
    <n v="1732"/>
    <s v="PF07744.12 SPOC domain"/>
  </r>
  <r>
    <s v="A0A087QRR4_APTFO"/>
    <x v="175"/>
    <n v="2336"/>
    <x v="2"/>
    <n v="694"/>
    <n v="807"/>
    <n v="114"/>
    <n v="2341"/>
    <s v="PF07500.13 Transcription factor S-II (TFIIS), central domain"/>
  </r>
  <r>
    <s v="A0A087QW49_APTFO"/>
    <x v="176"/>
    <n v="347"/>
    <x v="4"/>
    <n v="307"/>
    <n v="345"/>
    <n v="39"/>
    <n v="3397"/>
    <s v="PF01096.17 Transcription factor S-II (TFIIS)"/>
  </r>
  <r>
    <s v="A0A087QW49_APTFO"/>
    <x v="176"/>
    <n v="347"/>
    <x v="2"/>
    <n v="180"/>
    <n v="294"/>
    <n v="115"/>
    <n v="2341"/>
    <s v="PF07500.13 Transcription factor S-II (TFIIS), central domain"/>
  </r>
  <r>
    <s v="A0A087R0J2_APTFO"/>
    <x v="177"/>
    <n v="360"/>
    <x v="3"/>
    <n v="28"/>
    <n v="79"/>
    <n v="52"/>
    <n v="3743"/>
    <s v="PF08711.10 TFIIS helical bundle-like domain"/>
  </r>
  <r>
    <s v="A0A087R0J2_APTFO"/>
    <x v="177"/>
    <n v="360"/>
    <x v="2"/>
    <n v="180"/>
    <n v="290"/>
    <n v="111"/>
    <n v="2341"/>
    <s v="PF07500.13 Transcription factor S-II (TFIIS), central domain"/>
  </r>
  <r>
    <s v="A0A087R2Z0_APTFO"/>
    <x v="178"/>
    <n v="2073"/>
    <x v="0"/>
    <n v="726"/>
    <n v="779"/>
    <n v="54"/>
    <n v="18302"/>
    <s v="PF00628.28 PHD-finger"/>
  </r>
  <r>
    <s v="A0A087R2Z0_APTFO"/>
    <x v="178"/>
    <n v="2073"/>
    <x v="1"/>
    <n v="1212"/>
    <n v="1362"/>
    <n v="151"/>
    <n v="1732"/>
    <s v="PF07744.12 SPOC domain"/>
  </r>
  <r>
    <s v="A0A087R2Z0_APTFO"/>
    <x v="178"/>
    <n v="2073"/>
    <x v="2"/>
    <n v="939"/>
    <n v="1052"/>
    <n v="114"/>
    <n v="2341"/>
    <s v="PF07500.13 Transcription factor S-II (TFIIS), central domain"/>
  </r>
  <r>
    <s v="A0A087RHU1_APTFO"/>
    <x v="179"/>
    <n v="175"/>
    <x v="3"/>
    <n v="28"/>
    <n v="78"/>
    <n v="51"/>
    <n v="3743"/>
    <s v="PF08711.10 TFIIS helical bundle-like domain"/>
  </r>
  <r>
    <s v="A0A087RHU1_APTFO"/>
    <x v="179"/>
    <n v="175"/>
    <x v="2"/>
    <n v="96"/>
    <n v="175"/>
    <n v="80"/>
    <n v="2341"/>
    <s v="PF07500.13 Transcription factor S-II (TFIIS), central domain"/>
  </r>
  <r>
    <s v="A0A087SBQ8_AUXPR"/>
    <x v="180"/>
    <n v="724"/>
    <x v="2"/>
    <n v="263"/>
    <n v="375"/>
    <n v="113"/>
    <n v="2341"/>
    <s v="PF07500.13 Transcription factor S-II (TFIIS), central domain"/>
  </r>
  <r>
    <s v="A0A087SIQ6_AUXPR"/>
    <x v="181"/>
    <n v="277"/>
    <x v="3"/>
    <n v="26"/>
    <n v="78"/>
    <n v="53"/>
    <n v="3743"/>
    <s v="PF08711.10 TFIIS helical bundle-like domain"/>
  </r>
  <r>
    <s v="A0A087SIQ6_AUXPR"/>
    <x v="181"/>
    <n v="277"/>
    <x v="4"/>
    <n v="237"/>
    <n v="275"/>
    <n v="39"/>
    <n v="3397"/>
    <s v="PF01096.17 Transcription factor S-II (TFIIS)"/>
  </r>
  <r>
    <s v="A0A087SIQ6_AUXPR"/>
    <x v="181"/>
    <n v="277"/>
    <x v="2"/>
    <n v="106"/>
    <n v="224"/>
    <n v="119"/>
    <n v="2341"/>
    <s v="PF07500.13 Transcription factor S-II (TFIIS), central domain"/>
  </r>
  <r>
    <s v="A0A087T652_9ARAC"/>
    <x v="182"/>
    <n v="154"/>
    <x v="4"/>
    <n v="114"/>
    <n v="152"/>
    <n v="39"/>
    <n v="3397"/>
    <s v="PF01096.17 Transcription factor S-II (TFIIS)"/>
  </r>
  <r>
    <s v="A0A087T652_9ARAC"/>
    <x v="182"/>
    <n v="154"/>
    <x v="2"/>
    <n v="1"/>
    <n v="101"/>
    <n v="101"/>
    <n v="2341"/>
    <s v="PF07500.13 Transcription factor S-II (TFIIS), central domain"/>
  </r>
  <r>
    <s v="A0A087TC33_9ARAC"/>
    <x v="183"/>
    <n v="1250"/>
    <x v="0"/>
    <n v="756"/>
    <n v="808"/>
    <n v="53"/>
    <n v="18302"/>
    <s v="PF00628.28 PHD-finger"/>
  </r>
  <r>
    <s v="A0A087TC33_9ARAC"/>
    <x v="183"/>
    <n v="1250"/>
    <x v="2"/>
    <n v="1101"/>
    <n v="1215"/>
    <n v="115"/>
    <n v="2341"/>
    <s v="PF07500.13 Transcription factor S-II (TFIIS), central domain"/>
  </r>
  <r>
    <s v="A0A087V568_BALRE"/>
    <x v="184"/>
    <n v="2070"/>
    <x v="0"/>
    <n v="724"/>
    <n v="777"/>
    <n v="54"/>
    <n v="18302"/>
    <s v="PF00628.28 PHD-finger"/>
  </r>
  <r>
    <s v="A0A087V568_BALRE"/>
    <x v="184"/>
    <n v="2070"/>
    <x v="1"/>
    <n v="1210"/>
    <n v="1360"/>
    <n v="151"/>
    <n v="1732"/>
    <s v="PF07744.12 SPOC domain"/>
  </r>
  <r>
    <s v="A0A087V568_BALRE"/>
    <x v="184"/>
    <n v="2070"/>
    <x v="2"/>
    <n v="937"/>
    <n v="1050"/>
    <n v="114"/>
    <n v="2341"/>
    <s v="PF07500.13 Transcription factor S-II (TFIIS), central domain"/>
  </r>
  <r>
    <s v="A0A087XDE3_POEFO"/>
    <x v="185"/>
    <n v="317"/>
    <x v="3"/>
    <n v="31"/>
    <n v="82"/>
    <n v="52"/>
    <n v="3743"/>
    <s v="PF08711.10 TFIIS helical bundle-like domain"/>
  </r>
  <r>
    <s v="A0A087XDE3_POEFO"/>
    <x v="185"/>
    <n v="317"/>
    <x v="2"/>
    <n v="139"/>
    <n v="246"/>
    <n v="108"/>
    <n v="2341"/>
    <s v="PF07500.13 Transcription factor S-II (TFIIS), central domain"/>
  </r>
  <r>
    <s v="A0A087XGW7_POEFO"/>
    <x v="186"/>
    <n v="311"/>
    <x v="3"/>
    <n v="30"/>
    <n v="81"/>
    <n v="52"/>
    <n v="3743"/>
    <s v="PF08711.10 TFIIS helical bundle-like domain"/>
  </r>
  <r>
    <s v="A0A087XGW7_POEFO"/>
    <x v="186"/>
    <n v="311"/>
    <x v="4"/>
    <n v="271"/>
    <n v="309"/>
    <n v="39"/>
    <n v="3397"/>
    <s v="PF01096.17 Transcription factor S-II (TFIIS)"/>
  </r>
  <r>
    <s v="A0A087XGW7_POEFO"/>
    <x v="186"/>
    <n v="311"/>
    <x v="2"/>
    <n v="148"/>
    <n v="258"/>
    <n v="111"/>
    <n v="2341"/>
    <s v="PF07500.13 Transcription factor S-II (TFIIS), central domain"/>
  </r>
  <r>
    <s v="A0A087XKG9_POEFO"/>
    <x v="187"/>
    <n v="2447"/>
    <x v="0"/>
    <n v="276"/>
    <n v="328"/>
    <n v="53"/>
    <n v="18302"/>
    <s v="PF00628.28 PHD-finger"/>
  </r>
  <r>
    <s v="A0A087XKG9_POEFO"/>
    <x v="187"/>
    <n v="2447"/>
    <x v="1"/>
    <n v="1163"/>
    <n v="1310"/>
    <n v="148"/>
    <n v="1732"/>
    <s v="PF07744.12 SPOC domain"/>
  </r>
  <r>
    <s v="A0A087XKG9_POEFO"/>
    <x v="187"/>
    <n v="2447"/>
    <x v="2"/>
    <n v="778"/>
    <n v="890"/>
    <n v="113"/>
    <n v="2341"/>
    <s v="PF07500.13 Transcription factor S-II (TFIIS), central domain"/>
  </r>
  <r>
    <s v="A0A087XUQ3_POEFO"/>
    <x v="188"/>
    <n v="540"/>
    <x v="3"/>
    <n v="28"/>
    <n v="79"/>
    <n v="52"/>
    <n v="3743"/>
    <s v="PF08711.10 TFIIS helical bundle-like domain"/>
  </r>
  <r>
    <s v="A0A087XUQ3_POEFO"/>
    <x v="188"/>
    <n v="540"/>
    <x v="4"/>
    <n v="500"/>
    <n v="538"/>
    <n v="39"/>
    <n v="3397"/>
    <s v="PF01096.17 Transcription factor S-II (TFIIS)"/>
  </r>
  <r>
    <s v="A0A087XUQ3_POEFO"/>
    <x v="188"/>
    <n v="540"/>
    <x v="2"/>
    <n v="377"/>
    <n v="487"/>
    <n v="111"/>
    <n v="2341"/>
    <s v="PF07500.13 Transcription factor S-II (TFIIS), central domain"/>
  </r>
  <r>
    <s v="A0A087XZB4_POEFO"/>
    <x v="189"/>
    <n v="207"/>
    <x v="3"/>
    <n v="60"/>
    <n v="110"/>
    <n v="51"/>
    <n v="3743"/>
    <s v="PF08711.10 TFIIS helical bundle-like domain"/>
  </r>
  <r>
    <s v="A0A087XZB4_POEFO"/>
    <x v="189"/>
    <n v="207"/>
    <x v="2"/>
    <n v="128"/>
    <n v="205"/>
    <n v="78"/>
    <n v="2341"/>
    <s v="PF07500.13 Transcription factor S-II (TFIIS), central domain"/>
  </r>
  <r>
    <s v="A0A087Y1B0_POEFO"/>
    <x v="190"/>
    <n v="1653"/>
    <x v="1"/>
    <n v="958"/>
    <n v="1108"/>
    <n v="151"/>
    <n v="1732"/>
    <s v="PF07744.12 SPOC domain"/>
  </r>
  <r>
    <s v="A0A087Y1B0_POEFO"/>
    <x v="190"/>
    <n v="1653"/>
    <x v="2"/>
    <n v="687"/>
    <n v="800"/>
    <n v="114"/>
    <n v="2341"/>
    <s v="PF07500.13 Transcription factor S-II (TFIIS), central domain"/>
  </r>
  <r>
    <s v="A0A087Y5D3_POEFO"/>
    <x v="191"/>
    <n v="319"/>
    <x v="3"/>
    <n v="28"/>
    <n v="79"/>
    <n v="52"/>
    <n v="3743"/>
    <s v="PF08711.10 TFIIS helical bundle-like domain"/>
  </r>
  <r>
    <s v="A0A087Y5D3_POEFO"/>
    <x v="191"/>
    <n v="319"/>
    <x v="4"/>
    <n v="262"/>
    <n v="300"/>
    <n v="39"/>
    <n v="3397"/>
    <s v="PF01096.17 Transcription factor S-II (TFIIS)"/>
  </r>
  <r>
    <s v="A0A087Y5D3_POEFO"/>
    <x v="191"/>
    <n v="319"/>
    <x v="2"/>
    <n v="139"/>
    <n v="249"/>
    <n v="111"/>
    <n v="2341"/>
    <s v="PF07500.13 Transcription factor S-II (TFIIS), central domain"/>
  </r>
  <r>
    <s v="A0A088A1K6_APIME"/>
    <x v="192"/>
    <n v="312"/>
    <x v="3"/>
    <n v="30"/>
    <n v="81"/>
    <n v="52"/>
    <n v="3743"/>
    <s v="PF08711.10 TFIIS helical bundle-like domain"/>
  </r>
  <r>
    <s v="A0A088A1K6_APIME"/>
    <x v="192"/>
    <n v="312"/>
    <x v="4"/>
    <n v="272"/>
    <n v="310"/>
    <n v="39"/>
    <n v="3397"/>
    <s v="PF01096.17 Transcription factor S-II (TFIIS)"/>
  </r>
  <r>
    <s v="A0A088A1K6_APIME"/>
    <x v="192"/>
    <n v="312"/>
    <x v="2"/>
    <n v="149"/>
    <n v="259"/>
    <n v="111"/>
    <n v="2341"/>
    <s v="PF07500.13 Transcription factor S-II (TFIIS), central domain"/>
  </r>
  <r>
    <s v="A0A088A701_APIME"/>
    <x v="193"/>
    <n v="2452"/>
    <x v="6"/>
    <n v="1149"/>
    <n v="1190"/>
    <n v="42"/>
    <n v="979"/>
    <s v="PF07533.15 BRK domain"/>
  </r>
  <r>
    <s v="A0A088A701_APIME"/>
    <x v="193"/>
    <n v="2452"/>
    <x v="0"/>
    <n v="977"/>
    <n v="1029"/>
    <n v="53"/>
    <n v="18302"/>
    <s v="PF00628.28 PHD-finger"/>
  </r>
  <r>
    <s v="A0A088A701_APIME"/>
    <x v="193"/>
    <n v="2452"/>
    <x v="1"/>
    <n v="1797"/>
    <n v="1944"/>
    <n v="148"/>
    <n v="1732"/>
    <s v="PF07744.12 SPOC domain"/>
  </r>
  <r>
    <s v="A0A088A701_APIME"/>
    <x v="193"/>
    <n v="2452"/>
    <x v="2"/>
    <n v="1349"/>
    <n v="1463"/>
    <n v="115"/>
    <n v="2341"/>
    <s v="PF07500.13 Transcription factor S-II (TFIIS), central domain"/>
  </r>
  <r>
    <s v="A0A090M2E3_OSTTA"/>
    <x v="194"/>
    <n v="182"/>
    <x v="2"/>
    <n v="10"/>
    <n v="108"/>
    <n v="99"/>
    <n v="2341"/>
    <s v="PF07500.13 Transcription factor S-II (TFIIS), central domain"/>
  </r>
  <r>
    <s v="A0A090M994_OSTTA"/>
    <x v="195"/>
    <n v="310"/>
    <x v="4"/>
    <n v="270"/>
    <n v="308"/>
    <n v="39"/>
    <n v="3397"/>
    <s v="PF01096.17 Transcription factor S-II (TFIIS)"/>
  </r>
  <r>
    <s v="A0A090M994_OSTTA"/>
    <x v="195"/>
    <n v="310"/>
    <x v="2"/>
    <n v="143"/>
    <n v="257"/>
    <n v="115"/>
    <n v="2341"/>
    <s v="PF07500.13 Transcription factor S-II (TFIIS), central domain"/>
  </r>
  <r>
    <s v="A0A090M9B2_OSTTA"/>
    <x v="196"/>
    <n v="661"/>
    <x v="1"/>
    <n v="405"/>
    <n v="553"/>
    <n v="149"/>
    <n v="1732"/>
    <s v="PF07744.12 SPOC domain"/>
  </r>
  <r>
    <s v="A0A090M9B2_OSTTA"/>
    <x v="196"/>
    <n v="661"/>
    <x v="2"/>
    <n v="126"/>
    <n v="242"/>
    <n v="117"/>
    <n v="2341"/>
    <s v="PF07500.13 Transcription factor S-II (TFIIS), central domain"/>
  </r>
  <r>
    <s v="A0A090MXF9_STRRB"/>
    <x v="197"/>
    <n v="292"/>
    <x v="3"/>
    <n v="31"/>
    <n v="82"/>
    <n v="52"/>
    <n v="3743"/>
    <s v="PF08711.10 TFIIS helical bundle-like domain"/>
  </r>
  <r>
    <s v="A0A090MXF9_STRRB"/>
    <x v="197"/>
    <n v="292"/>
    <x v="4"/>
    <n v="252"/>
    <n v="290"/>
    <n v="39"/>
    <n v="3397"/>
    <s v="PF01096.17 Transcription factor S-II (TFIIS)"/>
  </r>
  <r>
    <s v="A0A090MXF9_STRRB"/>
    <x v="197"/>
    <n v="292"/>
    <x v="2"/>
    <n v="130"/>
    <n v="239"/>
    <n v="110"/>
    <n v="2341"/>
    <s v="PF07500.13 Transcription factor S-II (TFIIS), central domain"/>
  </r>
  <r>
    <s v="A0A091CNF8_FUKDA"/>
    <x v="198"/>
    <n v="944"/>
    <x v="10"/>
    <n v="48"/>
    <n v="218"/>
    <n v="171"/>
    <n v="5203"/>
    <s v="PF02230.15 Phospholipase/Carboxylesterase"/>
  </r>
  <r>
    <s v="A0A091CNF8_FUKDA"/>
    <x v="198"/>
    <n v="944"/>
    <x v="3"/>
    <n v="217"/>
    <n v="268"/>
    <n v="52"/>
    <n v="3743"/>
    <s v="PF08711.10 TFIIS helical bundle-like domain"/>
  </r>
  <r>
    <s v="A0A091CNF8_FUKDA"/>
    <x v="198"/>
    <n v="944"/>
    <x v="4"/>
    <n v="456"/>
    <n v="494"/>
    <n v="39"/>
    <n v="3397"/>
    <s v="PF01096.17 Transcription factor S-II (TFIIS)"/>
  </r>
  <r>
    <s v="A0A091CNF8_FUKDA"/>
    <x v="198"/>
    <n v="944"/>
    <x v="2"/>
    <n v="329"/>
    <n v="443"/>
    <n v="115"/>
    <n v="2341"/>
    <s v="PF07500.13 Transcription factor S-II (TFIIS), central domain"/>
  </r>
  <r>
    <s v="A0A091CNF8_FUKDA"/>
    <x v="198"/>
    <n v="944"/>
    <x v="11"/>
    <n v="804"/>
    <n v="920"/>
    <n v="117"/>
    <n v="897"/>
    <s v="PF11698.7 V-ATPase subunit H"/>
  </r>
  <r>
    <s v="A0A091CNF8_FUKDA"/>
    <x v="198"/>
    <n v="944"/>
    <x v="12"/>
    <n v="511"/>
    <n v="599"/>
    <n v="89"/>
    <n v="992"/>
    <s v="PF03224.13 V-ATPase subunit H"/>
  </r>
  <r>
    <s v="A0A091CNF8_FUKDA"/>
    <x v="198"/>
    <n v="944"/>
    <x v="12"/>
    <n v="595"/>
    <n v="798"/>
    <n v="204"/>
    <n v="992"/>
    <s v="PF03224.13 V-ATPase subunit H"/>
  </r>
  <r>
    <s v="A0A091D8Y4_FUKDA"/>
    <x v="199"/>
    <n v="352"/>
    <x v="3"/>
    <n v="28"/>
    <n v="79"/>
    <n v="52"/>
    <n v="3743"/>
    <s v="PF08711.10 TFIIS helical bundle-like domain"/>
  </r>
  <r>
    <s v="A0A091D8Y4_FUKDA"/>
    <x v="199"/>
    <n v="352"/>
    <x v="2"/>
    <n v="172"/>
    <n v="282"/>
    <n v="111"/>
    <n v="2341"/>
    <s v="PF07500.13 Transcription factor S-II (TFIIS), central domain"/>
  </r>
  <r>
    <s v="A0A091DPZ0_FUKDA"/>
    <x v="200"/>
    <n v="845"/>
    <x v="3"/>
    <n v="5"/>
    <n v="56"/>
    <n v="52"/>
    <n v="3743"/>
    <s v="PF08711.10 TFIIS helical bundle-like domain"/>
  </r>
  <r>
    <s v="A0A091DPZ0_FUKDA"/>
    <x v="200"/>
    <n v="845"/>
    <x v="4"/>
    <n v="340"/>
    <n v="378"/>
    <n v="39"/>
    <n v="3397"/>
    <s v="PF01096.17 Transcription factor S-II (TFIIS)"/>
  </r>
  <r>
    <s v="A0A091DPZ0_FUKDA"/>
    <x v="200"/>
    <n v="845"/>
    <x v="2"/>
    <n v="247"/>
    <n v="327"/>
    <n v="81"/>
    <n v="2341"/>
    <s v="PF07500.13 Transcription factor S-II (TFIIS), central domain"/>
  </r>
  <r>
    <s v="A0A091DPZ0_FUKDA"/>
    <x v="200"/>
    <n v="845"/>
    <x v="13"/>
    <n v="513"/>
    <n v="535"/>
    <n v="23"/>
    <n v="340711"/>
    <s v="PF00096.25 Zinc finger, C2H2 type"/>
  </r>
  <r>
    <s v="A0A091DPZ0_FUKDA"/>
    <x v="200"/>
    <n v="845"/>
    <x v="13"/>
    <n v="541"/>
    <n v="563"/>
    <n v="23"/>
    <n v="340711"/>
    <s v="PF00096.25 Zinc finger, C2H2 type"/>
  </r>
  <r>
    <s v="A0A091DPZ0_FUKDA"/>
    <x v="200"/>
    <n v="845"/>
    <x v="13"/>
    <n v="569"/>
    <n v="591"/>
    <n v="23"/>
    <n v="340711"/>
    <s v="PF00096.25 Zinc finger, C2H2 type"/>
  </r>
  <r>
    <s v="A0A091DPZ0_FUKDA"/>
    <x v="200"/>
    <n v="845"/>
    <x v="13"/>
    <n v="597"/>
    <n v="619"/>
    <n v="23"/>
    <n v="340711"/>
    <s v="PF00096.25 Zinc finger, C2H2 type"/>
  </r>
  <r>
    <s v="A0A091DPZ0_FUKDA"/>
    <x v="200"/>
    <n v="845"/>
    <x v="13"/>
    <n v="625"/>
    <n v="647"/>
    <n v="23"/>
    <n v="340711"/>
    <s v="PF00096.25 Zinc finger, C2H2 type"/>
  </r>
  <r>
    <s v="A0A091DPZ0_FUKDA"/>
    <x v="200"/>
    <n v="845"/>
    <x v="13"/>
    <n v="653"/>
    <n v="675"/>
    <n v="23"/>
    <n v="340711"/>
    <s v="PF00096.25 Zinc finger, C2H2 type"/>
  </r>
  <r>
    <s v="A0A091DPZ0_FUKDA"/>
    <x v="200"/>
    <n v="845"/>
    <x v="13"/>
    <n v="681"/>
    <n v="703"/>
    <n v="23"/>
    <n v="340711"/>
    <s v="PF00096.25 Zinc finger, C2H2 type"/>
  </r>
  <r>
    <s v="A0A091DPZ0_FUKDA"/>
    <x v="200"/>
    <n v="845"/>
    <x v="13"/>
    <n v="709"/>
    <n v="731"/>
    <n v="23"/>
    <n v="340711"/>
    <s v="PF00096.25 Zinc finger, C2H2 type"/>
  </r>
  <r>
    <s v="A0A091DPZ0_FUKDA"/>
    <x v="200"/>
    <n v="845"/>
    <x v="13"/>
    <n v="737"/>
    <n v="759"/>
    <n v="23"/>
    <n v="340711"/>
    <s v="PF00096.25 Zinc finger, C2H2 type"/>
  </r>
  <r>
    <s v="A0A091DPZ0_FUKDA"/>
    <x v="200"/>
    <n v="845"/>
    <x v="13"/>
    <n v="765"/>
    <n v="787"/>
    <n v="23"/>
    <n v="340711"/>
    <s v="PF00096.25 Zinc finger, C2H2 type"/>
  </r>
  <r>
    <s v="A0A091DPZ0_FUKDA"/>
    <x v="200"/>
    <n v="845"/>
    <x v="13"/>
    <n v="793"/>
    <n v="815"/>
    <n v="23"/>
    <n v="340711"/>
    <s v="PF00096.25 Zinc finger, C2H2 type"/>
  </r>
  <r>
    <s v="A0A091DPZ0_FUKDA"/>
    <x v="200"/>
    <n v="845"/>
    <x v="13"/>
    <n v="821"/>
    <n v="843"/>
    <n v="23"/>
    <n v="340711"/>
    <s v="PF00096.25 Zinc finger, C2H2 type"/>
  </r>
  <r>
    <s v="A0A091DSV2_FUKDA"/>
    <x v="201"/>
    <n v="345"/>
    <x v="3"/>
    <n v="28"/>
    <n v="79"/>
    <n v="52"/>
    <n v="3743"/>
    <s v="PF08711.10 TFIIS helical bundle-like domain"/>
  </r>
  <r>
    <s v="A0A091DSV2_FUKDA"/>
    <x v="201"/>
    <n v="345"/>
    <x v="4"/>
    <n v="305"/>
    <n v="343"/>
    <n v="39"/>
    <n v="3397"/>
    <s v="PF01096.17 Transcription factor S-II (TFIIS)"/>
  </r>
  <r>
    <s v="A0A091DSV2_FUKDA"/>
    <x v="201"/>
    <n v="345"/>
    <x v="2"/>
    <n v="182"/>
    <n v="292"/>
    <n v="111"/>
    <n v="2341"/>
    <s v="PF07500.13 Transcription factor S-II (TFIIS), central domain"/>
  </r>
  <r>
    <s v="A0A091DTK8_FUKDA"/>
    <x v="202"/>
    <n v="1256"/>
    <x v="14"/>
    <n v="102"/>
    <n v="209"/>
    <n v="108"/>
    <n v="691"/>
    <s v="PF13324.5 Grap2 and cyclin-D-interacting"/>
  </r>
  <r>
    <s v="A0A091DTK8_FUKDA"/>
    <x v="202"/>
    <n v="1256"/>
    <x v="1"/>
    <n v="902"/>
    <n v="1049"/>
    <n v="148"/>
    <n v="1732"/>
    <s v="PF07744.12 SPOC domain"/>
  </r>
  <r>
    <s v="A0A091DTK8_FUKDA"/>
    <x v="202"/>
    <n v="1256"/>
    <x v="2"/>
    <n v="662"/>
    <n v="775"/>
    <n v="114"/>
    <n v="2341"/>
    <s v="PF07500.13 Transcription factor S-II (TFIIS), central domain"/>
  </r>
  <r>
    <s v="A0A091E0A9_FUKDA"/>
    <x v="203"/>
    <n v="2144"/>
    <x v="0"/>
    <n v="828"/>
    <n v="881"/>
    <n v="54"/>
    <n v="18302"/>
    <s v="PF00628.28 PHD-finger"/>
  </r>
  <r>
    <s v="A0A091E0A9_FUKDA"/>
    <x v="203"/>
    <n v="2144"/>
    <x v="1"/>
    <n v="1308"/>
    <n v="1458"/>
    <n v="151"/>
    <n v="1732"/>
    <s v="PF07744.12 SPOC domain"/>
  </r>
  <r>
    <s v="A0A091E0A9_FUKDA"/>
    <x v="203"/>
    <n v="2144"/>
    <x v="2"/>
    <n v="1034"/>
    <n v="1147"/>
    <n v="114"/>
    <n v="2341"/>
    <s v="PF07500.13 Transcription factor S-II (TFIIS), central domain"/>
  </r>
  <r>
    <s v="A0A091E2H8_FUKDA"/>
    <x v="204"/>
    <n v="117"/>
    <x v="2"/>
    <n v="13"/>
    <n v="110"/>
    <n v="98"/>
    <n v="2341"/>
    <s v="PF07500.13 Transcription factor S-II (TFIIS), central domain"/>
  </r>
  <r>
    <s v="A0A091E2S2_FUKDA"/>
    <x v="205"/>
    <n v="351"/>
    <x v="3"/>
    <n v="2"/>
    <n v="53"/>
    <n v="52"/>
    <n v="3743"/>
    <s v="PF08711.10 TFIIS helical bundle-like domain"/>
  </r>
  <r>
    <s v="A0A091E2S2_FUKDA"/>
    <x v="205"/>
    <n v="351"/>
    <x v="4"/>
    <n v="296"/>
    <n v="325"/>
    <n v="30"/>
    <n v="3397"/>
    <s v="PF01096.17 Transcription factor S-II (TFIIS)"/>
  </r>
  <r>
    <s v="A0A091E2S2_FUKDA"/>
    <x v="205"/>
    <n v="351"/>
    <x v="2"/>
    <n v="110"/>
    <n v="214"/>
    <n v="105"/>
    <n v="2341"/>
    <s v="PF07500.13 Transcription factor S-II (TFIIS), central domain"/>
  </r>
  <r>
    <s v="A0A091E456_FUKDA"/>
    <x v="206"/>
    <n v="2454"/>
    <x v="0"/>
    <n v="473"/>
    <n v="525"/>
    <n v="53"/>
    <n v="18302"/>
    <s v="PF00628.28 PHD-finger"/>
  </r>
  <r>
    <s v="A0A091E456_FUKDA"/>
    <x v="206"/>
    <n v="2454"/>
    <x v="1"/>
    <n v="1236"/>
    <n v="1386"/>
    <n v="151"/>
    <n v="1732"/>
    <s v="PF07744.12 SPOC domain"/>
  </r>
  <r>
    <s v="A0A091E456_FUKDA"/>
    <x v="206"/>
    <n v="2454"/>
    <x v="2"/>
    <n v="870"/>
    <n v="983"/>
    <n v="114"/>
    <n v="2341"/>
    <s v="PF07500.13 Transcription factor S-II (TFIIS), central domain"/>
  </r>
  <r>
    <s v="A0A091E7V6_CORBR"/>
    <x v="207"/>
    <n v="2314"/>
    <x v="0"/>
    <n v="293"/>
    <n v="345"/>
    <n v="53"/>
    <n v="18302"/>
    <s v="PF00628.28 PHD-finger"/>
  </r>
  <r>
    <s v="A0A091E7V6_CORBR"/>
    <x v="207"/>
    <n v="2314"/>
    <x v="1"/>
    <n v="1069"/>
    <n v="1219"/>
    <n v="151"/>
    <n v="1732"/>
    <s v="PF07744.12 SPOC domain"/>
  </r>
  <r>
    <s v="A0A091E7V6_CORBR"/>
    <x v="207"/>
    <n v="2314"/>
    <x v="2"/>
    <n v="688"/>
    <n v="797"/>
    <n v="110"/>
    <n v="2341"/>
    <s v="PF07500.13 Transcription factor S-II (TFIIS), central domain"/>
  </r>
  <r>
    <s v="A0A091E9X1_CORBR"/>
    <x v="208"/>
    <n v="278"/>
    <x v="3"/>
    <n v="4"/>
    <n v="55"/>
    <n v="52"/>
    <n v="3743"/>
    <s v="PF08711.10 TFIIS helical bundle-like domain"/>
  </r>
  <r>
    <s v="A0A091E9X1_CORBR"/>
    <x v="208"/>
    <n v="278"/>
    <x v="4"/>
    <n v="240"/>
    <n v="278"/>
    <n v="39"/>
    <n v="3397"/>
    <s v="PF01096.17 Transcription factor S-II (TFIIS)"/>
  </r>
  <r>
    <s v="A0A091E9X1_CORBR"/>
    <x v="208"/>
    <n v="278"/>
    <x v="2"/>
    <n v="117"/>
    <n v="227"/>
    <n v="111"/>
    <n v="2341"/>
    <s v="PF07500.13 Transcription factor S-II (TFIIS), central domain"/>
  </r>
  <r>
    <s v="A0A091ECS2_CORBR"/>
    <x v="209"/>
    <n v="360"/>
    <x v="3"/>
    <n v="28"/>
    <n v="79"/>
    <n v="52"/>
    <n v="3743"/>
    <s v="PF08711.10 TFIIS helical bundle-like domain"/>
  </r>
  <r>
    <s v="A0A091ECS2_CORBR"/>
    <x v="209"/>
    <n v="360"/>
    <x v="2"/>
    <n v="180"/>
    <n v="290"/>
    <n v="111"/>
    <n v="2341"/>
    <s v="PF07500.13 Transcription factor S-II (TFIIS), central domain"/>
  </r>
  <r>
    <s v="A0A091EEQ8_CORBR"/>
    <x v="210"/>
    <n v="268"/>
    <x v="3"/>
    <n v="3"/>
    <n v="40"/>
    <n v="38"/>
    <n v="3743"/>
    <s v="PF08711.10 TFIIS helical bundle-like domain"/>
  </r>
  <r>
    <s v="A0A091EEQ8_CORBR"/>
    <x v="210"/>
    <n v="268"/>
    <x v="4"/>
    <n v="230"/>
    <n v="268"/>
    <n v="39"/>
    <n v="3397"/>
    <s v="PF01096.17 Transcription factor S-II (TFIIS)"/>
  </r>
  <r>
    <s v="A0A091EEQ8_CORBR"/>
    <x v="210"/>
    <n v="268"/>
    <x v="2"/>
    <n v="102"/>
    <n v="217"/>
    <n v="116"/>
    <n v="2341"/>
    <s v="PF07500.13 Transcription factor S-II (TFIIS), central domain"/>
  </r>
  <r>
    <s v="A0A091ENJ9_CORBR"/>
    <x v="211"/>
    <n v="175"/>
    <x v="3"/>
    <n v="28"/>
    <n v="78"/>
    <n v="51"/>
    <n v="3743"/>
    <s v="PF08711.10 TFIIS helical bundle-like domain"/>
  </r>
  <r>
    <s v="A0A091ENJ9_CORBR"/>
    <x v="211"/>
    <n v="175"/>
    <x v="2"/>
    <n v="96"/>
    <n v="175"/>
    <n v="80"/>
    <n v="2341"/>
    <s v="PF07500.13 Transcription factor S-II (TFIIS), central domain"/>
  </r>
  <r>
    <s v="A0A091FK35_9AVES"/>
    <x v="212"/>
    <n v="265"/>
    <x v="3"/>
    <n v="1"/>
    <n v="38"/>
    <n v="38"/>
    <n v="3743"/>
    <s v="PF08711.10 TFIIS helical bundle-like domain"/>
  </r>
  <r>
    <s v="A0A091FK35_9AVES"/>
    <x v="212"/>
    <n v="265"/>
    <x v="4"/>
    <n v="227"/>
    <n v="265"/>
    <n v="39"/>
    <n v="3397"/>
    <s v="PF01096.17 Transcription factor S-II (TFIIS)"/>
  </r>
  <r>
    <s v="A0A091FK35_9AVES"/>
    <x v="212"/>
    <n v="265"/>
    <x v="2"/>
    <n v="100"/>
    <n v="214"/>
    <n v="115"/>
    <n v="2341"/>
    <s v="PF07500.13 Transcription factor S-II (TFIIS), central domain"/>
  </r>
  <r>
    <s v="A0A091FTH4_9AVES"/>
    <x v="213"/>
    <n v="360"/>
    <x v="3"/>
    <n v="28"/>
    <n v="79"/>
    <n v="52"/>
    <n v="3743"/>
    <s v="PF08711.10 TFIIS helical bundle-like domain"/>
  </r>
  <r>
    <s v="A0A091FTH4_9AVES"/>
    <x v="213"/>
    <n v="360"/>
    <x v="2"/>
    <n v="180"/>
    <n v="290"/>
    <n v="111"/>
    <n v="2341"/>
    <s v="PF07500.13 Transcription factor S-II (TFIIS), central domain"/>
  </r>
  <r>
    <s v="A0A091G7A9_9AVES"/>
    <x v="214"/>
    <n v="2338"/>
    <x v="0"/>
    <n v="299"/>
    <n v="351"/>
    <n v="53"/>
    <n v="18302"/>
    <s v="PF00628.28 PHD-finger"/>
  </r>
  <r>
    <s v="A0A091G7A9_9AVES"/>
    <x v="214"/>
    <n v="2338"/>
    <x v="1"/>
    <n v="1082"/>
    <n v="1232"/>
    <n v="151"/>
    <n v="1732"/>
    <s v="PF07744.12 SPOC domain"/>
  </r>
  <r>
    <s v="A0A091G7A9_9AVES"/>
    <x v="214"/>
    <n v="2338"/>
    <x v="2"/>
    <n v="699"/>
    <n v="809"/>
    <n v="111"/>
    <n v="2341"/>
    <s v="PF07500.13 Transcription factor S-II (TFIIS), central domain"/>
  </r>
  <r>
    <s v="A0A091G8M8_9AVES"/>
    <x v="215"/>
    <n v="285"/>
    <x v="3"/>
    <n v="4"/>
    <n v="55"/>
    <n v="52"/>
    <n v="3743"/>
    <s v="PF08711.10 TFIIS helical bundle-like domain"/>
  </r>
  <r>
    <s v="A0A091G8M8_9AVES"/>
    <x v="215"/>
    <n v="285"/>
    <x v="4"/>
    <n v="247"/>
    <n v="285"/>
    <n v="39"/>
    <n v="3397"/>
    <s v="PF01096.17 Transcription factor S-II (TFIIS)"/>
  </r>
  <r>
    <s v="A0A091G8M8_9AVES"/>
    <x v="215"/>
    <n v="285"/>
    <x v="2"/>
    <n v="117"/>
    <n v="234"/>
    <n v="118"/>
    <n v="2341"/>
    <s v="PF07500.13 Transcription factor S-II (TFIIS), central domain"/>
  </r>
  <r>
    <s v="A0A091GMZ9_BUCRH"/>
    <x v="216"/>
    <n v="267"/>
    <x v="3"/>
    <n v="3"/>
    <n v="40"/>
    <n v="38"/>
    <n v="3743"/>
    <s v="PF08711.10 TFIIS helical bundle-like domain"/>
  </r>
  <r>
    <s v="A0A091GMZ9_BUCRH"/>
    <x v="216"/>
    <n v="267"/>
    <x v="4"/>
    <n v="229"/>
    <n v="267"/>
    <n v="39"/>
    <n v="3397"/>
    <s v="PF01096.17 Transcription factor S-II (TFIIS)"/>
  </r>
  <r>
    <s v="A0A091GMZ9_BUCRH"/>
    <x v="216"/>
    <n v="267"/>
    <x v="2"/>
    <n v="101"/>
    <n v="216"/>
    <n v="116"/>
    <n v="2341"/>
    <s v="PF07500.13 Transcription factor S-II (TFIIS), central domain"/>
  </r>
  <r>
    <s v="A0A091GPF7_9AVES"/>
    <x v="217"/>
    <n v="185"/>
    <x v="3"/>
    <n v="38"/>
    <n v="88"/>
    <n v="51"/>
    <n v="3743"/>
    <s v="PF08711.10 TFIIS helical bundle-like domain"/>
  </r>
  <r>
    <s v="A0A091GPF7_9AVES"/>
    <x v="217"/>
    <n v="185"/>
    <x v="2"/>
    <n v="106"/>
    <n v="185"/>
    <n v="80"/>
    <n v="2341"/>
    <s v="PF07500.13 Transcription factor S-II (TFIIS), central domain"/>
  </r>
  <r>
    <s v="A0A091H7I9_BUCRH"/>
    <x v="218"/>
    <n v="286"/>
    <x v="3"/>
    <n v="4"/>
    <n v="55"/>
    <n v="52"/>
    <n v="3743"/>
    <s v="PF08711.10 TFIIS helical bundle-like domain"/>
  </r>
  <r>
    <s v="A0A091H7I9_BUCRH"/>
    <x v="218"/>
    <n v="286"/>
    <x v="4"/>
    <n v="248"/>
    <n v="286"/>
    <n v="39"/>
    <n v="3397"/>
    <s v="PF01096.17 Transcription factor S-II (TFIIS)"/>
  </r>
  <r>
    <s v="A0A091H7I9_BUCRH"/>
    <x v="218"/>
    <n v="286"/>
    <x v="2"/>
    <n v="119"/>
    <n v="235"/>
    <n v="117"/>
    <n v="2341"/>
    <s v="PF07500.13 Transcription factor S-II (TFIIS), central domain"/>
  </r>
  <r>
    <s v="A0A091H9K8_BUCRH"/>
    <x v="219"/>
    <n v="175"/>
    <x v="3"/>
    <n v="28"/>
    <n v="78"/>
    <n v="51"/>
    <n v="3743"/>
    <s v="PF08711.10 TFIIS helical bundle-like domain"/>
  </r>
  <r>
    <s v="A0A091H9K8_BUCRH"/>
    <x v="219"/>
    <n v="175"/>
    <x v="2"/>
    <n v="96"/>
    <n v="175"/>
    <n v="80"/>
    <n v="2341"/>
    <s v="PF07500.13 Transcription factor S-II (TFIIS), central domain"/>
  </r>
  <r>
    <s v="A0A091HMX8_CALAN"/>
    <x v="220"/>
    <n v="175"/>
    <x v="3"/>
    <n v="28"/>
    <n v="78"/>
    <n v="51"/>
    <n v="3743"/>
    <s v="PF08711.10 TFIIS helical bundle-like domain"/>
  </r>
  <r>
    <s v="A0A091HMX8_CALAN"/>
    <x v="220"/>
    <n v="175"/>
    <x v="2"/>
    <n v="96"/>
    <n v="175"/>
    <n v="80"/>
    <n v="2341"/>
    <s v="PF07500.13 Transcription factor S-II (TFIIS), central domain"/>
  </r>
  <r>
    <s v="A0A091HRV5_BUCRH"/>
    <x v="221"/>
    <n v="2074"/>
    <x v="0"/>
    <n v="730"/>
    <n v="783"/>
    <n v="54"/>
    <n v="18302"/>
    <s v="PF00628.28 PHD-finger"/>
  </r>
  <r>
    <s v="A0A091HRV5_BUCRH"/>
    <x v="221"/>
    <n v="2074"/>
    <x v="1"/>
    <n v="1216"/>
    <n v="1366"/>
    <n v="151"/>
    <n v="1732"/>
    <s v="PF07744.12 SPOC domain"/>
  </r>
  <r>
    <s v="A0A091HRV5_BUCRH"/>
    <x v="221"/>
    <n v="2074"/>
    <x v="2"/>
    <n v="943"/>
    <n v="1056"/>
    <n v="114"/>
    <n v="2341"/>
    <s v="PF07500.13 Transcription factor S-II (TFIIS), central domain"/>
  </r>
  <r>
    <s v="A0A091HVX2_BUCRH"/>
    <x v="222"/>
    <n v="360"/>
    <x v="3"/>
    <n v="28"/>
    <n v="79"/>
    <n v="52"/>
    <n v="3743"/>
    <s v="PF08711.10 TFIIS helical bundle-like domain"/>
  </r>
  <r>
    <s v="A0A091HVX2_BUCRH"/>
    <x v="222"/>
    <n v="360"/>
    <x v="2"/>
    <n v="180"/>
    <n v="290"/>
    <n v="111"/>
    <n v="2341"/>
    <s v="PF07500.13 Transcription factor S-II (TFIIS), central domain"/>
  </r>
  <r>
    <s v="A0A091I043_CALAN"/>
    <x v="223"/>
    <n v="358"/>
    <x v="3"/>
    <n v="28"/>
    <n v="79"/>
    <n v="52"/>
    <n v="3743"/>
    <s v="PF08711.10 TFIIS helical bundle-like domain"/>
  </r>
  <r>
    <s v="A0A091I043_CALAN"/>
    <x v="223"/>
    <n v="358"/>
    <x v="2"/>
    <n v="179"/>
    <n v="289"/>
    <n v="111"/>
    <n v="2341"/>
    <s v="PF07500.13 Transcription factor S-II (TFIIS), central domain"/>
  </r>
  <r>
    <s v="A0A091I8I8_CALAN"/>
    <x v="224"/>
    <n v="267"/>
    <x v="3"/>
    <n v="3"/>
    <n v="40"/>
    <n v="38"/>
    <n v="3743"/>
    <s v="PF08711.10 TFIIS helical bundle-like domain"/>
  </r>
  <r>
    <s v="A0A091I8I8_CALAN"/>
    <x v="224"/>
    <n v="267"/>
    <x v="4"/>
    <n v="229"/>
    <n v="267"/>
    <n v="39"/>
    <n v="3397"/>
    <s v="PF01096.17 Transcription factor S-II (TFIIS)"/>
  </r>
  <r>
    <s v="A0A091I8I8_CALAN"/>
    <x v="224"/>
    <n v="267"/>
    <x v="2"/>
    <n v="102"/>
    <n v="216"/>
    <n v="115"/>
    <n v="2341"/>
    <s v="PF07500.13 Transcription factor S-II (TFIIS), central domain"/>
  </r>
  <r>
    <s v="A0A091I980_CALAN"/>
    <x v="225"/>
    <n v="2298"/>
    <x v="0"/>
    <n v="295"/>
    <n v="347"/>
    <n v="53"/>
    <n v="18302"/>
    <s v="PF00628.28 PHD-finger"/>
  </r>
  <r>
    <s v="A0A091I980_CALAN"/>
    <x v="225"/>
    <n v="2298"/>
    <x v="1"/>
    <n v="1081"/>
    <n v="1231"/>
    <n v="151"/>
    <n v="1732"/>
    <s v="PF07744.12 SPOC domain"/>
  </r>
  <r>
    <s v="A0A091I980_CALAN"/>
    <x v="225"/>
    <n v="2298"/>
    <x v="2"/>
    <n v="696"/>
    <n v="809"/>
    <n v="114"/>
    <n v="2341"/>
    <s v="PF07500.13 Transcription factor S-II (TFIIS), central domain"/>
  </r>
  <r>
    <s v="A0A091IGP1_CALAN"/>
    <x v="226"/>
    <n v="2070"/>
    <x v="0"/>
    <n v="731"/>
    <n v="784"/>
    <n v="54"/>
    <n v="18302"/>
    <s v="PF00628.28 PHD-finger"/>
  </r>
  <r>
    <s v="A0A091IGP1_CALAN"/>
    <x v="226"/>
    <n v="2070"/>
    <x v="1"/>
    <n v="1217"/>
    <n v="1367"/>
    <n v="151"/>
    <n v="1732"/>
    <s v="PF07744.12 SPOC domain"/>
  </r>
  <r>
    <s v="A0A091IGP1_CALAN"/>
    <x v="226"/>
    <n v="2070"/>
    <x v="2"/>
    <n v="944"/>
    <n v="1057"/>
    <n v="114"/>
    <n v="2341"/>
    <s v="PF07500.13 Transcription factor S-II (TFIIS), central domain"/>
  </r>
  <r>
    <s v="A0A091IHH8_CALAN"/>
    <x v="227"/>
    <n v="284"/>
    <x v="3"/>
    <n v="3"/>
    <n v="55"/>
    <n v="53"/>
    <n v="3743"/>
    <s v="PF08711.10 TFIIS helical bundle-like domain"/>
  </r>
  <r>
    <s v="A0A091IHH8_CALAN"/>
    <x v="227"/>
    <n v="284"/>
    <x v="4"/>
    <n v="244"/>
    <n v="282"/>
    <n v="39"/>
    <n v="3397"/>
    <s v="PF01096.17 Transcription factor S-II (TFIIS)"/>
  </r>
  <r>
    <s v="A0A091IHH8_CALAN"/>
    <x v="227"/>
    <n v="284"/>
    <x v="2"/>
    <n v="131"/>
    <n v="231"/>
    <n v="101"/>
    <n v="2341"/>
    <s v="PF07500.13 Transcription factor S-II (TFIIS), central domain"/>
  </r>
  <r>
    <s v="A0A091IV46_9AVES"/>
    <x v="228"/>
    <n v="280"/>
    <x v="3"/>
    <n v="4"/>
    <n v="55"/>
    <n v="52"/>
    <n v="3743"/>
    <s v="PF08711.10 TFIIS helical bundle-like domain"/>
  </r>
  <r>
    <s v="A0A091IV46_9AVES"/>
    <x v="228"/>
    <n v="280"/>
    <x v="4"/>
    <n v="242"/>
    <n v="280"/>
    <n v="39"/>
    <n v="3397"/>
    <s v="PF01096.17 Transcription factor S-II (TFIIS)"/>
  </r>
  <r>
    <s v="A0A091IV46_9AVES"/>
    <x v="228"/>
    <n v="280"/>
    <x v="2"/>
    <n v="117"/>
    <n v="229"/>
    <n v="113"/>
    <n v="2341"/>
    <s v="PF07500.13 Transcription factor S-II (TFIIS), central domain"/>
  </r>
  <r>
    <s v="A0A091J8T4_9AVES"/>
    <x v="229"/>
    <n v="2080"/>
    <x v="0"/>
    <n v="736"/>
    <n v="789"/>
    <n v="54"/>
    <n v="18302"/>
    <s v="PF00628.28 PHD-finger"/>
  </r>
  <r>
    <s v="A0A091J8T4_9AVES"/>
    <x v="229"/>
    <n v="2080"/>
    <x v="1"/>
    <n v="1220"/>
    <n v="1370"/>
    <n v="151"/>
    <n v="1732"/>
    <s v="PF07744.12 SPOC domain"/>
  </r>
  <r>
    <s v="A0A091J8T4_9AVES"/>
    <x v="229"/>
    <n v="2080"/>
    <x v="2"/>
    <n v="949"/>
    <n v="1062"/>
    <n v="114"/>
    <n v="2341"/>
    <s v="PF07500.13 Transcription factor S-II (TFIIS), central domain"/>
  </r>
  <r>
    <s v="A0A091J9G6_9AVES"/>
    <x v="230"/>
    <n v="283"/>
    <x v="3"/>
    <n v="5"/>
    <n v="56"/>
    <n v="52"/>
    <n v="3743"/>
    <s v="PF08711.10 TFIIS helical bundle-like domain"/>
  </r>
  <r>
    <s v="A0A091J9G6_9AVES"/>
    <x v="230"/>
    <n v="283"/>
    <x v="4"/>
    <n v="245"/>
    <n v="283"/>
    <n v="39"/>
    <n v="3397"/>
    <s v="PF01096.17 Transcription factor S-II (TFIIS)"/>
  </r>
  <r>
    <s v="A0A091J9G6_9AVES"/>
    <x v="230"/>
    <n v="283"/>
    <x v="2"/>
    <n v="118"/>
    <n v="232"/>
    <n v="115"/>
    <n v="2341"/>
    <s v="PF07500.13 Transcription factor S-II (TFIIS), central domain"/>
  </r>
  <r>
    <s v="A0A091JJM5_9AVES"/>
    <x v="231"/>
    <n v="175"/>
    <x v="3"/>
    <n v="28"/>
    <n v="78"/>
    <n v="51"/>
    <n v="3743"/>
    <s v="PF08711.10 TFIIS helical bundle-like domain"/>
  </r>
  <r>
    <s v="A0A091JJM5_9AVES"/>
    <x v="231"/>
    <n v="175"/>
    <x v="2"/>
    <n v="96"/>
    <n v="175"/>
    <n v="80"/>
    <n v="2341"/>
    <s v="PF07500.13 Transcription factor S-II (TFIIS), central domain"/>
  </r>
  <r>
    <s v="A0A091JP24_9AVES"/>
    <x v="232"/>
    <n v="356"/>
    <x v="3"/>
    <n v="37"/>
    <n v="73"/>
    <n v="37"/>
    <n v="3743"/>
    <s v="PF08711.10 TFIIS helical bundle-like domain"/>
  </r>
  <r>
    <s v="A0A091JP24_9AVES"/>
    <x v="232"/>
    <n v="356"/>
    <x v="4"/>
    <n v="316"/>
    <n v="354"/>
    <n v="39"/>
    <n v="3397"/>
    <s v="PF01096.17 Transcription factor S-II (TFIIS)"/>
  </r>
  <r>
    <s v="A0A091JP24_9AVES"/>
    <x v="232"/>
    <n v="356"/>
    <x v="2"/>
    <n v="193"/>
    <n v="303"/>
    <n v="111"/>
    <n v="2341"/>
    <s v="PF07500.13 Transcription factor S-II (TFIIS), central domain"/>
  </r>
  <r>
    <s v="A0A091JQA7_9AVES"/>
    <x v="233"/>
    <n v="360"/>
    <x v="3"/>
    <n v="28"/>
    <n v="79"/>
    <n v="52"/>
    <n v="3743"/>
    <s v="PF08711.10 TFIIS helical bundle-like domain"/>
  </r>
  <r>
    <s v="A0A091JQA7_9AVES"/>
    <x v="233"/>
    <n v="360"/>
    <x v="2"/>
    <n v="180"/>
    <n v="290"/>
    <n v="111"/>
    <n v="2341"/>
    <s v="PF07500.13 Transcription factor S-II (TFIIS), central domain"/>
  </r>
  <r>
    <s v="A0A091JXS7_COLST"/>
    <x v="234"/>
    <n v="2295"/>
    <x v="0"/>
    <n v="293"/>
    <n v="345"/>
    <n v="53"/>
    <n v="18302"/>
    <s v="PF00628.28 PHD-finger"/>
  </r>
  <r>
    <s v="A0A091JXS7_COLST"/>
    <x v="234"/>
    <n v="2295"/>
    <x v="1"/>
    <n v="1067"/>
    <n v="1217"/>
    <n v="151"/>
    <n v="1732"/>
    <s v="PF07744.12 SPOC domain"/>
  </r>
  <r>
    <s v="A0A091JXS7_COLST"/>
    <x v="234"/>
    <n v="2295"/>
    <x v="2"/>
    <n v="683"/>
    <n v="796"/>
    <n v="114"/>
    <n v="2341"/>
    <s v="PF07500.13 Transcription factor S-II (TFIIS), central domain"/>
  </r>
  <r>
    <s v="A0A091JXZ8_COLST"/>
    <x v="235"/>
    <n v="288"/>
    <x v="3"/>
    <n v="4"/>
    <n v="55"/>
    <n v="52"/>
    <n v="3743"/>
    <s v="PF08711.10 TFIIS helical bundle-like domain"/>
  </r>
  <r>
    <s v="A0A091JXZ8_COLST"/>
    <x v="235"/>
    <n v="288"/>
    <x v="4"/>
    <n v="250"/>
    <n v="288"/>
    <n v="39"/>
    <n v="3397"/>
    <s v="PF01096.17 Transcription factor S-II (TFIIS)"/>
  </r>
  <r>
    <s v="A0A091JXZ8_COLST"/>
    <x v="235"/>
    <n v="288"/>
    <x v="2"/>
    <n v="117"/>
    <n v="237"/>
    <n v="121"/>
    <n v="2341"/>
    <s v="PF07500.13 Transcription factor S-II (TFIIS), central domain"/>
  </r>
  <r>
    <s v="A0A091JZ54_COLST"/>
    <x v="236"/>
    <n v="359"/>
    <x v="3"/>
    <n v="29"/>
    <n v="79"/>
    <n v="51"/>
    <n v="3743"/>
    <s v="PF08711.10 TFIIS helical bundle-like domain"/>
  </r>
  <r>
    <s v="A0A091JZ54_COLST"/>
    <x v="236"/>
    <n v="359"/>
    <x v="2"/>
    <n v="180"/>
    <n v="290"/>
    <n v="111"/>
    <n v="2341"/>
    <s v="PF07500.13 Transcription factor S-II (TFIIS), central domain"/>
  </r>
  <r>
    <s v="A0A091K8B2_9AVES"/>
    <x v="237"/>
    <n v="2308"/>
    <x v="0"/>
    <n v="293"/>
    <n v="345"/>
    <n v="53"/>
    <n v="18302"/>
    <s v="PF00628.28 PHD-finger"/>
  </r>
  <r>
    <s v="A0A091K8B2_9AVES"/>
    <x v="237"/>
    <n v="2308"/>
    <x v="1"/>
    <n v="1075"/>
    <n v="1225"/>
    <n v="151"/>
    <n v="1732"/>
    <s v="PF07744.12 SPOC domain"/>
  </r>
  <r>
    <s v="A0A091K8B2_9AVES"/>
    <x v="237"/>
    <n v="2308"/>
    <x v="2"/>
    <n v="689"/>
    <n v="802"/>
    <n v="114"/>
    <n v="2341"/>
    <s v="PF07500.13 Transcription factor S-II (TFIIS), central domain"/>
  </r>
  <r>
    <s v="A0A091KJE2_9GRUI"/>
    <x v="238"/>
    <n v="175"/>
    <x v="3"/>
    <n v="28"/>
    <n v="78"/>
    <n v="51"/>
    <n v="3743"/>
    <s v="PF08711.10 TFIIS helical bundle-like domain"/>
  </r>
  <r>
    <s v="A0A091KJE2_9GRUI"/>
    <x v="238"/>
    <n v="175"/>
    <x v="2"/>
    <n v="96"/>
    <n v="175"/>
    <n v="80"/>
    <n v="2341"/>
    <s v="PF07500.13 Transcription factor S-II (TFIIS), central domain"/>
  </r>
  <r>
    <s v="A0A091KPU6_9GRUI"/>
    <x v="239"/>
    <n v="266"/>
    <x v="3"/>
    <n v="3"/>
    <n v="40"/>
    <n v="38"/>
    <n v="3743"/>
    <s v="PF08711.10 TFIIS helical bundle-like domain"/>
  </r>
  <r>
    <s v="A0A091KPU6_9GRUI"/>
    <x v="239"/>
    <n v="266"/>
    <x v="4"/>
    <n v="228"/>
    <n v="266"/>
    <n v="39"/>
    <n v="3397"/>
    <s v="PF01096.17 Transcription factor S-II (TFIIS)"/>
  </r>
  <r>
    <s v="A0A091KPU6_9GRUI"/>
    <x v="239"/>
    <n v="266"/>
    <x v="2"/>
    <n v="101"/>
    <n v="215"/>
    <n v="115"/>
    <n v="2341"/>
    <s v="PF07500.13 Transcription factor S-II (TFIIS), central domain"/>
  </r>
  <r>
    <s v="A0A091KQ51_9GRUI"/>
    <x v="240"/>
    <n v="2332"/>
    <x v="0"/>
    <n v="292"/>
    <n v="344"/>
    <n v="53"/>
    <n v="18302"/>
    <s v="PF00628.28 PHD-finger"/>
  </r>
  <r>
    <s v="A0A091KQ51_9GRUI"/>
    <x v="240"/>
    <n v="2332"/>
    <x v="1"/>
    <n v="1080"/>
    <n v="1230"/>
    <n v="151"/>
    <n v="1732"/>
    <s v="PF07744.12 SPOC domain"/>
  </r>
  <r>
    <s v="A0A091KQ51_9GRUI"/>
    <x v="240"/>
    <n v="2332"/>
    <x v="2"/>
    <n v="693"/>
    <n v="806"/>
    <n v="114"/>
    <n v="2341"/>
    <s v="PF07500.13 Transcription factor S-II (TFIIS), central domain"/>
  </r>
  <r>
    <s v="A0A091KRT7_9GRUI"/>
    <x v="241"/>
    <n v="284"/>
    <x v="3"/>
    <n v="4"/>
    <n v="55"/>
    <n v="52"/>
    <n v="3743"/>
    <s v="PF08711.10 TFIIS helical bundle-like domain"/>
  </r>
  <r>
    <s v="A0A091KRT7_9GRUI"/>
    <x v="241"/>
    <n v="284"/>
    <x v="4"/>
    <n v="246"/>
    <n v="284"/>
    <n v="39"/>
    <n v="3397"/>
    <s v="PF01096.17 Transcription factor S-II (TFIIS)"/>
  </r>
  <r>
    <s v="A0A091KRT7_9GRUI"/>
    <x v="241"/>
    <n v="284"/>
    <x v="2"/>
    <n v="117"/>
    <n v="233"/>
    <n v="117"/>
    <n v="2341"/>
    <s v="PF07500.13 Transcription factor S-II (TFIIS), central domain"/>
  </r>
  <r>
    <s v="A0A091KST6_COLST"/>
    <x v="242"/>
    <n v="1255"/>
    <x v="0"/>
    <n v="731"/>
    <n v="784"/>
    <n v="54"/>
    <n v="18302"/>
    <s v="PF00628.28 PHD-finger"/>
  </r>
  <r>
    <s v="A0A091KST6_COLST"/>
    <x v="242"/>
    <n v="1255"/>
    <x v="2"/>
    <n v="944"/>
    <n v="1057"/>
    <n v="114"/>
    <n v="2341"/>
    <s v="PF07500.13 Transcription factor S-II (TFIIS), central domain"/>
  </r>
  <r>
    <s v="A0A091KVM8_9GRUI"/>
    <x v="243"/>
    <n v="1333"/>
    <x v="0"/>
    <n v="1"/>
    <n v="43"/>
    <n v="43"/>
    <n v="18302"/>
    <s v="PF00628.28 PHD-finger"/>
  </r>
  <r>
    <s v="A0A091KVM8_9GRUI"/>
    <x v="243"/>
    <n v="1333"/>
    <x v="1"/>
    <n v="473"/>
    <n v="623"/>
    <n v="151"/>
    <n v="1732"/>
    <s v="PF07744.12 SPOC domain"/>
  </r>
  <r>
    <s v="A0A091KVM8_9GRUI"/>
    <x v="243"/>
    <n v="1333"/>
    <x v="2"/>
    <n v="200"/>
    <n v="313"/>
    <n v="114"/>
    <n v="2341"/>
    <s v="PF07500.13 Transcription factor S-II (TFIIS), central domain"/>
  </r>
  <r>
    <s v="A0A091L495_CATAU"/>
    <x v="244"/>
    <n v="359"/>
    <x v="3"/>
    <n v="28"/>
    <n v="79"/>
    <n v="52"/>
    <n v="3743"/>
    <s v="PF08711.10 TFIIS helical bundle-like domain"/>
  </r>
  <r>
    <s v="A0A091L495_CATAU"/>
    <x v="244"/>
    <n v="359"/>
    <x v="2"/>
    <n v="180"/>
    <n v="289"/>
    <n v="110"/>
    <n v="2341"/>
    <s v="PF07500.13 Transcription factor S-II (TFIIS), central domain"/>
  </r>
  <r>
    <s v="A0A091LGX4_CATAU"/>
    <x v="245"/>
    <n v="1330"/>
    <x v="0"/>
    <n v="1"/>
    <n v="43"/>
    <n v="43"/>
    <n v="18302"/>
    <s v="PF00628.28 PHD-finger"/>
  </r>
  <r>
    <s v="A0A091LGX4_CATAU"/>
    <x v="245"/>
    <n v="1330"/>
    <x v="1"/>
    <n v="470"/>
    <n v="620"/>
    <n v="151"/>
    <n v="1732"/>
    <s v="PF07744.12 SPOC domain"/>
  </r>
  <r>
    <s v="A0A091LGX4_CATAU"/>
    <x v="245"/>
    <n v="1330"/>
    <x v="2"/>
    <n v="197"/>
    <n v="310"/>
    <n v="114"/>
    <n v="2341"/>
    <s v="PF07500.13 Transcription factor S-II (TFIIS), central domain"/>
  </r>
  <r>
    <s v="A0A091LK06_CATAU"/>
    <x v="246"/>
    <n v="233"/>
    <x v="4"/>
    <n v="193"/>
    <n v="231"/>
    <n v="39"/>
    <n v="3397"/>
    <s v="PF01096.17 Transcription factor S-II (TFIIS)"/>
  </r>
  <r>
    <s v="A0A091LK06_CATAU"/>
    <x v="246"/>
    <n v="233"/>
    <x v="2"/>
    <n v="62"/>
    <n v="180"/>
    <n v="119"/>
    <n v="2341"/>
    <s v="PF07500.13 Transcription factor S-II (TFIIS), central domain"/>
  </r>
  <r>
    <s v="A0A091LP48_CATAU"/>
    <x v="247"/>
    <n v="268"/>
    <x v="3"/>
    <n v="3"/>
    <n v="40"/>
    <n v="38"/>
    <n v="3743"/>
    <s v="PF08711.10 TFIIS helical bundle-like domain"/>
  </r>
  <r>
    <s v="A0A091LP48_CATAU"/>
    <x v="247"/>
    <n v="268"/>
    <x v="4"/>
    <n v="230"/>
    <n v="268"/>
    <n v="39"/>
    <n v="3397"/>
    <s v="PF01096.17 Transcription factor S-II (TFIIS)"/>
  </r>
  <r>
    <s v="A0A091LP48_CATAU"/>
    <x v="247"/>
    <n v="268"/>
    <x v="2"/>
    <n v="102"/>
    <n v="217"/>
    <n v="116"/>
    <n v="2341"/>
    <s v="PF07500.13 Transcription factor S-II (TFIIS), central domain"/>
  </r>
  <r>
    <s v="A0A091M320_CARIC"/>
    <x v="248"/>
    <n v="283"/>
    <x v="3"/>
    <n v="5"/>
    <n v="56"/>
    <n v="52"/>
    <n v="3743"/>
    <s v="PF08711.10 TFIIS helical bundle-like domain"/>
  </r>
  <r>
    <s v="A0A091M320_CARIC"/>
    <x v="248"/>
    <n v="283"/>
    <x v="4"/>
    <n v="245"/>
    <n v="283"/>
    <n v="39"/>
    <n v="3397"/>
    <s v="PF01096.17 Transcription factor S-II (TFIIS)"/>
  </r>
  <r>
    <s v="A0A091M320_CARIC"/>
    <x v="248"/>
    <n v="283"/>
    <x v="2"/>
    <n v="118"/>
    <n v="232"/>
    <n v="115"/>
    <n v="2341"/>
    <s v="PF07500.13 Transcription factor S-II (TFIIS), central domain"/>
  </r>
  <r>
    <s v="A0A091MCK4_CARIC"/>
    <x v="249"/>
    <n v="2075"/>
    <x v="0"/>
    <n v="729"/>
    <n v="782"/>
    <n v="54"/>
    <n v="18302"/>
    <s v="PF00628.28 PHD-finger"/>
  </r>
  <r>
    <s v="A0A091MCK4_CARIC"/>
    <x v="249"/>
    <n v="2075"/>
    <x v="1"/>
    <n v="1215"/>
    <n v="1365"/>
    <n v="151"/>
    <n v="1732"/>
    <s v="PF07744.12 SPOC domain"/>
  </r>
  <r>
    <s v="A0A091MCK4_CARIC"/>
    <x v="249"/>
    <n v="2075"/>
    <x v="2"/>
    <n v="942"/>
    <n v="1055"/>
    <n v="114"/>
    <n v="2341"/>
    <s v="PF07500.13 Transcription factor S-II (TFIIS), central domain"/>
  </r>
  <r>
    <s v="A0A091MEM3_9PASS"/>
    <x v="250"/>
    <n v="2073"/>
    <x v="0"/>
    <n v="733"/>
    <n v="786"/>
    <n v="54"/>
    <n v="18302"/>
    <s v="PF00628.28 PHD-finger"/>
  </r>
  <r>
    <s v="A0A091MEM3_9PASS"/>
    <x v="250"/>
    <n v="2073"/>
    <x v="1"/>
    <n v="1217"/>
    <n v="1367"/>
    <n v="151"/>
    <n v="1732"/>
    <s v="PF07744.12 SPOC domain"/>
  </r>
  <r>
    <s v="A0A091MEM3_9PASS"/>
    <x v="250"/>
    <n v="2073"/>
    <x v="2"/>
    <n v="946"/>
    <n v="1059"/>
    <n v="114"/>
    <n v="2341"/>
    <s v="PF07500.13 Transcription factor S-II (TFIIS), central domain"/>
  </r>
  <r>
    <s v="A0A091MF07_9PASS"/>
    <x v="251"/>
    <n v="283"/>
    <x v="3"/>
    <n v="5"/>
    <n v="56"/>
    <n v="52"/>
    <n v="3743"/>
    <s v="PF08711.10 TFIIS helical bundle-like domain"/>
  </r>
  <r>
    <s v="A0A091MF07_9PASS"/>
    <x v="251"/>
    <n v="283"/>
    <x v="4"/>
    <n v="245"/>
    <n v="283"/>
    <n v="39"/>
    <n v="3397"/>
    <s v="PF01096.17 Transcription factor S-II (TFIIS)"/>
  </r>
  <r>
    <s v="A0A091MF07_9PASS"/>
    <x v="251"/>
    <n v="283"/>
    <x v="2"/>
    <n v="118"/>
    <n v="232"/>
    <n v="115"/>
    <n v="2341"/>
    <s v="PF07500.13 Transcription factor S-II (TFIIS), central domain"/>
  </r>
  <r>
    <s v="A0A091MGU4_9PASS"/>
    <x v="252"/>
    <n v="286"/>
    <x v="3"/>
    <n v="2"/>
    <n v="55"/>
    <n v="54"/>
    <n v="3743"/>
    <s v="PF08711.10 TFIIS helical bundle-like domain"/>
  </r>
  <r>
    <s v="A0A091MGU4_9PASS"/>
    <x v="252"/>
    <n v="286"/>
    <x v="4"/>
    <n v="246"/>
    <n v="284"/>
    <n v="39"/>
    <n v="3397"/>
    <s v="PF01096.17 Transcription factor S-II (TFIIS)"/>
  </r>
  <r>
    <s v="A0A091MGU4_9PASS"/>
    <x v="252"/>
    <n v="286"/>
    <x v="2"/>
    <n v="118"/>
    <n v="233"/>
    <n v="116"/>
    <n v="2341"/>
    <s v="PF07500.13 Transcription factor S-II (TFIIS), central domain"/>
  </r>
  <r>
    <s v="A0A091MIX8_CARIC"/>
    <x v="253"/>
    <n v="175"/>
    <x v="3"/>
    <n v="28"/>
    <n v="78"/>
    <n v="51"/>
    <n v="3743"/>
    <s v="PF08711.10 TFIIS helical bundle-like domain"/>
  </r>
  <r>
    <s v="A0A091MIX8_CARIC"/>
    <x v="253"/>
    <n v="175"/>
    <x v="2"/>
    <n v="96"/>
    <n v="175"/>
    <n v="80"/>
    <n v="2341"/>
    <s v="PF07500.13 Transcription factor S-II (TFIIS), central domain"/>
  </r>
  <r>
    <s v="A0A091MJN5_9PASS"/>
    <x v="254"/>
    <n v="281"/>
    <x v="3"/>
    <n v="4"/>
    <n v="55"/>
    <n v="52"/>
    <n v="3743"/>
    <s v="PF08711.10 TFIIS helical bundle-like domain"/>
  </r>
  <r>
    <s v="A0A091MJN5_9PASS"/>
    <x v="254"/>
    <n v="281"/>
    <x v="4"/>
    <n v="243"/>
    <n v="281"/>
    <n v="39"/>
    <n v="3397"/>
    <s v="PF01096.17 Transcription factor S-II (TFIIS)"/>
  </r>
  <r>
    <s v="A0A091MJN5_9PASS"/>
    <x v="254"/>
    <n v="281"/>
    <x v="2"/>
    <n v="117"/>
    <n v="230"/>
    <n v="114"/>
    <n v="2341"/>
    <s v="PF07500.13 Transcription factor S-II (TFIIS), central domain"/>
  </r>
  <r>
    <s v="A0A091MYV8_APAVI"/>
    <x v="255"/>
    <n v="278"/>
    <x v="3"/>
    <n v="4"/>
    <n v="55"/>
    <n v="52"/>
    <n v="3743"/>
    <s v="PF08711.10 TFIIS helical bundle-like domain"/>
  </r>
  <r>
    <s v="A0A091MYV8_APAVI"/>
    <x v="255"/>
    <n v="278"/>
    <x v="4"/>
    <n v="240"/>
    <n v="278"/>
    <n v="39"/>
    <n v="3397"/>
    <s v="PF01096.17 Transcription factor S-II (TFIIS)"/>
  </r>
  <r>
    <s v="A0A091MYV8_APAVI"/>
    <x v="255"/>
    <n v="278"/>
    <x v="2"/>
    <n v="113"/>
    <n v="227"/>
    <n v="115"/>
    <n v="2341"/>
    <s v="PF07500.13 Transcription factor S-II (TFIIS), central domain"/>
  </r>
  <r>
    <s v="A0A091MZB0_9PASS"/>
    <x v="256"/>
    <n v="175"/>
    <x v="3"/>
    <n v="28"/>
    <n v="78"/>
    <n v="51"/>
    <n v="3743"/>
    <s v="PF08711.10 TFIIS helical bundle-like domain"/>
  </r>
  <r>
    <s v="A0A091MZB0_9PASS"/>
    <x v="256"/>
    <n v="175"/>
    <x v="2"/>
    <n v="96"/>
    <n v="174"/>
    <n v="79"/>
    <n v="2341"/>
    <s v="PF07500.13 Transcription factor S-II (TFIIS), central domain"/>
  </r>
  <r>
    <s v="A0A091N011_CARIC"/>
    <x v="257"/>
    <n v="358"/>
    <x v="3"/>
    <n v="28"/>
    <n v="79"/>
    <n v="52"/>
    <n v="3743"/>
    <s v="PF08711.10 TFIIS helical bundle-like domain"/>
  </r>
  <r>
    <s v="A0A091N011_CARIC"/>
    <x v="257"/>
    <n v="358"/>
    <x v="2"/>
    <n v="178"/>
    <n v="288"/>
    <n v="111"/>
    <n v="2341"/>
    <s v="PF07500.13 Transcription factor S-II (TFIIS), central domain"/>
  </r>
  <r>
    <s v="A0A091NHY8_APAVI"/>
    <x v="258"/>
    <n v="283"/>
    <x v="3"/>
    <n v="5"/>
    <n v="56"/>
    <n v="52"/>
    <n v="3743"/>
    <s v="PF08711.10 TFIIS helical bundle-like domain"/>
  </r>
  <r>
    <s v="A0A091NHY8_APAVI"/>
    <x v="258"/>
    <n v="283"/>
    <x v="4"/>
    <n v="245"/>
    <n v="283"/>
    <n v="39"/>
    <n v="3397"/>
    <s v="PF01096.17 Transcription factor S-II (TFIIS)"/>
  </r>
  <r>
    <s v="A0A091NHY8_APAVI"/>
    <x v="258"/>
    <n v="283"/>
    <x v="2"/>
    <n v="118"/>
    <n v="232"/>
    <n v="115"/>
    <n v="2341"/>
    <s v="PF07500.13 Transcription factor S-II (TFIIS), central domain"/>
  </r>
  <r>
    <s v="A0A091NRW0_APAVI"/>
    <x v="259"/>
    <n v="202"/>
    <x v="4"/>
    <n v="162"/>
    <n v="200"/>
    <n v="39"/>
    <n v="3397"/>
    <s v="PF01096.17 Transcription factor S-II (TFIIS)"/>
  </r>
  <r>
    <s v="A0A091NRW0_APAVI"/>
    <x v="259"/>
    <n v="202"/>
    <x v="2"/>
    <n v="34"/>
    <n v="149"/>
    <n v="116"/>
    <n v="2341"/>
    <s v="PF07500.13 Transcription factor S-II (TFIIS), central domain"/>
  </r>
  <r>
    <s v="A0A091NVX0_HALAL"/>
    <x v="260"/>
    <n v="281"/>
    <x v="3"/>
    <n v="4"/>
    <n v="55"/>
    <n v="52"/>
    <n v="3743"/>
    <s v="PF08711.10 TFIIS helical bundle-like domain"/>
  </r>
  <r>
    <s v="A0A091NVX0_HALAL"/>
    <x v="260"/>
    <n v="281"/>
    <x v="4"/>
    <n v="243"/>
    <n v="281"/>
    <n v="39"/>
    <n v="3397"/>
    <s v="PF01096.17 Transcription factor S-II (TFIIS)"/>
  </r>
  <r>
    <s v="A0A091NVX0_HALAL"/>
    <x v="260"/>
    <n v="281"/>
    <x v="2"/>
    <n v="117"/>
    <n v="230"/>
    <n v="114"/>
    <n v="2341"/>
    <s v="PF07500.13 Transcription factor S-II (TFIIS), central domain"/>
  </r>
  <r>
    <s v="A0A091NZL4_HALAL"/>
    <x v="261"/>
    <n v="2078"/>
    <x v="0"/>
    <n v="733"/>
    <n v="786"/>
    <n v="54"/>
    <n v="18302"/>
    <s v="PF00628.28 PHD-finger"/>
  </r>
  <r>
    <s v="A0A091NZL4_HALAL"/>
    <x v="261"/>
    <n v="2078"/>
    <x v="1"/>
    <n v="1220"/>
    <n v="1370"/>
    <n v="151"/>
    <n v="1732"/>
    <s v="PF07744.12 SPOC domain"/>
  </r>
  <r>
    <s v="A0A091NZL4_HALAL"/>
    <x v="261"/>
    <n v="2078"/>
    <x v="2"/>
    <n v="947"/>
    <n v="1060"/>
    <n v="114"/>
    <n v="2341"/>
    <s v="PF07500.13 Transcription factor S-II (TFIIS), central domain"/>
  </r>
  <r>
    <s v="A0A091P7S1_LEPDC"/>
    <x v="262"/>
    <n v="360"/>
    <x v="3"/>
    <n v="28"/>
    <n v="79"/>
    <n v="52"/>
    <n v="3743"/>
    <s v="PF08711.10 TFIIS helical bundle-like domain"/>
  </r>
  <r>
    <s v="A0A091P7S1_LEPDC"/>
    <x v="262"/>
    <n v="360"/>
    <x v="2"/>
    <n v="180"/>
    <n v="290"/>
    <n v="111"/>
    <n v="2341"/>
    <s v="PF07500.13 Transcription factor S-II (TFIIS), central domain"/>
  </r>
  <r>
    <s v="A0A091P8E2_HALAL"/>
    <x v="263"/>
    <n v="2337"/>
    <x v="0"/>
    <n v="293"/>
    <n v="345"/>
    <n v="53"/>
    <n v="18302"/>
    <s v="PF00628.28 PHD-finger"/>
  </r>
  <r>
    <s v="A0A091P8E2_HALAL"/>
    <x v="263"/>
    <n v="2337"/>
    <x v="1"/>
    <n v="1080"/>
    <n v="1230"/>
    <n v="151"/>
    <n v="1732"/>
    <s v="PF07744.12 SPOC domain"/>
  </r>
  <r>
    <s v="A0A091P8E2_HALAL"/>
    <x v="263"/>
    <n v="2337"/>
    <x v="2"/>
    <n v="694"/>
    <n v="807"/>
    <n v="114"/>
    <n v="2341"/>
    <s v="PF07500.13 Transcription factor S-II (TFIIS), central domain"/>
  </r>
  <r>
    <s v="A0A091PB51_HALAL"/>
    <x v="264"/>
    <n v="360"/>
    <x v="3"/>
    <n v="28"/>
    <n v="79"/>
    <n v="52"/>
    <n v="3743"/>
    <s v="PF08711.10 TFIIS helical bundle-like domain"/>
  </r>
  <r>
    <s v="A0A091PB51_HALAL"/>
    <x v="264"/>
    <n v="360"/>
    <x v="2"/>
    <n v="180"/>
    <n v="290"/>
    <n v="111"/>
    <n v="2341"/>
    <s v="PF07500.13 Transcription factor S-II (TFIIS), central domain"/>
  </r>
  <r>
    <s v="A0A091PDV1_LEPDC"/>
    <x v="265"/>
    <n v="284"/>
    <x v="3"/>
    <n v="4"/>
    <n v="55"/>
    <n v="52"/>
    <n v="3743"/>
    <s v="PF08711.10 TFIIS helical bundle-like domain"/>
  </r>
  <r>
    <s v="A0A091PDV1_LEPDC"/>
    <x v="265"/>
    <n v="284"/>
    <x v="4"/>
    <n v="246"/>
    <n v="284"/>
    <n v="39"/>
    <n v="3397"/>
    <s v="PF01096.17 Transcription factor S-II (TFIIS)"/>
  </r>
  <r>
    <s v="A0A091PDV1_LEPDC"/>
    <x v="265"/>
    <n v="284"/>
    <x v="2"/>
    <n v="117"/>
    <n v="233"/>
    <n v="117"/>
    <n v="2341"/>
    <s v="PF07500.13 Transcription factor S-II (TFIIS), central domain"/>
  </r>
  <r>
    <s v="A0A091PZI5_LEPDC"/>
    <x v="266"/>
    <n v="127"/>
    <x v="2"/>
    <n v="48"/>
    <n v="127"/>
    <n v="80"/>
    <n v="2341"/>
    <s v="PF07500.13 Transcription factor S-II (TFIIS), central domain"/>
  </r>
  <r>
    <s v="A0A091QE37_LEPDC"/>
    <x v="267"/>
    <n v="2079"/>
    <x v="0"/>
    <n v="733"/>
    <n v="786"/>
    <n v="54"/>
    <n v="18302"/>
    <s v="PF00628.28 PHD-finger"/>
  </r>
  <r>
    <s v="A0A091QE37_LEPDC"/>
    <x v="267"/>
    <n v="2079"/>
    <x v="1"/>
    <n v="1219"/>
    <n v="1369"/>
    <n v="151"/>
    <n v="1732"/>
    <s v="PF07744.12 SPOC domain"/>
  </r>
  <r>
    <s v="A0A091QE37_LEPDC"/>
    <x v="267"/>
    <n v="2079"/>
    <x v="2"/>
    <n v="946"/>
    <n v="1059"/>
    <n v="114"/>
    <n v="2341"/>
    <s v="PF07500.13 Transcription factor S-II (TFIIS), central domain"/>
  </r>
  <r>
    <s v="A0A091QN85_MERNU"/>
    <x v="268"/>
    <n v="358"/>
    <x v="3"/>
    <n v="28"/>
    <n v="79"/>
    <n v="52"/>
    <n v="3743"/>
    <s v="PF08711.10 TFIIS helical bundle-like domain"/>
  </r>
  <r>
    <s v="A0A091QN85_MERNU"/>
    <x v="268"/>
    <n v="358"/>
    <x v="2"/>
    <n v="179"/>
    <n v="289"/>
    <n v="111"/>
    <n v="2341"/>
    <s v="PF07500.13 Transcription factor S-II (TFIIS), central domain"/>
  </r>
  <r>
    <s v="A0A091QVS0_MERNU"/>
    <x v="269"/>
    <n v="264"/>
    <x v="3"/>
    <n v="4"/>
    <n v="55"/>
    <n v="52"/>
    <n v="3743"/>
    <s v="PF08711.10 TFIIS helical bundle-like domain"/>
  </r>
  <r>
    <s v="A0A091QVS0_MERNU"/>
    <x v="269"/>
    <n v="264"/>
    <x v="4"/>
    <n v="239"/>
    <n v="264"/>
    <n v="26"/>
    <n v="3397"/>
    <s v="PF01096.17 Transcription factor S-II (TFIIS)"/>
  </r>
  <r>
    <s v="A0A091QVS0_MERNU"/>
    <x v="269"/>
    <n v="264"/>
    <x v="2"/>
    <n v="113"/>
    <n v="226"/>
    <n v="114"/>
    <n v="2341"/>
    <s v="PF07500.13 Transcription factor S-II (TFIIS), central domain"/>
  </r>
  <r>
    <s v="A0A091QWT2_LEPDC"/>
    <x v="270"/>
    <n v="267"/>
    <x v="3"/>
    <n v="3"/>
    <n v="40"/>
    <n v="38"/>
    <n v="3743"/>
    <s v="PF08711.10 TFIIS helical bundle-like domain"/>
  </r>
  <r>
    <s v="A0A091QWT2_LEPDC"/>
    <x v="270"/>
    <n v="267"/>
    <x v="4"/>
    <n v="229"/>
    <n v="267"/>
    <n v="39"/>
    <n v="3397"/>
    <s v="PF01096.17 Transcription factor S-II (TFIIS)"/>
  </r>
  <r>
    <s v="A0A091QWT2_LEPDC"/>
    <x v="270"/>
    <n v="267"/>
    <x v="2"/>
    <n v="102"/>
    <n v="216"/>
    <n v="115"/>
    <n v="2341"/>
    <s v="PF07500.13 Transcription factor S-II (TFIIS), central domain"/>
  </r>
  <r>
    <s v="A0A091RA87_MERNU"/>
    <x v="271"/>
    <n v="2068"/>
    <x v="0"/>
    <n v="722"/>
    <n v="775"/>
    <n v="54"/>
    <n v="18302"/>
    <s v="PF00628.28 PHD-finger"/>
  </r>
  <r>
    <s v="A0A091RA87_MERNU"/>
    <x v="271"/>
    <n v="2068"/>
    <x v="1"/>
    <n v="1208"/>
    <n v="1358"/>
    <n v="151"/>
    <n v="1732"/>
    <s v="PF07744.12 SPOC domain"/>
  </r>
  <r>
    <s v="A0A091RA87_MERNU"/>
    <x v="271"/>
    <n v="2068"/>
    <x v="2"/>
    <n v="935"/>
    <n v="1048"/>
    <n v="114"/>
    <n v="2341"/>
    <s v="PF07500.13 Transcription factor S-II (TFIIS), central domain"/>
  </r>
  <r>
    <s v="A0A091RF82_9GRUI"/>
    <x v="272"/>
    <n v="281"/>
    <x v="3"/>
    <n v="4"/>
    <n v="55"/>
    <n v="52"/>
    <n v="3743"/>
    <s v="PF08711.10 TFIIS helical bundle-like domain"/>
  </r>
  <r>
    <s v="A0A091RF82_9GRUI"/>
    <x v="272"/>
    <n v="281"/>
    <x v="4"/>
    <n v="243"/>
    <n v="281"/>
    <n v="39"/>
    <n v="3397"/>
    <s v="PF01096.17 Transcription factor S-II (TFIIS)"/>
  </r>
  <r>
    <s v="A0A091RF82_9GRUI"/>
    <x v="272"/>
    <n v="281"/>
    <x v="2"/>
    <n v="117"/>
    <n v="230"/>
    <n v="114"/>
    <n v="2341"/>
    <s v="PF07500.13 Transcription factor S-II (TFIIS), central domain"/>
  </r>
  <r>
    <s v="A0A091RUG7_NESNO"/>
    <x v="273"/>
    <n v="227"/>
    <x v="4"/>
    <n v="189"/>
    <n v="227"/>
    <n v="39"/>
    <n v="3397"/>
    <s v="PF01096.17 Transcription factor S-II (TFIIS)"/>
  </r>
  <r>
    <s v="A0A091RUG7_NESNO"/>
    <x v="273"/>
    <n v="227"/>
    <x v="2"/>
    <n v="62"/>
    <n v="176"/>
    <n v="115"/>
    <n v="2341"/>
    <s v="PF07500.13 Transcription factor S-II (TFIIS), central domain"/>
  </r>
  <r>
    <s v="A0A091RX89_NESNO"/>
    <x v="274"/>
    <n v="2073"/>
    <x v="0"/>
    <n v="731"/>
    <n v="784"/>
    <n v="54"/>
    <n v="18302"/>
    <s v="PF00628.28 PHD-finger"/>
  </r>
  <r>
    <s v="A0A091RX89_NESNO"/>
    <x v="274"/>
    <n v="2073"/>
    <x v="1"/>
    <n v="1215"/>
    <n v="1365"/>
    <n v="151"/>
    <n v="1732"/>
    <s v="PF07744.12 SPOC domain"/>
  </r>
  <r>
    <s v="A0A091RX89_NESNO"/>
    <x v="274"/>
    <n v="2073"/>
    <x v="2"/>
    <n v="942"/>
    <n v="1055"/>
    <n v="114"/>
    <n v="2341"/>
    <s v="PF07500.13 Transcription factor S-II (TFIIS), central domain"/>
  </r>
  <r>
    <s v="A0A091S5J2_NESNO"/>
    <x v="275"/>
    <n v="175"/>
    <x v="3"/>
    <n v="28"/>
    <n v="78"/>
    <n v="51"/>
    <n v="3743"/>
    <s v="PF08711.10 TFIIS helical bundle-like domain"/>
  </r>
  <r>
    <s v="A0A091S5J2_NESNO"/>
    <x v="275"/>
    <n v="175"/>
    <x v="2"/>
    <n v="96"/>
    <n v="175"/>
    <n v="80"/>
    <n v="2341"/>
    <s v="PF07500.13 Transcription factor S-II (TFIIS), central domain"/>
  </r>
  <r>
    <s v="A0A091S5S3_NESNO"/>
    <x v="276"/>
    <n v="278"/>
    <x v="3"/>
    <n v="4"/>
    <n v="55"/>
    <n v="52"/>
    <n v="3743"/>
    <s v="PF08711.10 TFIIS helical bundle-like domain"/>
  </r>
  <r>
    <s v="A0A091S5S3_NESNO"/>
    <x v="276"/>
    <n v="278"/>
    <x v="4"/>
    <n v="240"/>
    <n v="278"/>
    <n v="39"/>
    <n v="3397"/>
    <s v="PF01096.17 Transcription factor S-II (TFIIS)"/>
  </r>
  <r>
    <s v="A0A091S5S3_NESNO"/>
    <x v="276"/>
    <n v="278"/>
    <x v="2"/>
    <n v="117"/>
    <n v="227"/>
    <n v="111"/>
    <n v="2341"/>
    <s v="PF07500.13 Transcription factor S-II (TFIIS), central domain"/>
  </r>
  <r>
    <s v="A0A091SM68_9AVES"/>
    <x v="277"/>
    <n v="2068"/>
    <x v="0"/>
    <n v="733"/>
    <n v="786"/>
    <n v="54"/>
    <n v="18302"/>
    <s v="PF00628.28 PHD-finger"/>
  </r>
  <r>
    <s v="A0A091SM68_9AVES"/>
    <x v="277"/>
    <n v="2068"/>
    <x v="1"/>
    <n v="1219"/>
    <n v="1369"/>
    <n v="151"/>
    <n v="1732"/>
    <s v="PF07744.12 SPOC domain"/>
  </r>
  <r>
    <s v="A0A091SM68_9AVES"/>
    <x v="277"/>
    <n v="2068"/>
    <x v="2"/>
    <n v="946"/>
    <n v="1059"/>
    <n v="114"/>
    <n v="2341"/>
    <s v="PF07500.13 Transcription factor S-II (TFIIS), central domain"/>
  </r>
  <r>
    <s v="A0A091SVF9_9AVES"/>
    <x v="278"/>
    <n v="283"/>
    <x v="3"/>
    <n v="5"/>
    <n v="56"/>
    <n v="52"/>
    <n v="3743"/>
    <s v="PF08711.10 TFIIS helical bundle-like domain"/>
  </r>
  <r>
    <s v="A0A091SVF9_9AVES"/>
    <x v="278"/>
    <n v="283"/>
    <x v="4"/>
    <n v="245"/>
    <n v="283"/>
    <n v="39"/>
    <n v="3397"/>
    <s v="PF01096.17 Transcription factor S-II (TFIIS)"/>
  </r>
  <r>
    <s v="A0A091SVF9_9AVES"/>
    <x v="278"/>
    <n v="283"/>
    <x v="2"/>
    <n v="118"/>
    <n v="232"/>
    <n v="115"/>
    <n v="2341"/>
    <s v="PF07500.13 Transcription factor S-II (TFIIS), central domain"/>
  </r>
  <r>
    <s v="A0A091SVU5_9AVES"/>
    <x v="279"/>
    <n v="175"/>
    <x v="3"/>
    <n v="28"/>
    <n v="78"/>
    <n v="51"/>
    <n v="3743"/>
    <s v="PF08711.10 TFIIS helical bundle-like domain"/>
  </r>
  <r>
    <s v="A0A091SVU5_9AVES"/>
    <x v="279"/>
    <n v="175"/>
    <x v="2"/>
    <n v="96"/>
    <n v="175"/>
    <n v="80"/>
    <n v="2341"/>
    <s v="PF07500.13 Transcription factor S-II (TFIIS), central domain"/>
  </r>
  <r>
    <s v="A0A091TFY3_PHALP"/>
    <x v="280"/>
    <n v="2072"/>
    <x v="0"/>
    <n v="727"/>
    <n v="780"/>
    <n v="54"/>
    <n v="18302"/>
    <s v="PF00628.28 PHD-finger"/>
  </r>
  <r>
    <s v="A0A091TFY3_PHALP"/>
    <x v="280"/>
    <n v="2072"/>
    <x v="1"/>
    <n v="1213"/>
    <n v="1363"/>
    <n v="151"/>
    <n v="1732"/>
    <s v="PF07744.12 SPOC domain"/>
  </r>
  <r>
    <s v="A0A091TFY3_PHALP"/>
    <x v="280"/>
    <n v="2072"/>
    <x v="2"/>
    <n v="940"/>
    <n v="1053"/>
    <n v="114"/>
    <n v="2341"/>
    <s v="PF07500.13 Transcription factor S-II (TFIIS), central domain"/>
  </r>
  <r>
    <s v="A0A091TT45_PHALP"/>
    <x v="281"/>
    <n v="176"/>
    <x v="3"/>
    <n v="29"/>
    <n v="79"/>
    <n v="51"/>
    <n v="3743"/>
    <s v="PF08711.10 TFIIS helical bundle-like domain"/>
  </r>
  <r>
    <s v="A0A091TT45_PHALP"/>
    <x v="281"/>
    <n v="176"/>
    <x v="2"/>
    <n v="97"/>
    <n v="176"/>
    <n v="80"/>
    <n v="2341"/>
    <s v="PF07500.13 Transcription factor S-II (TFIIS), central domain"/>
  </r>
  <r>
    <s v="A0A091TY06_PHORB"/>
    <x v="282"/>
    <n v="179"/>
    <x v="3"/>
    <n v="32"/>
    <n v="82"/>
    <n v="51"/>
    <n v="3743"/>
    <s v="PF08711.10 TFIIS helical bundle-like domain"/>
  </r>
  <r>
    <s v="A0A091TY06_PHORB"/>
    <x v="282"/>
    <n v="179"/>
    <x v="2"/>
    <n v="100"/>
    <n v="179"/>
    <n v="80"/>
    <n v="2341"/>
    <s v="PF07500.13 Transcription factor S-II (TFIIS), central domain"/>
  </r>
  <r>
    <s v="A0A091U0W8_PHORB"/>
    <x v="283"/>
    <n v="267"/>
    <x v="3"/>
    <n v="3"/>
    <n v="40"/>
    <n v="38"/>
    <n v="3743"/>
    <s v="PF08711.10 TFIIS helical bundle-like domain"/>
  </r>
  <r>
    <s v="A0A091U0W8_PHORB"/>
    <x v="283"/>
    <n v="267"/>
    <x v="4"/>
    <n v="229"/>
    <n v="267"/>
    <n v="39"/>
    <n v="3397"/>
    <s v="PF01096.17 Transcription factor S-II (TFIIS)"/>
  </r>
  <r>
    <s v="A0A091U0W8_PHORB"/>
    <x v="283"/>
    <n v="267"/>
    <x v="2"/>
    <n v="102"/>
    <n v="216"/>
    <n v="115"/>
    <n v="2341"/>
    <s v="PF07500.13 Transcription factor S-II (TFIIS), central domain"/>
  </r>
  <r>
    <s v="A0A091U4V3_PHORB"/>
    <x v="284"/>
    <n v="2313"/>
    <x v="0"/>
    <n v="294"/>
    <n v="346"/>
    <n v="53"/>
    <n v="18302"/>
    <s v="PF00628.28 PHD-finger"/>
  </r>
  <r>
    <s v="A0A091U4V3_PHORB"/>
    <x v="284"/>
    <n v="2313"/>
    <x v="1"/>
    <n v="1079"/>
    <n v="1229"/>
    <n v="151"/>
    <n v="1732"/>
    <s v="PF07744.12 SPOC domain"/>
  </r>
  <r>
    <s v="A0A091U4V3_PHORB"/>
    <x v="284"/>
    <n v="2313"/>
    <x v="2"/>
    <n v="696"/>
    <n v="806"/>
    <n v="111"/>
    <n v="2341"/>
    <s v="PF07500.13 Transcription factor S-II (TFIIS), central domain"/>
  </r>
  <r>
    <s v="A0A091U6G2_PHALP"/>
    <x v="285"/>
    <n v="267"/>
    <x v="3"/>
    <n v="3"/>
    <n v="40"/>
    <n v="38"/>
    <n v="3743"/>
    <s v="PF08711.10 TFIIS helical bundle-like domain"/>
  </r>
  <r>
    <s v="A0A091U6G2_PHALP"/>
    <x v="285"/>
    <n v="267"/>
    <x v="4"/>
    <n v="229"/>
    <n v="267"/>
    <n v="39"/>
    <n v="3397"/>
    <s v="PF01096.17 Transcription factor S-II (TFIIS)"/>
  </r>
  <r>
    <s v="A0A091U6G2_PHALP"/>
    <x v="285"/>
    <n v="267"/>
    <x v="2"/>
    <n v="102"/>
    <n v="216"/>
    <n v="115"/>
    <n v="2341"/>
    <s v="PF07500.13 Transcription factor S-II (TFIIS), central domain"/>
  </r>
  <r>
    <s v="A0A091UFH5_PHORB"/>
    <x v="286"/>
    <n v="281"/>
    <x v="3"/>
    <n v="4"/>
    <n v="55"/>
    <n v="52"/>
    <n v="3743"/>
    <s v="PF08711.10 TFIIS helical bundle-like domain"/>
  </r>
  <r>
    <s v="A0A091UFH5_PHORB"/>
    <x v="286"/>
    <n v="281"/>
    <x v="4"/>
    <n v="243"/>
    <n v="281"/>
    <n v="39"/>
    <n v="3397"/>
    <s v="PF01096.17 Transcription factor S-II (TFIIS)"/>
  </r>
  <r>
    <s v="A0A091UFH5_PHORB"/>
    <x v="286"/>
    <n v="281"/>
    <x v="2"/>
    <n v="117"/>
    <n v="230"/>
    <n v="114"/>
    <n v="2341"/>
    <s v="PF07500.13 Transcription factor S-II (TFIIS), central domain"/>
  </r>
  <r>
    <s v="A0A091USX4_PHALP"/>
    <x v="287"/>
    <n v="2302"/>
    <x v="0"/>
    <n v="289"/>
    <n v="341"/>
    <n v="53"/>
    <n v="18302"/>
    <s v="PF00628.28 PHD-finger"/>
  </r>
  <r>
    <s v="A0A091USX4_PHALP"/>
    <x v="287"/>
    <n v="2302"/>
    <x v="1"/>
    <n v="1071"/>
    <n v="1221"/>
    <n v="151"/>
    <n v="1732"/>
    <s v="PF07744.12 SPOC domain"/>
  </r>
  <r>
    <s v="A0A091USX4_PHALP"/>
    <x v="287"/>
    <n v="2302"/>
    <x v="2"/>
    <n v="691"/>
    <n v="798"/>
    <n v="108"/>
    <n v="2341"/>
    <s v="PF07500.13 Transcription factor S-II (TFIIS), central domain"/>
  </r>
  <r>
    <s v="A0A091VJW0_NIPNI"/>
    <x v="288"/>
    <n v="362"/>
    <x v="3"/>
    <n v="26"/>
    <n v="79"/>
    <n v="54"/>
    <n v="3743"/>
    <s v="PF08711.10 TFIIS helical bundle-like domain"/>
  </r>
  <r>
    <s v="A0A091VJW0_NIPNI"/>
    <x v="288"/>
    <n v="362"/>
    <x v="4"/>
    <n v="322"/>
    <n v="360"/>
    <n v="39"/>
    <n v="3397"/>
    <s v="PF01096.17 Transcription factor S-II (TFIIS)"/>
  </r>
  <r>
    <s v="A0A091VJW0_NIPNI"/>
    <x v="288"/>
    <n v="362"/>
    <x v="2"/>
    <n v="199"/>
    <n v="309"/>
    <n v="111"/>
    <n v="2341"/>
    <s v="PF07500.13 Transcription factor S-II (TFIIS), central domain"/>
  </r>
  <r>
    <s v="A0A091VS07_NIPNI"/>
    <x v="289"/>
    <n v="360"/>
    <x v="3"/>
    <n v="28"/>
    <n v="79"/>
    <n v="52"/>
    <n v="3743"/>
    <s v="PF08711.10 TFIIS helical bundle-like domain"/>
  </r>
  <r>
    <s v="A0A091VS07_NIPNI"/>
    <x v="289"/>
    <n v="360"/>
    <x v="2"/>
    <n v="180"/>
    <n v="290"/>
    <n v="111"/>
    <n v="2341"/>
    <s v="PF07500.13 Transcription factor S-II (TFIIS), central domain"/>
  </r>
  <r>
    <s v="A0A091VUQ2_NIPNI"/>
    <x v="290"/>
    <n v="266"/>
    <x v="3"/>
    <n v="3"/>
    <n v="40"/>
    <n v="38"/>
    <n v="3743"/>
    <s v="PF08711.10 TFIIS helical bundle-like domain"/>
  </r>
  <r>
    <s v="A0A091VUQ2_NIPNI"/>
    <x v="290"/>
    <n v="266"/>
    <x v="4"/>
    <n v="228"/>
    <n v="266"/>
    <n v="39"/>
    <n v="3397"/>
    <s v="PF01096.17 Transcription factor S-II (TFIIS)"/>
  </r>
  <r>
    <s v="A0A091VUQ2_NIPNI"/>
    <x v="290"/>
    <n v="266"/>
    <x v="2"/>
    <n v="102"/>
    <n v="215"/>
    <n v="114"/>
    <n v="2341"/>
    <s v="PF07500.13 Transcription factor S-II (TFIIS), central domain"/>
  </r>
  <r>
    <s v="A0A091VWP3_NIPNI"/>
    <x v="291"/>
    <n v="175"/>
    <x v="3"/>
    <n v="28"/>
    <n v="78"/>
    <n v="51"/>
    <n v="3743"/>
    <s v="PF08711.10 TFIIS helical bundle-like domain"/>
  </r>
  <r>
    <s v="A0A091VWP3_NIPNI"/>
    <x v="291"/>
    <n v="175"/>
    <x v="2"/>
    <n v="96"/>
    <n v="175"/>
    <n v="80"/>
    <n v="2341"/>
    <s v="PF07500.13 Transcription factor S-II (TFIIS), central domain"/>
  </r>
  <r>
    <s v="A0A091VYZ5_NIPNI"/>
    <x v="292"/>
    <n v="2079"/>
    <x v="0"/>
    <n v="733"/>
    <n v="786"/>
    <n v="54"/>
    <n v="18302"/>
    <s v="PF00628.28 PHD-finger"/>
  </r>
  <r>
    <s v="A0A091VYZ5_NIPNI"/>
    <x v="292"/>
    <n v="2079"/>
    <x v="1"/>
    <n v="1219"/>
    <n v="1369"/>
    <n v="151"/>
    <n v="1732"/>
    <s v="PF07744.12 SPOC domain"/>
  </r>
  <r>
    <s v="A0A091VYZ5_NIPNI"/>
    <x v="292"/>
    <n v="2079"/>
    <x v="2"/>
    <n v="946"/>
    <n v="1059"/>
    <n v="114"/>
    <n v="2341"/>
    <s v="PF07500.13 Transcription factor S-II (TFIIS), central domain"/>
  </r>
  <r>
    <s v="A0A091WB28_OPIHO"/>
    <x v="293"/>
    <n v="278"/>
    <x v="3"/>
    <n v="4"/>
    <n v="55"/>
    <n v="52"/>
    <n v="3743"/>
    <s v="PF08711.10 TFIIS helical bundle-like domain"/>
  </r>
  <r>
    <s v="A0A091WB28_OPIHO"/>
    <x v="293"/>
    <n v="278"/>
    <x v="4"/>
    <n v="240"/>
    <n v="278"/>
    <n v="39"/>
    <n v="3397"/>
    <s v="PF01096.17 Transcription factor S-II (TFIIS)"/>
  </r>
  <r>
    <s v="A0A091WB28_OPIHO"/>
    <x v="293"/>
    <n v="278"/>
    <x v="2"/>
    <n v="117"/>
    <n v="227"/>
    <n v="111"/>
    <n v="2341"/>
    <s v="PF07500.13 Transcription factor S-II (TFIIS), central domain"/>
  </r>
  <r>
    <s v="A0A091WIJ9_OPIHO"/>
    <x v="294"/>
    <n v="360"/>
    <x v="3"/>
    <n v="28"/>
    <n v="79"/>
    <n v="52"/>
    <n v="3743"/>
    <s v="PF08711.10 TFIIS helical bundle-like domain"/>
  </r>
  <r>
    <s v="A0A091WIJ9_OPIHO"/>
    <x v="294"/>
    <n v="360"/>
    <x v="2"/>
    <n v="180"/>
    <n v="290"/>
    <n v="111"/>
    <n v="2341"/>
    <s v="PF07500.13 Transcription factor S-II (TFIIS), central domain"/>
  </r>
  <r>
    <s v="A0A091WIX5_OPIHO"/>
    <x v="295"/>
    <n v="176"/>
    <x v="3"/>
    <n v="29"/>
    <n v="79"/>
    <n v="51"/>
    <n v="3743"/>
    <s v="PF08711.10 TFIIS helical bundle-like domain"/>
  </r>
  <r>
    <s v="A0A091WIX5_OPIHO"/>
    <x v="295"/>
    <n v="176"/>
    <x v="2"/>
    <n v="97"/>
    <n v="176"/>
    <n v="80"/>
    <n v="2341"/>
    <s v="PF07500.13 Transcription factor S-II (TFIIS), central domain"/>
  </r>
  <r>
    <s v="A0A091WZK0_NIPNI"/>
    <x v="296"/>
    <n v="281"/>
    <x v="3"/>
    <n v="4"/>
    <n v="55"/>
    <n v="52"/>
    <n v="3743"/>
    <s v="PF08711.10 TFIIS helical bundle-like domain"/>
  </r>
  <r>
    <s v="A0A091WZK0_NIPNI"/>
    <x v="296"/>
    <n v="281"/>
    <x v="4"/>
    <n v="243"/>
    <n v="281"/>
    <n v="39"/>
    <n v="3397"/>
    <s v="PF01096.17 Transcription factor S-II (TFIIS)"/>
  </r>
  <r>
    <s v="A0A091WZK0_NIPNI"/>
    <x v="296"/>
    <n v="281"/>
    <x v="2"/>
    <n v="117"/>
    <n v="230"/>
    <n v="114"/>
    <n v="2341"/>
    <s v="PF07500.13 Transcription factor S-II (TFIIS), central domain"/>
  </r>
  <r>
    <s v="A0A091XJ49_OPIHO"/>
    <x v="297"/>
    <n v="267"/>
    <x v="3"/>
    <n v="3"/>
    <n v="40"/>
    <n v="38"/>
    <n v="3743"/>
    <s v="PF08711.10 TFIIS helical bundle-like domain"/>
  </r>
  <r>
    <s v="A0A091XJ49_OPIHO"/>
    <x v="297"/>
    <n v="267"/>
    <x v="4"/>
    <n v="229"/>
    <n v="267"/>
    <n v="39"/>
    <n v="3397"/>
    <s v="PF01096.17 Transcription factor S-II (TFIIS)"/>
  </r>
  <r>
    <s v="A0A091XJ49_OPIHO"/>
    <x v="297"/>
    <n v="267"/>
    <x v="2"/>
    <n v="102"/>
    <n v="216"/>
    <n v="115"/>
    <n v="2341"/>
    <s v="PF07500.13 Transcription factor S-II (TFIIS), central domain"/>
  </r>
  <r>
    <s v="A0A093BXT4_9AVES"/>
    <x v="298"/>
    <n v="2067"/>
    <x v="0"/>
    <n v="723"/>
    <n v="776"/>
    <n v="54"/>
    <n v="18302"/>
    <s v="PF00628.28 PHD-finger"/>
  </r>
  <r>
    <s v="A0A093BXT4_9AVES"/>
    <x v="298"/>
    <n v="2067"/>
    <x v="1"/>
    <n v="1209"/>
    <n v="1359"/>
    <n v="151"/>
    <n v="1732"/>
    <s v="PF07744.12 SPOC domain"/>
  </r>
  <r>
    <s v="A0A093BXT4_9AVES"/>
    <x v="298"/>
    <n v="2067"/>
    <x v="2"/>
    <n v="936"/>
    <n v="1049"/>
    <n v="114"/>
    <n v="2341"/>
    <s v="PF07500.13 Transcription factor S-II (TFIIS), central domain"/>
  </r>
  <r>
    <s v="A0A093BYX3_TAUER"/>
    <x v="299"/>
    <n v="175"/>
    <x v="3"/>
    <n v="28"/>
    <n v="78"/>
    <n v="51"/>
    <n v="3743"/>
    <s v="PF08711.10 TFIIS helical bundle-like domain"/>
  </r>
  <r>
    <s v="A0A093BYX3_TAUER"/>
    <x v="299"/>
    <n v="175"/>
    <x v="2"/>
    <n v="96"/>
    <n v="175"/>
    <n v="80"/>
    <n v="2341"/>
    <s v="PF07500.13 Transcription factor S-II (TFIIS), central domain"/>
  </r>
  <r>
    <s v="A0A093C0C2_9AVES"/>
    <x v="300"/>
    <n v="267"/>
    <x v="3"/>
    <n v="3"/>
    <n v="40"/>
    <n v="38"/>
    <n v="3743"/>
    <s v="PF08711.10 TFIIS helical bundle-like domain"/>
  </r>
  <r>
    <s v="A0A093C0C2_9AVES"/>
    <x v="300"/>
    <n v="267"/>
    <x v="4"/>
    <n v="229"/>
    <n v="267"/>
    <n v="39"/>
    <n v="3397"/>
    <s v="PF01096.17 Transcription factor S-II (TFIIS)"/>
  </r>
  <r>
    <s v="A0A093C0C2_9AVES"/>
    <x v="300"/>
    <n v="267"/>
    <x v="2"/>
    <n v="102"/>
    <n v="216"/>
    <n v="115"/>
    <n v="2341"/>
    <s v="PF07500.13 Transcription factor S-II (TFIIS), central domain"/>
  </r>
  <r>
    <s v="A0A093CDX7_9AVES"/>
    <x v="301"/>
    <n v="175"/>
    <x v="3"/>
    <n v="28"/>
    <n v="78"/>
    <n v="51"/>
    <n v="3743"/>
    <s v="PF08711.10 TFIIS helical bundle-like domain"/>
  </r>
  <r>
    <s v="A0A093CDX7_9AVES"/>
    <x v="301"/>
    <n v="175"/>
    <x v="2"/>
    <n v="96"/>
    <n v="175"/>
    <n v="80"/>
    <n v="2341"/>
    <s v="PF07500.13 Transcription factor S-II (TFIIS), central domain"/>
  </r>
  <r>
    <s v="A0A093CIS7_9AVES"/>
    <x v="302"/>
    <n v="281"/>
    <x v="3"/>
    <n v="4"/>
    <n v="55"/>
    <n v="52"/>
    <n v="3743"/>
    <s v="PF08711.10 TFIIS helical bundle-like domain"/>
  </r>
  <r>
    <s v="A0A093CIS7_9AVES"/>
    <x v="302"/>
    <n v="281"/>
    <x v="4"/>
    <n v="243"/>
    <n v="281"/>
    <n v="39"/>
    <n v="3397"/>
    <s v="PF01096.17 Transcription factor S-II (TFIIS)"/>
  </r>
  <r>
    <s v="A0A093CIS7_9AVES"/>
    <x v="302"/>
    <n v="281"/>
    <x v="2"/>
    <n v="117"/>
    <n v="230"/>
    <n v="114"/>
    <n v="2341"/>
    <s v="PF07500.13 Transcription factor S-II (TFIIS), central domain"/>
  </r>
  <r>
    <s v="A0A093D4B6_TAUER"/>
    <x v="303"/>
    <n v="267"/>
    <x v="3"/>
    <n v="3"/>
    <n v="40"/>
    <n v="38"/>
    <n v="3743"/>
    <s v="PF08711.10 TFIIS helical bundle-like domain"/>
  </r>
  <r>
    <s v="A0A093D4B6_TAUER"/>
    <x v="303"/>
    <n v="267"/>
    <x v="4"/>
    <n v="229"/>
    <n v="267"/>
    <n v="39"/>
    <n v="3397"/>
    <s v="PF01096.17 Transcription factor S-II (TFIIS)"/>
  </r>
  <r>
    <s v="A0A093D4B6_TAUER"/>
    <x v="303"/>
    <n v="267"/>
    <x v="2"/>
    <n v="102"/>
    <n v="216"/>
    <n v="115"/>
    <n v="2341"/>
    <s v="PF07500.13 Transcription factor S-II (TFIIS), central domain"/>
  </r>
  <r>
    <s v="A0A093EI50_TAUER"/>
    <x v="304"/>
    <n v="1755"/>
    <x v="1"/>
    <n v="525"/>
    <n v="675"/>
    <n v="151"/>
    <n v="1732"/>
    <s v="PF07744.12 SPOC domain"/>
  </r>
  <r>
    <s v="A0A093EI50_TAUER"/>
    <x v="304"/>
    <n v="1755"/>
    <x v="2"/>
    <n v="139"/>
    <n v="252"/>
    <n v="114"/>
    <n v="2341"/>
    <s v="PF07500.13 Transcription factor S-II (TFIIS), central domain"/>
  </r>
  <r>
    <s v="A0A093EKR7_TAUER"/>
    <x v="305"/>
    <n v="1203"/>
    <x v="0"/>
    <n v="727"/>
    <n v="780"/>
    <n v="54"/>
    <n v="18302"/>
    <s v="PF00628.28 PHD-finger"/>
  </r>
  <r>
    <s v="A0A093EKR7_TAUER"/>
    <x v="305"/>
    <n v="1203"/>
    <x v="2"/>
    <n v="941"/>
    <n v="1054"/>
    <n v="114"/>
    <n v="2341"/>
    <s v="PF07500.13 Transcription factor S-II (TFIIS), central domain"/>
  </r>
  <r>
    <s v="A0A093EWW3_TYTAL"/>
    <x v="306"/>
    <n v="359"/>
    <x v="3"/>
    <n v="28"/>
    <n v="79"/>
    <n v="52"/>
    <n v="3743"/>
    <s v="PF08711.10 TFIIS helical bundle-like domain"/>
  </r>
  <r>
    <s v="A0A093EWW3_TYTAL"/>
    <x v="306"/>
    <n v="359"/>
    <x v="2"/>
    <n v="180"/>
    <n v="289"/>
    <n v="110"/>
    <n v="2341"/>
    <s v="PF07500.13 Transcription factor S-II (TFIIS), central domain"/>
  </r>
  <r>
    <s v="A0A093EY76_GAVST"/>
    <x v="307"/>
    <n v="283"/>
    <x v="3"/>
    <n v="5"/>
    <n v="56"/>
    <n v="52"/>
    <n v="3743"/>
    <s v="PF08711.10 TFIIS helical bundle-like domain"/>
  </r>
  <r>
    <s v="A0A093EY76_GAVST"/>
    <x v="307"/>
    <n v="283"/>
    <x v="4"/>
    <n v="245"/>
    <n v="283"/>
    <n v="39"/>
    <n v="3397"/>
    <s v="PF01096.17 Transcription factor S-II (TFIIS)"/>
  </r>
  <r>
    <s v="A0A093EY76_GAVST"/>
    <x v="307"/>
    <n v="283"/>
    <x v="2"/>
    <n v="118"/>
    <n v="232"/>
    <n v="115"/>
    <n v="2341"/>
    <s v="PF07500.13 Transcription factor S-II (TFIIS), central domain"/>
  </r>
  <r>
    <s v="A0A093FET8_TYTAL"/>
    <x v="308"/>
    <n v="266"/>
    <x v="3"/>
    <n v="1"/>
    <n v="38"/>
    <n v="38"/>
    <n v="3743"/>
    <s v="PF08711.10 TFIIS helical bundle-like domain"/>
  </r>
  <r>
    <s v="A0A093FET8_TYTAL"/>
    <x v="308"/>
    <n v="266"/>
    <x v="4"/>
    <n v="228"/>
    <n v="266"/>
    <n v="39"/>
    <n v="3397"/>
    <s v="PF01096.17 Transcription factor S-II (TFIIS)"/>
  </r>
  <r>
    <s v="A0A093FET8_TYTAL"/>
    <x v="308"/>
    <n v="266"/>
    <x v="2"/>
    <n v="100"/>
    <n v="215"/>
    <n v="116"/>
    <n v="2341"/>
    <s v="PF07500.13 Transcription factor S-II (TFIIS), central domain"/>
  </r>
  <r>
    <s v="A0A093FRB6_GAVST"/>
    <x v="309"/>
    <n v="360"/>
    <x v="3"/>
    <n v="28"/>
    <n v="79"/>
    <n v="52"/>
    <n v="3743"/>
    <s v="PF08711.10 TFIIS helical bundle-like domain"/>
  </r>
  <r>
    <s v="A0A093FRB6_GAVST"/>
    <x v="309"/>
    <n v="360"/>
    <x v="2"/>
    <n v="180"/>
    <n v="290"/>
    <n v="111"/>
    <n v="2341"/>
    <s v="PF07500.13 Transcription factor S-II (TFIIS), central domain"/>
  </r>
  <r>
    <s v="A0A093FRQ5_TYTAL"/>
    <x v="310"/>
    <n v="175"/>
    <x v="3"/>
    <n v="28"/>
    <n v="78"/>
    <n v="51"/>
    <n v="3743"/>
    <s v="PF08711.10 TFIIS helical bundle-like domain"/>
  </r>
  <r>
    <s v="A0A093FRQ5_TYTAL"/>
    <x v="310"/>
    <n v="175"/>
    <x v="2"/>
    <n v="96"/>
    <n v="175"/>
    <n v="80"/>
    <n v="2341"/>
    <s v="PF07500.13 Transcription factor S-II (TFIIS), central domain"/>
  </r>
  <r>
    <s v="A0A093FUP0_GAVST"/>
    <x v="311"/>
    <n v="175"/>
    <x v="3"/>
    <n v="28"/>
    <n v="78"/>
    <n v="51"/>
    <n v="3743"/>
    <s v="PF08711.10 TFIIS helical bundle-like domain"/>
  </r>
  <r>
    <s v="A0A093FUP0_GAVST"/>
    <x v="311"/>
    <n v="175"/>
    <x v="2"/>
    <n v="96"/>
    <n v="175"/>
    <n v="80"/>
    <n v="2341"/>
    <s v="PF07500.13 Transcription factor S-II (TFIIS), central domain"/>
  </r>
  <r>
    <s v="A0A093G1P8_TYTAL"/>
    <x v="312"/>
    <n v="280"/>
    <x v="3"/>
    <n v="4"/>
    <n v="55"/>
    <n v="52"/>
    <n v="3743"/>
    <s v="PF08711.10 TFIIS helical bundle-like domain"/>
  </r>
  <r>
    <s v="A0A093G1P8_TYTAL"/>
    <x v="312"/>
    <n v="280"/>
    <x v="4"/>
    <n v="242"/>
    <n v="280"/>
    <n v="39"/>
    <n v="3397"/>
    <s v="PF01096.17 Transcription factor S-II (TFIIS)"/>
  </r>
  <r>
    <s v="A0A093G1P8_TYTAL"/>
    <x v="312"/>
    <n v="280"/>
    <x v="2"/>
    <n v="113"/>
    <n v="229"/>
    <n v="117"/>
    <n v="2341"/>
    <s v="PF07500.13 Transcription factor S-II (TFIIS), central domain"/>
  </r>
  <r>
    <s v="A0A093G2A6_GAVST"/>
    <x v="313"/>
    <n v="281"/>
    <x v="3"/>
    <n v="4"/>
    <n v="55"/>
    <n v="52"/>
    <n v="3743"/>
    <s v="PF08711.10 TFIIS helical bundle-like domain"/>
  </r>
  <r>
    <s v="A0A093G2A6_GAVST"/>
    <x v="313"/>
    <n v="281"/>
    <x v="4"/>
    <n v="243"/>
    <n v="281"/>
    <n v="39"/>
    <n v="3397"/>
    <s v="PF01096.17 Transcription factor S-II (TFIIS)"/>
  </r>
  <r>
    <s v="A0A093G2A6_GAVST"/>
    <x v="313"/>
    <n v="281"/>
    <x v="2"/>
    <n v="117"/>
    <n v="230"/>
    <n v="114"/>
    <n v="2341"/>
    <s v="PF07500.13 Transcription factor S-II (TFIIS), central domain"/>
  </r>
  <r>
    <s v="A0A093G6V4_PICPB"/>
    <x v="314"/>
    <n v="2291"/>
    <x v="0"/>
    <n v="291"/>
    <n v="343"/>
    <n v="53"/>
    <n v="18302"/>
    <s v="PF00628.28 PHD-finger"/>
  </r>
  <r>
    <s v="A0A093G6V4_PICPB"/>
    <x v="314"/>
    <n v="2291"/>
    <x v="1"/>
    <n v="1070"/>
    <n v="1220"/>
    <n v="151"/>
    <n v="1732"/>
    <s v="PF07744.12 SPOC domain"/>
  </r>
  <r>
    <s v="A0A093G6V4_PICPB"/>
    <x v="314"/>
    <n v="2291"/>
    <x v="2"/>
    <n v="684"/>
    <n v="797"/>
    <n v="114"/>
    <n v="2341"/>
    <s v="PF07500.13 Transcription factor S-II (TFIIS), central domain"/>
  </r>
  <r>
    <s v="A0A093GCP0_PICPB"/>
    <x v="315"/>
    <n v="361"/>
    <x v="3"/>
    <n v="28"/>
    <n v="79"/>
    <n v="52"/>
    <n v="3743"/>
    <s v="PF08711.10 TFIIS helical bundle-like domain"/>
  </r>
  <r>
    <s v="A0A093GCP0_PICPB"/>
    <x v="315"/>
    <n v="361"/>
    <x v="2"/>
    <n v="181"/>
    <n v="291"/>
    <n v="111"/>
    <n v="2341"/>
    <s v="PF07500.13 Transcription factor S-II (TFIIS), central domain"/>
  </r>
  <r>
    <s v="A0A093GMY9_PICPB"/>
    <x v="316"/>
    <n v="281"/>
    <x v="3"/>
    <n v="4"/>
    <n v="55"/>
    <n v="52"/>
    <n v="3743"/>
    <s v="PF08711.10 TFIIS helical bundle-like domain"/>
  </r>
  <r>
    <s v="A0A093GMY9_PICPB"/>
    <x v="316"/>
    <n v="281"/>
    <x v="4"/>
    <n v="243"/>
    <n v="281"/>
    <n v="39"/>
    <n v="3397"/>
    <s v="PF01096.17 Transcription factor S-II (TFIIS)"/>
  </r>
  <r>
    <s v="A0A093GMY9_PICPB"/>
    <x v="316"/>
    <n v="281"/>
    <x v="2"/>
    <n v="117"/>
    <n v="230"/>
    <n v="114"/>
    <n v="2341"/>
    <s v="PF07500.13 Transcription factor S-II (TFIIS), central domain"/>
  </r>
  <r>
    <s v="A0A093GRR6_PICPB"/>
    <x v="317"/>
    <n v="267"/>
    <x v="3"/>
    <n v="3"/>
    <n v="40"/>
    <n v="38"/>
    <n v="3743"/>
    <s v="PF08711.10 TFIIS helical bundle-like domain"/>
  </r>
  <r>
    <s v="A0A093GRR6_PICPB"/>
    <x v="317"/>
    <n v="267"/>
    <x v="4"/>
    <n v="229"/>
    <n v="267"/>
    <n v="39"/>
    <n v="3397"/>
    <s v="PF01096.17 Transcription factor S-II (TFIIS)"/>
  </r>
  <r>
    <s v="A0A093GRR6_PICPB"/>
    <x v="317"/>
    <n v="267"/>
    <x v="2"/>
    <n v="102"/>
    <n v="216"/>
    <n v="115"/>
    <n v="2341"/>
    <s v="PF07500.13 Transcription factor S-II (TFIIS), central domain"/>
  </r>
  <r>
    <s v="A0A093GS58_PICPB"/>
    <x v="318"/>
    <n v="1248"/>
    <x v="0"/>
    <n v="634"/>
    <n v="687"/>
    <n v="54"/>
    <n v="18302"/>
    <s v="PF00628.28 PHD-finger"/>
  </r>
  <r>
    <s v="A0A093GS58_PICPB"/>
    <x v="318"/>
    <n v="1248"/>
    <x v="1"/>
    <n v="1114"/>
    <n v="1247"/>
    <n v="134"/>
    <n v="1732"/>
    <s v="PF07744.12 SPOC domain"/>
  </r>
  <r>
    <s v="A0A093GS58_PICPB"/>
    <x v="318"/>
    <n v="1248"/>
    <x v="2"/>
    <n v="841"/>
    <n v="954"/>
    <n v="114"/>
    <n v="2341"/>
    <s v="PF07500.13 Transcription factor S-II (TFIIS), central domain"/>
  </r>
  <r>
    <s v="A0A093GU60_STRCA"/>
    <x v="319"/>
    <n v="287"/>
    <x v="3"/>
    <n v="4"/>
    <n v="55"/>
    <n v="52"/>
    <n v="3743"/>
    <s v="PF08711.10 TFIIS helical bundle-like domain"/>
  </r>
  <r>
    <s v="A0A093GU60_STRCA"/>
    <x v="319"/>
    <n v="287"/>
    <x v="4"/>
    <n v="249"/>
    <n v="287"/>
    <n v="39"/>
    <n v="3397"/>
    <s v="PF01096.17 Transcription factor S-II (TFIIS)"/>
  </r>
  <r>
    <s v="A0A093GU60_STRCA"/>
    <x v="319"/>
    <n v="287"/>
    <x v="2"/>
    <n v="116"/>
    <n v="236"/>
    <n v="121"/>
    <n v="2341"/>
    <s v="PF07500.13 Transcription factor S-II (TFIIS), central domain"/>
  </r>
  <r>
    <s v="A0A093H0M4_STRCA"/>
    <x v="320"/>
    <n v="2302"/>
    <x v="0"/>
    <n v="290"/>
    <n v="342"/>
    <n v="53"/>
    <n v="18302"/>
    <s v="PF00628.28 PHD-finger"/>
  </r>
  <r>
    <s v="A0A093H0M4_STRCA"/>
    <x v="320"/>
    <n v="2302"/>
    <x v="1"/>
    <n v="1067"/>
    <n v="1217"/>
    <n v="151"/>
    <n v="1732"/>
    <s v="PF07744.12 SPOC domain"/>
  </r>
  <r>
    <s v="A0A093H0M4_STRCA"/>
    <x v="320"/>
    <n v="2302"/>
    <x v="2"/>
    <n v="690"/>
    <n v="798"/>
    <n v="109"/>
    <n v="2341"/>
    <s v="PF07500.13 Transcription factor S-II (TFIIS), central domain"/>
  </r>
  <r>
    <s v="A0A093HAU5_TYTAL"/>
    <x v="321"/>
    <n v="2075"/>
    <x v="0"/>
    <n v="729"/>
    <n v="782"/>
    <n v="54"/>
    <n v="18302"/>
    <s v="PF00628.28 PHD-finger"/>
  </r>
  <r>
    <s v="A0A093HAU5_TYTAL"/>
    <x v="321"/>
    <n v="2075"/>
    <x v="1"/>
    <n v="1215"/>
    <n v="1365"/>
    <n v="151"/>
    <n v="1732"/>
    <s v="PF07744.12 SPOC domain"/>
  </r>
  <r>
    <s v="A0A093HAU5_TYTAL"/>
    <x v="321"/>
    <n v="2075"/>
    <x v="2"/>
    <n v="942"/>
    <n v="1055"/>
    <n v="114"/>
    <n v="2341"/>
    <s v="PF07500.13 Transcription factor S-II (TFIIS), central domain"/>
  </r>
  <r>
    <s v="A0A093HFR4_STRCA"/>
    <x v="322"/>
    <n v="272"/>
    <x v="3"/>
    <n v="3"/>
    <n v="40"/>
    <n v="38"/>
    <n v="3743"/>
    <s v="PF08711.10 TFIIS helical bundle-like domain"/>
  </r>
  <r>
    <s v="A0A093HFR4_STRCA"/>
    <x v="322"/>
    <n v="272"/>
    <x v="4"/>
    <n v="234"/>
    <n v="272"/>
    <n v="39"/>
    <n v="3397"/>
    <s v="PF01096.17 Transcription factor S-II (TFIIS)"/>
  </r>
  <r>
    <s v="A0A093HFR4_STRCA"/>
    <x v="322"/>
    <n v="272"/>
    <x v="2"/>
    <n v="102"/>
    <n v="221"/>
    <n v="120"/>
    <n v="2341"/>
    <s v="PF07500.13 Transcription factor S-II (TFIIS), central domain"/>
  </r>
  <r>
    <s v="A0A093HSF0_STRCA"/>
    <x v="323"/>
    <n v="175"/>
    <x v="3"/>
    <n v="28"/>
    <n v="78"/>
    <n v="51"/>
    <n v="3743"/>
    <s v="PF08711.10 TFIIS helical bundle-like domain"/>
  </r>
  <r>
    <s v="A0A093HSF0_STRCA"/>
    <x v="323"/>
    <n v="175"/>
    <x v="2"/>
    <n v="96"/>
    <n v="175"/>
    <n v="80"/>
    <n v="2341"/>
    <s v="PF07500.13 Transcription factor S-II (TFIIS), central domain"/>
  </r>
  <r>
    <s v="A0A093HVW6_STRCA"/>
    <x v="324"/>
    <n v="360"/>
    <x v="3"/>
    <n v="28"/>
    <n v="79"/>
    <n v="52"/>
    <n v="3743"/>
    <s v="PF08711.10 TFIIS helical bundle-like domain"/>
  </r>
  <r>
    <s v="A0A093HVW6_STRCA"/>
    <x v="324"/>
    <n v="360"/>
    <x v="2"/>
    <n v="180"/>
    <n v="290"/>
    <n v="111"/>
    <n v="2341"/>
    <s v="PF07500.13 Transcription factor S-II (TFIIS), central domain"/>
  </r>
  <r>
    <s v="A0A093I0W0_STRCA"/>
    <x v="325"/>
    <n v="2076"/>
    <x v="0"/>
    <n v="730"/>
    <n v="783"/>
    <n v="54"/>
    <n v="18302"/>
    <s v="PF00628.28 PHD-finger"/>
  </r>
  <r>
    <s v="A0A093I0W0_STRCA"/>
    <x v="325"/>
    <n v="2076"/>
    <x v="1"/>
    <n v="1216"/>
    <n v="1366"/>
    <n v="151"/>
    <n v="1732"/>
    <s v="PF07744.12 SPOC domain"/>
  </r>
  <r>
    <s v="A0A093I0W0_STRCA"/>
    <x v="325"/>
    <n v="2076"/>
    <x v="2"/>
    <n v="942"/>
    <n v="1055"/>
    <n v="114"/>
    <n v="2341"/>
    <s v="PF07500.13 Transcription factor S-II (TFIIS), central domain"/>
  </r>
  <r>
    <s v="A0A093I306_FULGA"/>
    <x v="326"/>
    <n v="175"/>
    <x v="3"/>
    <n v="28"/>
    <n v="78"/>
    <n v="51"/>
    <n v="3743"/>
    <s v="PF08711.10 TFIIS helical bundle-like domain"/>
  </r>
  <r>
    <s v="A0A093I306_FULGA"/>
    <x v="326"/>
    <n v="175"/>
    <x v="2"/>
    <n v="96"/>
    <n v="175"/>
    <n v="80"/>
    <n v="2341"/>
    <s v="PF07500.13 Transcription factor S-II (TFIIS), central domain"/>
  </r>
  <r>
    <s v="A0A093IFQ4_FULGA"/>
    <x v="327"/>
    <n v="2307"/>
    <x v="0"/>
    <n v="294"/>
    <n v="346"/>
    <n v="53"/>
    <n v="18302"/>
    <s v="PF00628.28 PHD-finger"/>
  </r>
  <r>
    <s v="A0A093IFQ4_FULGA"/>
    <x v="327"/>
    <n v="2307"/>
    <x v="1"/>
    <n v="1072"/>
    <n v="1222"/>
    <n v="151"/>
    <n v="1732"/>
    <s v="PF07744.12 SPOC domain"/>
  </r>
  <r>
    <s v="A0A093IFQ4_FULGA"/>
    <x v="327"/>
    <n v="2307"/>
    <x v="2"/>
    <n v="696"/>
    <n v="799"/>
    <n v="104"/>
    <n v="2341"/>
    <s v="PF07500.13 Transcription factor S-II (TFIIS), central domain"/>
  </r>
  <r>
    <s v="A0A093IL12_EURHL"/>
    <x v="328"/>
    <n v="2071"/>
    <x v="0"/>
    <n v="728"/>
    <n v="781"/>
    <n v="54"/>
    <n v="18302"/>
    <s v="PF00628.28 PHD-finger"/>
  </r>
  <r>
    <s v="A0A093IL12_EURHL"/>
    <x v="328"/>
    <n v="2071"/>
    <x v="1"/>
    <n v="1211"/>
    <n v="1361"/>
    <n v="151"/>
    <n v="1732"/>
    <s v="PF07744.12 SPOC domain"/>
  </r>
  <r>
    <s v="A0A093IL12_EURHL"/>
    <x v="328"/>
    <n v="2071"/>
    <x v="2"/>
    <n v="941"/>
    <n v="1054"/>
    <n v="114"/>
    <n v="2341"/>
    <s v="PF07500.13 Transcription factor S-II (TFIIS), central domain"/>
  </r>
  <r>
    <s v="A0A093INR7_EURHL"/>
    <x v="329"/>
    <n v="267"/>
    <x v="3"/>
    <n v="3"/>
    <n v="40"/>
    <n v="38"/>
    <n v="3743"/>
    <s v="PF08711.10 TFIIS helical bundle-like domain"/>
  </r>
  <r>
    <s v="A0A093INR7_EURHL"/>
    <x v="329"/>
    <n v="267"/>
    <x v="4"/>
    <n v="229"/>
    <n v="267"/>
    <n v="39"/>
    <n v="3397"/>
    <s v="PF01096.17 Transcription factor S-II (TFIIS)"/>
  </r>
  <r>
    <s v="A0A093INR7_EURHL"/>
    <x v="329"/>
    <n v="267"/>
    <x v="2"/>
    <n v="102"/>
    <n v="216"/>
    <n v="115"/>
    <n v="2341"/>
    <s v="PF07500.13 Transcription factor S-II (TFIIS), central domain"/>
  </r>
  <r>
    <s v="A0A093IVK7_PICPB"/>
    <x v="330"/>
    <n v="271"/>
    <x v="3"/>
    <n v="2"/>
    <n v="55"/>
    <n v="54"/>
    <n v="3743"/>
    <s v="PF08711.10 TFIIS helical bundle-like domain"/>
  </r>
  <r>
    <s v="A0A093IVK7_PICPB"/>
    <x v="330"/>
    <n v="271"/>
    <x v="4"/>
    <n v="231"/>
    <n v="269"/>
    <n v="39"/>
    <n v="3397"/>
    <s v="PF01096.17 Transcription factor S-II (TFIIS)"/>
  </r>
  <r>
    <s v="A0A093IVK7_PICPB"/>
    <x v="330"/>
    <n v="271"/>
    <x v="2"/>
    <n v="119"/>
    <n v="223"/>
    <n v="105"/>
    <n v="2341"/>
    <s v="PF07500.13 Transcription factor S-II (TFIIS), central domain"/>
  </r>
  <r>
    <s v="A0A093J7R8_FULGA"/>
    <x v="331"/>
    <n v="300"/>
    <x v="3"/>
    <n v="4"/>
    <n v="55"/>
    <n v="52"/>
    <n v="3743"/>
    <s v="PF08711.10 TFIIS helical bundle-like domain"/>
  </r>
  <r>
    <s v="A0A093J7R8_FULGA"/>
    <x v="331"/>
    <n v="300"/>
    <x v="4"/>
    <n v="262"/>
    <n v="300"/>
    <n v="39"/>
    <n v="3397"/>
    <s v="PF01096.17 Transcription factor S-II (TFIIS)"/>
  </r>
  <r>
    <s v="A0A093J7R8_FULGA"/>
    <x v="331"/>
    <n v="300"/>
    <x v="2"/>
    <n v="117"/>
    <n v="249"/>
    <n v="133"/>
    <n v="2341"/>
    <s v="PF07500.13 Transcription factor S-II (TFIIS), central domain"/>
  </r>
  <r>
    <s v="A0A093JAP1_EURHL"/>
    <x v="332"/>
    <n v="175"/>
    <x v="3"/>
    <n v="28"/>
    <n v="78"/>
    <n v="51"/>
    <n v="3743"/>
    <s v="PF08711.10 TFIIS helical bundle-like domain"/>
  </r>
  <r>
    <s v="A0A093JAP1_EURHL"/>
    <x v="332"/>
    <n v="175"/>
    <x v="2"/>
    <n v="96"/>
    <n v="175"/>
    <n v="80"/>
    <n v="2341"/>
    <s v="PF07500.13 Transcription factor S-II (TFIIS), central domain"/>
  </r>
  <r>
    <s v="A0A093JCR8_FULGA"/>
    <x v="333"/>
    <n v="1999"/>
    <x v="0"/>
    <n v="653"/>
    <n v="706"/>
    <n v="54"/>
    <n v="18302"/>
    <s v="PF00628.28 PHD-finger"/>
  </r>
  <r>
    <s v="A0A093JCR8_FULGA"/>
    <x v="333"/>
    <n v="1999"/>
    <x v="1"/>
    <n v="1139"/>
    <n v="1289"/>
    <n v="151"/>
    <n v="1732"/>
    <s v="PF07744.12 SPOC domain"/>
  </r>
  <r>
    <s v="A0A093JCR8_FULGA"/>
    <x v="333"/>
    <n v="1999"/>
    <x v="2"/>
    <n v="866"/>
    <n v="979"/>
    <n v="114"/>
    <n v="2341"/>
    <s v="PF07500.13 Transcription factor S-II (TFIIS), central domain"/>
  </r>
  <r>
    <s v="A0A093PEC3_9PASS"/>
    <x v="334"/>
    <n v="284"/>
    <x v="3"/>
    <n v="4"/>
    <n v="55"/>
    <n v="52"/>
    <n v="3743"/>
    <s v="PF08711.10 TFIIS helical bundle-like domain"/>
  </r>
  <r>
    <s v="A0A093PEC3_9PASS"/>
    <x v="334"/>
    <n v="284"/>
    <x v="4"/>
    <n v="246"/>
    <n v="284"/>
    <n v="39"/>
    <n v="3397"/>
    <s v="PF01096.17 Transcription factor S-II (TFIIS)"/>
  </r>
  <r>
    <s v="A0A093PEC3_9PASS"/>
    <x v="334"/>
    <n v="284"/>
    <x v="2"/>
    <n v="117"/>
    <n v="233"/>
    <n v="117"/>
    <n v="2341"/>
    <s v="PF07500.13 Transcription factor S-II (TFIIS), central domain"/>
  </r>
  <r>
    <s v="A0A093PRF6_PHACA"/>
    <x v="335"/>
    <n v="289"/>
    <x v="3"/>
    <n v="4"/>
    <n v="55"/>
    <n v="52"/>
    <n v="3743"/>
    <s v="PF08711.10 TFIIS helical bundle-like domain"/>
  </r>
  <r>
    <s v="A0A093PRF6_PHACA"/>
    <x v="335"/>
    <n v="289"/>
    <x v="4"/>
    <n v="251"/>
    <n v="289"/>
    <n v="39"/>
    <n v="3397"/>
    <s v="PF01096.17 Transcription factor S-II (TFIIS)"/>
  </r>
  <r>
    <s v="A0A093PRF6_PHACA"/>
    <x v="335"/>
    <n v="289"/>
    <x v="2"/>
    <n v="117"/>
    <n v="238"/>
    <n v="122"/>
    <n v="2341"/>
    <s v="PF07500.13 Transcription factor S-II (TFIIS), central domain"/>
  </r>
  <r>
    <s v="A0A093PS59_9PASS"/>
    <x v="336"/>
    <n v="267"/>
    <x v="3"/>
    <n v="3"/>
    <n v="40"/>
    <n v="38"/>
    <n v="3743"/>
    <s v="PF08711.10 TFIIS helical bundle-like domain"/>
  </r>
  <r>
    <s v="A0A093PS59_9PASS"/>
    <x v="336"/>
    <n v="267"/>
    <x v="4"/>
    <n v="229"/>
    <n v="267"/>
    <n v="39"/>
    <n v="3397"/>
    <s v="PF01096.17 Transcription factor S-II (TFIIS)"/>
  </r>
  <r>
    <s v="A0A093PS59_9PASS"/>
    <x v="336"/>
    <n v="267"/>
    <x v="2"/>
    <n v="102"/>
    <n v="216"/>
    <n v="115"/>
    <n v="2341"/>
    <s v="PF07500.13 Transcription factor S-II (TFIIS), central domain"/>
  </r>
  <r>
    <s v="A0A093Q075_9PASS"/>
    <x v="337"/>
    <n v="175"/>
    <x v="3"/>
    <n v="28"/>
    <n v="78"/>
    <n v="51"/>
    <n v="3743"/>
    <s v="PF08711.10 TFIIS helical bundle-like domain"/>
  </r>
  <r>
    <s v="A0A093Q075_9PASS"/>
    <x v="337"/>
    <n v="175"/>
    <x v="2"/>
    <n v="96"/>
    <n v="175"/>
    <n v="80"/>
    <n v="2341"/>
    <s v="PF07500.13 Transcription factor S-II (TFIIS), central domain"/>
  </r>
  <r>
    <s v="A0A093Q3H1_9PASS"/>
    <x v="338"/>
    <n v="2072"/>
    <x v="0"/>
    <n v="732"/>
    <n v="785"/>
    <n v="54"/>
    <n v="18302"/>
    <s v="PF00628.28 PHD-finger"/>
  </r>
  <r>
    <s v="A0A093Q3H1_9PASS"/>
    <x v="338"/>
    <n v="2072"/>
    <x v="1"/>
    <n v="1216"/>
    <n v="1366"/>
    <n v="151"/>
    <n v="1732"/>
    <s v="PF07744.12 SPOC domain"/>
  </r>
  <r>
    <s v="A0A093Q3H1_9PASS"/>
    <x v="338"/>
    <n v="2072"/>
    <x v="2"/>
    <n v="944"/>
    <n v="1057"/>
    <n v="114"/>
    <n v="2341"/>
    <s v="PF07500.13 Transcription factor S-II (TFIIS), central domain"/>
  </r>
  <r>
    <s v="A0A093Q645_9PASS"/>
    <x v="339"/>
    <n v="250"/>
    <x v="3"/>
    <n v="1"/>
    <n v="36"/>
    <n v="36"/>
    <n v="3743"/>
    <s v="PF08711.10 TFIIS helical bundle-like domain"/>
  </r>
  <r>
    <s v="A0A093Q645_9PASS"/>
    <x v="339"/>
    <n v="250"/>
    <x v="4"/>
    <n v="210"/>
    <n v="248"/>
    <n v="39"/>
    <n v="3397"/>
    <s v="PF01096.17 Transcription factor S-II (TFIIS)"/>
  </r>
  <r>
    <s v="A0A093Q645_9PASS"/>
    <x v="339"/>
    <n v="250"/>
    <x v="2"/>
    <n v="86"/>
    <n v="197"/>
    <n v="112"/>
    <n v="2341"/>
    <s v="PF07500.13 Transcription factor S-II (TFIIS), central domain"/>
  </r>
  <r>
    <s v="A0A093QP32_PHACA"/>
    <x v="340"/>
    <n v="175"/>
    <x v="3"/>
    <n v="28"/>
    <n v="78"/>
    <n v="51"/>
    <n v="3743"/>
    <s v="PF08711.10 TFIIS helical bundle-like domain"/>
  </r>
  <r>
    <s v="A0A093QP32_PHACA"/>
    <x v="340"/>
    <n v="175"/>
    <x v="2"/>
    <n v="96"/>
    <n v="175"/>
    <n v="80"/>
    <n v="2341"/>
    <s v="PF07500.13 Transcription factor S-II (TFIIS), central domain"/>
  </r>
  <r>
    <s v="A0A093QRM3_PHACA"/>
    <x v="341"/>
    <n v="2076"/>
    <x v="0"/>
    <n v="731"/>
    <n v="784"/>
    <n v="54"/>
    <n v="18302"/>
    <s v="PF00628.28 PHD-finger"/>
  </r>
  <r>
    <s v="A0A093QRM3_PHACA"/>
    <x v="341"/>
    <n v="2076"/>
    <x v="1"/>
    <n v="1217"/>
    <n v="1367"/>
    <n v="151"/>
    <n v="1732"/>
    <s v="PF07744.12 SPOC domain"/>
  </r>
  <r>
    <s v="A0A093QRM3_PHACA"/>
    <x v="341"/>
    <n v="2076"/>
    <x v="2"/>
    <n v="944"/>
    <n v="1057"/>
    <n v="114"/>
    <n v="2341"/>
    <s v="PF07500.13 Transcription factor S-II (TFIIS), central domain"/>
  </r>
  <r>
    <s v="A0A093XFW0_9PEZI"/>
    <x v="342"/>
    <n v="301"/>
    <x v="3"/>
    <n v="28"/>
    <n v="79"/>
    <n v="52"/>
    <n v="3743"/>
    <s v="PF08711.10 TFIIS helical bundle-like domain"/>
  </r>
  <r>
    <s v="A0A093XFW0_9PEZI"/>
    <x v="342"/>
    <n v="301"/>
    <x v="4"/>
    <n v="261"/>
    <n v="299"/>
    <n v="39"/>
    <n v="3397"/>
    <s v="PF01096.17 Transcription factor S-II (TFIIS)"/>
  </r>
  <r>
    <s v="A0A093XFW0_9PEZI"/>
    <x v="342"/>
    <n v="301"/>
    <x v="2"/>
    <n v="140"/>
    <n v="248"/>
    <n v="109"/>
    <n v="2341"/>
    <s v="PF07500.13 Transcription factor S-II (TFIIS), central domain"/>
  </r>
  <r>
    <s v="A0A093XXN0_9PEZI"/>
    <x v="343"/>
    <n v="1360"/>
    <x v="0"/>
    <n v="60"/>
    <n v="113"/>
    <n v="54"/>
    <n v="18302"/>
    <s v="PF00628.28 PHD-finger"/>
  </r>
  <r>
    <s v="A0A093XXN0_9PEZI"/>
    <x v="343"/>
    <n v="1360"/>
    <x v="1"/>
    <n v="518"/>
    <n v="678"/>
    <n v="161"/>
    <n v="1732"/>
    <s v="PF07744.12 SPOC domain"/>
  </r>
  <r>
    <s v="A0A093XXN0_9PEZI"/>
    <x v="343"/>
    <n v="1360"/>
    <x v="2"/>
    <n v="239"/>
    <n v="357"/>
    <n v="119"/>
    <n v="2341"/>
    <s v="PF07500.13 Transcription factor S-II (TFIIS), central domain"/>
  </r>
  <r>
    <s v="A0A093Y9G2_9PEZI"/>
    <x v="344"/>
    <n v="852"/>
    <x v="0"/>
    <n v="60"/>
    <n v="113"/>
    <n v="54"/>
    <n v="18302"/>
    <s v="PF00628.28 PHD-finger"/>
  </r>
  <r>
    <s v="A0A093Y9G2_9PEZI"/>
    <x v="344"/>
    <n v="852"/>
    <x v="1"/>
    <n v="519"/>
    <n v="679"/>
    <n v="161"/>
    <n v="1732"/>
    <s v="PF07744.12 SPOC domain"/>
  </r>
  <r>
    <s v="A0A093Y9G2_9PEZI"/>
    <x v="344"/>
    <n v="852"/>
    <x v="2"/>
    <n v="240"/>
    <n v="358"/>
    <n v="119"/>
    <n v="2341"/>
    <s v="PF07500.13 Transcription factor S-II (TFIIS), central domain"/>
  </r>
  <r>
    <s v="A0A093YNW6_9PEZI"/>
    <x v="345"/>
    <n v="301"/>
    <x v="3"/>
    <n v="28"/>
    <n v="79"/>
    <n v="52"/>
    <n v="3743"/>
    <s v="PF08711.10 TFIIS helical bundle-like domain"/>
  </r>
  <r>
    <s v="A0A093YNW6_9PEZI"/>
    <x v="345"/>
    <n v="301"/>
    <x v="4"/>
    <n v="261"/>
    <n v="299"/>
    <n v="39"/>
    <n v="3397"/>
    <s v="PF01096.17 Transcription factor S-II (TFIIS)"/>
  </r>
  <r>
    <s v="A0A093YNW6_9PEZI"/>
    <x v="345"/>
    <n v="301"/>
    <x v="2"/>
    <n v="140"/>
    <n v="248"/>
    <n v="109"/>
    <n v="2341"/>
    <s v="PF07500.13 Transcription factor S-II (TFIIS), central domain"/>
  </r>
  <r>
    <s v="A0A093Z266_9PEZI"/>
    <x v="346"/>
    <n v="854"/>
    <x v="0"/>
    <n v="60"/>
    <n v="113"/>
    <n v="54"/>
    <n v="18302"/>
    <s v="PF00628.28 PHD-finger"/>
  </r>
  <r>
    <s v="A0A093Z266_9PEZI"/>
    <x v="346"/>
    <n v="854"/>
    <x v="1"/>
    <n v="522"/>
    <n v="682"/>
    <n v="161"/>
    <n v="1732"/>
    <s v="PF07744.12 SPOC domain"/>
  </r>
  <r>
    <s v="A0A093Z266_9PEZI"/>
    <x v="346"/>
    <n v="854"/>
    <x v="2"/>
    <n v="240"/>
    <n v="358"/>
    <n v="119"/>
    <n v="2341"/>
    <s v="PF07500.13 Transcription factor S-II (TFIIS), central domain"/>
  </r>
  <r>
    <s v="A0A094A655_9PEZI"/>
    <x v="347"/>
    <n v="301"/>
    <x v="3"/>
    <n v="28"/>
    <n v="79"/>
    <n v="52"/>
    <n v="3743"/>
    <s v="PF08711.10 TFIIS helical bundle-like domain"/>
  </r>
  <r>
    <s v="A0A094A655_9PEZI"/>
    <x v="347"/>
    <n v="301"/>
    <x v="4"/>
    <n v="261"/>
    <n v="299"/>
    <n v="39"/>
    <n v="3397"/>
    <s v="PF01096.17 Transcription factor S-II (TFIIS)"/>
  </r>
  <r>
    <s v="A0A094A655_9PEZI"/>
    <x v="347"/>
    <n v="301"/>
    <x v="2"/>
    <n v="140"/>
    <n v="248"/>
    <n v="109"/>
    <n v="2341"/>
    <s v="PF07500.13 Transcription factor S-II (TFIIS), central domain"/>
  </r>
  <r>
    <s v="A0A094AAU3_9PEZI"/>
    <x v="348"/>
    <n v="145"/>
    <x v="4"/>
    <n v="105"/>
    <n v="143"/>
    <n v="39"/>
    <n v="3397"/>
    <s v="PF01096.17 Transcription factor S-II (TFIIS)"/>
  </r>
  <r>
    <s v="A0A094AAU3_9PEZI"/>
    <x v="348"/>
    <n v="145"/>
    <x v="2"/>
    <n v="2"/>
    <n v="92"/>
    <n v="91"/>
    <n v="2341"/>
    <s v="PF07500.13 Transcription factor S-II (TFIIS), central domain"/>
  </r>
  <r>
    <s v="A0A094ADI8_9PEZI"/>
    <x v="349"/>
    <n v="301"/>
    <x v="3"/>
    <n v="28"/>
    <n v="79"/>
    <n v="52"/>
    <n v="3743"/>
    <s v="PF08711.10 TFIIS helical bundle-like domain"/>
  </r>
  <r>
    <s v="A0A094ADI8_9PEZI"/>
    <x v="349"/>
    <n v="301"/>
    <x v="4"/>
    <n v="261"/>
    <n v="299"/>
    <n v="39"/>
    <n v="3397"/>
    <s v="PF01096.17 Transcription factor S-II (TFIIS)"/>
  </r>
  <r>
    <s v="A0A094ADI8_9PEZI"/>
    <x v="349"/>
    <n v="301"/>
    <x v="2"/>
    <n v="140"/>
    <n v="248"/>
    <n v="109"/>
    <n v="2341"/>
    <s v="PF07500.13 Transcription factor S-II (TFIIS), central domain"/>
  </r>
  <r>
    <s v="A0A094AVV4_9PEZI"/>
    <x v="350"/>
    <n v="301"/>
    <x v="3"/>
    <n v="28"/>
    <n v="79"/>
    <n v="52"/>
    <n v="3743"/>
    <s v="PF08711.10 TFIIS helical bundle-like domain"/>
  </r>
  <r>
    <s v="A0A094AVV4_9PEZI"/>
    <x v="350"/>
    <n v="301"/>
    <x v="4"/>
    <n v="261"/>
    <n v="299"/>
    <n v="39"/>
    <n v="3397"/>
    <s v="PF01096.17 Transcription factor S-II (TFIIS)"/>
  </r>
  <r>
    <s v="A0A094AVV4_9PEZI"/>
    <x v="350"/>
    <n v="301"/>
    <x v="2"/>
    <n v="140"/>
    <n v="248"/>
    <n v="109"/>
    <n v="2341"/>
    <s v="PF07500.13 Transcription factor S-II (TFIIS), central domain"/>
  </r>
  <r>
    <s v="A0A094B2H9_9PEZI"/>
    <x v="351"/>
    <n v="854"/>
    <x v="0"/>
    <n v="60"/>
    <n v="113"/>
    <n v="54"/>
    <n v="18302"/>
    <s v="PF00628.28 PHD-finger"/>
  </r>
  <r>
    <s v="A0A094B2H9_9PEZI"/>
    <x v="351"/>
    <n v="854"/>
    <x v="1"/>
    <n v="522"/>
    <n v="682"/>
    <n v="161"/>
    <n v="1732"/>
    <s v="PF07744.12 SPOC domain"/>
  </r>
  <r>
    <s v="A0A094B2H9_9PEZI"/>
    <x v="351"/>
    <n v="854"/>
    <x v="2"/>
    <n v="240"/>
    <n v="358"/>
    <n v="119"/>
    <n v="2341"/>
    <s v="PF07500.13 Transcription factor S-II (TFIIS), central domain"/>
  </r>
  <r>
    <s v="A0A094CVW7_9PEZI"/>
    <x v="352"/>
    <n v="882"/>
    <x v="0"/>
    <n v="93"/>
    <n v="146"/>
    <n v="54"/>
    <n v="18302"/>
    <s v="PF00628.28 PHD-finger"/>
  </r>
  <r>
    <s v="A0A094CVW7_9PEZI"/>
    <x v="352"/>
    <n v="882"/>
    <x v="1"/>
    <n v="549"/>
    <n v="709"/>
    <n v="161"/>
    <n v="1732"/>
    <s v="PF07744.12 SPOC domain"/>
  </r>
  <r>
    <s v="A0A094CVW7_9PEZI"/>
    <x v="352"/>
    <n v="882"/>
    <x v="2"/>
    <n v="267"/>
    <n v="385"/>
    <n v="119"/>
    <n v="2341"/>
    <s v="PF07500.13 Transcription factor S-II (TFIIS), central domain"/>
  </r>
  <r>
    <s v="A0A094D3L5_9PEZI"/>
    <x v="353"/>
    <n v="851"/>
    <x v="0"/>
    <n v="60"/>
    <n v="113"/>
    <n v="54"/>
    <n v="18302"/>
    <s v="PF00628.28 PHD-finger"/>
  </r>
  <r>
    <s v="A0A094D3L5_9PEZI"/>
    <x v="353"/>
    <n v="851"/>
    <x v="1"/>
    <n v="518"/>
    <n v="678"/>
    <n v="161"/>
    <n v="1732"/>
    <s v="PF07744.12 SPOC domain"/>
  </r>
  <r>
    <s v="A0A094D3L5_9PEZI"/>
    <x v="353"/>
    <n v="851"/>
    <x v="2"/>
    <n v="239"/>
    <n v="357"/>
    <n v="119"/>
    <n v="2341"/>
    <s v="PF07500.13 Transcription factor S-II (TFIIS), central domain"/>
  </r>
  <r>
    <s v="A0A094D6D5_9PEZI"/>
    <x v="354"/>
    <n v="854"/>
    <x v="0"/>
    <n v="59"/>
    <n v="112"/>
    <n v="54"/>
    <n v="18302"/>
    <s v="PF00628.28 PHD-finger"/>
  </r>
  <r>
    <s v="A0A094D6D5_9PEZI"/>
    <x v="354"/>
    <n v="854"/>
    <x v="1"/>
    <n v="521"/>
    <n v="681"/>
    <n v="161"/>
    <n v="1732"/>
    <s v="PF07744.12 SPOC domain"/>
  </r>
  <r>
    <s v="A0A094D6D5_9PEZI"/>
    <x v="354"/>
    <n v="854"/>
    <x v="2"/>
    <n v="239"/>
    <n v="357"/>
    <n v="119"/>
    <n v="2341"/>
    <s v="PF07500.13 Transcription factor S-II (TFIIS), central domain"/>
  </r>
  <r>
    <s v="A0A094DBK2_9PEZI"/>
    <x v="355"/>
    <n v="350"/>
    <x v="3"/>
    <n v="75"/>
    <n v="126"/>
    <n v="52"/>
    <n v="3743"/>
    <s v="PF08711.10 TFIIS helical bundle-like domain"/>
  </r>
  <r>
    <s v="A0A094DBK2_9PEZI"/>
    <x v="355"/>
    <n v="350"/>
    <x v="4"/>
    <n v="310"/>
    <n v="348"/>
    <n v="39"/>
    <n v="3397"/>
    <s v="PF01096.17 Transcription factor S-II (TFIIS)"/>
  </r>
  <r>
    <s v="A0A094DBK2_9PEZI"/>
    <x v="355"/>
    <n v="350"/>
    <x v="2"/>
    <n v="189"/>
    <n v="297"/>
    <n v="109"/>
    <n v="2341"/>
    <s v="PF07500.13 Transcription factor S-II (TFIIS), central domain"/>
  </r>
  <r>
    <s v="A0A094DK04_9PEZI"/>
    <x v="356"/>
    <n v="301"/>
    <x v="3"/>
    <n v="28"/>
    <n v="79"/>
    <n v="52"/>
    <n v="3743"/>
    <s v="PF08711.10 TFIIS helical bundle-like domain"/>
  </r>
  <r>
    <s v="A0A094DK04_9PEZI"/>
    <x v="356"/>
    <n v="301"/>
    <x v="4"/>
    <n v="261"/>
    <n v="299"/>
    <n v="39"/>
    <n v="3397"/>
    <s v="PF01096.17 Transcription factor S-II (TFIIS)"/>
  </r>
  <r>
    <s v="A0A094DK04_9PEZI"/>
    <x v="356"/>
    <n v="301"/>
    <x v="2"/>
    <n v="140"/>
    <n v="248"/>
    <n v="109"/>
    <n v="2341"/>
    <s v="PF07500.13 Transcription factor S-II (TFIIS), central domain"/>
  </r>
  <r>
    <s v="A0A094ESJ0_9PEZI"/>
    <x v="357"/>
    <n v="854"/>
    <x v="0"/>
    <n v="60"/>
    <n v="113"/>
    <n v="54"/>
    <n v="18302"/>
    <s v="PF00628.28 PHD-finger"/>
  </r>
  <r>
    <s v="A0A094ESJ0_9PEZI"/>
    <x v="357"/>
    <n v="854"/>
    <x v="1"/>
    <n v="521"/>
    <n v="681"/>
    <n v="161"/>
    <n v="1732"/>
    <s v="PF07744.12 SPOC domain"/>
  </r>
  <r>
    <s v="A0A094ESJ0_9PEZI"/>
    <x v="357"/>
    <n v="854"/>
    <x v="2"/>
    <n v="240"/>
    <n v="358"/>
    <n v="119"/>
    <n v="2341"/>
    <s v="PF07500.13 Transcription factor S-II (TFIIS), central domain"/>
  </r>
  <r>
    <s v="A0A094F1K0_9PEZI"/>
    <x v="358"/>
    <n v="844"/>
    <x v="0"/>
    <n v="59"/>
    <n v="112"/>
    <n v="54"/>
    <n v="18302"/>
    <s v="PF00628.28 PHD-finger"/>
  </r>
  <r>
    <s v="A0A094F1K0_9PEZI"/>
    <x v="358"/>
    <n v="844"/>
    <x v="1"/>
    <n v="521"/>
    <n v="681"/>
    <n v="161"/>
    <n v="1732"/>
    <s v="PF07744.12 SPOC domain"/>
  </r>
  <r>
    <s v="A0A094F1K0_9PEZI"/>
    <x v="358"/>
    <n v="844"/>
    <x v="2"/>
    <n v="239"/>
    <n v="357"/>
    <n v="119"/>
    <n v="2341"/>
    <s v="PF07500.13 Transcription factor S-II (TFIIS), central domain"/>
  </r>
  <r>
    <s v="A0A094F9W3_9PEZI"/>
    <x v="359"/>
    <n v="379"/>
    <x v="3"/>
    <n v="104"/>
    <n v="155"/>
    <n v="52"/>
    <n v="3743"/>
    <s v="PF08711.10 TFIIS helical bundle-like domain"/>
  </r>
  <r>
    <s v="A0A094F9W3_9PEZI"/>
    <x v="359"/>
    <n v="379"/>
    <x v="4"/>
    <n v="339"/>
    <n v="377"/>
    <n v="39"/>
    <n v="3397"/>
    <s v="PF01096.17 Transcription factor S-II (TFIIS)"/>
  </r>
  <r>
    <s v="A0A094F9W3_9PEZI"/>
    <x v="359"/>
    <n v="379"/>
    <x v="2"/>
    <n v="218"/>
    <n v="326"/>
    <n v="109"/>
    <n v="2341"/>
    <s v="PF07500.13 Transcription factor S-II (TFIIS), central domain"/>
  </r>
  <r>
    <s v="A0A094FQ35_9PEZI"/>
    <x v="360"/>
    <n v="854"/>
    <x v="0"/>
    <n v="59"/>
    <n v="112"/>
    <n v="54"/>
    <n v="18302"/>
    <s v="PF00628.28 PHD-finger"/>
  </r>
  <r>
    <s v="A0A094FQ35_9PEZI"/>
    <x v="360"/>
    <n v="854"/>
    <x v="1"/>
    <n v="521"/>
    <n v="681"/>
    <n v="161"/>
    <n v="1732"/>
    <s v="PF07744.12 SPOC domain"/>
  </r>
  <r>
    <s v="A0A094FQ35_9PEZI"/>
    <x v="360"/>
    <n v="854"/>
    <x v="2"/>
    <n v="239"/>
    <n v="357"/>
    <n v="119"/>
    <n v="2341"/>
    <s v="PF07500.13 Transcription factor S-II (TFIIS), central domain"/>
  </r>
  <r>
    <s v="A0A094GD89_9PEZI"/>
    <x v="361"/>
    <n v="420"/>
    <x v="3"/>
    <n v="147"/>
    <n v="198"/>
    <n v="52"/>
    <n v="3743"/>
    <s v="PF08711.10 TFIIS helical bundle-like domain"/>
  </r>
  <r>
    <s v="A0A094GD89_9PEZI"/>
    <x v="361"/>
    <n v="420"/>
    <x v="4"/>
    <n v="380"/>
    <n v="418"/>
    <n v="39"/>
    <n v="3397"/>
    <s v="PF01096.17 Transcription factor S-II (TFIIS)"/>
  </r>
  <r>
    <s v="A0A094GD89_9PEZI"/>
    <x v="361"/>
    <n v="420"/>
    <x v="2"/>
    <n v="259"/>
    <n v="367"/>
    <n v="109"/>
    <n v="2341"/>
    <s v="PF07500.13 Transcription factor S-II (TFIIS), central domain"/>
  </r>
  <r>
    <s v="A0A094GQD7_9PEZI"/>
    <x v="362"/>
    <n v="862"/>
    <x v="0"/>
    <n v="59"/>
    <n v="112"/>
    <n v="54"/>
    <n v="18302"/>
    <s v="PF00628.28 PHD-finger"/>
  </r>
  <r>
    <s v="A0A094GQD7_9PEZI"/>
    <x v="362"/>
    <n v="862"/>
    <x v="1"/>
    <n v="521"/>
    <n v="681"/>
    <n v="161"/>
    <n v="1732"/>
    <s v="PF07744.12 SPOC domain"/>
  </r>
  <r>
    <s v="A0A094GQD7_9PEZI"/>
    <x v="362"/>
    <n v="862"/>
    <x v="2"/>
    <n v="239"/>
    <n v="357"/>
    <n v="119"/>
    <n v="2341"/>
    <s v="PF07500.13 Transcription factor S-II (TFIIS), central domain"/>
  </r>
  <r>
    <s v="A0A094H3Z0_9PEZI"/>
    <x v="363"/>
    <n v="419"/>
    <x v="3"/>
    <n v="146"/>
    <n v="197"/>
    <n v="52"/>
    <n v="3743"/>
    <s v="PF08711.10 TFIIS helical bundle-like domain"/>
  </r>
  <r>
    <s v="A0A094H3Z0_9PEZI"/>
    <x v="363"/>
    <n v="419"/>
    <x v="4"/>
    <n v="379"/>
    <n v="417"/>
    <n v="39"/>
    <n v="3397"/>
    <s v="PF01096.17 Transcription factor S-II (TFIIS)"/>
  </r>
  <r>
    <s v="A0A094H3Z0_9PEZI"/>
    <x v="363"/>
    <n v="419"/>
    <x v="2"/>
    <n v="258"/>
    <n v="366"/>
    <n v="109"/>
    <n v="2341"/>
    <s v="PF07500.13 Transcription factor S-II (TFIIS), central domain"/>
  </r>
  <r>
    <s v="A0A094HHQ0_9PEZI"/>
    <x v="364"/>
    <n v="890"/>
    <x v="0"/>
    <n v="95"/>
    <n v="148"/>
    <n v="54"/>
    <n v="18302"/>
    <s v="PF00628.28 PHD-finger"/>
  </r>
  <r>
    <s v="A0A094HHQ0_9PEZI"/>
    <x v="364"/>
    <n v="890"/>
    <x v="1"/>
    <n v="557"/>
    <n v="717"/>
    <n v="161"/>
    <n v="1732"/>
    <s v="PF07744.12 SPOC domain"/>
  </r>
  <r>
    <s v="A0A094HHQ0_9PEZI"/>
    <x v="364"/>
    <n v="890"/>
    <x v="2"/>
    <n v="275"/>
    <n v="393"/>
    <n v="119"/>
    <n v="2341"/>
    <s v="PF07500.13 Transcription factor S-II (TFIIS), central domain"/>
  </r>
  <r>
    <s v="A0A094HIV9_9PEZI"/>
    <x v="365"/>
    <n v="346"/>
    <x v="3"/>
    <n v="73"/>
    <n v="124"/>
    <n v="52"/>
    <n v="3743"/>
    <s v="PF08711.10 TFIIS helical bundle-like domain"/>
  </r>
  <r>
    <s v="A0A094HIV9_9PEZI"/>
    <x v="365"/>
    <n v="346"/>
    <x v="4"/>
    <n v="306"/>
    <n v="344"/>
    <n v="39"/>
    <n v="3397"/>
    <s v="PF01096.17 Transcription factor S-II (TFIIS)"/>
  </r>
  <r>
    <s v="A0A094HIV9_9PEZI"/>
    <x v="365"/>
    <n v="346"/>
    <x v="2"/>
    <n v="185"/>
    <n v="293"/>
    <n v="109"/>
    <n v="2341"/>
    <s v="PF07500.13 Transcription factor S-II (TFIIS), central domain"/>
  </r>
  <r>
    <s v="A0A094HN29_9PEZI"/>
    <x v="366"/>
    <n v="346"/>
    <x v="3"/>
    <n v="73"/>
    <n v="124"/>
    <n v="52"/>
    <n v="3743"/>
    <s v="PF08711.10 TFIIS helical bundle-like domain"/>
  </r>
  <r>
    <s v="A0A094HN29_9PEZI"/>
    <x v="366"/>
    <n v="346"/>
    <x v="4"/>
    <n v="306"/>
    <n v="344"/>
    <n v="39"/>
    <n v="3397"/>
    <s v="PF01096.17 Transcription factor S-II (TFIIS)"/>
  </r>
  <r>
    <s v="A0A094HN29_9PEZI"/>
    <x v="366"/>
    <n v="346"/>
    <x v="2"/>
    <n v="185"/>
    <n v="293"/>
    <n v="109"/>
    <n v="2341"/>
    <s v="PF07500.13 Transcription factor S-II (TFIIS), central domain"/>
  </r>
  <r>
    <s v="A0A094KBS0_ANTCR"/>
    <x v="367"/>
    <n v="175"/>
    <x v="3"/>
    <n v="28"/>
    <n v="78"/>
    <n v="51"/>
    <n v="3743"/>
    <s v="PF08711.10 TFIIS helical bundle-like domain"/>
  </r>
  <r>
    <s v="A0A094KBS0_ANTCR"/>
    <x v="367"/>
    <n v="175"/>
    <x v="2"/>
    <n v="96"/>
    <n v="175"/>
    <n v="80"/>
    <n v="2341"/>
    <s v="PF07500.13 Transcription factor S-II (TFIIS), central domain"/>
  </r>
  <r>
    <s v="A0A094KD66_9AVES"/>
    <x v="368"/>
    <n v="174"/>
    <x v="2"/>
    <n v="28"/>
    <n v="146"/>
    <n v="119"/>
    <n v="2341"/>
    <s v="PF07500.13 Transcription factor S-II (TFIIS), central domain"/>
  </r>
  <r>
    <s v="A0A094KFY1_ANTCR"/>
    <x v="369"/>
    <n v="267"/>
    <x v="3"/>
    <n v="3"/>
    <n v="40"/>
    <n v="38"/>
    <n v="3743"/>
    <s v="PF08711.10 TFIIS helical bundle-like domain"/>
  </r>
  <r>
    <s v="A0A094KFY1_ANTCR"/>
    <x v="369"/>
    <n v="267"/>
    <x v="4"/>
    <n v="229"/>
    <n v="267"/>
    <n v="39"/>
    <n v="3397"/>
    <s v="PF01096.17 Transcription factor S-II (TFIIS)"/>
  </r>
  <r>
    <s v="A0A094KFY1_ANTCR"/>
    <x v="369"/>
    <n v="267"/>
    <x v="2"/>
    <n v="102"/>
    <n v="216"/>
    <n v="115"/>
    <n v="2341"/>
    <s v="PF07500.13 Transcription factor S-II (TFIIS), central domain"/>
  </r>
  <r>
    <s v="A0A094KK88_ANTCR"/>
    <x v="370"/>
    <n v="2078"/>
    <x v="0"/>
    <n v="731"/>
    <n v="784"/>
    <n v="54"/>
    <n v="18302"/>
    <s v="PF00628.28 PHD-finger"/>
  </r>
  <r>
    <s v="A0A094KK88_ANTCR"/>
    <x v="370"/>
    <n v="2078"/>
    <x v="1"/>
    <n v="1217"/>
    <n v="1367"/>
    <n v="151"/>
    <n v="1732"/>
    <s v="PF07744.12 SPOC domain"/>
  </r>
  <r>
    <s v="A0A094KK88_ANTCR"/>
    <x v="370"/>
    <n v="2078"/>
    <x v="2"/>
    <n v="944"/>
    <n v="1057"/>
    <n v="114"/>
    <n v="2341"/>
    <s v="PF07500.13 Transcription factor S-II (TFIIS), central domain"/>
  </r>
  <r>
    <s v="A0A094KSC1_ANTCR"/>
    <x v="371"/>
    <n v="1213"/>
    <x v="0"/>
    <n v="292"/>
    <n v="344"/>
    <n v="53"/>
    <n v="18302"/>
    <s v="PF00628.28 PHD-finger"/>
  </r>
  <r>
    <s v="A0A094KSC1_ANTCR"/>
    <x v="371"/>
    <n v="1213"/>
    <x v="1"/>
    <n v="1079"/>
    <n v="1213"/>
    <n v="135"/>
    <n v="1732"/>
    <s v="PF07744.12 SPOC domain"/>
  </r>
  <r>
    <s v="A0A094KSC1_ANTCR"/>
    <x v="371"/>
    <n v="1213"/>
    <x v="2"/>
    <n v="693"/>
    <n v="806"/>
    <n v="114"/>
    <n v="2341"/>
    <s v="PF07500.13 Transcription factor S-II (TFIIS), central domain"/>
  </r>
  <r>
    <s v="A0A094L0V2_9AVES"/>
    <x v="372"/>
    <n v="2073"/>
    <x v="0"/>
    <n v="730"/>
    <n v="783"/>
    <n v="54"/>
    <n v="18302"/>
    <s v="PF00628.28 PHD-finger"/>
  </r>
  <r>
    <s v="A0A094L0V2_9AVES"/>
    <x v="372"/>
    <n v="2073"/>
    <x v="1"/>
    <n v="1214"/>
    <n v="1364"/>
    <n v="151"/>
    <n v="1732"/>
    <s v="PF07744.12 SPOC domain"/>
  </r>
  <r>
    <s v="A0A094L0V2_9AVES"/>
    <x v="372"/>
    <n v="2073"/>
    <x v="2"/>
    <n v="943"/>
    <n v="1056"/>
    <n v="114"/>
    <n v="2341"/>
    <s v="PF07500.13 Transcription factor S-II (TFIIS), central domain"/>
  </r>
  <r>
    <s v="A0A094L5T2_9AVES"/>
    <x v="373"/>
    <n v="2333"/>
    <x v="0"/>
    <n v="293"/>
    <n v="345"/>
    <n v="53"/>
    <n v="18302"/>
    <s v="PF00628.28 PHD-finger"/>
  </r>
  <r>
    <s v="A0A094L5T2_9AVES"/>
    <x v="373"/>
    <n v="2333"/>
    <x v="1"/>
    <n v="1074"/>
    <n v="1224"/>
    <n v="151"/>
    <n v="1732"/>
    <s v="PF07744.12 SPOC domain"/>
  </r>
  <r>
    <s v="A0A094L5T2_9AVES"/>
    <x v="373"/>
    <n v="2333"/>
    <x v="2"/>
    <n v="691"/>
    <n v="801"/>
    <n v="111"/>
    <n v="2341"/>
    <s v="PF07500.13 Transcription factor S-II (TFIIS), central domain"/>
  </r>
  <r>
    <s v="A0A094LA95_9AVES"/>
    <x v="374"/>
    <n v="267"/>
    <x v="3"/>
    <n v="2"/>
    <n v="40"/>
    <n v="39"/>
    <n v="3743"/>
    <s v="PF08711.10 TFIIS helical bundle-like domain"/>
  </r>
  <r>
    <s v="A0A094LA95_9AVES"/>
    <x v="374"/>
    <n v="267"/>
    <x v="4"/>
    <n v="229"/>
    <n v="267"/>
    <n v="39"/>
    <n v="3397"/>
    <s v="PF01096.17 Transcription factor S-II (TFIIS)"/>
  </r>
  <r>
    <s v="A0A094LA95_9AVES"/>
    <x v="374"/>
    <n v="267"/>
    <x v="2"/>
    <n v="102"/>
    <n v="216"/>
    <n v="115"/>
    <n v="2341"/>
    <s v="PF07500.13 Transcription factor S-II (TFIIS), central domain"/>
  </r>
  <r>
    <s v="A0A095BUR5_SCHHA"/>
    <x v="375"/>
    <n v="313"/>
    <x v="3"/>
    <n v="19"/>
    <n v="70"/>
    <n v="52"/>
    <n v="3743"/>
    <s v="PF08711.10 TFIIS helical bundle-like domain"/>
  </r>
  <r>
    <s v="A0A095BUR5_SCHHA"/>
    <x v="375"/>
    <n v="313"/>
    <x v="4"/>
    <n v="271"/>
    <n v="309"/>
    <n v="39"/>
    <n v="3397"/>
    <s v="PF01096.17 Transcription factor S-II (TFIIS)"/>
  </r>
  <r>
    <s v="A0A095BUR5_SCHHA"/>
    <x v="375"/>
    <n v="313"/>
    <x v="2"/>
    <n v="149"/>
    <n v="258"/>
    <n v="110"/>
    <n v="2341"/>
    <s v="PF07500.13 Transcription factor S-II (TFIIS), central domain"/>
  </r>
  <r>
    <s v="A0A095C745_CRYGR"/>
    <x v="376"/>
    <n v="540"/>
    <x v="0"/>
    <n v="64"/>
    <n v="111"/>
    <n v="48"/>
    <n v="18302"/>
    <s v="PF00628.28 PHD-finger"/>
  </r>
  <r>
    <s v="A0A095C745_CRYGR"/>
    <x v="376"/>
    <n v="540"/>
    <x v="2"/>
    <n v="286"/>
    <n v="429"/>
    <n v="144"/>
    <n v="2341"/>
    <s v="PF07500.13 Transcription factor S-II (TFIIS), central domain"/>
  </r>
  <r>
    <s v="A0A095EEI9_CRYGR"/>
    <x v="377"/>
    <n v="332"/>
    <x v="3"/>
    <n v="27"/>
    <n v="78"/>
    <n v="52"/>
    <n v="3743"/>
    <s v="PF08711.10 TFIIS helical bundle-like domain"/>
  </r>
  <r>
    <s v="A0A095EEI9_CRYGR"/>
    <x v="377"/>
    <n v="332"/>
    <x v="4"/>
    <n v="292"/>
    <n v="330"/>
    <n v="39"/>
    <n v="3397"/>
    <s v="PF01096.17 Transcription factor S-II (TFIIS)"/>
  </r>
  <r>
    <s v="A0A095EEI9_CRYGR"/>
    <x v="377"/>
    <n v="332"/>
    <x v="2"/>
    <n v="176"/>
    <n v="279"/>
    <n v="104"/>
    <n v="2341"/>
    <s v="PF07500.13 Transcription factor S-II (TFIIS), central domain"/>
  </r>
  <r>
    <s v="A0A096LX54_POEFO"/>
    <x v="378"/>
    <n v="1635"/>
    <x v="1"/>
    <n v="940"/>
    <n v="1090"/>
    <n v="151"/>
    <n v="1732"/>
    <s v="PF07744.12 SPOC domain"/>
  </r>
  <r>
    <s v="A0A096LX54_POEFO"/>
    <x v="378"/>
    <n v="1635"/>
    <x v="2"/>
    <n v="667"/>
    <n v="780"/>
    <n v="114"/>
    <n v="2341"/>
    <s v="PF07500.13 Transcription factor S-II (TFIIS), central domain"/>
  </r>
  <r>
    <s v="A0A096M2H0_POEFO"/>
    <x v="379"/>
    <n v="3505"/>
    <x v="0"/>
    <n v="377"/>
    <n v="430"/>
    <n v="54"/>
    <n v="18302"/>
    <s v="PF00628.28 PHD-finger"/>
  </r>
  <r>
    <s v="A0A096M2H0_POEFO"/>
    <x v="379"/>
    <n v="3505"/>
    <x v="1"/>
    <n v="1228"/>
    <n v="1378"/>
    <n v="151"/>
    <n v="1732"/>
    <s v="PF07744.12 SPOC domain"/>
  </r>
  <r>
    <s v="A0A096M2H0_POEFO"/>
    <x v="379"/>
    <n v="3505"/>
    <x v="2"/>
    <n v="815"/>
    <n v="929"/>
    <n v="115"/>
    <n v="2341"/>
    <s v="PF07500.13 Transcription factor S-II (TFIIS), central domain"/>
  </r>
  <r>
    <s v="A0A096M7I9_POEFO"/>
    <x v="380"/>
    <n v="304"/>
    <x v="3"/>
    <n v="28"/>
    <n v="79"/>
    <n v="52"/>
    <n v="3743"/>
    <s v="PF08711.10 TFIIS helical bundle-like domain"/>
  </r>
  <r>
    <s v="A0A096M7I9_POEFO"/>
    <x v="380"/>
    <n v="304"/>
    <x v="4"/>
    <n v="262"/>
    <n v="300"/>
    <n v="39"/>
    <n v="3397"/>
    <s v="PF01096.17 Transcription factor S-II (TFIIS)"/>
  </r>
  <r>
    <s v="A0A096M7I9_POEFO"/>
    <x v="380"/>
    <n v="304"/>
    <x v="2"/>
    <n v="138"/>
    <n v="249"/>
    <n v="112"/>
    <n v="2341"/>
    <s v="PF07500.13 Transcription factor S-II (TFIIS), central domain"/>
  </r>
  <r>
    <s v="A0A096MSE2_PAPAN"/>
    <x v="381"/>
    <n v="301"/>
    <x v="3"/>
    <n v="26"/>
    <n v="77"/>
    <n v="52"/>
    <n v="3743"/>
    <s v="PF08711.10 TFIIS helical bundle-like domain"/>
  </r>
  <r>
    <s v="A0A096MSE2_PAPAN"/>
    <x v="381"/>
    <n v="301"/>
    <x v="4"/>
    <n v="261"/>
    <n v="299"/>
    <n v="39"/>
    <n v="3397"/>
    <s v="PF01096.17 Transcription factor S-II (TFIIS)"/>
  </r>
  <r>
    <s v="A0A096MSE2_PAPAN"/>
    <x v="381"/>
    <n v="301"/>
    <x v="2"/>
    <n v="138"/>
    <n v="248"/>
    <n v="111"/>
    <n v="2341"/>
    <s v="PF07500.13 Transcription factor S-II (TFIIS), central domain"/>
  </r>
  <r>
    <s v="A0A096MVY7_PAPAN"/>
    <x v="382"/>
    <n v="1964"/>
    <x v="0"/>
    <n v="639"/>
    <n v="694"/>
    <n v="56"/>
    <n v="18302"/>
    <s v="PF00628.28 PHD-finger"/>
  </r>
  <r>
    <s v="A0A096MVY7_PAPAN"/>
    <x v="382"/>
    <n v="1964"/>
    <x v="1"/>
    <n v="1125"/>
    <n v="1274"/>
    <n v="150"/>
    <n v="1732"/>
    <s v="PF07744.12 SPOC domain"/>
  </r>
  <r>
    <s v="A0A096MVY7_PAPAN"/>
    <x v="382"/>
    <n v="1964"/>
    <x v="2"/>
    <n v="849"/>
    <n v="962"/>
    <n v="114"/>
    <n v="2341"/>
    <s v="PF07500.13 Transcription factor S-II (TFIIS), central domain"/>
  </r>
  <r>
    <s v="A0A096MZV4_PAPAN"/>
    <x v="383"/>
    <n v="331"/>
    <x v="3"/>
    <n v="27"/>
    <n v="79"/>
    <n v="53"/>
    <n v="3743"/>
    <s v="PF08711.10 TFIIS helical bundle-like domain"/>
  </r>
  <r>
    <s v="A0A096MZV4_PAPAN"/>
    <x v="383"/>
    <n v="331"/>
    <x v="4"/>
    <n v="291"/>
    <n v="329"/>
    <n v="39"/>
    <n v="3397"/>
    <s v="PF01096.17 Transcription factor S-II (TFIIS)"/>
  </r>
  <r>
    <s v="A0A096MZV4_PAPAN"/>
    <x v="383"/>
    <n v="331"/>
    <x v="2"/>
    <n v="167"/>
    <n v="278"/>
    <n v="112"/>
    <n v="2341"/>
    <s v="PF07500.13 Transcription factor S-II (TFIIS), central domain"/>
  </r>
  <r>
    <s v="A0A096N100_PAPAN"/>
    <x v="384"/>
    <n v="1165"/>
    <x v="1"/>
    <n v="839"/>
    <n v="986"/>
    <n v="148"/>
    <n v="1732"/>
    <s v="PF07744.12 SPOC domain"/>
  </r>
  <r>
    <s v="A0A096N100_PAPAN"/>
    <x v="384"/>
    <n v="1165"/>
    <x v="2"/>
    <n v="589"/>
    <n v="702"/>
    <n v="114"/>
    <n v="2341"/>
    <s v="PF07500.13 Transcription factor S-II (TFIIS), central domain"/>
  </r>
  <r>
    <s v="A0A096NCP9_PAPAN"/>
    <x v="385"/>
    <n v="350"/>
    <x v="3"/>
    <n v="28"/>
    <n v="79"/>
    <n v="52"/>
    <n v="3743"/>
    <s v="PF08711.10 TFIIS helical bundle-like domain"/>
  </r>
  <r>
    <s v="A0A096NCP9_PAPAN"/>
    <x v="385"/>
    <n v="350"/>
    <x v="2"/>
    <n v="170"/>
    <n v="280"/>
    <n v="111"/>
    <n v="2341"/>
    <s v="PF07500.13 Transcription factor S-II (TFIIS), central domain"/>
  </r>
  <r>
    <s v="A0A096NN28_PAPAN"/>
    <x v="386"/>
    <n v="299"/>
    <x v="3"/>
    <n v="29"/>
    <n v="80"/>
    <n v="52"/>
    <n v="3743"/>
    <s v="PF08711.10 TFIIS helical bundle-like domain"/>
  </r>
  <r>
    <s v="A0A096NN28_PAPAN"/>
    <x v="386"/>
    <n v="299"/>
    <x v="4"/>
    <n v="259"/>
    <n v="297"/>
    <n v="39"/>
    <n v="3397"/>
    <s v="PF01096.17 Transcription factor S-II (TFIIS)"/>
  </r>
  <r>
    <s v="A0A096NN28_PAPAN"/>
    <x v="386"/>
    <n v="299"/>
    <x v="2"/>
    <n v="136"/>
    <n v="246"/>
    <n v="111"/>
    <n v="2341"/>
    <s v="PF07500.13 Transcription factor S-II (TFIIS), central domain"/>
  </r>
  <r>
    <s v="A0A096NN89_PAPAN"/>
    <x v="387"/>
    <n v="2239"/>
    <x v="0"/>
    <n v="270"/>
    <n v="322"/>
    <n v="53"/>
    <n v="18302"/>
    <s v="PF00628.28 PHD-finger"/>
  </r>
  <r>
    <s v="A0A096NN89_PAPAN"/>
    <x v="387"/>
    <n v="2239"/>
    <x v="1"/>
    <n v="1044"/>
    <n v="1194"/>
    <n v="151"/>
    <n v="1732"/>
    <s v="PF07744.12 SPOC domain"/>
  </r>
  <r>
    <s v="A0A096NN89_PAPAN"/>
    <x v="387"/>
    <n v="2239"/>
    <x v="2"/>
    <n v="665"/>
    <n v="778"/>
    <n v="114"/>
    <n v="2341"/>
    <s v="PF07500.13 Transcription factor S-II (TFIIS), central domain"/>
  </r>
  <r>
    <s v="A0A096NN91_PAPAN"/>
    <x v="388"/>
    <n v="2213"/>
    <x v="0"/>
    <n v="270"/>
    <n v="322"/>
    <n v="53"/>
    <n v="18302"/>
    <s v="PF00628.28 PHD-finger"/>
  </r>
  <r>
    <s v="A0A096NN91_PAPAN"/>
    <x v="388"/>
    <n v="2213"/>
    <x v="1"/>
    <n v="1035"/>
    <n v="1185"/>
    <n v="151"/>
    <n v="1732"/>
    <s v="PF07744.12 SPOC domain"/>
  </r>
  <r>
    <s v="A0A096NN91_PAPAN"/>
    <x v="388"/>
    <n v="2213"/>
    <x v="2"/>
    <n v="661"/>
    <n v="774"/>
    <n v="114"/>
    <n v="2341"/>
    <s v="PF07500.13 Transcription factor S-II (TFIIS), central domain"/>
  </r>
  <r>
    <s v="A0A096QE68_MAIZE"/>
    <x v="389"/>
    <n v="1082"/>
    <x v="1"/>
    <n v="670"/>
    <n v="820"/>
    <n v="151"/>
    <n v="1732"/>
    <s v="PF07744.12 SPOC domain"/>
  </r>
  <r>
    <s v="A0A096QE68_MAIZE"/>
    <x v="389"/>
    <n v="1082"/>
    <x v="2"/>
    <n v="307"/>
    <n v="424"/>
    <n v="118"/>
    <n v="2341"/>
    <s v="PF07500.13 Transcription factor S-II (TFIIS), central domain"/>
  </r>
  <r>
    <s v="A0A096RR23_MAIZE"/>
    <x v="390"/>
    <n v="246"/>
    <x v="4"/>
    <n v="206"/>
    <n v="244"/>
    <n v="39"/>
    <n v="3397"/>
    <s v="PF01096.17 Transcription factor S-II (TFIIS)"/>
  </r>
  <r>
    <s v="A0A096RR23_MAIZE"/>
    <x v="390"/>
    <n v="246"/>
    <x v="2"/>
    <n v="69"/>
    <n v="193"/>
    <n v="125"/>
    <n v="2341"/>
    <s v="PF07500.13 Transcription factor S-II (TFIIS), central domain"/>
  </r>
  <r>
    <s v="A0A096TXV6_MAIZE"/>
    <x v="391"/>
    <n v="318"/>
    <x v="4"/>
    <n v="278"/>
    <n v="316"/>
    <n v="39"/>
    <n v="3397"/>
    <s v="PF01096.17 Transcription factor S-II (TFIIS)"/>
  </r>
  <r>
    <s v="A0A096TXV6_MAIZE"/>
    <x v="391"/>
    <n v="318"/>
    <x v="2"/>
    <n v="141"/>
    <n v="265"/>
    <n v="125"/>
    <n v="2341"/>
    <s v="PF07500.13 Transcription factor S-II (TFIIS), central domain"/>
  </r>
  <r>
    <s v="A0A096UUD9_WHEAT"/>
    <x v="392"/>
    <n v="991"/>
    <x v="1"/>
    <n v="681"/>
    <n v="830"/>
    <n v="150"/>
    <n v="1732"/>
    <s v="PF07744.12 SPOC domain"/>
  </r>
  <r>
    <s v="A0A096UUD9_WHEAT"/>
    <x v="392"/>
    <n v="991"/>
    <x v="2"/>
    <n v="310"/>
    <n v="422"/>
    <n v="113"/>
    <n v="2341"/>
    <s v="PF07500.13 Transcription factor S-II (TFIIS), central domain"/>
  </r>
  <r>
    <s v="A0A098VSK5_9MICR"/>
    <x v="393"/>
    <n v="165"/>
    <x v="4"/>
    <n v="126"/>
    <n v="164"/>
    <n v="39"/>
    <n v="3397"/>
    <s v="PF01096.17 Transcription factor S-II (TFIIS)"/>
  </r>
  <r>
    <s v="A0A098VSK5_9MICR"/>
    <x v="393"/>
    <n v="165"/>
    <x v="2"/>
    <n v="1"/>
    <n v="113"/>
    <n v="113"/>
    <n v="2341"/>
    <s v="PF07500.13 Transcription factor S-II (TFIIS), central domain"/>
  </r>
  <r>
    <s v="A0A099NUZ0_PICKU"/>
    <x v="394"/>
    <n v="622"/>
    <x v="2"/>
    <n v="94"/>
    <n v="210"/>
    <n v="117"/>
    <n v="2341"/>
    <s v="PF07500.13 Transcription factor S-II (TFIIS), central domain"/>
  </r>
  <r>
    <s v="A0A099NXR4_PICKU"/>
    <x v="395"/>
    <n v="305"/>
    <x v="3"/>
    <n v="27"/>
    <n v="78"/>
    <n v="52"/>
    <n v="3743"/>
    <s v="PF08711.10 TFIIS helical bundle-like domain"/>
  </r>
  <r>
    <s v="A0A099NXR4_PICKU"/>
    <x v="395"/>
    <n v="305"/>
    <x v="4"/>
    <n v="265"/>
    <n v="303"/>
    <n v="39"/>
    <n v="3397"/>
    <s v="PF01096.17 Transcription factor S-II (TFIIS)"/>
  </r>
  <r>
    <s v="A0A099NXR4_PICKU"/>
    <x v="395"/>
    <n v="305"/>
    <x v="2"/>
    <n v="145"/>
    <n v="252"/>
    <n v="108"/>
    <n v="2341"/>
    <s v="PF07500.13 Transcription factor S-II (TFIIS), central domain"/>
  </r>
  <r>
    <s v="A0A099P1Y2_PICKU"/>
    <x v="396"/>
    <n v="800"/>
    <x v="0"/>
    <n v="53"/>
    <n v="110"/>
    <n v="58"/>
    <n v="18302"/>
    <s v="PF00628.28 PHD-finger"/>
  </r>
  <r>
    <s v="A0A099P1Y2_PICKU"/>
    <x v="396"/>
    <n v="800"/>
    <x v="2"/>
    <n v="272"/>
    <n v="388"/>
    <n v="117"/>
    <n v="2341"/>
    <s v="PF07500.13 Transcription factor S-II (TFIIS), central domain"/>
  </r>
  <r>
    <s v="A0A099YV29_TINGU"/>
    <x v="397"/>
    <n v="283"/>
    <x v="3"/>
    <n v="5"/>
    <n v="56"/>
    <n v="52"/>
    <n v="3743"/>
    <s v="PF08711.10 TFIIS helical bundle-like domain"/>
  </r>
  <r>
    <s v="A0A099YV29_TINGU"/>
    <x v="397"/>
    <n v="283"/>
    <x v="4"/>
    <n v="245"/>
    <n v="283"/>
    <n v="39"/>
    <n v="3397"/>
    <s v="PF01096.17 Transcription factor S-II (TFIIS)"/>
  </r>
  <r>
    <s v="A0A099YV29_TINGU"/>
    <x v="397"/>
    <n v="283"/>
    <x v="2"/>
    <n v="118"/>
    <n v="232"/>
    <n v="115"/>
    <n v="2341"/>
    <s v="PF07500.13 Transcription factor S-II (TFIIS), central domain"/>
  </r>
  <r>
    <s v="A0A099Z2E5_TINGU"/>
    <x v="398"/>
    <n v="175"/>
    <x v="3"/>
    <n v="28"/>
    <n v="78"/>
    <n v="51"/>
    <n v="3743"/>
    <s v="PF08711.10 TFIIS helical bundle-like domain"/>
  </r>
  <r>
    <s v="A0A099Z2E5_TINGU"/>
    <x v="398"/>
    <n v="175"/>
    <x v="2"/>
    <n v="96"/>
    <n v="175"/>
    <n v="80"/>
    <n v="2341"/>
    <s v="PF07500.13 Transcription factor S-II (TFIIS), central domain"/>
  </r>
  <r>
    <s v="A0A099Z5G7_TINGU"/>
    <x v="399"/>
    <n v="2297"/>
    <x v="0"/>
    <n v="287"/>
    <n v="339"/>
    <n v="53"/>
    <n v="18302"/>
    <s v="PF00628.28 PHD-finger"/>
  </r>
  <r>
    <s v="A0A099Z5G7_TINGU"/>
    <x v="399"/>
    <n v="2297"/>
    <x v="1"/>
    <n v="1069"/>
    <n v="1219"/>
    <n v="151"/>
    <n v="1732"/>
    <s v="PF07744.12 SPOC domain"/>
  </r>
  <r>
    <s v="A0A099Z5G7_TINGU"/>
    <x v="399"/>
    <n v="2297"/>
    <x v="2"/>
    <n v="687"/>
    <n v="800"/>
    <n v="114"/>
    <n v="2341"/>
    <s v="PF07500.13 Transcription factor S-II (TFIIS), central domain"/>
  </r>
  <r>
    <s v="A0A099Z7W0_TINGU"/>
    <x v="400"/>
    <n v="287"/>
    <x v="3"/>
    <n v="2"/>
    <n v="55"/>
    <n v="54"/>
    <n v="3743"/>
    <s v="PF08711.10 TFIIS helical bundle-like domain"/>
  </r>
  <r>
    <s v="A0A099Z7W0_TINGU"/>
    <x v="400"/>
    <n v="287"/>
    <x v="4"/>
    <n v="249"/>
    <n v="287"/>
    <n v="39"/>
    <n v="3397"/>
    <s v="PF01096.17 Transcription factor S-II (TFIIS)"/>
  </r>
  <r>
    <s v="A0A099Z7W0_TINGU"/>
    <x v="400"/>
    <n v="287"/>
    <x v="2"/>
    <n v="110"/>
    <n v="236"/>
    <n v="127"/>
    <n v="2341"/>
    <s v="PF07500.13 Transcription factor S-II (TFIIS), central domain"/>
  </r>
  <r>
    <s v="A0A099ZF10_TINGU"/>
    <x v="401"/>
    <n v="283"/>
    <x v="3"/>
    <n v="4"/>
    <n v="55"/>
    <n v="52"/>
    <n v="3743"/>
    <s v="PF08711.10 TFIIS helical bundle-like domain"/>
  </r>
  <r>
    <s v="A0A099ZF10_TINGU"/>
    <x v="401"/>
    <n v="283"/>
    <x v="4"/>
    <n v="245"/>
    <n v="283"/>
    <n v="39"/>
    <n v="3397"/>
    <s v="PF01096.17 Transcription factor S-II (TFIIS)"/>
  </r>
  <r>
    <s v="A0A099ZF10_TINGU"/>
    <x v="401"/>
    <n v="283"/>
    <x v="2"/>
    <n v="116"/>
    <n v="232"/>
    <n v="117"/>
    <n v="2341"/>
    <s v="PF07500.13 Transcription factor S-II (TFIIS), central domain"/>
  </r>
  <r>
    <s v="A0A099ZI33_TINGU"/>
    <x v="402"/>
    <n v="1336"/>
    <x v="0"/>
    <n v="1"/>
    <n v="44"/>
    <n v="44"/>
    <n v="18302"/>
    <s v="PF00628.28 PHD-finger"/>
  </r>
  <r>
    <s v="A0A099ZI33_TINGU"/>
    <x v="402"/>
    <n v="1336"/>
    <x v="1"/>
    <n v="477"/>
    <n v="627"/>
    <n v="151"/>
    <n v="1732"/>
    <s v="PF07744.12 SPOC domain"/>
  </r>
  <r>
    <s v="A0A099ZI33_TINGU"/>
    <x v="402"/>
    <n v="1336"/>
    <x v="2"/>
    <n v="204"/>
    <n v="317"/>
    <n v="114"/>
    <n v="2341"/>
    <s v="PF07500.13 Transcription factor S-II (TFIIS), central domain"/>
  </r>
  <r>
    <s v="A0A099ZJ94_TINGU"/>
    <x v="403"/>
    <n v="362"/>
    <x v="3"/>
    <n v="28"/>
    <n v="79"/>
    <n v="52"/>
    <n v="3743"/>
    <s v="PF08711.10 TFIIS helical bundle-like domain"/>
  </r>
  <r>
    <s v="A0A099ZJ94_TINGU"/>
    <x v="403"/>
    <n v="362"/>
    <x v="2"/>
    <n v="182"/>
    <n v="292"/>
    <n v="111"/>
    <n v="2341"/>
    <s v="PF07500.13 Transcription factor S-II (TFIIS), central domain"/>
  </r>
  <r>
    <s v="A0A0A0A0K6_CHAVO"/>
    <x v="404"/>
    <n v="360"/>
    <x v="3"/>
    <n v="28"/>
    <n v="79"/>
    <n v="52"/>
    <n v="3743"/>
    <s v="PF08711.10 TFIIS helical bundle-like domain"/>
  </r>
  <r>
    <s v="A0A0A0A0K6_CHAVO"/>
    <x v="404"/>
    <n v="360"/>
    <x v="2"/>
    <n v="180"/>
    <n v="290"/>
    <n v="111"/>
    <n v="2341"/>
    <s v="PF07500.13 Transcription factor S-II (TFIIS), central domain"/>
  </r>
  <r>
    <s v="A0A0A0AHC9_CHAVO"/>
    <x v="405"/>
    <n v="2079"/>
    <x v="0"/>
    <n v="733"/>
    <n v="786"/>
    <n v="54"/>
    <n v="18302"/>
    <s v="PF00628.28 PHD-finger"/>
  </r>
  <r>
    <s v="A0A0A0AHC9_CHAVO"/>
    <x v="405"/>
    <n v="2079"/>
    <x v="1"/>
    <n v="1219"/>
    <n v="1369"/>
    <n v="151"/>
    <n v="1732"/>
    <s v="PF07744.12 SPOC domain"/>
  </r>
  <r>
    <s v="A0A0A0AHC9_CHAVO"/>
    <x v="405"/>
    <n v="2079"/>
    <x v="2"/>
    <n v="946"/>
    <n v="1059"/>
    <n v="114"/>
    <n v="2341"/>
    <s v="PF07500.13 Transcription factor S-II (TFIIS), central domain"/>
  </r>
  <r>
    <s v="A0A0A0AIR3_CHAVO"/>
    <x v="406"/>
    <n v="208"/>
    <x v="3"/>
    <n v="61"/>
    <n v="111"/>
    <n v="51"/>
    <n v="3743"/>
    <s v="PF08711.10 TFIIS helical bundle-like domain"/>
  </r>
  <r>
    <s v="A0A0A0AIR3_CHAVO"/>
    <x v="406"/>
    <n v="208"/>
    <x v="2"/>
    <n v="129"/>
    <n v="208"/>
    <n v="80"/>
    <n v="2341"/>
    <s v="PF07500.13 Transcription factor S-II (TFIIS), central domain"/>
  </r>
  <r>
    <s v="A0A0A0ASW3_CHAVO"/>
    <x v="407"/>
    <n v="267"/>
    <x v="3"/>
    <n v="3"/>
    <n v="40"/>
    <n v="38"/>
    <n v="3743"/>
    <s v="PF08711.10 TFIIS helical bundle-like domain"/>
  </r>
  <r>
    <s v="A0A0A0ASW3_CHAVO"/>
    <x v="407"/>
    <n v="267"/>
    <x v="4"/>
    <n v="229"/>
    <n v="267"/>
    <n v="39"/>
    <n v="3397"/>
    <s v="PF01096.17 Transcription factor S-II (TFIIS)"/>
  </r>
  <r>
    <s v="A0A0A0ASW3_CHAVO"/>
    <x v="407"/>
    <n v="267"/>
    <x v="2"/>
    <n v="102"/>
    <n v="216"/>
    <n v="115"/>
    <n v="2341"/>
    <s v="PF07500.13 Transcription factor S-II (TFIIS), central domain"/>
  </r>
  <r>
    <s v="A0A0A0B1K4_CHAVO"/>
    <x v="408"/>
    <n v="2313"/>
    <x v="0"/>
    <n v="292"/>
    <n v="344"/>
    <n v="53"/>
    <n v="18302"/>
    <s v="PF00628.28 PHD-finger"/>
  </r>
  <r>
    <s v="A0A0A0B1K4_CHAVO"/>
    <x v="408"/>
    <n v="2313"/>
    <x v="1"/>
    <n v="1077"/>
    <n v="1227"/>
    <n v="151"/>
    <n v="1732"/>
    <s v="PF07744.12 SPOC domain"/>
  </r>
  <r>
    <s v="A0A0A0B1K4_CHAVO"/>
    <x v="408"/>
    <n v="2313"/>
    <x v="2"/>
    <n v="691"/>
    <n v="804"/>
    <n v="114"/>
    <n v="2341"/>
    <s v="PF07500.13 Transcription factor S-II (TFIIS), central domain"/>
  </r>
  <r>
    <s v="A0A0A0B2N6_CHAVO"/>
    <x v="409"/>
    <n v="284"/>
    <x v="3"/>
    <n v="4"/>
    <n v="55"/>
    <n v="52"/>
    <n v="3743"/>
    <s v="PF08711.10 TFIIS helical bundle-like domain"/>
  </r>
  <r>
    <s v="A0A0A0B2N6_CHAVO"/>
    <x v="409"/>
    <n v="284"/>
    <x v="4"/>
    <n v="246"/>
    <n v="284"/>
    <n v="39"/>
    <n v="3397"/>
    <s v="PF01096.17 Transcription factor S-II (TFIIS)"/>
  </r>
  <r>
    <s v="A0A0A0B2N6_CHAVO"/>
    <x v="409"/>
    <n v="284"/>
    <x v="2"/>
    <n v="117"/>
    <n v="233"/>
    <n v="117"/>
    <n v="2341"/>
    <s v="PF07500.13 Transcription factor S-II (TFIIS), central domain"/>
  </r>
  <r>
    <s v="A0A0A0KDH9_CUCSA"/>
    <x v="410"/>
    <n v="369"/>
    <x v="3"/>
    <n v="35"/>
    <n v="85"/>
    <n v="51"/>
    <n v="3743"/>
    <s v="PF08711.10 TFIIS helical bundle-like domain"/>
  </r>
  <r>
    <s v="A0A0A0KDH9_CUCSA"/>
    <x v="410"/>
    <n v="369"/>
    <x v="4"/>
    <n v="329"/>
    <n v="367"/>
    <n v="39"/>
    <n v="3397"/>
    <s v="PF01096.17 Transcription factor S-II (TFIIS)"/>
  </r>
  <r>
    <s v="A0A0A0KDH9_CUCSA"/>
    <x v="410"/>
    <n v="369"/>
    <x v="2"/>
    <n v="199"/>
    <n v="316"/>
    <n v="118"/>
    <n v="2341"/>
    <s v="PF07500.13 Transcription factor S-II (TFIIS), central domain"/>
  </r>
  <r>
    <s v="A0A0A0KKJ3_CUCSA"/>
    <x v="411"/>
    <n v="610"/>
    <x v="5"/>
    <n v="121"/>
    <n v="239"/>
    <n v="119"/>
    <n v="5093"/>
    <s v="PF01426.17 BAH domain"/>
  </r>
  <r>
    <s v="A0A0A0KKJ3_CUCSA"/>
    <x v="411"/>
    <n v="610"/>
    <x v="2"/>
    <n v="339"/>
    <n v="486"/>
    <n v="148"/>
    <n v="2341"/>
    <s v="PF07500.13 Transcription factor S-II (TFIIS), central domain"/>
  </r>
  <r>
    <s v="A0A0A0LDR1_CUCSA"/>
    <x v="412"/>
    <n v="1136"/>
    <x v="1"/>
    <n v="701"/>
    <n v="853"/>
    <n v="153"/>
    <n v="1732"/>
    <s v="PF07744.12 SPOC domain"/>
  </r>
  <r>
    <s v="A0A0A0LDR1_CUCSA"/>
    <x v="412"/>
    <n v="1136"/>
    <x v="2"/>
    <n v="352"/>
    <n v="464"/>
    <n v="113"/>
    <n v="2341"/>
    <s v="PF07500.13 Transcription factor S-II (TFIIS), central domain"/>
  </r>
  <r>
    <s v="A0A0A0MT58_HUMAN"/>
    <x v="413"/>
    <n v="270"/>
    <x v="3"/>
    <n v="2"/>
    <n v="53"/>
    <n v="52"/>
    <n v="3743"/>
    <s v="PF08711.10 TFIIS helical bundle-like domain"/>
  </r>
  <r>
    <s v="A0A0A0MT58_HUMAN"/>
    <x v="413"/>
    <n v="270"/>
    <x v="4"/>
    <n v="232"/>
    <n v="270"/>
    <n v="39"/>
    <n v="3397"/>
    <s v="PF01096.17 Transcription factor S-II (TFIIS)"/>
  </r>
  <r>
    <s v="A0A0A0MT58_HUMAN"/>
    <x v="413"/>
    <n v="270"/>
    <x v="2"/>
    <n v="109"/>
    <n v="219"/>
    <n v="111"/>
    <n v="2341"/>
    <s v="PF07500.13 Transcription factor S-II (TFIIS), central domain"/>
  </r>
  <r>
    <s v="A0A0A1MZP5_9FUNG"/>
    <x v="414"/>
    <n v="631"/>
    <x v="1"/>
    <n v="553"/>
    <n v="628"/>
    <n v="76"/>
    <n v="1732"/>
    <s v="PF07744.12 SPOC domain"/>
  </r>
  <r>
    <s v="A0A0A1MZP5_9FUNG"/>
    <x v="414"/>
    <n v="631"/>
    <x v="2"/>
    <n v="278"/>
    <n v="406"/>
    <n v="129"/>
    <n v="2341"/>
    <s v="PF07500.13 Transcription factor S-II (TFIIS), central domain"/>
  </r>
  <r>
    <s v="A0A0A1NBM1_9FUNG"/>
    <x v="415"/>
    <n v="201"/>
    <x v="4"/>
    <n v="161"/>
    <n v="199"/>
    <n v="39"/>
    <n v="3397"/>
    <s v="PF01096.17 Transcription factor S-II (TFIIS)"/>
  </r>
  <r>
    <s v="A0A0A1NBM1_9FUNG"/>
    <x v="415"/>
    <n v="201"/>
    <x v="2"/>
    <n v="40"/>
    <n v="148"/>
    <n v="109"/>
    <n v="2341"/>
    <s v="PF07500.13 Transcription factor S-II (TFIIS), central domain"/>
  </r>
  <r>
    <s v="A0A0A1NNZ5_9FUNG"/>
    <x v="416"/>
    <n v="305"/>
    <x v="3"/>
    <n v="29"/>
    <n v="79"/>
    <n v="51"/>
    <n v="3743"/>
    <s v="PF08711.10 TFIIS helical bundle-like domain"/>
  </r>
  <r>
    <s v="A0A0A1NNZ5_9FUNG"/>
    <x v="416"/>
    <n v="305"/>
    <x v="4"/>
    <n v="265"/>
    <n v="303"/>
    <n v="39"/>
    <n v="3397"/>
    <s v="PF01096.17 Transcription factor S-II (TFIIS)"/>
  </r>
  <r>
    <s v="A0A0A1NNZ5_9FUNG"/>
    <x v="416"/>
    <n v="305"/>
    <x v="2"/>
    <n v="146"/>
    <n v="252"/>
    <n v="107"/>
    <n v="2341"/>
    <s v="PF07500.13 Transcription factor S-II (TFIIS), central domain"/>
  </r>
  <r>
    <s v="A0A0A1P024_9FUNG"/>
    <x v="417"/>
    <n v="585"/>
    <x v="1"/>
    <n v="408"/>
    <n v="565"/>
    <n v="158"/>
    <n v="1732"/>
    <s v="PF07744.12 SPOC domain"/>
  </r>
  <r>
    <s v="A0A0A1P024_9FUNG"/>
    <x v="417"/>
    <n v="585"/>
    <x v="2"/>
    <n v="134"/>
    <n v="262"/>
    <n v="129"/>
    <n v="2341"/>
    <s v="PF07500.13 Transcription factor S-II (TFIIS), central domain"/>
  </r>
  <r>
    <s v="A0A0A1T1V8_9HYPO"/>
    <x v="418"/>
    <n v="825"/>
    <x v="0"/>
    <n v="58"/>
    <n v="110"/>
    <n v="53"/>
    <n v="18302"/>
    <s v="PF00628.28 PHD-finger"/>
  </r>
  <r>
    <s v="A0A0A1T1V8_9HYPO"/>
    <x v="418"/>
    <n v="825"/>
    <x v="1"/>
    <n v="487"/>
    <n v="645"/>
    <n v="159"/>
    <n v="1732"/>
    <s v="PF07744.12 SPOC domain"/>
  </r>
  <r>
    <s v="A0A0A1T1V8_9HYPO"/>
    <x v="418"/>
    <n v="825"/>
    <x v="2"/>
    <n v="228"/>
    <n v="349"/>
    <n v="122"/>
    <n v="2341"/>
    <s v="PF07500.13 Transcription factor S-II (TFIIS), central domain"/>
  </r>
  <r>
    <s v="A0A0A1T2K3_9HYPO"/>
    <x v="419"/>
    <n v="293"/>
    <x v="3"/>
    <n v="29"/>
    <n v="80"/>
    <n v="52"/>
    <n v="3743"/>
    <s v="PF08711.10 TFIIS helical bundle-like domain"/>
  </r>
  <r>
    <s v="A0A0A1T2K3_9HYPO"/>
    <x v="419"/>
    <n v="293"/>
    <x v="4"/>
    <n v="253"/>
    <n v="291"/>
    <n v="39"/>
    <n v="3397"/>
    <s v="PF01096.17 Transcription factor S-II (TFIIS)"/>
  </r>
  <r>
    <s v="A0A0A1T2K3_9HYPO"/>
    <x v="419"/>
    <n v="293"/>
    <x v="2"/>
    <n v="131"/>
    <n v="240"/>
    <n v="110"/>
    <n v="2341"/>
    <s v="PF07500.13 Transcription factor S-II (TFIIS), central domain"/>
  </r>
  <r>
    <s v="A0A0A1U2B6_ENTIV"/>
    <x v="420"/>
    <n v="169"/>
    <x v="4"/>
    <n v="128"/>
    <n v="166"/>
    <n v="39"/>
    <n v="3397"/>
    <s v="PF01096.17 Transcription factor S-II (TFIIS)"/>
  </r>
  <r>
    <s v="A0A0A1U2B6_ENTIV"/>
    <x v="420"/>
    <n v="169"/>
    <x v="2"/>
    <n v="14"/>
    <n v="114"/>
    <n v="101"/>
    <n v="2341"/>
    <s v="PF07500.13 Transcription factor S-II (TFIIS), central domain"/>
  </r>
  <r>
    <s v="A0A0A1UVT5_9HYPO"/>
    <x v="421"/>
    <n v="300"/>
    <x v="3"/>
    <n v="28"/>
    <n v="79"/>
    <n v="52"/>
    <n v="3743"/>
    <s v="PF08711.10 TFIIS helical bundle-like domain"/>
  </r>
  <r>
    <s v="A0A0A1UVT5_9HYPO"/>
    <x v="421"/>
    <n v="300"/>
    <x v="4"/>
    <n v="260"/>
    <n v="298"/>
    <n v="39"/>
    <n v="3397"/>
    <s v="PF01096.17 Transcription factor S-II (TFIIS)"/>
  </r>
  <r>
    <s v="A0A0A1UVT5_9HYPO"/>
    <x v="421"/>
    <n v="300"/>
    <x v="2"/>
    <n v="138"/>
    <n v="247"/>
    <n v="110"/>
    <n v="2341"/>
    <s v="PF07500.13 Transcription factor S-II (TFIIS), central domain"/>
  </r>
  <r>
    <s v="A0A0A1V5J3_9HYPO"/>
    <x v="422"/>
    <n v="844"/>
    <x v="0"/>
    <n v="68"/>
    <n v="120"/>
    <n v="53"/>
    <n v="18302"/>
    <s v="PF00628.28 PHD-finger"/>
  </r>
  <r>
    <s v="A0A0A1V5J3_9HYPO"/>
    <x v="422"/>
    <n v="844"/>
    <x v="1"/>
    <n v="501"/>
    <n v="659"/>
    <n v="159"/>
    <n v="1732"/>
    <s v="PF07744.12 SPOC domain"/>
  </r>
  <r>
    <s v="A0A0A1V5J3_9HYPO"/>
    <x v="422"/>
    <n v="844"/>
    <x v="2"/>
    <n v="248"/>
    <n v="369"/>
    <n v="122"/>
    <n v="2341"/>
    <s v="PF07500.13 Transcription factor S-II (TFIIS), central domain"/>
  </r>
  <r>
    <s v="A0A0A2JT15_PENEN"/>
    <x v="423"/>
    <n v="466"/>
    <x v="3"/>
    <n v="28"/>
    <n v="81"/>
    <n v="54"/>
    <n v="3743"/>
    <s v="PF08711.10 TFIIS helical bundle-like domain"/>
  </r>
  <r>
    <s v="A0A0A2JT15_PENEN"/>
    <x v="423"/>
    <n v="466"/>
    <x v="4"/>
    <n v="267"/>
    <n v="296"/>
    <n v="30"/>
    <n v="3397"/>
    <s v="PF01096.17 Transcription factor S-II (TFIIS)"/>
  </r>
  <r>
    <s v="A0A0A2JT15_PENEN"/>
    <x v="423"/>
    <n v="466"/>
    <x v="2"/>
    <n v="145"/>
    <n v="254"/>
    <n v="110"/>
    <n v="2341"/>
    <s v="PF07500.13 Transcription factor S-II (TFIIS), central domain"/>
  </r>
  <r>
    <s v="A0A0A2JTX6_PENEN"/>
    <x v="424"/>
    <n v="877"/>
    <x v="0"/>
    <n v="100"/>
    <n v="152"/>
    <n v="53"/>
    <n v="18302"/>
    <s v="PF00628.28 PHD-finger"/>
  </r>
  <r>
    <s v="A0A0A2JTX6_PENEN"/>
    <x v="424"/>
    <n v="877"/>
    <x v="1"/>
    <n v="571"/>
    <n v="730"/>
    <n v="160"/>
    <n v="1732"/>
    <s v="PF07744.12 SPOC domain"/>
  </r>
  <r>
    <s v="A0A0A2JTX6_PENEN"/>
    <x v="424"/>
    <n v="877"/>
    <x v="2"/>
    <n v="327"/>
    <n v="451"/>
    <n v="125"/>
    <n v="2341"/>
    <s v="PF07500.13 Transcription factor S-II (TFIIS), central domain"/>
  </r>
  <r>
    <s v="A0A0A2L3A2_PENIT"/>
    <x v="425"/>
    <n v="813"/>
    <x v="0"/>
    <n v="100"/>
    <n v="152"/>
    <n v="53"/>
    <n v="18302"/>
    <s v="PF00628.28 PHD-finger"/>
  </r>
  <r>
    <s v="A0A0A2L3A2_PENIT"/>
    <x v="425"/>
    <n v="813"/>
    <x v="1"/>
    <n v="504"/>
    <n v="663"/>
    <n v="160"/>
    <n v="1732"/>
    <s v="PF07744.12 SPOC domain"/>
  </r>
  <r>
    <s v="A0A0A2L3A2_PENIT"/>
    <x v="425"/>
    <n v="813"/>
    <x v="2"/>
    <n v="307"/>
    <n v="431"/>
    <n v="125"/>
    <n v="2341"/>
    <s v="PF07500.13 Transcription factor S-II (TFIIS), central domain"/>
  </r>
  <r>
    <s v="A0A0A2L641_PENIT"/>
    <x v="426"/>
    <n v="306"/>
    <x v="3"/>
    <n v="28"/>
    <n v="81"/>
    <n v="54"/>
    <n v="3743"/>
    <s v="PF08711.10 TFIIS helical bundle-like domain"/>
  </r>
  <r>
    <s v="A0A0A2L641_PENIT"/>
    <x v="426"/>
    <n v="306"/>
    <x v="4"/>
    <n v="267"/>
    <n v="305"/>
    <n v="39"/>
    <n v="3397"/>
    <s v="PF01096.17 Transcription factor S-II (TFIIS)"/>
  </r>
  <r>
    <s v="A0A0A2L641_PENIT"/>
    <x v="426"/>
    <n v="306"/>
    <x v="2"/>
    <n v="145"/>
    <n v="254"/>
    <n v="110"/>
    <n v="2341"/>
    <s v="PF07500.13 Transcription factor S-II (TFIIS), central domain"/>
  </r>
  <r>
    <s v="A0A0A2VGT7_BEABA"/>
    <x v="427"/>
    <n v="849"/>
    <x v="0"/>
    <n v="82"/>
    <n v="134"/>
    <n v="53"/>
    <n v="18302"/>
    <s v="PF00628.28 PHD-finger"/>
  </r>
  <r>
    <s v="A0A0A2VGT7_BEABA"/>
    <x v="427"/>
    <n v="849"/>
    <x v="1"/>
    <n v="515"/>
    <n v="673"/>
    <n v="159"/>
    <n v="1732"/>
    <s v="PF07744.12 SPOC domain"/>
  </r>
  <r>
    <s v="A0A0A2VGT7_BEABA"/>
    <x v="427"/>
    <n v="849"/>
    <x v="2"/>
    <n v="263"/>
    <n v="382"/>
    <n v="120"/>
    <n v="2341"/>
    <s v="PF07500.13 Transcription factor S-II (TFIIS), central domain"/>
  </r>
  <r>
    <s v="A0A0A2VWK9_BEABA"/>
    <x v="428"/>
    <n v="335"/>
    <x v="3"/>
    <n v="28"/>
    <n v="79"/>
    <n v="52"/>
    <n v="3743"/>
    <s v="PF08711.10 TFIIS helical bundle-like domain"/>
  </r>
  <r>
    <s v="A0A0A2VWK9_BEABA"/>
    <x v="428"/>
    <n v="335"/>
    <x v="4"/>
    <n v="269"/>
    <n v="307"/>
    <n v="39"/>
    <n v="3397"/>
    <s v="PF01096.17 Transcription factor S-II (TFIIS)"/>
  </r>
  <r>
    <s v="A0A0A2VWK9_BEABA"/>
    <x v="428"/>
    <n v="335"/>
    <x v="2"/>
    <n v="148"/>
    <n v="256"/>
    <n v="109"/>
    <n v="2341"/>
    <s v="PF07500.13 Transcription factor S-II (TFIIS), central domain"/>
  </r>
  <r>
    <s v="A0A0A8L9P0_9SACH"/>
    <x v="429"/>
    <n v="292"/>
    <x v="3"/>
    <n v="25"/>
    <n v="77"/>
    <n v="53"/>
    <n v="3743"/>
    <s v="PF08711.10 TFIIS helical bundle-like domain"/>
  </r>
  <r>
    <s v="A0A0A8L9P0_9SACH"/>
    <x v="429"/>
    <n v="292"/>
    <x v="4"/>
    <n v="252"/>
    <n v="290"/>
    <n v="39"/>
    <n v="3397"/>
    <s v="PF01096.17 Transcription factor S-II (TFIIS)"/>
  </r>
  <r>
    <s v="A0A0A8L9P0_9SACH"/>
    <x v="429"/>
    <n v="292"/>
    <x v="2"/>
    <n v="129"/>
    <n v="239"/>
    <n v="111"/>
    <n v="2341"/>
    <s v="PF07500.13 Transcription factor S-II (TFIIS), central domain"/>
  </r>
  <r>
    <s v="A0A0B0MJQ9_GOSAR"/>
    <x v="430"/>
    <n v="364"/>
    <x v="3"/>
    <n v="33"/>
    <n v="83"/>
    <n v="51"/>
    <n v="3743"/>
    <s v="PF08711.10 TFIIS helical bundle-like domain"/>
  </r>
  <r>
    <s v="A0A0B0MJQ9_GOSAR"/>
    <x v="430"/>
    <n v="364"/>
    <x v="4"/>
    <n v="324"/>
    <n v="362"/>
    <n v="39"/>
    <n v="3397"/>
    <s v="PF01096.17 Transcription factor S-II (TFIIS)"/>
  </r>
  <r>
    <s v="A0A0B0MJQ9_GOSAR"/>
    <x v="430"/>
    <n v="364"/>
    <x v="2"/>
    <n v="194"/>
    <n v="311"/>
    <n v="118"/>
    <n v="2341"/>
    <s v="PF07500.13 Transcription factor S-II (TFIIS), central domain"/>
  </r>
  <r>
    <s v="A0A0B0MNU6_GOSAR"/>
    <x v="431"/>
    <n v="1005"/>
    <x v="1"/>
    <n v="619"/>
    <n v="769"/>
    <n v="151"/>
    <n v="1732"/>
    <s v="PF07744.12 SPOC domain"/>
  </r>
  <r>
    <s v="A0A0B0MNU6_GOSAR"/>
    <x v="431"/>
    <n v="1005"/>
    <x v="2"/>
    <n v="310"/>
    <n v="422"/>
    <n v="113"/>
    <n v="2341"/>
    <s v="PF07500.13 Transcription factor S-II (TFIIS), central domain"/>
  </r>
  <r>
    <s v="A0A0B0N7K2_GOSAR"/>
    <x v="432"/>
    <n v="366"/>
    <x v="3"/>
    <n v="36"/>
    <n v="86"/>
    <n v="51"/>
    <n v="3743"/>
    <s v="PF08711.10 TFIIS helical bundle-like domain"/>
  </r>
  <r>
    <s v="A0A0B0N7K2_GOSAR"/>
    <x v="432"/>
    <n v="366"/>
    <x v="4"/>
    <n v="326"/>
    <n v="364"/>
    <n v="39"/>
    <n v="3397"/>
    <s v="PF01096.17 Transcription factor S-II (TFIIS)"/>
  </r>
  <r>
    <s v="A0A0B0N7K2_GOSAR"/>
    <x v="432"/>
    <n v="366"/>
    <x v="2"/>
    <n v="196"/>
    <n v="313"/>
    <n v="118"/>
    <n v="2341"/>
    <s v="PF07500.13 Transcription factor S-II (TFIIS), central domain"/>
  </r>
  <r>
    <s v="A0A0B0NRI2_GOSAR"/>
    <x v="433"/>
    <n v="581"/>
    <x v="5"/>
    <n v="119"/>
    <n v="238"/>
    <n v="120"/>
    <n v="5093"/>
    <s v="PF01426.17 BAH domain"/>
  </r>
  <r>
    <s v="A0A0B0NRI2_GOSAR"/>
    <x v="433"/>
    <n v="581"/>
    <x v="2"/>
    <n v="340"/>
    <n v="489"/>
    <n v="150"/>
    <n v="2341"/>
    <s v="PF07500.13 Transcription factor S-II (TFIIS), central domain"/>
  </r>
  <r>
    <s v="A0A0B0P3A3_GOSAR"/>
    <x v="434"/>
    <n v="1129"/>
    <x v="1"/>
    <n v="728"/>
    <n v="878"/>
    <n v="151"/>
    <n v="1732"/>
    <s v="PF07744.12 SPOC domain"/>
  </r>
  <r>
    <s v="A0A0B0P3A3_GOSAR"/>
    <x v="434"/>
    <n v="1129"/>
    <x v="2"/>
    <n v="415"/>
    <n v="530"/>
    <n v="116"/>
    <n v="2341"/>
    <s v="PF07500.13 Transcription factor S-II (TFIIS), central domain"/>
  </r>
  <r>
    <s v="A0A0B0PBG8_GOSAR"/>
    <x v="435"/>
    <n v="556"/>
    <x v="5"/>
    <n v="109"/>
    <n v="228"/>
    <n v="120"/>
    <n v="5093"/>
    <s v="PF01426.17 BAH domain"/>
  </r>
  <r>
    <s v="A0A0B0PBG8_GOSAR"/>
    <x v="435"/>
    <n v="556"/>
    <x v="2"/>
    <n v="330"/>
    <n v="467"/>
    <n v="138"/>
    <n v="2341"/>
    <s v="PF07500.13 Transcription factor S-II (TFIIS), central domain"/>
  </r>
  <r>
    <s v="A0A0B1P1T3_UNCNE"/>
    <x v="436"/>
    <n v="316"/>
    <x v="3"/>
    <n v="33"/>
    <n v="84"/>
    <n v="52"/>
    <n v="3743"/>
    <s v="PF08711.10 TFIIS helical bundle-like domain"/>
  </r>
  <r>
    <s v="A0A0B1P1T3_UNCNE"/>
    <x v="436"/>
    <n v="316"/>
    <x v="4"/>
    <n v="250"/>
    <n v="288"/>
    <n v="39"/>
    <n v="3397"/>
    <s v="PF01096.17 Transcription factor S-II (TFIIS)"/>
  </r>
  <r>
    <s v="A0A0B1P1T3_UNCNE"/>
    <x v="436"/>
    <n v="316"/>
    <x v="2"/>
    <n v="129"/>
    <n v="237"/>
    <n v="109"/>
    <n v="2341"/>
    <s v="PF07500.13 Transcription factor S-II (TFIIS), central domain"/>
  </r>
  <r>
    <s v="A0A0B1P8B9_UNCNE"/>
    <x v="437"/>
    <n v="802"/>
    <x v="0"/>
    <n v="49"/>
    <n v="101"/>
    <n v="53"/>
    <n v="18302"/>
    <s v="PF00628.28 PHD-finger"/>
  </r>
  <r>
    <s v="A0A0B1P8B9_UNCNE"/>
    <x v="437"/>
    <n v="802"/>
    <x v="1"/>
    <n v="504"/>
    <n v="665"/>
    <n v="162"/>
    <n v="1732"/>
    <s v="PF07744.12 SPOC domain"/>
  </r>
  <r>
    <s v="A0A0B1P8B9_UNCNE"/>
    <x v="437"/>
    <n v="802"/>
    <x v="2"/>
    <n v="228"/>
    <n v="347"/>
    <n v="120"/>
    <n v="2341"/>
    <s v="PF07500.13 Transcription factor S-II (TFIIS), central domain"/>
  </r>
  <r>
    <s v="A0A0B1RX79_OESDE"/>
    <x v="438"/>
    <n v="126"/>
    <x v="4"/>
    <n v="86"/>
    <n v="124"/>
    <n v="39"/>
    <n v="3397"/>
    <s v="PF01096.17 Transcription factor S-II (TFIIS)"/>
  </r>
  <r>
    <s v="A0A0B1RX79_OESDE"/>
    <x v="438"/>
    <n v="126"/>
    <x v="2"/>
    <n v="1"/>
    <n v="73"/>
    <n v="73"/>
    <n v="2341"/>
    <s v="PF07500.13 Transcription factor S-II (TFIIS), central domain"/>
  </r>
  <r>
    <s v="A0A0B1T011_OESDE"/>
    <x v="439"/>
    <n v="455"/>
    <x v="2"/>
    <n v="120"/>
    <n v="326"/>
    <n v="207"/>
    <n v="2341"/>
    <s v="PF07500.13 Transcription factor S-II (TFIIS), central domain"/>
  </r>
  <r>
    <s v="A0A0B1TCZ4_OESDE"/>
    <x v="440"/>
    <n v="105"/>
    <x v="2"/>
    <n v="1"/>
    <n v="72"/>
    <n v="72"/>
    <n v="2341"/>
    <s v="PF07500.13 Transcription factor S-II (TFIIS), central domain"/>
  </r>
  <r>
    <s v="A0A0B2NZL7_GLYSO"/>
    <x v="441"/>
    <n v="761"/>
    <x v="1"/>
    <n v="369"/>
    <n v="516"/>
    <n v="148"/>
    <n v="1732"/>
    <s v="PF07744.12 SPOC domain"/>
  </r>
  <r>
    <s v="A0A0B2NZL7_GLYSO"/>
    <x v="441"/>
    <n v="761"/>
    <x v="2"/>
    <n v="10"/>
    <n v="117"/>
    <n v="108"/>
    <n v="2341"/>
    <s v="PF07500.13 Transcription factor S-II (TFIIS), central domain"/>
  </r>
  <r>
    <s v="A0A0B2Q5L7_GLYSO"/>
    <x v="442"/>
    <n v="611"/>
    <x v="5"/>
    <n v="119"/>
    <n v="238"/>
    <n v="120"/>
    <n v="5093"/>
    <s v="PF01426.17 BAH domain"/>
  </r>
  <r>
    <s v="A0A0B2Q5L7_GLYSO"/>
    <x v="442"/>
    <n v="611"/>
    <x v="2"/>
    <n v="338"/>
    <n v="488"/>
    <n v="151"/>
    <n v="2341"/>
    <s v="PF07500.13 Transcription factor S-II (TFIIS), central domain"/>
  </r>
  <r>
    <s v="A0A0B2Q8X7_GLYSO"/>
    <x v="443"/>
    <n v="1143"/>
    <x v="1"/>
    <n v="749"/>
    <n v="896"/>
    <n v="148"/>
    <n v="1732"/>
    <s v="PF07744.12 SPOC domain"/>
  </r>
  <r>
    <s v="A0A0B2Q8X7_GLYSO"/>
    <x v="443"/>
    <n v="1143"/>
    <x v="2"/>
    <n v="386"/>
    <n v="497"/>
    <n v="112"/>
    <n v="2341"/>
    <s v="PF07500.13 Transcription factor S-II (TFIIS), central domain"/>
  </r>
  <r>
    <s v="A0A0B2QQF0_GLYSO"/>
    <x v="444"/>
    <n v="532"/>
    <x v="5"/>
    <n v="68"/>
    <n v="187"/>
    <n v="120"/>
    <n v="5093"/>
    <s v="PF01426.17 BAH domain"/>
  </r>
  <r>
    <s v="A0A0B2QQF0_GLYSO"/>
    <x v="444"/>
    <n v="532"/>
    <x v="2"/>
    <n v="287"/>
    <n v="437"/>
    <n v="151"/>
    <n v="2341"/>
    <s v="PF07500.13 Transcription factor S-II (TFIIS), central domain"/>
  </r>
  <r>
    <s v="A0A0B2R0M5_GLYSO"/>
    <x v="445"/>
    <n v="367"/>
    <x v="3"/>
    <n v="33"/>
    <n v="83"/>
    <n v="51"/>
    <n v="3743"/>
    <s v="PF08711.10 TFIIS helical bundle-like domain"/>
  </r>
  <r>
    <s v="A0A0B2R0M5_GLYSO"/>
    <x v="445"/>
    <n v="367"/>
    <x v="4"/>
    <n v="327"/>
    <n v="365"/>
    <n v="39"/>
    <n v="3397"/>
    <s v="PF01096.17 Transcription factor S-II (TFIIS)"/>
  </r>
  <r>
    <s v="A0A0B2R0M5_GLYSO"/>
    <x v="445"/>
    <n v="367"/>
    <x v="2"/>
    <n v="197"/>
    <n v="314"/>
    <n v="118"/>
    <n v="2341"/>
    <s v="PF07500.13 Transcription factor S-II (TFIIS), central domain"/>
  </r>
  <r>
    <s v="A0A0B2R0X1_GLYSO"/>
    <x v="446"/>
    <n v="494"/>
    <x v="5"/>
    <n v="59"/>
    <n v="178"/>
    <n v="120"/>
    <n v="5093"/>
    <s v="PF01426.17 BAH domain"/>
  </r>
  <r>
    <s v="A0A0B2R0X1_GLYSO"/>
    <x v="446"/>
    <n v="494"/>
    <x v="2"/>
    <n v="278"/>
    <n v="429"/>
    <n v="152"/>
    <n v="2341"/>
    <s v="PF07500.13 Transcription factor S-II (TFIIS), central domain"/>
  </r>
  <r>
    <s v="A0A0B2RRY6_GLYSO"/>
    <x v="447"/>
    <n v="522"/>
    <x v="5"/>
    <n v="88"/>
    <n v="207"/>
    <n v="120"/>
    <n v="5093"/>
    <s v="PF01426.17 BAH domain"/>
  </r>
  <r>
    <s v="A0A0B2RRY6_GLYSO"/>
    <x v="447"/>
    <n v="522"/>
    <x v="2"/>
    <n v="307"/>
    <n v="456"/>
    <n v="150"/>
    <n v="2341"/>
    <s v="PF07500.13 Transcription factor S-II (TFIIS), central domain"/>
  </r>
  <r>
    <s v="A0A0B2UKJ3_9MICR"/>
    <x v="448"/>
    <n v="247"/>
    <x v="4"/>
    <n v="208"/>
    <n v="245"/>
    <n v="38"/>
    <n v="3397"/>
    <s v="PF01096.17 Transcription factor S-II (TFIIS)"/>
  </r>
  <r>
    <s v="A0A0B2UKJ3_9MICR"/>
    <x v="448"/>
    <n v="247"/>
    <x v="2"/>
    <n v="90"/>
    <n v="196"/>
    <n v="107"/>
    <n v="2341"/>
    <s v="PF07500.13 Transcription factor S-II (TFIIS), central domain"/>
  </r>
  <r>
    <s v="A0A0B2UW07_TOXCA"/>
    <x v="449"/>
    <n v="310"/>
    <x v="3"/>
    <n v="30"/>
    <n v="81"/>
    <n v="52"/>
    <n v="3743"/>
    <s v="PF08711.10 TFIIS helical bundle-like domain"/>
  </r>
  <r>
    <s v="A0A0B2UW07_TOXCA"/>
    <x v="449"/>
    <n v="310"/>
    <x v="4"/>
    <n v="270"/>
    <n v="308"/>
    <n v="39"/>
    <n v="3397"/>
    <s v="PF01096.17 Transcription factor S-II (TFIIS)"/>
  </r>
  <r>
    <s v="A0A0B2UW07_TOXCA"/>
    <x v="449"/>
    <n v="310"/>
    <x v="2"/>
    <n v="149"/>
    <n v="257"/>
    <n v="109"/>
    <n v="2341"/>
    <s v="PF07500.13 Transcription factor S-II (TFIIS), central domain"/>
  </r>
  <r>
    <s v="A0A0B2VER7_TOXCA"/>
    <x v="450"/>
    <n v="245"/>
    <x v="2"/>
    <n v="123"/>
    <n v="225"/>
    <n v="103"/>
    <n v="2341"/>
    <s v="PF07500.13 Transcription factor S-II (TFIIS), central domain"/>
  </r>
  <r>
    <s v="A0A0B2VTI7_TOXCA"/>
    <x v="451"/>
    <n v="1448"/>
    <x v="1"/>
    <n v="1091"/>
    <n v="1242"/>
    <n v="152"/>
    <n v="1732"/>
    <s v="PF07744.12 SPOC domain"/>
  </r>
  <r>
    <s v="A0A0B2VTI7_TOXCA"/>
    <x v="451"/>
    <n v="1448"/>
    <x v="2"/>
    <n v="668"/>
    <n v="779"/>
    <n v="112"/>
    <n v="2341"/>
    <s v="PF07500.13 Transcription factor S-II (TFIIS), central domain"/>
  </r>
  <r>
    <s v="A0A0B2WIM5_9HYPO"/>
    <x v="452"/>
    <n v="827"/>
    <x v="0"/>
    <n v="56"/>
    <n v="108"/>
    <n v="53"/>
    <n v="18302"/>
    <s v="PF00628.28 PHD-finger"/>
  </r>
  <r>
    <s v="A0A0B2WIM5_9HYPO"/>
    <x v="452"/>
    <n v="827"/>
    <x v="1"/>
    <n v="489"/>
    <n v="647"/>
    <n v="159"/>
    <n v="1732"/>
    <s v="PF07744.12 SPOC domain"/>
  </r>
  <r>
    <s v="A0A0B2WIM5_9HYPO"/>
    <x v="452"/>
    <n v="827"/>
    <x v="2"/>
    <n v="236"/>
    <n v="357"/>
    <n v="122"/>
    <n v="2341"/>
    <s v="PF07500.13 Transcription factor S-II (TFIIS), central domain"/>
  </r>
  <r>
    <s v="A0A0B2WT58_9HYPO"/>
    <x v="453"/>
    <n v="302"/>
    <x v="3"/>
    <n v="28"/>
    <n v="79"/>
    <n v="52"/>
    <n v="3743"/>
    <s v="PF08711.10 TFIIS helical bundle-like domain"/>
  </r>
  <r>
    <s v="A0A0B2WT58_9HYPO"/>
    <x v="453"/>
    <n v="302"/>
    <x v="4"/>
    <n v="262"/>
    <n v="300"/>
    <n v="39"/>
    <n v="3397"/>
    <s v="PF01096.17 Transcription factor S-II (TFIIS)"/>
  </r>
  <r>
    <s v="A0A0B2WT58_9HYPO"/>
    <x v="453"/>
    <n v="302"/>
    <x v="2"/>
    <n v="140"/>
    <n v="249"/>
    <n v="110"/>
    <n v="2341"/>
    <s v="PF07500.13 Transcription factor S-II (TFIIS), central domain"/>
  </r>
  <r>
    <s v="A0A0B4HC83_9HYPO"/>
    <x v="454"/>
    <n v="300"/>
    <x v="3"/>
    <n v="28"/>
    <n v="79"/>
    <n v="52"/>
    <n v="3743"/>
    <s v="PF08711.10 TFIIS helical bundle-like domain"/>
  </r>
  <r>
    <s v="A0A0B4HC83_9HYPO"/>
    <x v="454"/>
    <n v="300"/>
    <x v="4"/>
    <n v="260"/>
    <n v="298"/>
    <n v="39"/>
    <n v="3397"/>
    <s v="PF01096.17 Transcription factor S-II (TFIIS)"/>
  </r>
  <r>
    <s v="A0A0B4HC83_9HYPO"/>
    <x v="454"/>
    <n v="300"/>
    <x v="2"/>
    <n v="138"/>
    <n v="247"/>
    <n v="110"/>
    <n v="2341"/>
    <s v="PF07500.13 Transcription factor S-II (TFIIS), central domain"/>
  </r>
  <r>
    <s v="A0A0B4I683_9HYPO"/>
    <x v="455"/>
    <n v="832"/>
    <x v="0"/>
    <n v="56"/>
    <n v="108"/>
    <n v="53"/>
    <n v="18302"/>
    <s v="PF00628.28 PHD-finger"/>
  </r>
  <r>
    <s v="A0A0B4I683_9HYPO"/>
    <x v="455"/>
    <n v="832"/>
    <x v="1"/>
    <n v="489"/>
    <n v="647"/>
    <n v="159"/>
    <n v="1732"/>
    <s v="PF07744.12 SPOC domain"/>
  </r>
  <r>
    <s v="A0A0B4I683_9HYPO"/>
    <x v="455"/>
    <n v="832"/>
    <x v="2"/>
    <n v="236"/>
    <n v="357"/>
    <n v="122"/>
    <n v="2341"/>
    <s v="PF07500.13 Transcription factor S-II (TFIIS), central domain"/>
  </r>
  <r>
    <s v="A0A0B4K6G3_DROME"/>
    <x v="456"/>
    <n v="2018"/>
    <x v="6"/>
    <n v="1141"/>
    <n v="1184"/>
    <n v="44"/>
    <n v="979"/>
    <s v="PF07533.15 BRK domain"/>
  </r>
  <r>
    <s v="A0A0B4K6G3_DROME"/>
    <x v="456"/>
    <n v="2018"/>
    <x v="0"/>
    <n v="914"/>
    <n v="966"/>
    <n v="53"/>
    <n v="18302"/>
    <s v="PF00628.28 PHD-finger"/>
  </r>
  <r>
    <s v="A0A0B4K6G3_DROME"/>
    <x v="456"/>
    <n v="2018"/>
    <x v="1"/>
    <n v="1615"/>
    <n v="1765"/>
    <n v="151"/>
    <n v="1732"/>
    <s v="PF07744.12 SPOC domain"/>
  </r>
  <r>
    <s v="A0A0B4K6G3_DROME"/>
    <x v="456"/>
    <n v="2018"/>
    <x v="2"/>
    <n v="1274"/>
    <n v="1399"/>
    <n v="126"/>
    <n v="2341"/>
    <s v="PF07500.13 Transcription factor S-II (TFIIS), central domain"/>
  </r>
  <r>
    <s v="A0A0B7MQ51_9FUNG"/>
    <x v="457"/>
    <n v="889"/>
    <x v="0"/>
    <n v="149"/>
    <n v="200"/>
    <n v="52"/>
    <n v="18302"/>
    <s v="PF00628.28 PHD-finger"/>
  </r>
  <r>
    <s v="A0A0B7MQ51_9FUNG"/>
    <x v="457"/>
    <n v="889"/>
    <x v="1"/>
    <n v="663"/>
    <n v="815"/>
    <n v="153"/>
    <n v="1732"/>
    <s v="PF07744.12 SPOC domain"/>
  </r>
  <r>
    <s v="A0A0B7MQ51_9FUNG"/>
    <x v="457"/>
    <n v="889"/>
    <x v="2"/>
    <n v="366"/>
    <n v="498"/>
    <n v="133"/>
    <n v="2341"/>
    <s v="PF07500.13 Transcription factor S-II (TFIIS), central domain"/>
  </r>
  <r>
    <s v="A0A0B7NGV1_9FUNG"/>
    <x v="458"/>
    <n v="299"/>
    <x v="3"/>
    <n v="28"/>
    <n v="78"/>
    <n v="51"/>
    <n v="3743"/>
    <s v="PF08711.10 TFIIS helical bundle-like domain"/>
  </r>
  <r>
    <s v="A0A0B7NGV1_9FUNG"/>
    <x v="458"/>
    <n v="299"/>
    <x v="4"/>
    <n v="259"/>
    <n v="297"/>
    <n v="39"/>
    <n v="3397"/>
    <s v="PF01096.17 Transcription factor S-II (TFIIS)"/>
  </r>
  <r>
    <s v="A0A0B7NGV1_9FUNG"/>
    <x v="458"/>
    <n v="299"/>
    <x v="2"/>
    <n v="138"/>
    <n v="246"/>
    <n v="109"/>
    <n v="2341"/>
    <s v="PF07500.13 Transcription factor S-II (TFIIS), central domain"/>
  </r>
  <r>
    <s v="A0A0B8N5D3_9EURO"/>
    <x v="459"/>
    <n v="296"/>
    <x v="3"/>
    <n v="28"/>
    <n v="79"/>
    <n v="52"/>
    <n v="3743"/>
    <s v="PF08711.10 TFIIS helical bundle-like domain"/>
  </r>
  <r>
    <s v="A0A0B8N5D3_9EURO"/>
    <x v="459"/>
    <n v="296"/>
    <x v="4"/>
    <n v="257"/>
    <n v="295"/>
    <n v="39"/>
    <n v="3397"/>
    <s v="PF01096.17 Transcription factor S-II (TFIIS)"/>
  </r>
  <r>
    <s v="A0A0B8N5D3_9EURO"/>
    <x v="459"/>
    <n v="296"/>
    <x v="2"/>
    <n v="135"/>
    <n v="244"/>
    <n v="110"/>
    <n v="2341"/>
    <s v="PF07500.13 Transcription factor S-II (TFIIS), central domain"/>
  </r>
  <r>
    <s v="A0A0C2H105_9BILA"/>
    <x v="460"/>
    <n v="301"/>
    <x v="3"/>
    <n v="30"/>
    <n v="81"/>
    <n v="52"/>
    <n v="3743"/>
    <s v="PF08711.10 TFIIS helical bundle-like domain"/>
  </r>
  <r>
    <s v="A0A0C2H105_9BILA"/>
    <x v="460"/>
    <n v="301"/>
    <x v="4"/>
    <n v="261"/>
    <n v="299"/>
    <n v="39"/>
    <n v="3397"/>
    <s v="PF01096.17 Transcription factor S-II (TFIIS)"/>
  </r>
  <r>
    <s v="A0A0C2H105_9BILA"/>
    <x v="460"/>
    <n v="301"/>
    <x v="2"/>
    <n v="139"/>
    <n v="248"/>
    <n v="110"/>
    <n v="2341"/>
    <s v="PF07500.13 Transcription factor S-II (TFIIS), central domain"/>
  </r>
  <r>
    <s v="A0A0C2TPV6_AMAMU"/>
    <x v="461"/>
    <n v="950"/>
    <x v="1"/>
    <n v="557"/>
    <n v="722"/>
    <n v="166"/>
    <n v="1732"/>
    <s v="PF07744.12 SPOC domain"/>
  </r>
  <r>
    <s v="A0A0C2TPV6_AMAMU"/>
    <x v="461"/>
    <n v="950"/>
    <x v="2"/>
    <n v="130"/>
    <n v="283"/>
    <n v="154"/>
    <n v="2341"/>
    <s v="PF07500.13 Transcription factor S-II (TFIIS), central domain"/>
  </r>
  <r>
    <s v="A0A0C2WQH8_AMAMU"/>
    <x v="462"/>
    <n v="296"/>
    <x v="3"/>
    <n v="27"/>
    <n v="78"/>
    <n v="52"/>
    <n v="3743"/>
    <s v="PF08711.10 TFIIS helical bundle-like domain"/>
  </r>
  <r>
    <s v="A0A0C2WQH8_AMAMU"/>
    <x v="462"/>
    <n v="296"/>
    <x v="4"/>
    <n v="256"/>
    <n v="294"/>
    <n v="39"/>
    <n v="3397"/>
    <s v="PF01096.17 Transcription factor S-II (TFIIS)"/>
  </r>
  <r>
    <s v="A0A0C2WQH8_AMAMU"/>
    <x v="462"/>
    <n v="296"/>
    <x v="2"/>
    <n v="135"/>
    <n v="243"/>
    <n v="109"/>
    <n v="2341"/>
    <s v="PF07500.13 Transcription factor S-II (TFIIS), central domain"/>
  </r>
  <r>
    <s v="A0A0C2X8G7_9HOMO"/>
    <x v="463"/>
    <n v="939"/>
    <x v="0"/>
    <n v="10"/>
    <n v="58"/>
    <n v="49"/>
    <n v="18302"/>
    <s v="PF00628.28 PHD-finger"/>
  </r>
  <r>
    <s v="A0A0C2X8G7_9HOMO"/>
    <x v="463"/>
    <n v="939"/>
    <x v="1"/>
    <n v="543"/>
    <n v="709"/>
    <n v="167"/>
    <n v="1732"/>
    <s v="PF07744.12 SPOC domain"/>
  </r>
  <r>
    <s v="A0A0C2X8G7_9HOMO"/>
    <x v="463"/>
    <n v="939"/>
    <x v="2"/>
    <n v="197"/>
    <n v="329"/>
    <n v="133"/>
    <n v="2341"/>
    <s v="PF07500.13 Transcription factor S-II (TFIIS), central domain"/>
  </r>
  <r>
    <s v="A0A0C2XQF9_9HOMO"/>
    <x v="464"/>
    <n v="278"/>
    <x v="3"/>
    <n v="27"/>
    <n v="78"/>
    <n v="52"/>
    <n v="3743"/>
    <s v="PF08711.10 TFIIS helical bundle-like domain"/>
  </r>
  <r>
    <s v="A0A0C2XQF9_9HOMO"/>
    <x v="464"/>
    <n v="278"/>
    <x v="4"/>
    <n v="238"/>
    <n v="276"/>
    <n v="39"/>
    <n v="3397"/>
    <s v="PF01096.17 Transcription factor S-II (TFIIS)"/>
  </r>
  <r>
    <s v="A0A0C2XQF9_9HOMO"/>
    <x v="464"/>
    <n v="278"/>
    <x v="2"/>
    <n v="116"/>
    <n v="225"/>
    <n v="110"/>
    <n v="2341"/>
    <s v="PF07500.13 Transcription factor S-II (TFIIS), central domain"/>
  </r>
  <r>
    <s v="A0A0C2YUP9_HEBCY"/>
    <x v="465"/>
    <n v="1137"/>
    <x v="0"/>
    <n v="103"/>
    <n v="151"/>
    <n v="49"/>
    <n v="18302"/>
    <s v="PF00628.28 PHD-finger"/>
  </r>
  <r>
    <s v="A0A0C2YUP9_HEBCY"/>
    <x v="465"/>
    <n v="1137"/>
    <x v="1"/>
    <n v="705"/>
    <n v="872"/>
    <n v="168"/>
    <n v="1732"/>
    <s v="PF07744.12 SPOC domain"/>
  </r>
  <r>
    <s v="A0A0C2YUP9_HEBCY"/>
    <x v="465"/>
    <n v="1137"/>
    <x v="2"/>
    <n v="296"/>
    <n v="438"/>
    <n v="143"/>
    <n v="2341"/>
    <s v="PF07500.13 Transcription factor S-II (TFIIS), central domain"/>
  </r>
  <r>
    <s v="A0A0C3AM32_9HOMO"/>
    <x v="466"/>
    <n v="1103"/>
    <x v="0"/>
    <n v="76"/>
    <n v="124"/>
    <n v="49"/>
    <n v="18302"/>
    <s v="PF00628.28 PHD-finger"/>
  </r>
  <r>
    <s v="A0A0C3AM32_9HOMO"/>
    <x v="466"/>
    <n v="1103"/>
    <x v="1"/>
    <n v="676"/>
    <n v="840"/>
    <n v="165"/>
    <n v="1732"/>
    <s v="PF07744.12 SPOC domain"/>
  </r>
  <r>
    <s v="A0A0C3AM32_9HOMO"/>
    <x v="466"/>
    <n v="1103"/>
    <x v="2"/>
    <n v="258"/>
    <n v="402"/>
    <n v="145"/>
    <n v="2341"/>
    <s v="PF07500.13 Transcription factor S-II (TFIIS), central domain"/>
  </r>
  <r>
    <s v="A0A0C3CJ86_HEBCY"/>
    <x v="467"/>
    <n v="284"/>
    <x v="3"/>
    <n v="22"/>
    <n v="76"/>
    <n v="55"/>
    <n v="3743"/>
    <s v="PF08711.10 TFIIS helical bundle-like domain"/>
  </r>
  <r>
    <s v="A0A0C3CJ86_HEBCY"/>
    <x v="467"/>
    <n v="284"/>
    <x v="4"/>
    <n v="244"/>
    <n v="282"/>
    <n v="39"/>
    <n v="3397"/>
    <s v="PF01096.17 Transcription factor S-II (TFIIS)"/>
  </r>
  <r>
    <s v="A0A0C3CJ86_HEBCY"/>
    <x v="467"/>
    <n v="284"/>
    <x v="2"/>
    <n v="123"/>
    <n v="231"/>
    <n v="109"/>
    <n v="2341"/>
    <s v="PF07500.13 Transcription factor S-II (TFIIS), central domain"/>
  </r>
  <r>
    <s v="A0A0C3CJ98_HEBCY"/>
    <x v="468"/>
    <n v="233"/>
    <x v="3"/>
    <n v="25"/>
    <n v="76"/>
    <n v="52"/>
    <n v="3743"/>
    <s v="PF08711.10 TFIIS helical bundle-like domain"/>
  </r>
  <r>
    <s v="A0A0C3CJ98_HEBCY"/>
    <x v="468"/>
    <n v="233"/>
    <x v="2"/>
    <n v="129"/>
    <n v="215"/>
    <n v="87"/>
    <n v="2341"/>
    <s v="PF07500.13 Transcription factor S-II (TFIIS), central domain"/>
  </r>
  <r>
    <s v="A0A0C3DXW0_9HOMO"/>
    <x v="469"/>
    <n v="301"/>
    <x v="3"/>
    <n v="25"/>
    <n v="76"/>
    <n v="52"/>
    <n v="3743"/>
    <s v="PF08711.10 TFIIS helical bundle-like domain"/>
  </r>
  <r>
    <s v="A0A0C3DXW0_9HOMO"/>
    <x v="469"/>
    <n v="301"/>
    <x v="4"/>
    <n v="254"/>
    <n v="281"/>
    <n v="28"/>
    <n v="3397"/>
    <s v="PF01096.17 Transcription factor S-II (TFIIS)"/>
  </r>
  <r>
    <s v="A0A0C3DXW0_9HOMO"/>
    <x v="469"/>
    <n v="301"/>
    <x v="2"/>
    <n v="133"/>
    <n v="241"/>
    <n v="109"/>
    <n v="2341"/>
    <s v="PF07500.13 Transcription factor S-II (TFIIS), central domain"/>
  </r>
  <r>
    <s v="A0A0C3G241_9HOMO"/>
    <x v="470"/>
    <n v="1072"/>
    <x v="0"/>
    <n v="73"/>
    <n v="121"/>
    <n v="49"/>
    <n v="18302"/>
    <s v="PF00628.28 PHD-finger"/>
  </r>
  <r>
    <s v="A0A0C3G241_9HOMO"/>
    <x v="470"/>
    <n v="1072"/>
    <x v="1"/>
    <n v="701"/>
    <n v="868"/>
    <n v="168"/>
    <n v="1732"/>
    <s v="PF07744.12 SPOC domain"/>
  </r>
  <r>
    <s v="A0A0C3G241_9HOMO"/>
    <x v="470"/>
    <n v="1072"/>
    <x v="2"/>
    <n v="263"/>
    <n v="412"/>
    <n v="150"/>
    <n v="2341"/>
    <s v="PF07500.13 Transcription factor S-II (TFIIS), central domain"/>
  </r>
  <r>
    <s v="A0A0C3G7Z2_9HOMO"/>
    <x v="471"/>
    <n v="295"/>
    <x v="3"/>
    <n v="25"/>
    <n v="76"/>
    <n v="52"/>
    <n v="3743"/>
    <s v="PF08711.10 TFIIS helical bundle-like domain"/>
  </r>
  <r>
    <s v="A0A0C3G7Z2_9HOMO"/>
    <x v="471"/>
    <n v="295"/>
    <x v="4"/>
    <n v="255"/>
    <n v="293"/>
    <n v="39"/>
    <n v="3397"/>
    <s v="PF01096.17 Transcription factor S-II (TFIIS)"/>
  </r>
  <r>
    <s v="A0A0C3G7Z2_9HOMO"/>
    <x v="471"/>
    <n v="295"/>
    <x v="2"/>
    <n v="134"/>
    <n v="242"/>
    <n v="109"/>
    <n v="2341"/>
    <s v="PF07500.13 Transcription factor S-II (TFIIS), central domain"/>
  </r>
  <r>
    <s v="A0A0C3GYU2_9PEZI"/>
    <x v="472"/>
    <n v="841"/>
    <x v="0"/>
    <n v="53"/>
    <n v="105"/>
    <n v="53"/>
    <n v="18302"/>
    <s v="PF00628.28 PHD-finger"/>
  </r>
  <r>
    <s v="A0A0C3GYU2_9PEZI"/>
    <x v="472"/>
    <n v="841"/>
    <x v="1"/>
    <n v="526"/>
    <n v="687"/>
    <n v="162"/>
    <n v="1732"/>
    <s v="PF07744.12 SPOC domain"/>
  </r>
  <r>
    <s v="A0A0C3GYU2_9PEZI"/>
    <x v="472"/>
    <n v="841"/>
    <x v="2"/>
    <n v="246"/>
    <n v="365"/>
    <n v="120"/>
    <n v="2341"/>
    <s v="PF07500.13 Transcription factor S-II (TFIIS), central domain"/>
  </r>
  <r>
    <s v="A0A0C3H3C6_9PEZI"/>
    <x v="473"/>
    <n v="294"/>
    <x v="3"/>
    <n v="28"/>
    <n v="79"/>
    <n v="52"/>
    <n v="3743"/>
    <s v="PF08711.10 TFIIS helical bundle-like domain"/>
  </r>
  <r>
    <s v="A0A0C3H3C6_9PEZI"/>
    <x v="473"/>
    <n v="294"/>
    <x v="4"/>
    <n v="254"/>
    <n v="292"/>
    <n v="39"/>
    <n v="3397"/>
    <s v="PF01096.17 Transcription factor S-II (TFIIS)"/>
  </r>
  <r>
    <s v="A0A0C3H3C6_9PEZI"/>
    <x v="473"/>
    <n v="294"/>
    <x v="2"/>
    <n v="134"/>
    <n v="241"/>
    <n v="108"/>
    <n v="2341"/>
    <s v="PF07500.13 Transcription factor S-II (TFIIS), central domain"/>
  </r>
  <r>
    <s v="A0A0C3IQM7_PISTI"/>
    <x v="474"/>
    <n v="297"/>
    <x v="3"/>
    <n v="25"/>
    <n v="76"/>
    <n v="52"/>
    <n v="3743"/>
    <s v="PF08711.10 TFIIS helical bundle-like domain"/>
  </r>
  <r>
    <s v="A0A0C3IQM7_PISTI"/>
    <x v="474"/>
    <n v="297"/>
    <x v="4"/>
    <n v="257"/>
    <n v="295"/>
    <n v="39"/>
    <n v="3397"/>
    <s v="PF01096.17 Transcription factor S-II (TFIIS)"/>
  </r>
  <r>
    <s v="A0A0C3IQM7_PISTI"/>
    <x v="474"/>
    <n v="297"/>
    <x v="2"/>
    <n v="136"/>
    <n v="244"/>
    <n v="109"/>
    <n v="2341"/>
    <s v="PF07500.13 Transcription factor S-II (TFIIS), central domain"/>
  </r>
  <r>
    <s v="A0A0C3NRT4_PHLGI"/>
    <x v="475"/>
    <n v="305"/>
    <x v="3"/>
    <n v="25"/>
    <n v="76"/>
    <n v="52"/>
    <n v="3743"/>
    <s v="PF08711.10 TFIIS helical bundle-like domain"/>
  </r>
  <r>
    <s v="A0A0C3NRT4_PHLGI"/>
    <x v="475"/>
    <n v="305"/>
    <x v="4"/>
    <n v="265"/>
    <n v="303"/>
    <n v="39"/>
    <n v="3397"/>
    <s v="PF01096.17 Transcription factor S-II (TFIIS)"/>
  </r>
  <r>
    <s v="A0A0C3NRT4_PHLGI"/>
    <x v="475"/>
    <n v="305"/>
    <x v="2"/>
    <n v="144"/>
    <n v="252"/>
    <n v="109"/>
    <n v="2341"/>
    <s v="PF07500.13 Transcription factor S-II (TFIIS), central domain"/>
  </r>
  <r>
    <s v="A0A0C3P0R0_PISTI"/>
    <x v="476"/>
    <n v="298"/>
    <x v="3"/>
    <n v="25"/>
    <n v="76"/>
    <n v="52"/>
    <n v="3743"/>
    <s v="PF08711.10 TFIIS helical bundle-like domain"/>
  </r>
  <r>
    <s v="A0A0C3P0R0_PISTI"/>
    <x v="476"/>
    <n v="298"/>
    <x v="4"/>
    <n v="258"/>
    <n v="296"/>
    <n v="39"/>
    <n v="3397"/>
    <s v="PF01096.17 Transcription factor S-II (TFIIS)"/>
  </r>
  <r>
    <s v="A0A0C3P0R0_PISTI"/>
    <x v="476"/>
    <n v="298"/>
    <x v="2"/>
    <n v="137"/>
    <n v="245"/>
    <n v="109"/>
    <n v="2341"/>
    <s v="PF07500.13 Transcription factor S-II (TFIIS), central domain"/>
  </r>
  <r>
    <s v="A0A0C3PAV2_PISTI"/>
    <x v="477"/>
    <n v="1106"/>
    <x v="0"/>
    <n v="75"/>
    <n v="123"/>
    <n v="49"/>
    <n v="18302"/>
    <s v="PF00628.28 PHD-finger"/>
  </r>
  <r>
    <s v="A0A0C3PAV2_PISTI"/>
    <x v="477"/>
    <n v="1106"/>
    <x v="1"/>
    <n v="687"/>
    <n v="852"/>
    <n v="166"/>
    <n v="1732"/>
    <s v="PF07744.12 SPOC domain"/>
  </r>
  <r>
    <s v="A0A0C3PAV2_PISTI"/>
    <x v="477"/>
    <n v="1106"/>
    <x v="2"/>
    <n v="268"/>
    <n v="412"/>
    <n v="145"/>
    <n v="2341"/>
    <s v="PF07500.13 Transcription factor S-II (TFIIS), central domain"/>
  </r>
  <r>
    <s v="A0A0C3QV19_9HOMO"/>
    <x v="478"/>
    <n v="336"/>
    <x v="3"/>
    <n v="29"/>
    <n v="79"/>
    <n v="51"/>
    <n v="3743"/>
    <s v="PF08711.10 TFIIS helical bundle-like domain"/>
  </r>
  <r>
    <s v="A0A0C3QV19_9HOMO"/>
    <x v="478"/>
    <n v="336"/>
    <x v="4"/>
    <n v="307"/>
    <n v="336"/>
    <n v="30"/>
    <n v="3397"/>
    <s v="PF01096.17 Transcription factor S-II (TFIIS)"/>
  </r>
  <r>
    <s v="A0A0C3QV19_9HOMO"/>
    <x v="478"/>
    <n v="336"/>
    <x v="2"/>
    <n v="186"/>
    <n v="294"/>
    <n v="109"/>
    <n v="2341"/>
    <s v="PF07500.13 Transcription factor S-II (TFIIS), central domain"/>
  </r>
  <r>
    <s v="A0A0C3S4J0_PHLGI"/>
    <x v="479"/>
    <n v="775"/>
    <x v="1"/>
    <n v="564"/>
    <n v="731"/>
    <n v="168"/>
    <n v="1732"/>
    <s v="PF07744.12 SPOC domain"/>
  </r>
  <r>
    <s v="A0A0C3S4J0_PHLGI"/>
    <x v="479"/>
    <n v="775"/>
    <x v="2"/>
    <n v="141"/>
    <n v="287"/>
    <n v="147"/>
    <n v="2341"/>
    <s v="PF07500.13 Transcription factor S-II (TFIIS), central domain"/>
  </r>
  <r>
    <s v="A0A0C4B7V3_WHEAT"/>
    <x v="480"/>
    <n v="514"/>
    <x v="5"/>
    <n v="146"/>
    <n v="258"/>
    <n v="113"/>
    <n v="5093"/>
    <s v="PF01426.17 BAH domain"/>
  </r>
  <r>
    <s v="A0A0C4B7V3_WHEAT"/>
    <x v="480"/>
    <n v="514"/>
    <x v="2"/>
    <n v="353"/>
    <n v="466"/>
    <n v="114"/>
    <n v="2341"/>
    <s v="PF07500.13 Transcription factor S-II (TFIIS), central domain"/>
  </r>
  <r>
    <s v="A0A0C4E5D7_MAGP6"/>
    <x v="481"/>
    <n v="295"/>
    <x v="3"/>
    <n v="27"/>
    <n v="77"/>
    <n v="51"/>
    <n v="3743"/>
    <s v="PF08711.10 TFIIS helical bundle-like domain"/>
  </r>
  <r>
    <s v="A0A0C4E5D7_MAGP6"/>
    <x v="481"/>
    <n v="295"/>
    <x v="4"/>
    <n v="255"/>
    <n v="293"/>
    <n v="39"/>
    <n v="3397"/>
    <s v="PF01096.17 Transcription factor S-II (TFIIS)"/>
  </r>
  <r>
    <s v="A0A0C4E5D7_MAGP6"/>
    <x v="481"/>
    <n v="295"/>
    <x v="2"/>
    <n v="136"/>
    <n v="242"/>
    <n v="107"/>
    <n v="2341"/>
    <s v="PF07500.13 Transcription factor S-II (TFIIS), central domain"/>
  </r>
  <r>
    <s v="A0A0C7MM09_9SACH"/>
    <x v="482"/>
    <n v="546"/>
    <x v="0"/>
    <n v="51"/>
    <n v="107"/>
    <n v="57"/>
    <n v="18302"/>
    <s v="PF00628.28 PHD-finger"/>
  </r>
  <r>
    <s v="A0A0C7MM09_9SACH"/>
    <x v="482"/>
    <n v="546"/>
    <x v="1"/>
    <n v="383"/>
    <n v="539"/>
    <n v="157"/>
    <n v="1732"/>
    <s v="PF07744.12 SPOC domain"/>
  </r>
  <r>
    <s v="A0A0C7MM09_9SACH"/>
    <x v="482"/>
    <n v="546"/>
    <x v="2"/>
    <n v="177"/>
    <n v="305"/>
    <n v="129"/>
    <n v="2341"/>
    <s v="PF07500.13 Transcription factor S-II (TFIIS), central domain"/>
  </r>
  <r>
    <s v="A0A0C7MUU3_9SACH"/>
    <x v="483"/>
    <n v="301"/>
    <x v="3"/>
    <n v="25"/>
    <n v="76"/>
    <n v="52"/>
    <n v="3743"/>
    <s v="PF08711.10 TFIIS helical bundle-like domain"/>
  </r>
  <r>
    <s v="A0A0C7MUU3_9SACH"/>
    <x v="483"/>
    <n v="301"/>
    <x v="4"/>
    <n v="261"/>
    <n v="299"/>
    <n v="39"/>
    <n v="3397"/>
    <s v="PF01096.17 Transcription factor S-II (TFIIS)"/>
  </r>
  <r>
    <s v="A0A0C7MUU3_9SACH"/>
    <x v="483"/>
    <n v="301"/>
    <x v="2"/>
    <n v="138"/>
    <n v="248"/>
    <n v="111"/>
    <n v="2341"/>
    <s v="PF07500.13 Transcription factor S-II (TFIIS), central domain"/>
  </r>
  <r>
    <s v="A0A0C9LZ28_9FUNG"/>
    <x v="484"/>
    <n v="308"/>
    <x v="3"/>
    <n v="28"/>
    <n v="78"/>
    <n v="51"/>
    <n v="3743"/>
    <s v="PF08711.10 TFIIS helical bundle-like domain"/>
  </r>
  <r>
    <s v="A0A0C9LZ28_9FUNG"/>
    <x v="484"/>
    <n v="308"/>
    <x v="4"/>
    <n v="268"/>
    <n v="306"/>
    <n v="39"/>
    <n v="3397"/>
    <s v="PF01096.17 Transcription factor S-II (TFIIS)"/>
  </r>
  <r>
    <s v="A0A0C9LZ28_9FUNG"/>
    <x v="484"/>
    <n v="308"/>
    <x v="2"/>
    <n v="147"/>
    <n v="255"/>
    <n v="109"/>
    <n v="2341"/>
    <s v="PF07500.13 Transcription factor S-II (TFIIS), central domain"/>
  </r>
  <r>
    <s v="A0A0C9M7I3_9FUNG"/>
    <x v="485"/>
    <n v="908"/>
    <x v="0"/>
    <n v="158"/>
    <n v="209"/>
    <n v="52"/>
    <n v="18302"/>
    <s v="PF00628.28 PHD-finger"/>
  </r>
  <r>
    <s v="A0A0C9M7I3_9FUNG"/>
    <x v="485"/>
    <n v="908"/>
    <x v="1"/>
    <n v="674"/>
    <n v="826"/>
    <n v="153"/>
    <n v="1732"/>
    <s v="PF07744.12 SPOC domain"/>
  </r>
  <r>
    <s v="A0A0C9M7I3_9FUNG"/>
    <x v="485"/>
    <n v="908"/>
    <x v="2"/>
    <n v="361"/>
    <n v="493"/>
    <n v="133"/>
    <n v="2341"/>
    <s v="PF07500.13 Transcription factor S-II (TFIIS), central domain"/>
  </r>
  <r>
    <s v="A0A0C9MZH8_9FUNG"/>
    <x v="486"/>
    <n v="1048"/>
    <x v="3"/>
    <n v="30"/>
    <n v="80"/>
    <n v="51"/>
    <n v="3743"/>
    <s v="PF08711.10 TFIIS helical bundle-like domain"/>
  </r>
  <r>
    <s v="A0A0C9MZH8_9FUNG"/>
    <x v="486"/>
    <n v="1048"/>
    <x v="15"/>
    <n v="617"/>
    <n v="722"/>
    <n v="106"/>
    <n v="34636"/>
    <s v="PF00169.28 PH domain"/>
  </r>
  <r>
    <s v="A0A0C9MZH8_9FUNG"/>
    <x v="486"/>
    <n v="1048"/>
    <x v="16"/>
    <n v="515"/>
    <n v="601"/>
    <n v="87"/>
    <n v="6093"/>
    <s v="PF00788.22 Ras association (RalGDS/AF-6) domain"/>
  </r>
  <r>
    <s v="A0A0C9MZH8_9FUNG"/>
    <x v="486"/>
    <n v="1048"/>
    <x v="4"/>
    <n v="265"/>
    <n v="303"/>
    <n v="39"/>
    <n v="3397"/>
    <s v="PF01096.17 Transcription factor S-II (TFIIS)"/>
  </r>
  <r>
    <s v="A0A0C9MZH8_9FUNG"/>
    <x v="486"/>
    <n v="1048"/>
    <x v="2"/>
    <n v="135"/>
    <n v="252"/>
    <n v="118"/>
    <n v="2341"/>
    <s v="PF07500.13 Transcription factor S-II (TFIIS), central domain"/>
  </r>
  <r>
    <s v="A0A0C9T9B9_PLICR"/>
    <x v="487"/>
    <n v="302"/>
    <x v="3"/>
    <n v="26"/>
    <n v="77"/>
    <n v="52"/>
    <n v="3743"/>
    <s v="PF08711.10 TFIIS helical bundle-like domain"/>
  </r>
  <r>
    <s v="A0A0C9T9B9_PLICR"/>
    <x v="487"/>
    <n v="302"/>
    <x v="4"/>
    <n v="262"/>
    <n v="300"/>
    <n v="39"/>
    <n v="3397"/>
    <s v="PF01096.17 Transcription factor S-II (TFIIS)"/>
  </r>
  <r>
    <s v="A0A0C9T9B9_PLICR"/>
    <x v="487"/>
    <n v="302"/>
    <x v="2"/>
    <n v="141"/>
    <n v="249"/>
    <n v="109"/>
    <n v="2341"/>
    <s v="PF07500.13 Transcription factor S-II (TFIIS), central domain"/>
  </r>
  <r>
    <s v="A0A0C9UQV1_9HOMO"/>
    <x v="488"/>
    <n v="315"/>
    <x v="3"/>
    <n v="24"/>
    <n v="75"/>
    <n v="52"/>
    <n v="3743"/>
    <s v="PF08711.10 TFIIS helical bundle-like domain"/>
  </r>
  <r>
    <s v="A0A0C9UQV1_9HOMO"/>
    <x v="488"/>
    <n v="315"/>
    <x v="4"/>
    <n v="275"/>
    <n v="313"/>
    <n v="39"/>
    <n v="3397"/>
    <s v="PF01096.17 Transcription factor S-II (TFIIS)"/>
  </r>
  <r>
    <s v="A0A0C9UQV1_9HOMO"/>
    <x v="488"/>
    <n v="315"/>
    <x v="2"/>
    <n v="153"/>
    <n v="262"/>
    <n v="110"/>
    <n v="2341"/>
    <s v="PF07500.13 Transcription factor S-II (TFIIS), central domain"/>
  </r>
  <r>
    <s v="A0A0C9V9V1_9HOMO"/>
    <x v="489"/>
    <n v="295"/>
    <x v="3"/>
    <n v="25"/>
    <n v="76"/>
    <n v="52"/>
    <n v="3743"/>
    <s v="PF08711.10 TFIIS helical bundle-like domain"/>
  </r>
  <r>
    <s v="A0A0C9V9V1_9HOMO"/>
    <x v="489"/>
    <n v="295"/>
    <x v="4"/>
    <n v="255"/>
    <n v="293"/>
    <n v="39"/>
    <n v="3397"/>
    <s v="PF01096.17 Transcription factor S-II (TFIIS)"/>
  </r>
  <r>
    <s v="A0A0C9V9V1_9HOMO"/>
    <x v="489"/>
    <n v="295"/>
    <x v="2"/>
    <n v="134"/>
    <n v="242"/>
    <n v="109"/>
    <n v="2341"/>
    <s v="PF07500.13 Transcription factor S-II (TFIIS), central domain"/>
  </r>
  <r>
    <s v="A0A0C9WQJ2_9AGAR"/>
    <x v="490"/>
    <n v="297"/>
    <x v="3"/>
    <n v="26"/>
    <n v="77"/>
    <n v="52"/>
    <n v="3743"/>
    <s v="PF08711.10 TFIIS helical bundle-like domain"/>
  </r>
  <r>
    <s v="A0A0C9WQJ2_9AGAR"/>
    <x v="490"/>
    <n v="297"/>
    <x v="4"/>
    <n v="257"/>
    <n v="295"/>
    <n v="39"/>
    <n v="3397"/>
    <s v="PF01096.17 Transcription factor S-II (TFIIS)"/>
  </r>
  <r>
    <s v="A0A0C9WQJ2_9AGAR"/>
    <x v="490"/>
    <n v="297"/>
    <x v="2"/>
    <n v="136"/>
    <n v="244"/>
    <n v="109"/>
    <n v="2341"/>
    <s v="PF07500.13 Transcription factor S-II (TFIIS), central domain"/>
  </r>
  <r>
    <s v="A0A0C9XJ82_9AGAR"/>
    <x v="491"/>
    <n v="1125"/>
    <x v="0"/>
    <n v="80"/>
    <n v="128"/>
    <n v="49"/>
    <n v="18302"/>
    <s v="PF00628.28 PHD-finger"/>
  </r>
  <r>
    <s v="A0A0C9XJ82_9AGAR"/>
    <x v="491"/>
    <n v="1125"/>
    <x v="1"/>
    <n v="701"/>
    <n v="868"/>
    <n v="168"/>
    <n v="1732"/>
    <s v="PF07744.12 SPOC domain"/>
  </r>
  <r>
    <s v="A0A0C9XJ82_9AGAR"/>
    <x v="491"/>
    <n v="1125"/>
    <x v="2"/>
    <n v="271"/>
    <n v="420"/>
    <n v="150"/>
    <n v="2341"/>
    <s v="PF07500.13 Transcription factor S-II (TFIIS), central domain"/>
  </r>
  <r>
    <s v="A0A0C9Y641_9HOMO"/>
    <x v="492"/>
    <n v="296"/>
    <x v="3"/>
    <n v="25"/>
    <n v="75"/>
    <n v="51"/>
    <n v="3743"/>
    <s v="PF08711.10 TFIIS helical bundle-like domain"/>
  </r>
  <r>
    <s v="A0A0C9Y641_9HOMO"/>
    <x v="492"/>
    <n v="296"/>
    <x v="4"/>
    <n v="256"/>
    <n v="294"/>
    <n v="39"/>
    <n v="3397"/>
    <s v="PF01096.17 Transcription factor S-II (TFIIS)"/>
  </r>
  <r>
    <s v="A0A0C9Y641_9HOMO"/>
    <x v="492"/>
    <n v="296"/>
    <x v="2"/>
    <n v="136"/>
    <n v="243"/>
    <n v="108"/>
    <n v="2341"/>
    <s v="PF07500.13 Transcription factor S-II (TFIIS), central domain"/>
  </r>
  <r>
    <s v="A0A0C9YG56_9HOMO"/>
    <x v="493"/>
    <n v="877"/>
    <x v="1"/>
    <n v="458"/>
    <n v="623"/>
    <n v="166"/>
    <n v="1732"/>
    <s v="PF07744.12 SPOC domain"/>
  </r>
  <r>
    <s v="A0A0C9YG56_9HOMO"/>
    <x v="493"/>
    <n v="877"/>
    <x v="2"/>
    <n v="37"/>
    <n v="181"/>
    <n v="145"/>
    <n v="2341"/>
    <s v="PF07500.13 Transcription factor S-II (TFIIS), central domain"/>
  </r>
  <r>
    <s v="A0A0C9ZHE1_9HOMO"/>
    <x v="494"/>
    <n v="299"/>
    <x v="3"/>
    <n v="26"/>
    <n v="77"/>
    <n v="52"/>
    <n v="3743"/>
    <s v="PF08711.10 TFIIS helical bundle-like domain"/>
  </r>
  <r>
    <s v="A0A0C9ZHE1_9HOMO"/>
    <x v="494"/>
    <n v="299"/>
    <x v="4"/>
    <n v="259"/>
    <n v="297"/>
    <n v="39"/>
    <n v="3397"/>
    <s v="PF01096.17 Transcription factor S-II (TFIIS)"/>
  </r>
  <r>
    <s v="A0A0C9ZHE1_9HOMO"/>
    <x v="494"/>
    <n v="299"/>
    <x v="2"/>
    <n v="138"/>
    <n v="246"/>
    <n v="109"/>
    <n v="2341"/>
    <s v="PF07500.13 Transcription factor S-II (TFIIS), central domain"/>
  </r>
  <r>
    <s v="A0A0D0AIZ8_9HOMO"/>
    <x v="495"/>
    <n v="88"/>
    <x v="2"/>
    <n v="2"/>
    <n v="75"/>
    <n v="74"/>
    <n v="2341"/>
    <s v="PF07500.13 Transcription factor S-II (TFIIS), central domain"/>
  </r>
  <r>
    <s v="A0A0D0C010_9HOMO"/>
    <x v="496"/>
    <n v="1130"/>
    <x v="0"/>
    <n v="77"/>
    <n v="125"/>
    <n v="49"/>
    <n v="18302"/>
    <s v="PF00628.28 PHD-finger"/>
  </r>
  <r>
    <s v="A0A0D0C010_9HOMO"/>
    <x v="496"/>
    <n v="1130"/>
    <x v="1"/>
    <n v="693"/>
    <n v="858"/>
    <n v="166"/>
    <n v="1732"/>
    <s v="PF07744.12 SPOC domain"/>
  </r>
  <r>
    <s v="A0A0D0C010_9HOMO"/>
    <x v="496"/>
    <n v="1130"/>
    <x v="2"/>
    <n v="264"/>
    <n v="407"/>
    <n v="144"/>
    <n v="2341"/>
    <s v="PF07500.13 Transcription factor S-II (TFIIS), central domain"/>
  </r>
  <r>
    <s v="A0A0D0C0Q9_9AGAR"/>
    <x v="497"/>
    <n v="921"/>
    <x v="1"/>
    <n v="548"/>
    <n v="714"/>
    <n v="167"/>
    <n v="1732"/>
    <s v="PF07744.12 SPOC domain"/>
  </r>
  <r>
    <s v="A0A0D0C0Q9_9AGAR"/>
    <x v="497"/>
    <n v="921"/>
    <x v="2"/>
    <n v="129"/>
    <n v="280"/>
    <n v="152"/>
    <n v="2341"/>
    <s v="PF07500.13 Transcription factor S-II (TFIIS), central domain"/>
  </r>
  <r>
    <s v="A0A0D0C7H6_9AGAR"/>
    <x v="498"/>
    <n v="278"/>
    <x v="3"/>
    <n v="25"/>
    <n v="76"/>
    <n v="52"/>
    <n v="3743"/>
    <s v="PF08711.10 TFIIS helical bundle-like domain"/>
  </r>
  <r>
    <s v="A0A0D0C7H6_9AGAR"/>
    <x v="498"/>
    <n v="278"/>
    <x v="4"/>
    <n v="238"/>
    <n v="276"/>
    <n v="39"/>
    <n v="3397"/>
    <s v="PF01096.17 Transcription factor S-II (TFIIS)"/>
  </r>
  <r>
    <s v="A0A0D0C7H6_9AGAR"/>
    <x v="498"/>
    <n v="278"/>
    <x v="2"/>
    <n v="117"/>
    <n v="225"/>
    <n v="109"/>
    <n v="2341"/>
    <s v="PF07500.13 Transcription factor S-II (TFIIS), central domain"/>
  </r>
  <r>
    <s v="A0A0D0E0S3_9HOMO"/>
    <x v="499"/>
    <n v="1138"/>
    <x v="0"/>
    <n v="66"/>
    <n v="114"/>
    <n v="49"/>
    <n v="18302"/>
    <s v="PF00628.28 PHD-finger"/>
  </r>
  <r>
    <s v="A0A0D0E0S3_9HOMO"/>
    <x v="499"/>
    <n v="1138"/>
    <x v="1"/>
    <n v="692"/>
    <n v="856"/>
    <n v="165"/>
    <n v="1732"/>
    <s v="PF07744.12 SPOC domain"/>
  </r>
  <r>
    <s v="A0A0D0E0S3_9HOMO"/>
    <x v="499"/>
    <n v="1138"/>
    <x v="2"/>
    <n v="270"/>
    <n v="413"/>
    <n v="144"/>
    <n v="2341"/>
    <s v="PF07500.13 Transcription factor S-II (TFIIS), central domain"/>
  </r>
  <r>
    <s v="A0A0D0E5U1_9HOMO"/>
    <x v="500"/>
    <n v="291"/>
    <x v="3"/>
    <n v="24"/>
    <n v="75"/>
    <n v="52"/>
    <n v="3743"/>
    <s v="PF08711.10 TFIIS helical bundle-like domain"/>
  </r>
  <r>
    <s v="A0A0D0E5U1_9HOMO"/>
    <x v="500"/>
    <n v="291"/>
    <x v="4"/>
    <n v="251"/>
    <n v="289"/>
    <n v="39"/>
    <n v="3397"/>
    <s v="PF01096.17 Transcription factor S-II (TFIIS)"/>
  </r>
  <r>
    <s v="A0A0D0E5U1_9HOMO"/>
    <x v="500"/>
    <n v="291"/>
    <x v="2"/>
    <n v="130"/>
    <n v="238"/>
    <n v="109"/>
    <n v="2341"/>
    <s v="PF07500.13 Transcription factor S-II (TFIIS), central domain"/>
  </r>
  <r>
    <s v="A0A0D1DU84_USTMA"/>
    <x v="501"/>
    <n v="315"/>
    <x v="3"/>
    <n v="29"/>
    <n v="84"/>
    <n v="56"/>
    <n v="3743"/>
    <s v="PF08711.10 TFIIS helical bundle-like domain"/>
  </r>
  <r>
    <s v="A0A0D1DU84_USTMA"/>
    <x v="501"/>
    <n v="315"/>
    <x v="4"/>
    <n v="275"/>
    <n v="313"/>
    <n v="39"/>
    <n v="3397"/>
    <s v="PF01096.17 Transcription factor S-II (TFIIS)"/>
  </r>
  <r>
    <s v="A0A0D1DU84_USTMA"/>
    <x v="501"/>
    <n v="315"/>
    <x v="2"/>
    <n v="149"/>
    <n v="262"/>
    <n v="114"/>
    <n v="2341"/>
    <s v="PF07500.13 Transcription factor S-II (TFIIS), central domain"/>
  </r>
  <r>
    <s v="A0A0D1EA62_USTMA"/>
    <x v="502"/>
    <n v="177"/>
    <x v="2"/>
    <n v="2"/>
    <n v="109"/>
    <n v="108"/>
    <n v="2341"/>
    <s v="PF07500.13 Transcription factor S-II (TFIIS), central domain"/>
  </r>
  <r>
    <s v="A0A0D1EAA7_USTMA"/>
    <x v="503"/>
    <n v="1090"/>
    <x v="0"/>
    <n v="118"/>
    <n v="166"/>
    <n v="49"/>
    <n v="18302"/>
    <s v="PF00628.28 PHD-finger"/>
  </r>
  <r>
    <s v="A0A0D1EAA7_USTMA"/>
    <x v="503"/>
    <n v="1090"/>
    <x v="1"/>
    <n v="648"/>
    <n v="824"/>
    <n v="177"/>
    <n v="1732"/>
    <s v="PF07744.12 SPOC domain"/>
  </r>
  <r>
    <s v="A0A0D1EAA7_USTMA"/>
    <x v="503"/>
    <n v="1090"/>
    <x v="2"/>
    <n v="318"/>
    <n v="450"/>
    <n v="133"/>
    <n v="2341"/>
    <s v="PF07500.13 Transcription factor S-II (TFIIS), central domain"/>
  </r>
  <r>
    <s v="A0A0D1VMK4_9EURO"/>
    <x v="504"/>
    <n v="305"/>
    <x v="3"/>
    <n v="28"/>
    <n v="81"/>
    <n v="54"/>
    <n v="3743"/>
    <s v="PF08711.10 TFIIS helical bundle-like domain"/>
  </r>
  <r>
    <s v="A0A0D1VMK4_9EURO"/>
    <x v="504"/>
    <n v="305"/>
    <x v="4"/>
    <n v="265"/>
    <n v="303"/>
    <n v="39"/>
    <n v="3397"/>
    <s v="PF01096.17 Transcription factor S-II (TFIIS)"/>
  </r>
  <r>
    <s v="A0A0D1VMK4_9EURO"/>
    <x v="504"/>
    <n v="305"/>
    <x v="2"/>
    <n v="140"/>
    <n v="252"/>
    <n v="113"/>
    <n v="2341"/>
    <s v="PF07500.13 Transcription factor S-II (TFIIS), central domain"/>
  </r>
  <r>
    <s v="A0A0D1WN14_9EURO"/>
    <x v="505"/>
    <n v="839"/>
    <x v="0"/>
    <n v="57"/>
    <n v="107"/>
    <n v="51"/>
    <n v="18302"/>
    <s v="PF00628.28 PHD-finger"/>
  </r>
  <r>
    <s v="A0A0D1WN14_9EURO"/>
    <x v="505"/>
    <n v="839"/>
    <x v="1"/>
    <n v="530"/>
    <n v="691"/>
    <n v="162"/>
    <n v="1732"/>
    <s v="PF07744.12 SPOC domain"/>
  </r>
  <r>
    <s v="A0A0D1WN14_9EURO"/>
    <x v="505"/>
    <n v="839"/>
    <x v="2"/>
    <n v="258"/>
    <n v="381"/>
    <n v="124"/>
    <n v="2341"/>
    <s v="PF07500.13 Transcription factor S-II (TFIIS), central domain"/>
  </r>
  <r>
    <s v="A0A0D1XNS2_9PEZI"/>
    <x v="506"/>
    <n v="788"/>
    <x v="0"/>
    <n v="66"/>
    <n v="116"/>
    <n v="51"/>
    <n v="18302"/>
    <s v="PF00628.28 PHD-finger"/>
  </r>
  <r>
    <s v="A0A0D1XNS2_9PEZI"/>
    <x v="506"/>
    <n v="788"/>
    <x v="1"/>
    <n v="522"/>
    <n v="681"/>
    <n v="160"/>
    <n v="1732"/>
    <s v="PF07744.12 SPOC domain"/>
  </r>
  <r>
    <s v="A0A0D1XNS2_9PEZI"/>
    <x v="506"/>
    <n v="788"/>
    <x v="2"/>
    <n v="251"/>
    <n v="367"/>
    <n v="117"/>
    <n v="2341"/>
    <s v="PF07500.13 Transcription factor S-II (TFIIS), central domain"/>
  </r>
  <r>
    <s v="A0A0D1XU54_9EURO"/>
    <x v="507"/>
    <n v="306"/>
    <x v="3"/>
    <n v="28"/>
    <n v="81"/>
    <n v="54"/>
    <n v="3743"/>
    <s v="PF08711.10 TFIIS helical bundle-like domain"/>
  </r>
  <r>
    <s v="A0A0D1XU54_9EURO"/>
    <x v="507"/>
    <n v="306"/>
    <x v="4"/>
    <n v="266"/>
    <n v="304"/>
    <n v="39"/>
    <n v="3397"/>
    <s v="PF01096.17 Transcription factor S-II (TFIIS)"/>
  </r>
  <r>
    <s v="A0A0D1XU54_9EURO"/>
    <x v="507"/>
    <n v="306"/>
    <x v="2"/>
    <n v="141"/>
    <n v="253"/>
    <n v="113"/>
    <n v="2341"/>
    <s v="PF07500.13 Transcription factor S-II (TFIIS), central domain"/>
  </r>
  <r>
    <s v="A0A0D1YCJ3_9EURO"/>
    <x v="508"/>
    <n v="832"/>
    <x v="0"/>
    <n v="55"/>
    <n v="105"/>
    <n v="51"/>
    <n v="18302"/>
    <s v="PF00628.28 PHD-finger"/>
  </r>
  <r>
    <s v="A0A0D1YCJ3_9EURO"/>
    <x v="508"/>
    <n v="832"/>
    <x v="1"/>
    <n v="503"/>
    <n v="663"/>
    <n v="161"/>
    <n v="1732"/>
    <s v="PF07744.12 SPOC domain"/>
  </r>
  <r>
    <s v="A0A0D1YCJ3_9EURO"/>
    <x v="508"/>
    <n v="832"/>
    <x v="2"/>
    <n v="234"/>
    <n v="358"/>
    <n v="125"/>
    <n v="2341"/>
    <s v="PF07500.13 Transcription factor S-II (TFIIS), central domain"/>
  </r>
  <r>
    <s v="A0A0D1YFP4_9PEZI"/>
    <x v="509"/>
    <n v="299"/>
    <x v="3"/>
    <n v="30"/>
    <n v="81"/>
    <n v="52"/>
    <n v="3743"/>
    <s v="PF08711.10 TFIIS helical bundle-like domain"/>
  </r>
  <r>
    <s v="A0A0D1YFP4_9PEZI"/>
    <x v="509"/>
    <n v="299"/>
    <x v="4"/>
    <n v="259"/>
    <n v="297"/>
    <n v="39"/>
    <n v="3397"/>
    <s v="PF01096.17 Transcription factor S-II (TFIIS)"/>
  </r>
  <r>
    <s v="A0A0D1YFP4_9PEZI"/>
    <x v="509"/>
    <n v="299"/>
    <x v="2"/>
    <n v="137"/>
    <n v="246"/>
    <n v="110"/>
    <n v="2341"/>
    <s v="PF07500.13 Transcription factor S-II (TFIIS), central domain"/>
  </r>
  <r>
    <s v="A0A0D2ACK9_9PEZI"/>
    <x v="510"/>
    <n v="806"/>
    <x v="0"/>
    <n v="66"/>
    <n v="116"/>
    <n v="51"/>
    <n v="18302"/>
    <s v="PF00628.28 PHD-finger"/>
  </r>
  <r>
    <s v="A0A0D2ACK9_9PEZI"/>
    <x v="510"/>
    <n v="806"/>
    <x v="1"/>
    <n v="540"/>
    <n v="699"/>
    <n v="160"/>
    <n v="1732"/>
    <s v="PF07744.12 SPOC domain"/>
  </r>
  <r>
    <s v="A0A0D2ACK9_9PEZI"/>
    <x v="510"/>
    <n v="806"/>
    <x v="2"/>
    <n v="269"/>
    <n v="385"/>
    <n v="117"/>
    <n v="2341"/>
    <s v="PF07500.13 Transcription factor S-II (TFIIS), central domain"/>
  </r>
  <r>
    <s v="A0A0D2AHX3_9EURO"/>
    <x v="511"/>
    <n v="833"/>
    <x v="0"/>
    <n v="52"/>
    <n v="102"/>
    <n v="51"/>
    <n v="18302"/>
    <s v="PF00628.28 PHD-finger"/>
  </r>
  <r>
    <s v="A0A0D2AHX3_9EURO"/>
    <x v="511"/>
    <n v="833"/>
    <x v="1"/>
    <n v="501"/>
    <n v="661"/>
    <n v="161"/>
    <n v="1732"/>
    <s v="PF07744.12 SPOC domain"/>
  </r>
  <r>
    <s v="A0A0D2AHX3_9EURO"/>
    <x v="511"/>
    <n v="833"/>
    <x v="2"/>
    <n v="228"/>
    <n v="352"/>
    <n v="125"/>
    <n v="2341"/>
    <s v="PF07500.13 Transcription factor S-II (TFIIS), central domain"/>
  </r>
  <r>
    <s v="A0A0D2BAZ9_9EURO"/>
    <x v="512"/>
    <n v="858"/>
    <x v="0"/>
    <n v="76"/>
    <n v="126"/>
    <n v="51"/>
    <n v="18302"/>
    <s v="PF00628.28 PHD-finger"/>
  </r>
  <r>
    <s v="A0A0D2BAZ9_9EURO"/>
    <x v="512"/>
    <n v="858"/>
    <x v="1"/>
    <n v="536"/>
    <n v="696"/>
    <n v="161"/>
    <n v="1732"/>
    <s v="PF07744.12 SPOC domain"/>
  </r>
  <r>
    <s v="A0A0D2BAZ9_9EURO"/>
    <x v="512"/>
    <n v="858"/>
    <x v="2"/>
    <n v="270"/>
    <n v="394"/>
    <n v="125"/>
    <n v="2341"/>
    <s v="PF07500.13 Transcription factor S-II (TFIIS), central domain"/>
  </r>
  <r>
    <s v="A0A0D2BS72_9EURO"/>
    <x v="513"/>
    <n v="305"/>
    <x v="3"/>
    <n v="28"/>
    <n v="81"/>
    <n v="54"/>
    <n v="3743"/>
    <s v="PF08711.10 TFIIS helical bundle-like domain"/>
  </r>
  <r>
    <s v="A0A0D2BS72_9EURO"/>
    <x v="513"/>
    <n v="305"/>
    <x v="4"/>
    <n v="265"/>
    <n v="303"/>
    <n v="39"/>
    <n v="3397"/>
    <s v="PF01096.17 Transcription factor S-II (TFIIS)"/>
  </r>
  <r>
    <s v="A0A0D2BS72_9EURO"/>
    <x v="513"/>
    <n v="305"/>
    <x v="2"/>
    <n v="140"/>
    <n v="252"/>
    <n v="113"/>
    <n v="2341"/>
    <s v="PF07500.13 Transcription factor S-II (TFIIS), central domain"/>
  </r>
  <r>
    <s v="A0A0D2BZ30_9EURO"/>
    <x v="514"/>
    <n v="308"/>
    <x v="3"/>
    <n v="28"/>
    <n v="81"/>
    <n v="54"/>
    <n v="3743"/>
    <s v="PF08711.10 TFIIS helical bundle-like domain"/>
  </r>
  <r>
    <s v="A0A0D2BZ30_9EURO"/>
    <x v="514"/>
    <n v="308"/>
    <x v="4"/>
    <n v="268"/>
    <n v="306"/>
    <n v="39"/>
    <n v="3397"/>
    <s v="PF01096.17 Transcription factor S-II (TFIIS)"/>
  </r>
  <r>
    <s v="A0A0D2BZ30_9EURO"/>
    <x v="514"/>
    <n v="308"/>
    <x v="2"/>
    <n v="143"/>
    <n v="255"/>
    <n v="113"/>
    <n v="2341"/>
    <s v="PF07500.13 Transcription factor S-II (TFIIS), central domain"/>
  </r>
  <r>
    <s v="A0A0D2D7D5_9EURO"/>
    <x v="515"/>
    <n v="824"/>
    <x v="0"/>
    <n v="53"/>
    <n v="103"/>
    <n v="51"/>
    <n v="18302"/>
    <s v="PF00628.28 PHD-finger"/>
  </r>
  <r>
    <s v="A0A0D2D7D5_9EURO"/>
    <x v="515"/>
    <n v="824"/>
    <x v="1"/>
    <n v="509"/>
    <n v="669"/>
    <n v="161"/>
    <n v="1732"/>
    <s v="PF07744.12 SPOC domain"/>
  </r>
  <r>
    <s v="A0A0D2D7D5_9EURO"/>
    <x v="515"/>
    <n v="824"/>
    <x v="2"/>
    <n v="227"/>
    <n v="359"/>
    <n v="133"/>
    <n v="2341"/>
    <s v="PF07500.13 Transcription factor S-II (TFIIS), central domain"/>
  </r>
  <r>
    <s v="A0A0D2DID6_9EURO"/>
    <x v="516"/>
    <n v="305"/>
    <x v="3"/>
    <n v="28"/>
    <n v="81"/>
    <n v="54"/>
    <n v="3743"/>
    <s v="PF08711.10 TFIIS helical bundle-like domain"/>
  </r>
  <r>
    <s v="A0A0D2DID6_9EURO"/>
    <x v="516"/>
    <n v="305"/>
    <x v="4"/>
    <n v="265"/>
    <n v="303"/>
    <n v="39"/>
    <n v="3397"/>
    <s v="PF01096.17 Transcription factor S-II (TFIIS)"/>
  </r>
  <r>
    <s v="A0A0D2DID6_9EURO"/>
    <x v="516"/>
    <n v="305"/>
    <x v="2"/>
    <n v="140"/>
    <n v="252"/>
    <n v="113"/>
    <n v="2341"/>
    <s v="PF07500.13 Transcription factor S-II (TFIIS), central domain"/>
  </r>
  <r>
    <s v="A0A0D2DQC8_9EURO"/>
    <x v="517"/>
    <n v="824"/>
    <x v="0"/>
    <n v="51"/>
    <n v="101"/>
    <n v="51"/>
    <n v="18302"/>
    <s v="PF00628.28 PHD-finger"/>
  </r>
  <r>
    <s v="A0A0D2DQC8_9EURO"/>
    <x v="517"/>
    <n v="824"/>
    <x v="1"/>
    <n v="508"/>
    <n v="662"/>
    <n v="155"/>
    <n v="1732"/>
    <s v="PF07744.12 SPOC domain"/>
  </r>
  <r>
    <s v="A0A0D2DQC8_9EURO"/>
    <x v="517"/>
    <n v="824"/>
    <x v="2"/>
    <n v="227"/>
    <n v="351"/>
    <n v="125"/>
    <n v="2341"/>
    <s v="PF07500.13 Transcription factor S-II (TFIIS), central domain"/>
  </r>
  <r>
    <s v="A0A0D2EPE6_9EURO"/>
    <x v="518"/>
    <n v="828"/>
    <x v="0"/>
    <n v="56"/>
    <n v="106"/>
    <n v="51"/>
    <n v="18302"/>
    <s v="PF00628.28 PHD-finger"/>
  </r>
  <r>
    <s v="A0A0D2EPE6_9EURO"/>
    <x v="518"/>
    <n v="828"/>
    <x v="1"/>
    <n v="503"/>
    <n v="663"/>
    <n v="161"/>
    <n v="1732"/>
    <s v="PF07744.12 SPOC domain"/>
  </r>
  <r>
    <s v="A0A0D2EPE6_9EURO"/>
    <x v="518"/>
    <n v="828"/>
    <x v="2"/>
    <n v="233"/>
    <n v="357"/>
    <n v="125"/>
    <n v="2341"/>
    <s v="PF07500.13 Transcription factor S-II (TFIIS), central domain"/>
  </r>
  <r>
    <s v="A0A0D2EU30_9EURO"/>
    <x v="519"/>
    <n v="305"/>
    <x v="3"/>
    <n v="28"/>
    <n v="81"/>
    <n v="54"/>
    <n v="3743"/>
    <s v="PF08711.10 TFIIS helical bundle-like domain"/>
  </r>
  <r>
    <s v="A0A0D2EU30_9EURO"/>
    <x v="519"/>
    <n v="305"/>
    <x v="4"/>
    <n v="265"/>
    <n v="303"/>
    <n v="39"/>
    <n v="3397"/>
    <s v="PF01096.17 Transcription factor S-II (TFIIS)"/>
  </r>
  <r>
    <s v="A0A0D2EU30_9EURO"/>
    <x v="519"/>
    <n v="305"/>
    <x v="2"/>
    <n v="140"/>
    <n v="252"/>
    <n v="113"/>
    <n v="2341"/>
    <s v="PF07500.13 Transcription factor S-II (TFIIS), central domain"/>
  </r>
  <r>
    <s v="A0A0D2FCR4_9EURO"/>
    <x v="520"/>
    <n v="304"/>
    <x v="3"/>
    <n v="28"/>
    <n v="81"/>
    <n v="54"/>
    <n v="3743"/>
    <s v="PF08711.10 TFIIS helical bundle-like domain"/>
  </r>
  <r>
    <s v="A0A0D2FCR4_9EURO"/>
    <x v="520"/>
    <n v="304"/>
    <x v="4"/>
    <n v="264"/>
    <n v="302"/>
    <n v="39"/>
    <n v="3397"/>
    <s v="PF01096.17 Transcription factor S-II (TFIIS)"/>
  </r>
  <r>
    <s v="A0A0D2FCR4_9EURO"/>
    <x v="520"/>
    <n v="304"/>
    <x v="2"/>
    <n v="139"/>
    <n v="251"/>
    <n v="113"/>
    <n v="2341"/>
    <s v="PF07500.13 Transcription factor S-II (TFIIS), central domain"/>
  </r>
  <r>
    <s v="A0A0D2GIQ7_9EURO"/>
    <x v="521"/>
    <n v="833"/>
    <x v="0"/>
    <n v="52"/>
    <n v="102"/>
    <n v="51"/>
    <n v="18302"/>
    <s v="PF00628.28 PHD-finger"/>
  </r>
  <r>
    <s v="A0A0D2GIQ7_9EURO"/>
    <x v="521"/>
    <n v="833"/>
    <x v="1"/>
    <n v="500"/>
    <n v="660"/>
    <n v="161"/>
    <n v="1732"/>
    <s v="PF07744.12 SPOC domain"/>
  </r>
  <r>
    <s v="A0A0D2GIQ7_9EURO"/>
    <x v="521"/>
    <n v="833"/>
    <x v="2"/>
    <n v="227"/>
    <n v="351"/>
    <n v="125"/>
    <n v="2341"/>
    <s v="PF07500.13 Transcription factor S-II (TFIIS), central domain"/>
  </r>
  <r>
    <s v="A0A0D2GSU5_9EURO"/>
    <x v="522"/>
    <n v="305"/>
    <x v="3"/>
    <n v="28"/>
    <n v="81"/>
    <n v="54"/>
    <n v="3743"/>
    <s v="PF08711.10 TFIIS helical bundle-like domain"/>
  </r>
  <r>
    <s v="A0A0D2GSU5_9EURO"/>
    <x v="522"/>
    <n v="305"/>
    <x v="4"/>
    <n v="265"/>
    <n v="303"/>
    <n v="39"/>
    <n v="3397"/>
    <s v="PF01096.17 Transcription factor S-II (TFIIS)"/>
  </r>
  <r>
    <s v="A0A0D2GSU5_9EURO"/>
    <x v="522"/>
    <n v="305"/>
    <x v="2"/>
    <n v="140"/>
    <n v="252"/>
    <n v="113"/>
    <n v="2341"/>
    <s v="PF07500.13 Transcription factor S-II (TFIIS), central domain"/>
  </r>
  <r>
    <s v="A0A0D2HHK0_9EURO"/>
    <x v="523"/>
    <n v="308"/>
    <x v="3"/>
    <n v="28"/>
    <n v="81"/>
    <n v="54"/>
    <n v="3743"/>
    <s v="PF08711.10 TFIIS helical bundle-like domain"/>
  </r>
  <r>
    <s v="A0A0D2HHK0_9EURO"/>
    <x v="523"/>
    <n v="308"/>
    <x v="4"/>
    <n v="268"/>
    <n v="306"/>
    <n v="39"/>
    <n v="3397"/>
    <s v="PF01096.17 Transcription factor S-II (TFIIS)"/>
  </r>
  <r>
    <s v="A0A0D2HHK0_9EURO"/>
    <x v="523"/>
    <n v="308"/>
    <x v="2"/>
    <n v="143"/>
    <n v="255"/>
    <n v="113"/>
    <n v="2341"/>
    <s v="PF07500.13 Transcription factor S-II (TFIIS), central domain"/>
  </r>
  <r>
    <s v="A0A0D2IK08_9EURO"/>
    <x v="524"/>
    <n v="862"/>
    <x v="0"/>
    <n v="53"/>
    <n v="103"/>
    <n v="51"/>
    <n v="18302"/>
    <s v="PF00628.28 PHD-finger"/>
  </r>
  <r>
    <s v="A0A0D2IK08_9EURO"/>
    <x v="524"/>
    <n v="862"/>
    <x v="1"/>
    <n v="530"/>
    <n v="690"/>
    <n v="161"/>
    <n v="1732"/>
    <s v="PF07744.12 SPOC domain"/>
  </r>
  <r>
    <s v="A0A0D2IK08_9EURO"/>
    <x v="524"/>
    <n v="862"/>
    <x v="2"/>
    <n v="255"/>
    <n v="379"/>
    <n v="125"/>
    <n v="2341"/>
    <s v="PF07500.13 Transcription factor S-II (TFIIS), central domain"/>
  </r>
  <r>
    <s v="A0A0D2JQ48_9EURO"/>
    <x v="525"/>
    <n v="865"/>
    <x v="0"/>
    <n v="78"/>
    <n v="128"/>
    <n v="51"/>
    <n v="18302"/>
    <s v="PF00628.28 PHD-finger"/>
  </r>
  <r>
    <s v="A0A0D2JQ48_9EURO"/>
    <x v="525"/>
    <n v="865"/>
    <x v="1"/>
    <n v="527"/>
    <n v="687"/>
    <n v="161"/>
    <n v="1732"/>
    <s v="PF07744.12 SPOC domain"/>
  </r>
  <r>
    <s v="A0A0D2JQ48_9EURO"/>
    <x v="525"/>
    <n v="865"/>
    <x v="2"/>
    <n v="254"/>
    <n v="378"/>
    <n v="125"/>
    <n v="2341"/>
    <s v="PF07500.13 Transcription factor S-II (TFIIS), central domain"/>
  </r>
  <r>
    <s v="A0A0D2KBX8_9EURO"/>
    <x v="526"/>
    <n v="308"/>
    <x v="3"/>
    <n v="28"/>
    <n v="81"/>
    <n v="54"/>
    <n v="3743"/>
    <s v="PF08711.10 TFIIS helical bundle-like domain"/>
  </r>
  <r>
    <s v="A0A0D2KBX8_9EURO"/>
    <x v="526"/>
    <n v="308"/>
    <x v="4"/>
    <n v="268"/>
    <n v="306"/>
    <n v="39"/>
    <n v="3397"/>
    <s v="PF01096.17 Transcription factor S-II (TFIIS)"/>
  </r>
  <r>
    <s v="A0A0D2KBX8_9EURO"/>
    <x v="526"/>
    <n v="308"/>
    <x v="2"/>
    <n v="143"/>
    <n v="255"/>
    <n v="113"/>
    <n v="2341"/>
    <s v="PF07500.13 Transcription factor S-II (TFIIS), central domain"/>
  </r>
  <r>
    <s v="A0A0D2LTD5_9CHLO"/>
    <x v="527"/>
    <n v="82"/>
    <x v="2"/>
    <n v="5"/>
    <n v="68"/>
    <n v="64"/>
    <n v="2341"/>
    <s v="PF07500.13 Transcription factor S-II (TFIIS), central domain"/>
  </r>
  <r>
    <s v="A0A0D2N1M4_GOSRA"/>
    <x v="528"/>
    <n v="399"/>
    <x v="5"/>
    <n v="1"/>
    <n v="84"/>
    <n v="84"/>
    <n v="5093"/>
    <s v="PF01426.17 BAH domain"/>
  </r>
  <r>
    <s v="A0A0D2N1M4_GOSRA"/>
    <x v="528"/>
    <n v="399"/>
    <x v="2"/>
    <n v="186"/>
    <n v="323"/>
    <n v="138"/>
    <n v="2341"/>
    <s v="PF07500.13 Transcription factor S-II (TFIIS), central domain"/>
  </r>
  <r>
    <s v="A0A0D2N4J5_GOSRA"/>
    <x v="529"/>
    <n v="746"/>
    <x v="1"/>
    <n v="359"/>
    <n v="510"/>
    <n v="152"/>
    <n v="1732"/>
    <s v="PF07744.12 SPOC domain"/>
  </r>
  <r>
    <s v="A0A0D2N4J5_GOSRA"/>
    <x v="529"/>
    <n v="746"/>
    <x v="2"/>
    <n v="47"/>
    <n v="162"/>
    <n v="116"/>
    <n v="2341"/>
    <s v="PF07500.13 Transcription factor S-II (TFIIS), central domain"/>
  </r>
  <r>
    <s v="A0A0D2NHC8_9AGAR"/>
    <x v="530"/>
    <n v="318"/>
    <x v="3"/>
    <n v="25"/>
    <n v="75"/>
    <n v="51"/>
    <n v="3743"/>
    <s v="PF08711.10 TFIIS helical bundle-like domain"/>
  </r>
  <r>
    <s v="A0A0D2NHC8_9AGAR"/>
    <x v="530"/>
    <n v="318"/>
    <x v="4"/>
    <n v="246"/>
    <n v="275"/>
    <n v="30"/>
    <n v="3397"/>
    <s v="PF01096.17 Transcription factor S-II (TFIIS)"/>
  </r>
  <r>
    <s v="A0A0D2NHC8_9AGAR"/>
    <x v="530"/>
    <n v="318"/>
    <x v="2"/>
    <n v="125"/>
    <n v="233"/>
    <n v="109"/>
    <n v="2341"/>
    <s v="PF07500.13 Transcription factor S-II (TFIIS), central domain"/>
  </r>
  <r>
    <s v="A0A0D2P1S9_GOSRA"/>
    <x v="531"/>
    <n v="580"/>
    <x v="5"/>
    <n v="118"/>
    <n v="237"/>
    <n v="120"/>
    <n v="5093"/>
    <s v="PF01426.17 BAH domain"/>
  </r>
  <r>
    <s v="A0A0D2P1S9_GOSRA"/>
    <x v="531"/>
    <n v="580"/>
    <x v="2"/>
    <n v="339"/>
    <n v="488"/>
    <n v="150"/>
    <n v="2341"/>
    <s v="PF07500.13 Transcription factor S-II (TFIIS), central domain"/>
  </r>
  <r>
    <s v="A0A0D2PAN7_9AGAR"/>
    <x v="532"/>
    <n v="1056"/>
    <x v="1"/>
    <n v="602"/>
    <n v="769"/>
    <n v="168"/>
    <n v="1732"/>
    <s v="PF07744.12 SPOC domain"/>
  </r>
  <r>
    <s v="A0A0D2PAN7_9AGAR"/>
    <x v="532"/>
    <n v="1056"/>
    <x v="2"/>
    <n v="163"/>
    <n v="324"/>
    <n v="162"/>
    <n v="2341"/>
    <s v="PF07500.13 Transcription factor S-II (TFIIS), central domain"/>
  </r>
  <r>
    <s v="A0A0D2PJB4_GOSRA"/>
    <x v="533"/>
    <n v="1006"/>
    <x v="1"/>
    <n v="619"/>
    <n v="770"/>
    <n v="152"/>
    <n v="1732"/>
    <s v="PF07744.12 SPOC domain"/>
  </r>
  <r>
    <s v="A0A0D2PJB4_GOSRA"/>
    <x v="533"/>
    <n v="1006"/>
    <x v="2"/>
    <n v="310"/>
    <n v="422"/>
    <n v="113"/>
    <n v="2341"/>
    <s v="PF07500.13 Transcription factor S-II (TFIIS), central domain"/>
  </r>
  <r>
    <s v="A0A0D2Q6T4_GOSRA"/>
    <x v="534"/>
    <n v="1127"/>
    <x v="1"/>
    <n v="728"/>
    <n v="878"/>
    <n v="151"/>
    <n v="1732"/>
    <s v="PF07744.12 SPOC domain"/>
  </r>
  <r>
    <s v="A0A0D2Q6T4_GOSRA"/>
    <x v="534"/>
    <n v="1127"/>
    <x v="2"/>
    <n v="415"/>
    <n v="530"/>
    <n v="116"/>
    <n v="2341"/>
    <s v="PF07500.13 Transcription factor S-II (TFIIS), central domain"/>
  </r>
  <r>
    <s v="A0A0D2QKA7_GOSRA"/>
    <x v="535"/>
    <n v="531"/>
    <x v="5"/>
    <n v="118"/>
    <n v="237"/>
    <n v="120"/>
    <n v="5093"/>
    <s v="PF01426.17 BAH domain"/>
  </r>
  <r>
    <s v="A0A0D2QKA7_GOSRA"/>
    <x v="535"/>
    <n v="531"/>
    <x v="2"/>
    <n v="339"/>
    <n v="488"/>
    <n v="150"/>
    <n v="2341"/>
    <s v="PF07500.13 Transcription factor S-II (TFIIS), central domain"/>
  </r>
  <r>
    <s v="A0A0D2R8D7_GOSRA"/>
    <x v="536"/>
    <n v="543"/>
    <x v="5"/>
    <n v="109"/>
    <n v="228"/>
    <n v="120"/>
    <n v="5093"/>
    <s v="PF01426.17 BAH domain"/>
  </r>
  <r>
    <s v="A0A0D2R8D7_GOSRA"/>
    <x v="536"/>
    <n v="543"/>
    <x v="2"/>
    <n v="330"/>
    <n v="467"/>
    <n v="138"/>
    <n v="2341"/>
    <s v="PF07500.13 Transcription factor S-II (TFIIS), central domain"/>
  </r>
  <r>
    <s v="A0A0D2RLC8_GOSRA"/>
    <x v="537"/>
    <n v="317"/>
    <x v="4"/>
    <n v="277"/>
    <n v="315"/>
    <n v="39"/>
    <n v="3397"/>
    <s v="PF01096.17 Transcription factor S-II (TFIIS)"/>
  </r>
  <r>
    <s v="A0A0D2RLC8_GOSRA"/>
    <x v="537"/>
    <n v="317"/>
    <x v="2"/>
    <n v="147"/>
    <n v="264"/>
    <n v="118"/>
    <n v="2341"/>
    <s v="PF07500.13 Transcription factor S-II (TFIIS), central domain"/>
  </r>
  <r>
    <s v="A0A0D2RS03_GOSRA"/>
    <x v="538"/>
    <n v="1110"/>
    <x v="1"/>
    <n v="711"/>
    <n v="861"/>
    <n v="151"/>
    <n v="1732"/>
    <s v="PF07744.12 SPOC domain"/>
  </r>
  <r>
    <s v="A0A0D2RS03_GOSRA"/>
    <x v="538"/>
    <n v="1110"/>
    <x v="2"/>
    <n v="398"/>
    <n v="513"/>
    <n v="116"/>
    <n v="2341"/>
    <s v="PF07500.13 Transcription factor S-II (TFIIS), central domain"/>
  </r>
  <r>
    <s v="A0A0D2S193_GOSRA"/>
    <x v="539"/>
    <n v="366"/>
    <x v="3"/>
    <n v="36"/>
    <n v="86"/>
    <n v="51"/>
    <n v="3743"/>
    <s v="PF08711.10 TFIIS helical bundle-like domain"/>
  </r>
  <r>
    <s v="A0A0D2S193_GOSRA"/>
    <x v="539"/>
    <n v="366"/>
    <x v="4"/>
    <n v="326"/>
    <n v="364"/>
    <n v="39"/>
    <n v="3397"/>
    <s v="PF01096.17 Transcription factor S-II (TFIIS)"/>
  </r>
  <r>
    <s v="A0A0D2S193_GOSRA"/>
    <x v="539"/>
    <n v="366"/>
    <x v="2"/>
    <n v="196"/>
    <n v="313"/>
    <n v="118"/>
    <n v="2341"/>
    <s v="PF07500.13 Transcription factor S-II (TFIIS), central domain"/>
  </r>
  <r>
    <s v="A0A0D2S3J4_GOSRA"/>
    <x v="540"/>
    <n v="447"/>
    <x v="5"/>
    <n v="13"/>
    <n v="132"/>
    <n v="120"/>
    <n v="5093"/>
    <s v="PF01426.17 BAH domain"/>
  </r>
  <r>
    <s v="A0A0D2S3J4_GOSRA"/>
    <x v="540"/>
    <n v="447"/>
    <x v="2"/>
    <n v="234"/>
    <n v="371"/>
    <n v="138"/>
    <n v="2341"/>
    <s v="PF07500.13 Transcription factor S-II (TFIIS), central domain"/>
  </r>
  <r>
    <s v="A0A0D2S8U1_GOSRA"/>
    <x v="541"/>
    <n v="332"/>
    <x v="3"/>
    <n v="39"/>
    <n v="89"/>
    <n v="51"/>
    <n v="3743"/>
    <s v="PF08711.10 TFIIS helical bundle-like domain"/>
  </r>
  <r>
    <s v="A0A0D2S8U1_GOSRA"/>
    <x v="541"/>
    <n v="332"/>
    <x v="4"/>
    <n v="285"/>
    <n v="323"/>
    <n v="39"/>
    <n v="3397"/>
    <s v="PF01096.17 Transcription factor S-II (TFIIS)"/>
  </r>
  <r>
    <s v="A0A0D2S8U1_GOSRA"/>
    <x v="541"/>
    <n v="332"/>
    <x v="2"/>
    <n v="155"/>
    <n v="272"/>
    <n v="118"/>
    <n v="2341"/>
    <s v="PF07500.13 Transcription factor S-II (TFIIS), central domain"/>
  </r>
  <r>
    <s v="A0A0D2UT47_GOSRA"/>
    <x v="542"/>
    <n v="364"/>
    <x v="3"/>
    <n v="33"/>
    <n v="83"/>
    <n v="51"/>
    <n v="3743"/>
    <s v="PF08711.10 TFIIS helical bundle-like domain"/>
  </r>
  <r>
    <s v="A0A0D2UT47_GOSRA"/>
    <x v="542"/>
    <n v="364"/>
    <x v="4"/>
    <n v="324"/>
    <n v="362"/>
    <n v="39"/>
    <n v="3397"/>
    <s v="PF01096.17 Transcription factor S-II (TFIIS)"/>
  </r>
  <r>
    <s v="A0A0D2UT47_GOSRA"/>
    <x v="542"/>
    <n v="364"/>
    <x v="2"/>
    <n v="194"/>
    <n v="311"/>
    <n v="118"/>
    <n v="2341"/>
    <s v="PF07500.13 Transcription factor S-II (TFIIS), central domain"/>
  </r>
  <r>
    <s v="A0A0D2X4D2_CAPO3"/>
    <x v="543"/>
    <n v="433"/>
    <x v="3"/>
    <n v="31"/>
    <n v="81"/>
    <n v="51"/>
    <n v="3743"/>
    <s v="PF08711.10 TFIIS helical bundle-like domain"/>
  </r>
  <r>
    <s v="A0A0D2X4D2_CAPO3"/>
    <x v="543"/>
    <n v="433"/>
    <x v="4"/>
    <n v="266"/>
    <n v="304"/>
    <n v="39"/>
    <n v="3397"/>
    <s v="PF01096.17 Transcription factor S-II (TFIIS)"/>
  </r>
  <r>
    <s v="A0A0D2X4D2_CAPO3"/>
    <x v="543"/>
    <n v="433"/>
    <x v="2"/>
    <n v="143"/>
    <n v="253"/>
    <n v="111"/>
    <n v="2341"/>
    <s v="PF07500.13 Transcription factor S-II (TFIIS), central domain"/>
  </r>
  <r>
    <s v="A0A0D2XAG7_FUSO4"/>
    <x v="544"/>
    <n v="323"/>
    <x v="3"/>
    <n v="30"/>
    <n v="81"/>
    <n v="52"/>
    <n v="3743"/>
    <s v="PF08711.10 TFIIS helical bundle-like domain"/>
  </r>
  <r>
    <s v="A0A0D2XAG7_FUSO4"/>
    <x v="544"/>
    <n v="323"/>
    <x v="4"/>
    <n v="268"/>
    <n v="306"/>
    <n v="39"/>
    <n v="3397"/>
    <s v="PF01096.17 Transcription factor S-II (TFIIS)"/>
  </r>
  <r>
    <s v="A0A0D2XAG7_FUSO4"/>
    <x v="544"/>
    <n v="323"/>
    <x v="2"/>
    <n v="147"/>
    <n v="255"/>
    <n v="109"/>
    <n v="2341"/>
    <s v="PF07500.13 Transcription factor S-II (TFIIS), central domain"/>
  </r>
  <r>
    <s v="A0A0D2XR39_FUSO4"/>
    <x v="545"/>
    <n v="876"/>
    <x v="0"/>
    <n v="109"/>
    <n v="161"/>
    <n v="53"/>
    <n v="18302"/>
    <s v="PF00628.28 PHD-finger"/>
  </r>
  <r>
    <s v="A0A0D2XR39_FUSO4"/>
    <x v="545"/>
    <n v="876"/>
    <x v="1"/>
    <n v="533"/>
    <n v="690"/>
    <n v="158"/>
    <n v="1732"/>
    <s v="PF07744.12 SPOC domain"/>
  </r>
  <r>
    <s v="A0A0D2XR39_FUSO4"/>
    <x v="545"/>
    <n v="876"/>
    <x v="2"/>
    <n v="288"/>
    <n v="403"/>
    <n v="116"/>
    <n v="2341"/>
    <s v="PF07500.13 Transcription factor S-II (TFIIS), central domain"/>
  </r>
  <r>
    <s v="A0A0D3ALF2_BRAOL"/>
    <x v="546"/>
    <n v="532"/>
    <x v="5"/>
    <n v="109"/>
    <n v="225"/>
    <n v="117"/>
    <n v="5093"/>
    <s v="PF01426.17 BAH domain"/>
  </r>
  <r>
    <s v="A0A0D3ALF2_BRAOL"/>
    <x v="546"/>
    <n v="532"/>
    <x v="2"/>
    <n v="304"/>
    <n v="428"/>
    <n v="125"/>
    <n v="2341"/>
    <s v="PF07500.13 Transcription factor S-II (TFIIS), central domain"/>
  </r>
  <r>
    <s v="A0A0D3AT10_BRAOL"/>
    <x v="547"/>
    <n v="471"/>
    <x v="5"/>
    <n v="88"/>
    <n v="188"/>
    <n v="101"/>
    <n v="5093"/>
    <s v="PF01426.17 BAH domain"/>
  </r>
  <r>
    <s v="A0A0D3AT10_BRAOL"/>
    <x v="547"/>
    <n v="471"/>
    <x v="2"/>
    <n v="280"/>
    <n v="395"/>
    <n v="116"/>
    <n v="2341"/>
    <s v="PF07500.13 Transcription factor S-II (TFIIS), central domain"/>
  </r>
  <r>
    <s v="A0A0D3B5M8_BRAOL"/>
    <x v="548"/>
    <n v="421"/>
    <x v="3"/>
    <n v="89"/>
    <n v="139"/>
    <n v="51"/>
    <n v="3743"/>
    <s v="PF08711.10 TFIIS helical bundle-like domain"/>
  </r>
  <r>
    <s v="A0A0D3B5M8_BRAOL"/>
    <x v="548"/>
    <n v="421"/>
    <x v="4"/>
    <n v="381"/>
    <n v="419"/>
    <n v="39"/>
    <n v="3397"/>
    <s v="PF01096.17 Transcription factor S-II (TFIIS)"/>
  </r>
  <r>
    <s v="A0A0D3B5M8_BRAOL"/>
    <x v="548"/>
    <n v="421"/>
    <x v="2"/>
    <n v="251"/>
    <n v="368"/>
    <n v="118"/>
    <n v="2341"/>
    <s v="PF07500.13 Transcription factor S-II (TFIIS), central domain"/>
  </r>
  <r>
    <s v="A0A0D3B862_BRAOL"/>
    <x v="549"/>
    <n v="547"/>
    <x v="5"/>
    <n v="97"/>
    <n v="216"/>
    <n v="120"/>
    <n v="5093"/>
    <s v="PF01426.17 BAH domain"/>
  </r>
  <r>
    <s v="A0A0D3B862_BRAOL"/>
    <x v="549"/>
    <n v="547"/>
    <x v="2"/>
    <n v="309"/>
    <n v="443"/>
    <n v="135"/>
    <n v="2341"/>
    <s v="PF07500.13 Transcription factor S-II (TFIIS), central domain"/>
  </r>
  <r>
    <s v="A0A0D3BQT8_BRAOL"/>
    <x v="550"/>
    <n v="345"/>
    <x v="3"/>
    <n v="36"/>
    <n v="86"/>
    <n v="51"/>
    <n v="3743"/>
    <s v="PF08711.10 TFIIS helical bundle-like domain"/>
  </r>
  <r>
    <s v="A0A0D3BQT8_BRAOL"/>
    <x v="550"/>
    <n v="345"/>
    <x v="4"/>
    <n v="305"/>
    <n v="343"/>
    <n v="39"/>
    <n v="3397"/>
    <s v="PF01096.17 Transcription factor S-II (TFIIS)"/>
  </r>
  <r>
    <s v="A0A0D3BQT8_BRAOL"/>
    <x v="550"/>
    <n v="345"/>
    <x v="2"/>
    <n v="175"/>
    <n v="292"/>
    <n v="118"/>
    <n v="2341"/>
    <s v="PF07500.13 Transcription factor S-II (TFIIS), central domain"/>
  </r>
  <r>
    <s v="A0A0D3C236_BRAOL"/>
    <x v="551"/>
    <n v="830"/>
    <x v="1"/>
    <n v="536"/>
    <n v="688"/>
    <n v="153"/>
    <n v="1732"/>
    <s v="PF07744.12 SPOC domain"/>
  </r>
  <r>
    <s v="A0A0D3C236_BRAOL"/>
    <x v="551"/>
    <n v="830"/>
    <x v="2"/>
    <n v="265"/>
    <n v="382"/>
    <n v="118"/>
    <n v="2341"/>
    <s v="PF07500.13 Transcription factor S-II (TFIIS), central domain"/>
  </r>
  <r>
    <s v="A0A0D3CYK5_BRAOL"/>
    <x v="552"/>
    <n v="283"/>
    <x v="2"/>
    <n v="126"/>
    <n v="238"/>
    <n v="113"/>
    <n v="2341"/>
    <s v="PF07500.13 Transcription factor S-II (TFIIS), central domain"/>
  </r>
  <r>
    <s v="A0A0D3CYN3_BRAOL"/>
    <x v="553"/>
    <n v="257"/>
    <x v="2"/>
    <n v="126"/>
    <n v="238"/>
    <n v="113"/>
    <n v="2341"/>
    <s v="PF07500.13 Transcription factor S-II (TFIIS), central domain"/>
  </r>
  <r>
    <s v="A0A0D3CYN5_BRAOL"/>
    <x v="554"/>
    <n v="287"/>
    <x v="2"/>
    <n v="152"/>
    <n v="268"/>
    <n v="117"/>
    <n v="2341"/>
    <s v="PF07500.13 Transcription factor S-II (TFIIS), central domain"/>
  </r>
  <r>
    <s v="A0A0D3CYN9_BRAOL"/>
    <x v="555"/>
    <n v="236"/>
    <x v="2"/>
    <n v="4"/>
    <n v="217"/>
    <n v="214"/>
    <n v="2341"/>
    <s v="PF07500.13 Transcription factor S-II (TFIIS), central domain"/>
  </r>
  <r>
    <s v="A0A0D3DCT6_BRAOL"/>
    <x v="556"/>
    <n v="757"/>
    <x v="2"/>
    <n v="432"/>
    <n v="539"/>
    <n v="108"/>
    <n v="2341"/>
    <s v="PF07500.13 Transcription factor S-II (TFIIS), central domain"/>
  </r>
  <r>
    <s v="A0A0D3E9A7_BRAOL"/>
    <x v="557"/>
    <n v="470"/>
    <x v="5"/>
    <n v="105"/>
    <n v="221"/>
    <n v="117"/>
    <n v="5093"/>
    <s v="PF01426.17 BAH domain"/>
  </r>
  <r>
    <s v="A0A0D3E9A7_BRAOL"/>
    <x v="557"/>
    <n v="470"/>
    <x v="2"/>
    <n v="299"/>
    <n v="416"/>
    <n v="118"/>
    <n v="2341"/>
    <s v="PF07500.13 Transcription factor S-II (TFIIS), central domain"/>
  </r>
  <r>
    <s v="A0A0D3EG79_BRAOL"/>
    <x v="558"/>
    <n v="896"/>
    <x v="1"/>
    <n v="560"/>
    <n v="707"/>
    <n v="148"/>
    <n v="1732"/>
    <s v="PF07744.12 SPOC domain"/>
  </r>
  <r>
    <s v="A0A0D3EG79_BRAOL"/>
    <x v="558"/>
    <n v="896"/>
    <x v="2"/>
    <n v="250"/>
    <n v="366"/>
    <n v="117"/>
    <n v="2341"/>
    <s v="PF07500.13 Transcription factor S-II (TFIIS), central domain"/>
  </r>
  <r>
    <s v="A0A0D3EPP2_9ORYZ"/>
    <x v="559"/>
    <n v="541"/>
    <x v="5"/>
    <n v="159"/>
    <n v="277"/>
    <n v="119"/>
    <n v="5093"/>
    <s v="PF01426.17 BAH domain"/>
  </r>
  <r>
    <s v="A0A0D3EPP2_9ORYZ"/>
    <x v="559"/>
    <n v="541"/>
    <x v="2"/>
    <n v="374"/>
    <n v="509"/>
    <n v="136"/>
    <n v="2341"/>
    <s v="PF07500.13 Transcription factor S-II (TFIIS), central domain"/>
  </r>
  <r>
    <s v="A0A0D3F298_9ORYZ"/>
    <x v="560"/>
    <n v="1122"/>
    <x v="1"/>
    <n v="675"/>
    <n v="825"/>
    <n v="151"/>
    <n v="1732"/>
    <s v="PF07744.12 SPOC domain"/>
  </r>
  <r>
    <s v="A0A0D3F298_9ORYZ"/>
    <x v="560"/>
    <n v="1122"/>
    <x v="2"/>
    <n v="312"/>
    <n v="427"/>
    <n v="116"/>
    <n v="2341"/>
    <s v="PF07500.13 Transcription factor S-II (TFIIS), central domain"/>
  </r>
  <r>
    <s v="A0A0D3FQL6_9ORYZ"/>
    <x v="561"/>
    <n v="367"/>
    <x v="3"/>
    <n v="33"/>
    <n v="83"/>
    <n v="51"/>
    <n v="3743"/>
    <s v="PF08711.10 TFIIS helical bundle-like domain"/>
  </r>
  <r>
    <s v="A0A0D3FQL6_9ORYZ"/>
    <x v="561"/>
    <n v="367"/>
    <x v="4"/>
    <n v="327"/>
    <n v="365"/>
    <n v="39"/>
    <n v="3397"/>
    <s v="PF01096.17 Transcription factor S-II (TFIIS)"/>
  </r>
  <r>
    <s v="A0A0D3FQL6_9ORYZ"/>
    <x v="561"/>
    <n v="367"/>
    <x v="2"/>
    <n v="190"/>
    <n v="314"/>
    <n v="125"/>
    <n v="2341"/>
    <s v="PF07500.13 Transcription factor S-II (TFIIS), central domain"/>
  </r>
  <r>
    <s v="A0A0D3GIB8_9ORYZ"/>
    <x v="562"/>
    <n v="1023"/>
    <x v="1"/>
    <n v="592"/>
    <n v="743"/>
    <n v="152"/>
    <n v="1732"/>
    <s v="PF07744.12 SPOC domain"/>
  </r>
  <r>
    <s v="A0A0D3GIB8_9ORYZ"/>
    <x v="562"/>
    <n v="1023"/>
    <x v="2"/>
    <n v="238"/>
    <n v="350"/>
    <n v="113"/>
    <n v="2341"/>
    <s v="PF07500.13 Transcription factor S-II (TFIIS), central domain"/>
  </r>
  <r>
    <s v="A0A0D3GNU6_9ORYZ"/>
    <x v="563"/>
    <n v="381"/>
    <x v="3"/>
    <n v="49"/>
    <n v="99"/>
    <n v="51"/>
    <n v="3743"/>
    <s v="PF08711.10 TFIIS helical bundle-like domain"/>
  </r>
  <r>
    <s v="A0A0D3GNU6_9ORYZ"/>
    <x v="563"/>
    <n v="381"/>
    <x v="4"/>
    <n v="341"/>
    <n v="379"/>
    <n v="39"/>
    <n v="3397"/>
    <s v="PF01096.17 Transcription factor S-II (TFIIS)"/>
  </r>
  <r>
    <s v="A0A0D3GNU6_9ORYZ"/>
    <x v="563"/>
    <n v="381"/>
    <x v="2"/>
    <n v="204"/>
    <n v="328"/>
    <n v="125"/>
    <n v="2341"/>
    <s v="PF07500.13 Transcription factor S-II (TFIIS), central domain"/>
  </r>
  <r>
    <s v="A0A0D7A414_9AGAR"/>
    <x v="564"/>
    <n v="289"/>
    <x v="3"/>
    <n v="24"/>
    <n v="78"/>
    <n v="55"/>
    <n v="3743"/>
    <s v="PF08711.10 TFIIS helical bundle-like domain"/>
  </r>
  <r>
    <s v="A0A0D7A414_9AGAR"/>
    <x v="564"/>
    <n v="289"/>
    <x v="4"/>
    <n v="249"/>
    <n v="287"/>
    <n v="39"/>
    <n v="3397"/>
    <s v="PF01096.17 Transcription factor S-II (TFIIS)"/>
  </r>
  <r>
    <s v="A0A0D7A414_9AGAR"/>
    <x v="564"/>
    <n v="289"/>
    <x v="2"/>
    <n v="128"/>
    <n v="236"/>
    <n v="109"/>
    <n v="2341"/>
    <s v="PF07500.13 Transcription factor S-II (TFIIS), central domain"/>
  </r>
  <r>
    <s v="A0A0D7AJA2_9AGAR"/>
    <x v="565"/>
    <n v="153"/>
    <x v="2"/>
    <n v="6"/>
    <n v="140"/>
    <n v="135"/>
    <n v="2341"/>
    <s v="PF07500.13 Transcription factor S-II (TFIIS), central domain"/>
  </r>
  <r>
    <s v="A0A0D7AZ90_9HOMO"/>
    <x v="566"/>
    <n v="913"/>
    <x v="1"/>
    <n v="514"/>
    <n v="680"/>
    <n v="167"/>
    <n v="1732"/>
    <s v="PF07744.12 SPOC domain"/>
  </r>
  <r>
    <s v="A0A0D7AZ90_9HOMO"/>
    <x v="566"/>
    <n v="913"/>
    <x v="2"/>
    <n v="157"/>
    <n v="295"/>
    <n v="139"/>
    <n v="2341"/>
    <s v="PF07500.13 Transcription factor S-II (TFIIS), central domain"/>
  </r>
  <r>
    <s v="A0A0D7B7E3_9HOMO"/>
    <x v="567"/>
    <n v="277"/>
    <x v="3"/>
    <n v="25"/>
    <n v="76"/>
    <n v="52"/>
    <n v="3743"/>
    <s v="PF08711.10 TFIIS helical bundle-like domain"/>
  </r>
  <r>
    <s v="A0A0D7B7E3_9HOMO"/>
    <x v="567"/>
    <n v="277"/>
    <x v="4"/>
    <n v="237"/>
    <n v="275"/>
    <n v="39"/>
    <n v="3397"/>
    <s v="PF01096.17 Transcription factor S-II (TFIIS)"/>
  </r>
  <r>
    <s v="A0A0D7B7E3_9HOMO"/>
    <x v="567"/>
    <n v="277"/>
    <x v="2"/>
    <n v="119"/>
    <n v="224"/>
    <n v="106"/>
    <n v="2341"/>
    <s v="PF07500.13 Transcription factor S-II (TFIIS), central domain"/>
  </r>
  <r>
    <s v="A0A0D8X9P5_DICVI"/>
    <x v="568"/>
    <n v="265"/>
    <x v="2"/>
    <n v="1"/>
    <n v="86"/>
    <n v="86"/>
    <n v="2341"/>
    <s v="PF07500.13 Transcription factor S-II (TFIIS), central domain"/>
  </r>
  <r>
    <s v="A0A0D8Y6N2_DICVI"/>
    <x v="569"/>
    <n v="329"/>
    <x v="3"/>
    <n v="59"/>
    <n v="110"/>
    <n v="52"/>
    <n v="3743"/>
    <s v="PF08711.10 TFIIS helical bundle-like domain"/>
  </r>
  <r>
    <s v="A0A0D8Y6N2_DICVI"/>
    <x v="569"/>
    <n v="329"/>
    <x v="4"/>
    <n v="289"/>
    <n v="327"/>
    <n v="39"/>
    <n v="3397"/>
    <s v="PF01096.17 Transcription factor S-II (TFIIS)"/>
  </r>
  <r>
    <s v="A0A0D8Y6N2_DICVI"/>
    <x v="569"/>
    <n v="329"/>
    <x v="2"/>
    <n v="167"/>
    <n v="276"/>
    <n v="110"/>
    <n v="2341"/>
    <s v="PF07500.13 Transcription factor S-II (TFIIS), central domain"/>
  </r>
  <r>
    <s v="A0A0D9MWQ9_ASPFA"/>
    <x v="570"/>
    <n v="916"/>
    <x v="0"/>
    <n v="59"/>
    <n v="111"/>
    <n v="53"/>
    <n v="18302"/>
    <s v="PF00628.28 PHD-finger"/>
  </r>
  <r>
    <s v="A0A0D9MWQ9_ASPFA"/>
    <x v="570"/>
    <n v="916"/>
    <x v="1"/>
    <n v="591"/>
    <n v="750"/>
    <n v="160"/>
    <n v="1732"/>
    <s v="PF07744.12 SPOC domain"/>
  </r>
  <r>
    <s v="A0A0D9MWQ9_ASPFA"/>
    <x v="570"/>
    <n v="916"/>
    <x v="2"/>
    <n v="329"/>
    <n v="453"/>
    <n v="125"/>
    <n v="2341"/>
    <s v="PF07500.13 Transcription factor S-II (TFIIS), central domain"/>
  </r>
  <r>
    <s v="A0A0D9N231_ASPFA"/>
    <x v="571"/>
    <n v="304"/>
    <x v="3"/>
    <n v="30"/>
    <n v="81"/>
    <n v="52"/>
    <n v="3743"/>
    <s v="PF08711.10 TFIIS helical bundle-like domain"/>
  </r>
  <r>
    <s v="A0A0D9N231_ASPFA"/>
    <x v="571"/>
    <n v="304"/>
    <x v="4"/>
    <n v="265"/>
    <n v="303"/>
    <n v="39"/>
    <n v="3397"/>
    <s v="PF01096.17 Transcription factor S-II (TFIIS)"/>
  </r>
  <r>
    <s v="A0A0D9N231_ASPFA"/>
    <x v="571"/>
    <n v="304"/>
    <x v="2"/>
    <n v="143"/>
    <n v="252"/>
    <n v="110"/>
    <n v="2341"/>
    <s v="PF07500.13 Transcription factor S-II (TFIIS), central domain"/>
  </r>
  <r>
    <s v="A0A0D9QIS5_PLAFR"/>
    <x v="572"/>
    <n v="403"/>
    <x v="3"/>
    <n v="55"/>
    <n v="105"/>
    <n v="51"/>
    <n v="3743"/>
    <s v="PF08711.10 TFIIS helical bundle-like domain"/>
  </r>
  <r>
    <s v="A0A0D9QIS5_PLAFR"/>
    <x v="572"/>
    <n v="403"/>
    <x v="4"/>
    <n v="364"/>
    <n v="402"/>
    <n v="39"/>
    <n v="3397"/>
    <s v="PF01096.17 Transcription factor S-II (TFIIS)"/>
  </r>
  <r>
    <s v="A0A0D9QIS5_PLAFR"/>
    <x v="572"/>
    <n v="403"/>
    <x v="2"/>
    <n v="228"/>
    <n v="345"/>
    <n v="118"/>
    <n v="2341"/>
    <s v="PF07500.13 Transcription factor S-II (TFIIS), central domain"/>
  </r>
  <r>
    <s v="A0A0D9QT97_PLAFR"/>
    <x v="573"/>
    <n v="1341"/>
    <x v="2"/>
    <n v="1031"/>
    <n v="1142"/>
    <n v="112"/>
    <n v="2341"/>
    <s v="PF07500.13 Transcription factor S-II (TFIIS), central domain"/>
  </r>
  <r>
    <s v="A0A0D9RM23_CHLSB"/>
    <x v="574"/>
    <n v="2039"/>
    <x v="0"/>
    <n v="719"/>
    <n v="772"/>
    <n v="54"/>
    <n v="18302"/>
    <s v="PF00628.28 PHD-finger"/>
  </r>
  <r>
    <s v="A0A0D9RM23_CHLSB"/>
    <x v="574"/>
    <n v="2039"/>
    <x v="1"/>
    <n v="1200"/>
    <n v="1350"/>
    <n v="151"/>
    <n v="1732"/>
    <s v="PF07744.12 SPOC domain"/>
  </r>
  <r>
    <s v="A0A0D9RM23_CHLSB"/>
    <x v="574"/>
    <n v="2039"/>
    <x v="2"/>
    <n v="926"/>
    <n v="1039"/>
    <n v="114"/>
    <n v="2341"/>
    <s v="PF07500.13 Transcription factor S-II (TFIIS), central domain"/>
  </r>
  <r>
    <s v="A0A0D9RQA8_CHLSB"/>
    <x v="575"/>
    <n v="301"/>
    <x v="3"/>
    <n v="26"/>
    <n v="77"/>
    <n v="52"/>
    <n v="3743"/>
    <s v="PF08711.10 TFIIS helical bundle-like domain"/>
  </r>
  <r>
    <s v="A0A0D9RQA8_CHLSB"/>
    <x v="575"/>
    <n v="301"/>
    <x v="4"/>
    <n v="261"/>
    <n v="299"/>
    <n v="39"/>
    <n v="3397"/>
    <s v="PF01096.17 Transcription factor S-II (TFIIS)"/>
  </r>
  <r>
    <s v="A0A0D9RQA8_CHLSB"/>
    <x v="575"/>
    <n v="301"/>
    <x v="2"/>
    <n v="138"/>
    <n v="248"/>
    <n v="111"/>
    <n v="2341"/>
    <s v="PF07500.13 Transcription factor S-II (TFIIS), central domain"/>
  </r>
  <r>
    <s v="A0A0D9RUJ1_CHLSB"/>
    <x v="576"/>
    <n v="2237"/>
    <x v="0"/>
    <n v="270"/>
    <n v="322"/>
    <n v="53"/>
    <n v="18302"/>
    <s v="PF00628.28 PHD-finger"/>
  </r>
  <r>
    <s v="A0A0D9RUJ1_CHLSB"/>
    <x v="576"/>
    <n v="2237"/>
    <x v="1"/>
    <n v="1044"/>
    <n v="1194"/>
    <n v="151"/>
    <n v="1732"/>
    <s v="PF07744.12 SPOC domain"/>
  </r>
  <r>
    <s v="A0A0D9RUJ1_CHLSB"/>
    <x v="576"/>
    <n v="2237"/>
    <x v="2"/>
    <n v="665"/>
    <n v="778"/>
    <n v="114"/>
    <n v="2341"/>
    <s v="PF07500.13 Transcription factor S-II (TFIIS), central domain"/>
  </r>
  <r>
    <s v="A0A0D9RW22_CHLSB"/>
    <x v="577"/>
    <n v="299"/>
    <x v="3"/>
    <n v="29"/>
    <n v="80"/>
    <n v="52"/>
    <n v="3743"/>
    <s v="PF08711.10 TFIIS helical bundle-like domain"/>
  </r>
  <r>
    <s v="A0A0D9RW22_CHLSB"/>
    <x v="577"/>
    <n v="299"/>
    <x v="4"/>
    <n v="259"/>
    <n v="297"/>
    <n v="39"/>
    <n v="3397"/>
    <s v="PF01096.17 Transcription factor S-II (TFIIS)"/>
  </r>
  <r>
    <s v="A0A0D9RW22_CHLSB"/>
    <x v="577"/>
    <n v="299"/>
    <x v="2"/>
    <n v="136"/>
    <n v="246"/>
    <n v="111"/>
    <n v="2341"/>
    <s v="PF07500.13 Transcription factor S-II (TFIIS), central domain"/>
  </r>
  <r>
    <s v="A0A0D9S7Y3_CHLSB"/>
    <x v="578"/>
    <n v="1212"/>
    <x v="1"/>
    <n v="853"/>
    <n v="1013"/>
    <n v="161"/>
    <n v="1732"/>
    <s v="PF07744.12 SPOC domain"/>
  </r>
  <r>
    <s v="A0A0D9S7Y3_CHLSB"/>
    <x v="578"/>
    <n v="1212"/>
    <x v="2"/>
    <n v="603"/>
    <n v="716"/>
    <n v="114"/>
    <n v="2341"/>
    <s v="PF07500.13 Transcription factor S-II (TFIIS), central domain"/>
  </r>
  <r>
    <s v="A0A0D9SDU2_CHLSB"/>
    <x v="579"/>
    <n v="350"/>
    <x v="3"/>
    <n v="28"/>
    <n v="79"/>
    <n v="52"/>
    <n v="3743"/>
    <s v="PF08711.10 TFIIS helical bundle-like domain"/>
  </r>
  <r>
    <s v="A0A0D9SDU2_CHLSB"/>
    <x v="579"/>
    <n v="350"/>
    <x v="2"/>
    <n v="170"/>
    <n v="280"/>
    <n v="111"/>
    <n v="2341"/>
    <s v="PF07500.13 Transcription factor S-II (TFIIS), central domain"/>
  </r>
  <r>
    <s v="A0A0D9V1N6_9ORYZ"/>
    <x v="580"/>
    <n v="653"/>
    <x v="5"/>
    <n v="174"/>
    <n v="292"/>
    <n v="119"/>
    <n v="5093"/>
    <s v="PF01426.17 BAH domain"/>
  </r>
  <r>
    <s v="A0A0D9V1N6_9ORYZ"/>
    <x v="580"/>
    <n v="653"/>
    <x v="2"/>
    <n v="391"/>
    <n v="526"/>
    <n v="136"/>
    <n v="2341"/>
    <s v="PF07500.13 Transcription factor S-II (TFIIS), central domain"/>
  </r>
  <r>
    <s v="A0A0D9VDL0_9ORYZ"/>
    <x v="581"/>
    <n v="1101"/>
    <x v="1"/>
    <n v="671"/>
    <n v="821"/>
    <n v="151"/>
    <n v="1732"/>
    <s v="PF07744.12 SPOC domain"/>
  </r>
  <r>
    <s v="A0A0D9VDL0_9ORYZ"/>
    <x v="581"/>
    <n v="1101"/>
    <x v="2"/>
    <n v="310"/>
    <n v="423"/>
    <n v="114"/>
    <n v="2341"/>
    <s v="PF07500.13 Transcription factor S-II (TFIIS), central domain"/>
  </r>
  <r>
    <s v="A0A0D9W0N4_9ORYZ"/>
    <x v="582"/>
    <n v="367"/>
    <x v="3"/>
    <n v="33"/>
    <n v="83"/>
    <n v="51"/>
    <n v="3743"/>
    <s v="PF08711.10 TFIIS helical bundle-like domain"/>
  </r>
  <r>
    <s v="A0A0D9W0N4_9ORYZ"/>
    <x v="582"/>
    <n v="367"/>
    <x v="4"/>
    <n v="327"/>
    <n v="365"/>
    <n v="39"/>
    <n v="3397"/>
    <s v="PF01096.17 Transcription factor S-II (TFIIS)"/>
  </r>
  <r>
    <s v="A0A0D9W0N4_9ORYZ"/>
    <x v="582"/>
    <n v="367"/>
    <x v="2"/>
    <n v="190"/>
    <n v="314"/>
    <n v="125"/>
    <n v="2341"/>
    <s v="PF07500.13 Transcription factor S-II (TFIIS), central domain"/>
  </r>
  <r>
    <s v="A0A0D9WRS2_9ORYZ"/>
    <x v="583"/>
    <n v="1079"/>
    <x v="1"/>
    <n v="646"/>
    <n v="797"/>
    <n v="152"/>
    <n v="1732"/>
    <s v="PF07744.12 SPOC domain"/>
  </r>
  <r>
    <s v="A0A0D9WRS2_9ORYZ"/>
    <x v="583"/>
    <n v="1079"/>
    <x v="2"/>
    <n v="295"/>
    <n v="408"/>
    <n v="114"/>
    <n v="2341"/>
    <s v="PF07500.13 Transcription factor S-II (TFIIS), central domain"/>
  </r>
  <r>
    <s v="A0A0D9WWZ1_9ORYZ"/>
    <x v="584"/>
    <n v="385"/>
    <x v="3"/>
    <n v="40"/>
    <n v="90"/>
    <n v="51"/>
    <n v="3743"/>
    <s v="PF08711.10 TFIIS helical bundle-like domain"/>
  </r>
  <r>
    <s v="A0A0D9WWZ1_9ORYZ"/>
    <x v="584"/>
    <n v="385"/>
    <x v="4"/>
    <n v="345"/>
    <n v="383"/>
    <n v="39"/>
    <n v="3397"/>
    <s v="PF01096.17 Transcription factor S-II (TFIIS)"/>
  </r>
  <r>
    <s v="A0A0D9WWZ1_9ORYZ"/>
    <x v="584"/>
    <n v="385"/>
    <x v="2"/>
    <n v="208"/>
    <n v="332"/>
    <n v="125"/>
    <n v="2341"/>
    <s v="PF07500.13 Transcription factor S-II (TFIIS), central domain"/>
  </r>
  <r>
    <s v="A0A0D9Y9X1_9ORYZ"/>
    <x v="585"/>
    <n v="642"/>
    <x v="5"/>
    <n v="163"/>
    <n v="281"/>
    <n v="119"/>
    <n v="5093"/>
    <s v="PF01426.17 BAH domain"/>
  </r>
  <r>
    <s v="A0A0D9Y9X1_9ORYZ"/>
    <x v="585"/>
    <n v="642"/>
    <x v="2"/>
    <n v="378"/>
    <n v="513"/>
    <n v="136"/>
    <n v="2341"/>
    <s v="PF07500.13 Transcription factor S-II (TFIIS), central domain"/>
  </r>
  <r>
    <s v="A0A0D9YP31_9ORYZ"/>
    <x v="586"/>
    <n v="1121"/>
    <x v="1"/>
    <n v="675"/>
    <n v="825"/>
    <n v="151"/>
    <n v="1732"/>
    <s v="PF07744.12 SPOC domain"/>
  </r>
  <r>
    <s v="A0A0D9YP31_9ORYZ"/>
    <x v="586"/>
    <n v="1121"/>
    <x v="2"/>
    <n v="313"/>
    <n v="427"/>
    <n v="115"/>
    <n v="2341"/>
    <s v="PF07500.13 Transcription factor S-II (TFIIS), central domain"/>
  </r>
  <r>
    <s v="A0A0D9ZEX5_9ORYZ"/>
    <x v="587"/>
    <n v="367"/>
    <x v="3"/>
    <n v="33"/>
    <n v="83"/>
    <n v="51"/>
    <n v="3743"/>
    <s v="PF08711.10 TFIIS helical bundle-like domain"/>
  </r>
  <r>
    <s v="A0A0D9ZEX5_9ORYZ"/>
    <x v="587"/>
    <n v="367"/>
    <x v="4"/>
    <n v="327"/>
    <n v="365"/>
    <n v="39"/>
    <n v="3397"/>
    <s v="PF01096.17 Transcription factor S-II (TFIIS)"/>
  </r>
  <r>
    <s v="A0A0D9ZEX5_9ORYZ"/>
    <x v="587"/>
    <n v="367"/>
    <x v="2"/>
    <n v="190"/>
    <n v="314"/>
    <n v="125"/>
    <n v="2341"/>
    <s v="PF07500.13 Transcription factor S-II (TFIIS), central domain"/>
  </r>
  <r>
    <s v="A0A0D9ZV76_9ORYZ"/>
    <x v="588"/>
    <n v="373"/>
    <x v="3"/>
    <n v="41"/>
    <n v="91"/>
    <n v="51"/>
    <n v="3743"/>
    <s v="PF08711.10 TFIIS helical bundle-like domain"/>
  </r>
  <r>
    <s v="A0A0D9ZV76_9ORYZ"/>
    <x v="588"/>
    <n v="373"/>
    <x v="4"/>
    <n v="333"/>
    <n v="371"/>
    <n v="39"/>
    <n v="3397"/>
    <s v="PF01096.17 Transcription factor S-II (TFIIS)"/>
  </r>
  <r>
    <s v="A0A0D9ZV76_9ORYZ"/>
    <x v="588"/>
    <n v="373"/>
    <x v="2"/>
    <n v="196"/>
    <n v="320"/>
    <n v="125"/>
    <n v="2341"/>
    <s v="PF07500.13 Transcription factor S-II (TFIIS), central domain"/>
  </r>
  <r>
    <s v="A0A0E0ABG8_9ORYZ"/>
    <x v="589"/>
    <n v="1048"/>
    <x v="1"/>
    <n v="617"/>
    <n v="767"/>
    <n v="151"/>
    <n v="1732"/>
    <s v="PF07744.12 SPOC domain"/>
  </r>
  <r>
    <s v="A0A0E0ABG8_9ORYZ"/>
    <x v="589"/>
    <n v="1048"/>
    <x v="2"/>
    <n v="244"/>
    <n v="375"/>
    <n v="132"/>
    <n v="2341"/>
    <s v="PF07500.13 Transcription factor S-II (TFIIS), central domain"/>
  </r>
  <r>
    <s v="A0A0E0ABG9_9ORYZ"/>
    <x v="590"/>
    <n v="1076"/>
    <x v="1"/>
    <n v="645"/>
    <n v="795"/>
    <n v="151"/>
    <n v="1732"/>
    <s v="PF07744.12 SPOC domain"/>
  </r>
  <r>
    <s v="A0A0E0ABG9_9ORYZ"/>
    <x v="590"/>
    <n v="1076"/>
    <x v="2"/>
    <n v="288"/>
    <n v="403"/>
    <n v="116"/>
    <n v="2341"/>
    <s v="PF07500.13 Transcription factor S-II (TFIIS), central domain"/>
  </r>
  <r>
    <s v="A0A0E0JJP4_ORYPU"/>
    <x v="591"/>
    <n v="640"/>
    <x v="5"/>
    <n v="157"/>
    <n v="275"/>
    <n v="119"/>
    <n v="5093"/>
    <s v="PF01426.17 BAH domain"/>
  </r>
  <r>
    <s v="A0A0E0JJP4_ORYPU"/>
    <x v="591"/>
    <n v="640"/>
    <x v="2"/>
    <n v="372"/>
    <n v="507"/>
    <n v="136"/>
    <n v="2341"/>
    <s v="PF07500.13 Transcription factor S-II (TFIIS), central domain"/>
  </r>
  <r>
    <s v="A0A0E0JX64_ORYPU"/>
    <x v="592"/>
    <n v="1121"/>
    <x v="1"/>
    <n v="675"/>
    <n v="825"/>
    <n v="151"/>
    <n v="1732"/>
    <s v="PF07744.12 SPOC domain"/>
  </r>
  <r>
    <s v="A0A0E0JX64_ORYPU"/>
    <x v="592"/>
    <n v="1121"/>
    <x v="2"/>
    <n v="313"/>
    <n v="427"/>
    <n v="115"/>
    <n v="2341"/>
    <s v="PF07500.13 Transcription factor S-II (TFIIS), central domain"/>
  </r>
  <r>
    <s v="A0A0E0KKN5_ORYPU"/>
    <x v="593"/>
    <n v="367"/>
    <x v="3"/>
    <n v="33"/>
    <n v="83"/>
    <n v="51"/>
    <n v="3743"/>
    <s v="PF08711.10 TFIIS helical bundle-like domain"/>
  </r>
  <r>
    <s v="A0A0E0KKN5_ORYPU"/>
    <x v="593"/>
    <n v="367"/>
    <x v="4"/>
    <n v="327"/>
    <n v="365"/>
    <n v="39"/>
    <n v="3397"/>
    <s v="PF01096.17 Transcription factor S-II (TFIIS)"/>
  </r>
  <r>
    <s v="A0A0E0KKN5_ORYPU"/>
    <x v="593"/>
    <n v="367"/>
    <x v="2"/>
    <n v="190"/>
    <n v="314"/>
    <n v="125"/>
    <n v="2341"/>
    <s v="PF07500.13 Transcription factor S-II (TFIIS), central domain"/>
  </r>
  <r>
    <s v="A0A0E0LD60_ORYPU"/>
    <x v="594"/>
    <n v="1105"/>
    <x v="1"/>
    <n v="650"/>
    <n v="800"/>
    <n v="151"/>
    <n v="1732"/>
    <s v="PF07744.12 SPOC domain"/>
  </r>
  <r>
    <s v="A0A0E0LD60_ORYPU"/>
    <x v="594"/>
    <n v="1105"/>
    <x v="2"/>
    <n v="296"/>
    <n v="408"/>
    <n v="113"/>
    <n v="2341"/>
    <s v="PF07500.13 Transcription factor S-II (TFIIS), central domain"/>
  </r>
  <r>
    <s v="A0A0E0LIN1_ORYPU"/>
    <x v="595"/>
    <n v="381"/>
    <x v="3"/>
    <n v="50"/>
    <n v="100"/>
    <n v="51"/>
    <n v="3743"/>
    <s v="PF08711.10 TFIIS helical bundle-like domain"/>
  </r>
  <r>
    <s v="A0A0E0LIN1_ORYPU"/>
    <x v="595"/>
    <n v="381"/>
    <x v="4"/>
    <n v="341"/>
    <n v="379"/>
    <n v="39"/>
    <n v="3397"/>
    <s v="PF01096.17 Transcription factor S-II (TFIIS)"/>
  </r>
  <r>
    <s v="A0A0E0LIN1_ORYPU"/>
    <x v="595"/>
    <n v="381"/>
    <x v="2"/>
    <n v="204"/>
    <n v="328"/>
    <n v="125"/>
    <n v="2341"/>
    <s v="PF07500.13 Transcription factor S-II (TFIIS), central domain"/>
  </r>
  <r>
    <s v="A0A0E0MXF2_ORYRU"/>
    <x v="596"/>
    <n v="644"/>
    <x v="5"/>
    <n v="165"/>
    <n v="283"/>
    <n v="119"/>
    <n v="5093"/>
    <s v="PF01426.17 BAH domain"/>
  </r>
  <r>
    <s v="A0A0E0MXF2_ORYRU"/>
    <x v="596"/>
    <n v="644"/>
    <x v="2"/>
    <n v="380"/>
    <n v="515"/>
    <n v="136"/>
    <n v="2341"/>
    <s v="PF07500.13 Transcription factor S-II (TFIIS), central domain"/>
  </r>
  <r>
    <s v="A0A0E0NBG6_ORYRU"/>
    <x v="597"/>
    <n v="1116"/>
    <x v="1"/>
    <n v="675"/>
    <n v="825"/>
    <n v="151"/>
    <n v="1732"/>
    <s v="PF07744.12 SPOC domain"/>
  </r>
  <r>
    <s v="A0A0E0NBG6_ORYRU"/>
    <x v="597"/>
    <n v="1116"/>
    <x v="2"/>
    <n v="313"/>
    <n v="427"/>
    <n v="115"/>
    <n v="2341"/>
    <s v="PF07500.13 Transcription factor S-II (TFIIS), central domain"/>
  </r>
  <r>
    <s v="A0A0E0P317_ORYRU"/>
    <x v="598"/>
    <n v="652"/>
    <x v="4"/>
    <n v="612"/>
    <n v="650"/>
    <n v="39"/>
    <n v="3397"/>
    <s v="PF01096.17 Transcription factor S-II (TFIIS)"/>
  </r>
  <r>
    <s v="A0A0E0P317_ORYRU"/>
    <x v="598"/>
    <n v="652"/>
    <x v="2"/>
    <n v="475"/>
    <n v="599"/>
    <n v="125"/>
    <n v="2341"/>
    <s v="PF07500.13 Transcription factor S-II (TFIIS), central domain"/>
  </r>
  <r>
    <s v="A0A0E0P319_ORYRU"/>
    <x v="599"/>
    <n v="367"/>
    <x v="3"/>
    <n v="33"/>
    <n v="83"/>
    <n v="51"/>
    <n v="3743"/>
    <s v="PF08711.10 TFIIS helical bundle-like domain"/>
  </r>
  <r>
    <s v="A0A0E0P319_ORYRU"/>
    <x v="599"/>
    <n v="367"/>
    <x v="4"/>
    <n v="327"/>
    <n v="365"/>
    <n v="39"/>
    <n v="3397"/>
    <s v="PF01096.17 Transcription factor S-II (TFIIS)"/>
  </r>
  <r>
    <s v="A0A0E0P319_ORYRU"/>
    <x v="599"/>
    <n v="367"/>
    <x v="2"/>
    <n v="190"/>
    <n v="314"/>
    <n v="125"/>
    <n v="2341"/>
    <s v="PF07500.13 Transcription factor S-II (TFIIS), central domain"/>
  </r>
  <r>
    <s v="A0A0E0PZR5_ORYRU"/>
    <x v="600"/>
    <n v="1074"/>
    <x v="1"/>
    <n v="646"/>
    <n v="796"/>
    <n v="151"/>
    <n v="1732"/>
    <s v="PF07744.12 SPOC domain"/>
  </r>
  <r>
    <s v="A0A0E0PZR5_ORYRU"/>
    <x v="600"/>
    <n v="1074"/>
    <x v="2"/>
    <n v="288"/>
    <n v="403"/>
    <n v="116"/>
    <n v="2341"/>
    <s v="PF07500.13 Transcription factor S-II (TFIIS), central domain"/>
  </r>
  <r>
    <s v="A0A0E0Q5T9_ORYRU"/>
    <x v="601"/>
    <n v="379"/>
    <x v="3"/>
    <n v="47"/>
    <n v="97"/>
    <n v="51"/>
    <n v="3743"/>
    <s v="PF08711.10 TFIIS helical bundle-like domain"/>
  </r>
  <r>
    <s v="A0A0E0Q5T9_ORYRU"/>
    <x v="601"/>
    <n v="379"/>
    <x v="4"/>
    <n v="339"/>
    <n v="377"/>
    <n v="39"/>
    <n v="3397"/>
    <s v="PF01096.17 Transcription factor S-II (TFIIS)"/>
  </r>
  <r>
    <s v="A0A0E0Q5T9_ORYRU"/>
    <x v="601"/>
    <n v="379"/>
    <x v="2"/>
    <n v="202"/>
    <n v="326"/>
    <n v="125"/>
    <n v="2341"/>
    <s v="PF07500.13 Transcription factor S-II (TFIIS), central domain"/>
  </r>
  <r>
    <s v="A0A0E1S0A5_COCIM"/>
    <x v="602"/>
    <n v="849"/>
    <x v="0"/>
    <n v="56"/>
    <n v="108"/>
    <n v="53"/>
    <n v="18302"/>
    <s v="PF00628.28 PHD-finger"/>
  </r>
  <r>
    <s v="A0A0E1S0A5_COCIM"/>
    <x v="602"/>
    <n v="849"/>
    <x v="1"/>
    <n v="555"/>
    <n v="713"/>
    <n v="159"/>
    <n v="1732"/>
    <s v="PF07744.12 SPOC domain"/>
  </r>
  <r>
    <s v="A0A0E1S0A5_COCIM"/>
    <x v="602"/>
    <n v="849"/>
    <x v="2"/>
    <n v="277"/>
    <n v="401"/>
    <n v="125"/>
    <n v="2341"/>
    <s v="PF07500.13 Transcription factor S-II (TFIIS), central domain"/>
  </r>
  <r>
    <s v="A0A0E1S0S2_COCIM"/>
    <x v="603"/>
    <n v="303"/>
    <x v="3"/>
    <n v="28"/>
    <n v="79"/>
    <n v="52"/>
    <n v="3743"/>
    <s v="PF08711.10 TFIIS helical bundle-like domain"/>
  </r>
  <r>
    <s v="A0A0E1S0S2_COCIM"/>
    <x v="603"/>
    <n v="303"/>
    <x v="4"/>
    <n v="264"/>
    <n v="302"/>
    <n v="39"/>
    <n v="3397"/>
    <s v="PF01096.17 Transcription factor S-II (TFIIS)"/>
  </r>
  <r>
    <s v="A0A0E1S0S2_COCIM"/>
    <x v="603"/>
    <n v="303"/>
    <x v="2"/>
    <n v="142"/>
    <n v="251"/>
    <n v="110"/>
    <n v="2341"/>
    <s v="PF07500.13 Transcription factor S-II (TFIIS), central domain"/>
  </r>
  <r>
    <s v="A0A0E9NB35_9ASCO"/>
    <x v="604"/>
    <n v="254"/>
    <x v="2"/>
    <n v="103"/>
    <n v="212"/>
    <n v="110"/>
    <n v="2341"/>
    <s v="PF07500.13 Transcription factor S-II (TFIIS), central domain"/>
  </r>
  <r>
    <s v="A0A0E9NMG9_9ASCO"/>
    <x v="605"/>
    <n v="900"/>
    <x v="0"/>
    <n v="75"/>
    <n v="122"/>
    <n v="48"/>
    <n v="18302"/>
    <s v="PF00628.28 PHD-finger"/>
  </r>
  <r>
    <s v="A0A0E9NMG9_9ASCO"/>
    <x v="605"/>
    <n v="900"/>
    <x v="1"/>
    <n v="582"/>
    <n v="742"/>
    <n v="161"/>
    <n v="1732"/>
    <s v="PF07744.12 SPOC domain"/>
  </r>
  <r>
    <s v="A0A0E9NMG9_9ASCO"/>
    <x v="605"/>
    <n v="900"/>
    <x v="2"/>
    <n v="265"/>
    <n v="394"/>
    <n v="130"/>
    <n v="2341"/>
    <s v="PF07500.13 Transcription factor S-II (TFIIS), central domain"/>
  </r>
  <r>
    <s v="A0A0E9NN54_9ASCO"/>
    <x v="606"/>
    <n v="1200"/>
    <x v="17"/>
    <n v="5"/>
    <n v="235"/>
    <n v="231"/>
    <n v="861"/>
    <s v="PF01115.16 F-actin capping protein, beta subunit"/>
  </r>
  <r>
    <s v="A0A0E9NN54_9ASCO"/>
    <x v="606"/>
    <n v="1200"/>
    <x v="18"/>
    <n v="895"/>
    <n v="1190"/>
    <n v="296"/>
    <n v="4880"/>
    <s v="PF02781.15 Glucose-6-phosphate dehydrogenase, C-terminal domain"/>
  </r>
  <r>
    <s v="A0A0E9NN54_9ASCO"/>
    <x v="606"/>
    <n v="1200"/>
    <x v="19"/>
    <n v="715"/>
    <n v="893"/>
    <n v="179"/>
    <n v="4765"/>
    <s v="PF00479.21 Glucose-6-phosphate dehydrogenase, NAD binding domain"/>
  </r>
  <r>
    <s v="A0A0E9NN54_9ASCO"/>
    <x v="606"/>
    <n v="1200"/>
    <x v="3"/>
    <n v="330"/>
    <n v="381"/>
    <n v="52"/>
    <n v="3743"/>
    <s v="PF08711.10 TFIIS helical bundle-like domain"/>
  </r>
  <r>
    <s v="A0A0E9NN54_9ASCO"/>
    <x v="606"/>
    <n v="1200"/>
    <x v="4"/>
    <n v="569"/>
    <n v="601"/>
    <n v="33"/>
    <n v="3397"/>
    <s v="PF01096.17 Transcription factor S-II (TFIIS)"/>
  </r>
  <r>
    <s v="A0A0E9NN54_9ASCO"/>
    <x v="606"/>
    <n v="1200"/>
    <x v="2"/>
    <n v="447"/>
    <n v="556"/>
    <n v="110"/>
    <n v="2341"/>
    <s v="PF07500.13 Transcription factor S-II (TFIIS), central domain"/>
  </r>
  <r>
    <s v="A0A0F0I722_ASPPU"/>
    <x v="607"/>
    <n v="932"/>
    <x v="0"/>
    <n v="59"/>
    <n v="111"/>
    <n v="53"/>
    <n v="18302"/>
    <s v="PF00628.28 PHD-finger"/>
  </r>
  <r>
    <s v="A0A0F0I722_ASPPU"/>
    <x v="607"/>
    <n v="932"/>
    <x v="1"/>
    <n v="608"/>
    <n v="766"/>
    <n v="159"/>
    <n v="1732"/>
    <s v="PF07744.12 SPOC domain"/>
  </r>
  <r>
    <s v="A0A0F0I722_ASPPU"/>
    <x v="607"/>
    <n v="932"/>
    <x v="2"/>
    <n v="345"/>
    <n v="469"/>
    <n v="125"/>
    <n v="2341"/>
    <s v="PF07500.13 Transcription factor S-II (TFIIS), central domain"/>
  </r>
  <r>
    <s v="A0A0F0IJN8_ASPPU"/>
    <x v="608"/>
    <n v="304"/>
    <x v="3"/>
    <n v="30"/>
    <n v="81"/>
    <n v="52"/>
    <n v="3743"/>
    <s v="PF08711.10 TFIIS helical bundle-like domain"/>
  </r>
  <r>
    <s v="A0A0F0IJN8_ASPPU"/>
    <x v="608"/>
    <n v="304"/>
    <x v="4"/>
    <n v="265"/>
    <n v="303"/>
    <n v="39"/>
    <n v="3397"/>
    <s v="PF01096.17 Transcription factor S-II (TFIIS)"/>
  </r>
  <r>
    <s v="A0A0F0IJN8_ASPPU"/>
    <x v="608"/>
    <n v="304"/>
    <x v="2"/>
    <n v="143"/>
    <n v="252"/>
    <n v="110"/>
    <n v="2341"/>
    <s v="PF07500.13 Transcription factor S-II (TFIIS), central domain"/>
  </r>
  <r>
    <s v="A0A0F4G5H3_9PEZI"/>
    <x v="609"/>
    <n v="312"/>
    <x v="3"/>
    <n v="28"/>
    <n v="78"/>
    <n v="51"/>
    <n v="3743"/>
    <s v="PF08711.10 TFIIS helical bundle-like domain"/>
  </r>
  <r>
    <s v="A0A0F4G5H3_9PEZI"/>
    <x v="609"/>
    <n v="312"/>
    <x v="4"/>
    <n v="273"/>
    <n v="311"/>
    <n v="39"/>
    <n v="3397"/>
    <s v="PF01096.17 Transcription factor S-II (TFIIS)"/>
  </r>
  <r>
    <s v="A0A0F4G5H3_9PEZI"/>
    <x v="609"/>
    <n v="312"/>
    <x v="2"/>
    <n v="151"/>
    <n v="260"/>
    <n v="110"/>
    <n v="2341"/>
    <s v="PF07500.13 Transcription factor S-II (TFIIS), central domain"/>
  </r>
  <r>
    <s v="A0A0F4GU05_9PEZI"/>
    <x v="610"/>
    <n v="813"/>
    <x v="0"/>
    <n v="58"/>
    <n v="108"/>
    <n v="51"/>
    <n v="18302"/>
    <s v="PF00628.28 PHD-finger"/>
  </r>
  <r>
    <s v="A0A0F4GU05_9PEZI"/>
    <x v="610"/>
    <n v="813"/>
    <x v="1"/>
    <n v="521"/>
    <n v="675"/>
    <n v="155"/>
    <n v="1732"/>
    <s v="PF07744.12 SPOC domain"/>
  </r>
  <r>
    <s v="A0A0F4GU05_9PEZI"/>
    <x v="610"/>
    <n v="813"/>
    <x v="2"/>
    <n v="258"/>
    <n v="375"/>
    <n v="118"/>
    <n v="2341"/>
    <s v="PF07500.13 Transcription factor S-II (TFIIS), central domain"/>
  </r>
  <r>
    <s v="A0A0F4XF76_HANUV"/>
    <x v="611"/>
    <n v="302"/>
    <x v="3"/>
    <n v="26"/>
    <n v="82"/>
    <n v="57"/>
    <n v="3743"/>
    <s v="PF08711.10 TFIIS helical bundle-like domain"/>
  </r>
  <r>
    <s v="A0A0F4XF76_HANUV"/>
    <x v="611"/>
    <n v="302"/>
    <x v="4"/>
    <n v="262"/>
    <n v="300"/>
    <n v="39"/>
    <n v="3397"/>
    <s v="PF01096.17 Transcription factor S-II (TFIIS)"/>
  </r>
  <r>
    <s v="A0A0F4XF76_HANUV"/>
    <x v="611"/>
    <n v="302"/>
    <x v="2"/>
    <n v="137"/>
    <n v="249"/>
    <n v="113"/>
    <n v="2341"/>
    <s v="PF07500.13 Transcription factor S-II (TFIIS), central domain"/>
  </r>
  <r>
    <s v="A0A0F4YHB8_TALEM"/>
    <x v="612"/>
    <n v="296"/>
    <x v="3"/>
    <n v="28"/>
    <n v="79"/>
    <n v="52"/>
    <n v="3743"/>
    <s v="PF08711.10 TFIIS helical bundle-like domain"/>
  </r>
  <r>
    <s v="A0A0F4YHB8_TALEM"/>
    <x v="612"/>
    <n v="296"/>
    <x v="4"/>
    <n v="257"/>
    <n v="295"/>
    <n v="39"/>
    <n v="3397"/>
    <s v="PF01096.17 Transcription factor S-II (TFIIS)"/>
  </r>
  <r>
    <s v="A0A0F4YHB8_TALEM"/>
    <x v="612"/>
    <n v="296"/>
    <x v="2"/>
    <n v="135"/>
    <n v="244"/>
    <n v="110"/>
    <n v="2341"/>
    <s v="PF07500.13 Transcription factor S-II (TFIIS), central domain"/>
  </r>
  <r>
    <s v="A0A0F4YTH5_TALEM"/>
    <x v="613"/>
    <n v="908"/>
    <x v="0"/>
    <n v="59"/>
    <n v="111"/>
    <n v="53"/>
    <n v="18302"/>
    <s v="PF00628.28 PHD-finger"/>
  </r>
  <r>
    <s v="A0A0F4YTH5_TALEM"/>
    <x v="613"/>
    <n v="908"/>
    <x v="1"/>
    <n v="544"/>
    <n v="701"/>
    <n v="158"/>
    <n v="1732"/>
    <s v="PF07744.12 SPOC domain"/>
  </r>
  <r>
    <s v="A0A0F4YTH5_TALEM"/>
    <x v="613"/>
    <n v="908"/>
    <x v="2"/>
    <n v="282"/>
    <n v="406"/>
    <n v="125"/>
    <n v="2341"/>
    <s v="PF07500.13 Transcription factor S-II (TFIIS), central domain"/>
  </r>
  <r>
    <s v="A0A0F7TK90_9EURO"/>
    <x v="614"/>
    <n v="303"/>
    <x v="3"/>
    <n v="25"/>
    <n v="79"/>
    <n v="55"/>
    <n v="3743"/>
    <s v="PF08711.10 TFIIS helical bundle-like domain"/>
  </r>
  <r>
    <s v="A0A0F7TK90_9EURO"/>
    <x v="614"/>
    <n v="303"/>
    <x v="4"/>
    <n v="264"/>
    <n v="302"/>
    <n v="39"/>
    <n v="3397"/>
    <s v="PF01096.17 Transcription factor S-II (TFIIS)"/>
  </r>
  <r>
    <s v="A0A0F7TK90_9EURO"/>
    <x v="614"/>
    <n v="303"/>
    <x v="2"/>
    <n v="142"/>
    <n v="251"/>
    <n v="110"/>
    <n v="2341"/>
    <s v="PF07500.13 Transcription factor S-II (TFIIS), central domain"/>
  </r>
  <r>
    <s v="A0A0F7USK4_TOXGV"/>
    <x v="615"/>
    <n v="418"/>
    <x v="3"/>
    <n v="113"/>
    <n v="163"/>
    <n v="51"/>
    <n v="3743"/>
    <s v="PF08711.10 TFIIS helical bundle-like domain"/>
  </r>
  <r>
    <s v="A0A0F7USK4_TOXGV"/>
    <x v="615"/>
    <n v="418"/>
    <x v="4"/>
    <n v="379"/>
    <n v="417"/>
    <n v="39"/>
    <n v="3397"/>
    <s v="PF01096.17 Transcription factor S-II (TFIIS)"/>
  </r>
  <r>
    <s v="A0A0F7USK4_TOXGV"/>
    <x v="615"/>
    <n v="418"/>
    <x v="2"/>
    <n v="242"/>
    <n v="360"/>
    <n v="119"/>
    <n v="2341"/>
    <s v="PF07500.13 Transcription factor S-II (TFIIS), central domain"/>
  </r>
  <r>
    <s v="A0A0F7VEM6_9EURO"/>
    <x v="616"/>
    <n v="822"/>
    <x v="0"/>
    <n v="63"/>
    <n v="115"/>
    <n v="53"/>
    <n v="18302"/>
    <s v="PF00628.28 PHD-finger"/>
  </r>
  <r>
    <s v="A0A0F7VEM6_9EURO"/>
    <x v="616"/>
    <n v="822"/>
    <x v="1"/>
    <n v="505"/>
    <n v="663"/>
    <n v="159"/>
    <n v="1732"/>
    <s v="PF07744.12 SPOC domain"/>
  </r>
  <r>
    <s v="A0A0F7VEM6_9EURO"/>
    <x v="616"/>
    <n v="822"/>
    <x v="2"/>
    <n v="260"/>
    <n v="384"/>
    <n v="125"/>
    <n v="2341"/>
    <s v="PF07500.13 Transcription factor S-II (TFIIS), central domain"/>
  </r>
  <r>
    <s v="A0A0F8A4L7_9HYPO"/>
    <x v="617"/>
    <n v="874"/>
    <x v="0"/>
    <n v="56"/>
    <n v="108"/>
    <n v="53"/>
    <n v="18302"/>
    <s v="PF00628.28 PHD-finger"/>
  </r>
  <r>
    <s v="A0A0F8A4L7_9HYPO"/>
    <x v="617"/>
    <n v="874"/>
    <x v="1"/>
    <n v="507"/>
    <n v="665"/>
    <n v="159"/>
    <n v="1732"/>
    <s v="PF07744.12 SPOC domain"/>
  </r>
  <r>
    <s v="A0A0F8A4L7_9HYPO"/>
    <x v="617"/>
    <n v="874"/>
    <x v="2"/>
    <n v="251"/>
    <n v="366"/>
    <n v="116"/>
    <n v="2341"/>
    <s v="PF07500.13 Transcription factor S-II (TFIIS), central domain"/>
  </r>
  <r>
    <s v="A0A0F8ADC0_LARCR"/>
    <x v="618"/>
    <n v="384"/>
    <x v="3"/>
    <n v="30"/>
    <n v="81"/>
    <n v="52"/>
    <n v="3743"/>
    <s v="PF08711.10 TFIIS helical bundle-like domain"/>
  </r>
  <r>
    <s v="A0A0F8ADC0_LARCR"/>
    <x v="618"/>
    <n v="384"/>
    <x v="4"/>
    <n v="318"/>
    <n v="356"/>
    <n v="39"/>
    <n v="3397"/>
    <s v="PF01096.17 Transcription factor S-II (TFIIS)"/>
  </r>
  <r>
    <s v="A0A0F8ADC0_LARCR"/>
    <x v="618"/>
    <n v="384"/>
    <x v="2"/>
    <n v="216"/>
    <n v="305"/>
    <n v="90"/>
    <n v="2341"/>
    <s v="PF07500.13 Transcription factor S-II (TFIIS), central domain"/>
  </r>
  <r>
    <s v="A0A0F8B042_CERFI"/>
    <x v="619"/>
    <n v="653"/>
    <x v="0"/>
    <n v="51"/>
    <n v="103"/>
    <n v="53"/>
    <n v="18302"/>
    <s v="PF00628.28 PHD-finger"/>
  </r>
  <r>
    <s v="A0A0F8B042_CERFI"/>
    <x v="619"/>
    <n v="653"/>
    <x v="1"/>
    <n v="462"/>
    <n v="619"/>
    <n v="158"/>
    <n v="1732"/>
    <s v="PF07744.12 SPOC domain"/>
  </r>
  <r>
    <s v="A0A0F8B042_CERFI"/>
    <x v="619"/>
    <n v="653"/>
    <x v="2"/>
    <n v="230"/>
    <n v="348"/>
    <n v="119"/>
    <n v="2341"/>
    <s v="PF07500.13 Transcription factor S-II (TFIIS), central domain"/>
  </r>
  <r>
    <s v="A0A0F8CSR6_LARCR"/>
    <x v="620"/>
    <n v="307"/>
    <x v="3"/>
    <n v="27"/>
    <n v="78"/>
    <n v="52"/>
    <n v="3743"/>
    <s v="PF08711.10 TFIIS helical bundle-like domain"/>
  </r>
  <r>
    <s v="A0A0F8CSR6_LARCR"/>
    <x v="620"/>
    <n v="307"/>
    <x v="2"/>
    <n v="130"/>
    <n v="236"/>
    <n v="107"/>
    <n v="2341"/>
    <s v="PF07500.13 Transcription factor S-II (TFIIS), central domain"/>
  </r>
  <r>
    <s v="A0A0F8CYR9_CERFI"/>
    <x v="621"/>
    <n v="311"/>
    <x v="3"/>
    <n v="28"/>
    <n v="78"/>
    <n v="51"/>
    <n v="3743"/>
    <s v="PF08711.10 TFIIS helical bundle-like domain"/>
  </r>
  <r>
    <s v="A0A0F8CYR9_CERFI"/>
    <x v="621"/>
    <n v="311"/>
    <x v="4"/>
    <n v="271"/>
    <n v="309"/>
    <n v="39"/>
    <n v="3397"/>
    <s v="PF01096.17 Transcription factor S-II (TFIIS)"/>
  </r>
  <r>
    <s v="A0A0F8CYR9_CERFI"/>
    <x v="621"/>
    <n v="311"/>
    <x v="2"/>
    <n v="150"/>
    <n v="258"/>
    <n v="109"/>
    <n v="2341"/>
    <s v="PF07500.13 Transcription factor S-II (TFIIS), central domain"/>
  </r>
  <r>
    <s v="A0A0F8XE38_9EURO"/>
    <x v="622"/>
    <n v="302"/>
    <x v="3"/>
    <n v="28"/>
    <n v="79"/>
    <n v="52"/>
    <n v="3743"/>
    <s v="PF08711.10 TFIIS helical bundle-like domain"/>
  </r>
  <r>
    <s v="A0A0F8XE38_9EURO"/>
    <x v="622"/>
    <n v="302"/>
    <x v="4"/>
    <n v="263"/>
    <n v="301"/>
    <n v="39"/>
    <n v="3397"/>
    <s v="PF01096.17 Transcription factor S-II (TFIIS)"/>
  </r>
  <r>
    <s v="A0A0F8XE38_9EURO"/>
    <x v="622"/>
    <n v="302"/>
    <x v="2"/>
    <n v="141"/>
    <n v="250"/>
    <n v="110"/>
    <n v="2341"/>
    <s v="PF07500.13 Transcription factor S-II (TFIIS), central domain"/>
  </r>
  <r>
    <s v="A0A0F8XQS3_9EURO"/>
    <x v="623"/>
    <n v="923"/>
    <x v="0"/>
    <n v="97"/>
    <n v="149"/>
    <n v="53"/>
    <n v="18302"/>
    <s v="PF00628.28 PHD-finger"/>
  </r>
  <r>
    <s v="A0A0F8XQS3_9EURO"/>
    <x v="623"/>
    <n v="923"/>
    <x v="1"/>
    <n v="595"/>
    <n v="754"/>
    <n v="160"/>
    <n v="1732"/>
    <s v="PF07744.12 SPOC domain"/>
  </r>
  <r>
    <s v="A0A0F8XQS3_9EURO"/>
    <x v="623"/>
    <n v="923"/>
    <x v="2"/>
    <n v="330"/>
    <n v="454"/>
    <n v="125"/>
    <n v="2341"/>
    <s v="PF07500.13 Transcription factor S-II (TFIIS), central domain"/>
  </r>
  <r>
    <s v="A0A0F9WT44_9MICR"/>
    <x v="624"/>
    <n v="166"/>
    <x v="4"/>
    <n v="127"/>
    <n v="164"/>
    <n v="38"/>
    <n v="3397"/>
    <s v="PF01096.17 Transcription factor S-II (TFIIS)"/>
  </r>
  <r>
    <s v="A0A0F9WT44_9MICR"/>
    <x v="624"/>
    <n v="166"/>
    <x v="2"/>
    <n v="9"/>
    <n v="115"/>
    <n v="107"/>
    <n v="2341"/>
    <s v="PF07500.13 Transcription factor S-II (TFIIS), central domain"/>
  </r>
  <r>
    <s v="A0A0F9XGG2_TRIHA"/>
    <x v="625"/>
    <n v="306"/>
    <x v="3"/>
    <n v="31"/>
    <n v="82"/>
    <n v="52"/>
    <n v="3743"/>
    <s v="PF08711.10 TFIIS helical bundle-like domain"/>
  </r>
  <r>
    <s v="A0A0F9XGG2_TRIHA"/>
    <x v="625"/>
    <n v="306"/>
    <x v="4"/>
    <n v="266"/>
    <n v="304"/>
    <n v="39"/>
    <n v="3397"/>
    <s v="PF01096.17 Transcription factor S-II (TFIIS)"/>
  </r>
  <r>
    <s v="A0A0F9XGG2_TRIHA"/>
    <x v="625"/>
    <n v="306"/>
    <x v="2"/>
    <n v="145"/>
    <n v="253"/>
    <n v="109"/>
    <n v="2341"/>
    <s v="PF07500.13 Transcription factor S-II (TFIIS), central domain"/>
  </r>
  <r>
    <s v="A0A0F9ZVR5_TRIHA"/>
    <x v="626"/>
    <n v="928"/>
    <x v="0"/>
    <n v="112"/>
    <n v="164"/>
    <n v="53"/>
    <n v="18302"/>
    <s v="PF00628.28 PHD-finger"/>
  </r>
  <r>
    <s v="A0A0F9ZVR5_TRIHA"/>
    <x v="626"/>
    <n v="928"/>
    <x v="1"/>
    <n v="563"/>
    <n v="721"/>
    <n v="159"/>
    <n v="1732"/>
    <s v="PF07744.12 SPOC domain"/>
  </r>
  <r>
    <s v="A0A0F9ZVR5_TRIHA"/>
    <x v="626"/>
    <n v="928"/>
    <x v="2"/>
    <n v="306"/>
    <n v="426"/>
    <n v="121"/>
    <n v="2341"/>
    <s v="PF07500.13 Transcription factor S-II (TFIIS), central domain"/>
  </r>
  <r>
    <s v="A0A0G2DVE5_9PEZI"/>
    <x v="627"/>
    <n v="729"/>
    <x v="0"/>
    <n v="58"/>
    <n v="109"/>
    <n v="52"/>
    <n v="18302"/>
    <s v="PF00628.28 PHD-finger"/>
  </r>
  <r>
    <s v="A0A0G2DVE5_9PEZI"/>
    <x v="627"/>
    <n v="729"/>
    <x v="1"/>
    <n v="485"/>
    <n v="641"/>
    <n v="157"/>
    <n v="1732"/>
    <s v="PF07744.12 SPOC domain"/>
  </r>
  <r>
    <s v="A0A0G2DVE5_9PEZI"/>
    <x v="627"/>
    <n v="729"/>
    <x v="2"/>
    <n v="243"/>
    <n v="360"/>
    <n v="118"/>
    <n v="2341"/>
    <s v="PF07500.13 Transcription factor S-II (TFIIS), central domain"/>
  </r>
  <r>
    <s v="A0A0G2EMY2_9EURO"/>
    <x v="628"/>
    <n v="273"/>
    <x v="3"/>
    <n v="1"/>
    <n v="50"/>
    <n v="50"/>
    <n v="3743"/>
    <s v="PF08711.10 TFIIS helical bundle-like domain"/>
  </r>
  <r>
    <s v="A0A0G2EMY2_9EURO"/>
    <x v="628"/>
    <n v="273"/>
    <x v="4"/>
    <n v="233"/>
    <n v="271"/>
    <n v="39"/>
    <n v="3397"/>
    <s v="PF01096.17 Transcription factor S-II (TFIIS)"/>
  </r>
  <r>
    <s v="A0A0G2EMY2_9EURO"/>
    <x v="628"/>
    <n v="273"/>
    <x v="2"/>
    <n v="109"/>
    <n v="220"/>
    <n v="112"/>
    <n v="2341"/>
    <s v="PF07500.13 Transcription factor S-II (TFIIS), central domain"/>
  </r>
  <r>
    <s v="A0A0G2FQ24_9EURO"/>
    <x v="629"/>
    <n v="823"/>
    <x v="0"/>
    <n v="54"/>
    <n v="106"/>
    <n v="53"/>
    <n v="18302"/>
    <s v="PF00628.28 PHD-finger"/>
  </r>
  <r>
    <s v="A0A0G2FQ24_9EURO"/>
    <x v="629"/>
    <n v="823"/>
    <x v="1"/>
    <n v="510"/>
    <n v="671"/>
    <n v="162"/>
    <n v="1732"/>
    <s v="PF07744.12 SPOC domain"/>
  </r>
  <r>
    <s v="A0A0G2FQ24_9EURO"/>
    <x v="629"/>
    <n v="823"/>
    <x v="2"/>
    <n v="237"/>
    <n v="360"/>
    <n v="124"/>
    <n v="2341"/>
    <s v="PF07500.13 Transcription factor S-II (TFIIS), central domain"/>
  </r>
  <r>
    <s v="A0A0G2GRS0_9PEZI"/>
    <x v="630"/>
    <n v="302"/>
    <x v="3"/>
    <n v="30"/>
    <n v="81"/>
    <n v="52"/>
    <n v="3743"/>
    <s v="PF08711.10 TFIIS helical bundle-like domain"/>
  </r>
  <r>
    <s v="A0A0G2GRS0_9PEZI"/>
    <x v="630"/>
    <n v="302"/>
    <x v="4"/>
    <n v="262"/>
    <n v="300"/>
    <n v="39"/>
    <n v="3397"/>
    <s v="PF01096.17 Transcription factor S-II (TFIIS)"/>
  </r>
  <r>
    <s v="A0A0G2GRS0_9PEZI"/>
    <x v="630"/>
    <n v="302"/>
    <x v="2"/>
    <n v="140"/>
    <n v="249"/>
    <n v="110"/>
    <n v="2341"/>
    <s v="PF07500.13 Transcription factor S-II (TFIIS), central domain"/>
  </r>
  <r>
    <s v="A0A0G2HIY0_9PEZI"/>
    <x v="631"/>
    <n v="323"/>
    <x v="3"/>
    <n v="45"/>
    <n v="99"/>
    <n v="55"/>
    <n v="3743"/>
    <s v="PF08711.10 TFIIS helical bundle-like domain"/>
  </r>
  <r>
    <s v="A0A0G2HIY0_9PEZI"/>
    <x v="631"/>
    <n v="323"/>
    <x v="4"/>
    <n v="283"/>
    <n v="321"/>
    <n v="39"/>
    <n v="3397"/>
    <s v="PF01096.17 Transcription factor S-II (TFIIS)"/>
  </r>
  <r>
    <s v="A0A0G2HIY0_9PEZI"/>
    <x v="631"/>
    <n v="323"/>
    <x v="2"/>
    <n v="162"/>
    <n v="270"/>
    <n v="109"/>
    <n v="2341"/>
    <s v="PF07500.13 Transcription factor S-II (TFIIS), central domain"/>
  </r>
  <r>
    <s v="A0A0G2HXI3_9EURO"/>
    <x v="632"/>
    <n v="306"/>
    <x v="3"/>
    <n v="28"/>
    <n v="79"/>
    <n v="52"/>
    <n v="3743"/>
    <s v="PF08711.10 TFIIS helical bundle-like domain"/>
  </r>
  <r>
    <s v="A0A0G2HXI3_9EURO"/>
    <x v="632"/>
    <n v="306"/>
    <x v="4"/>
    <n v="267"/>
    <n v="305"/>
    <n v="39"/>
    <n v="3397"/>
    <s v="PF01096.17 Transcription factor S-II (TFIIS)"/>
  </r>
  <r>
    <s v="A0A0G2HXI3_9EURO"/>
    <x v="632"/>
    <n v="306"/>
    <x v="2"/>
    <n v="145"/>
    <n v="254"/>
    <n v="110"/>
    <n v="2341"/>
    <s v="PF07500.13 Transcription factor S-II (TFIIS), central domain"/>
  </r>
  <r>
    <s v="A0A0G2HZU9_9EURO"/>
    <x v="633"/>
    <n v="858"/>
    <x v="0"/>
    <n v="35"/>
    <n v="87"/>
    <n v="53"/>
    <n v="18302"/>
    <s v="PF00628.28 PHD-finger"/>
  </r>
  <r>
    <s v="A0A0G2HZU9_9EURO"/>
    <x v="633"/>
    <n v="858"/>
    <x v="1"/>
    <n v="546"/>
    <n v="703"/>
    <n v="158"/>
    <n v="1732"/>
    <s v="PF07744.12 SPOC domain"/>
  </r>
  <r>
    <s v="A0A0G2HZU9_9EURO"/>
    <x v="633"/>
    <n v="858"/>
    <x v="2"/>
    <n v="256"/>
    <n v="380"/>
    <n v="125"/>
    <n v="2341"/>
    <s v="PF07500.13 Transcription factor S-II (TFIIS), central domain"/>
  </r>
  <r>
    <s v="A0A0G2IFA8_9PEZI"/>
    <x v="634"/>
    <n v="931"/>
    <x v="0"/>
    <n v="54"/>
    <n v="108"/>
    <n v="55"/>
    <n v="18302"/>
    <s v="PF00628.28 PHD-finger"/>
  </r>
  <r>
    <s v="A0A0G2IFA8_9PEZI"/>
    <x v="634"/>
    <n v="931"/>
    <x v="1"/>
    <n v="498"/>
    <n v="658"/>
    <n v="161"/>
    <n v="1732"/>
    <s v="PF07744.12 SPOC domain"/>
  </r>
  <r>
    <s v="A0A0G2IFA8_9PEZI"/>
    <x v="634"/>
    <n v="931"/>
    <x v="2"/>
    <n v="240"/>
    <n v="358"/>
    <n v="119"/>
    <n v="2341"/>
    <s v="PF07500.13 Transcription factor S-II (TFIIS), central domain"/>
  </r>
  <r>
    <s v="A0A0G4EJN3_VITBC"/>
    <x v="635"/>
    <n v="380"/>
    <x v="3"/>
    <n v="30"/>
    <n v="80"/>
    <n v="51"/>
    <n v="3743"/>
    <s v="PF08711.10 TFIIS helical bundle-like domain"/>
  </r>
  <r>
    <s v="A0A0G4EJN3_VITBC"/>
    <x v="635"/>
    <n v="380"/>
    <x v="4"/>
    <n v="341"/>
    <n v="379"/>
    <n v="39"/>
    <n v="3397"/>
    <s v="PF01096.17 Transcription factor S-II (TFIIS)"/>
  </r>
  <r>
    <s v="A0A0G4EJN3_VITBC"/>
    <x v="635"/>
    <n v="380"/>
    <x v="2"/>
    <n v="168"/>
    <n v="325"/>
    <n v="158"/>
    <n v="2341"/>
    <s v="PF07500.13 Transcription factor S-II (TFIIS), central domain"/>
  </r>
  <r>
    <s v="A0A0G4ENN9_VITBC"/>
    <x v="636"/>
    <n v="1144"/>
    <x v="3"/>
    <n v="877"/>
    <n v="930"/>
    <n v="54"/>
    <n v="3743"/>
    <s v="PF08711.10 TFIIS helical bundle-like domain"/>
  </r>
  <r>
    <s v="A0A0G4ENN9_VITBC"/>
    <x v="636"/>
    <n v="1144"/>
    <x v="20"/>
    <n v="37"/>
    <n v="157"/>
    <n v="121"/>
    <n v="19457"/>
    <s v="PF04851.14 Type III restriction enzyme, res subunit"/>
  </r>
  <r>
    <s v="A0A0G4ENN9_VITBC"/>
    <x v="636"/>
    <n v="1144"/>
    <x v="2"/>
    <n v="959"/>
    <n v="1076"/>
    <n v="118"/>
    <n v="2341"/>
    <s v="PF07500.13 Transcription factor S-II (TFIIS), central domain"/>
  </r>
  <r>
    <s v="A0A0G4F5H6_VITBC"/>
    <x v="637"/>
    <n v="712"/>
    <x v="2"/>
    <n v="271"/>
    <n v="390"/>
    <n v="120"/>
    <n v="2341"/>
    <s v="PF07500.13 Transcription factor S-II (TFIIS), central domain"/>
  </r>
  <r>
    <s v="A0A0G4G4H8_VITBC"/>
    <x v="638"/>
    <n v="700"/>
    <x v="2"/>
    <n v="80"/>
    <n v="198"/>
    <n v="119"/>
    <n v="2341"/>
    <s v="PF07500.13 Transcription factor S-II (TFIIS), central domain"/>
  </r>
  <r>
    <s v="A0A0G4H6Z8_VITBC"/>
    <x v="639"/>
    <n v="281"/>
    <x v="2"/>
    <n v="126"/>
    <n v="229"/>
    <n v="104"/>
    <n v="2341"/>
    <s v="PF07500.13 Transcription factor S-II (TFIIS), central domain"/>
  </r>
  <r>
    <s v="A0A0G4IVL4_PLABS"/>
    <x v="640"/>
    <n v="669"/>
    <x v="0"/>
    <n v="56"/>
    <n v="102"/>
    <n v="47"/>
    <n v="18302"/>
    <s v="PF00628.28 PHD-finger"/>
  </r>
  <r>
    <s v="A0A0G4IVL4_PLABS"/>
    <x v="640"/>
    <n v="669"/>
    <x v="1"/>
    <n v="322"/>
    <n v="466"/>
    <n v="145"/>
    <n v="1732"/>
    <s v="PF07744.12 SPOC domain"/>
  </r>
  <r>
    <s v="A0A0G4IVL4_PLABS"/>
    <x v="640"/>
    <n v="669"/>
    <x v="2"/>
    <n v="135"/>
    <n v="236"/>
    <n v="102"/>
    <n v="2341"/>
    <s v="PF07500.13 Transcription factor S-II (TFIIS), central domain"/>
  </r>
  <r>
    <s v="A0A0G4IXB1_PLABS"/>
    <x v="641"/>
    <n v="290"/>
    <x v="3"/>
    <n v="28"/>
    <n v="78"/>
    <n v="51"/>
    <n v="3743"/>
    <s v="PF08711.10 TFIIS helical bundle-like domain"/>
  </r>
  <r>
    <s v="A0A0G4IXB1_PLABS"/>
    <x v="641"/>
    <n v="290"/>
    <x v="4"/>
    <n v="251"/>
    <n v="289"/>
    <n v="39"/>
    <n v="3397"/>
    <s v="PF01096.17 Transcription factor S-II (TFIIS)"/>
  </r>
  <r>
    <s v="A0A0G4IXB1_PLABS"/>
    <x v="641"/>
    <n v="290"/>
    <x v="2"/>
    <n v="131"/>
    <n v="236"/>
    <n v="106"/>
    <n v="2341"/>
    <s v="PF07500.13 Transcription factor S-II (TFIIS), central domain"/>
  </r>
  <r>
    <s v="A0A0G4KSD5_9PEZI"/>
    <x v="642"/>
    <n v="309"/>
    <x v="3"/>
    <n v="29"/>
    <n v="80"/>
    <n v="52"/>
    <n v="3743"/>
    <s v="PF08711.10 TFIIS helical bundle-like domain"/>
  </r>
  <r>
    <s v="A0A0G4KSD5_9PEZI"/>
    <x v="642"/>
    <n v="309"/>
    <x v="4"/>
    <n v="269"/>
    <n v="307"/>
    <n v="39"/>
    <n v="3397"/>
    <s v="PF01096.17 Transcription factor S-II (TFIIS)"/>
  </r>
  <r>
    <s v="A0A0G4KSD5_9PEZI"/>
    <x v="642"/>
    <n v="309"/>
    <x v="2"/>
    <n v="148"/>
    <n v="256"/>
    <n v="109"/>
    <n v="2341"/>
    <s v="PF07500.13 Transcription factor S-II (TFIIS), central domain"/>
  </r>
  <r>
    <s v="A0A0G4KVE2_9PEZI"/>
    <x v="643"/>
    <n v="824"/>
    <x v="0"/>
    <n v="50"/>
    <n v="101"/>
    <n v="52"/>
    <n v="18302"/>
    <s v="PF00628.28 PHD-finger"/>
  </r>
  <r>
    <s v="A0A0G4KVE2_9PEZI"/>
    <x v="643"/>
    <n v="824"/>
    <x v="1"/>
    <n v="490"/>
    <n v="650"/>
    <n v="161"/>
    <n v="1732"/>
    <s v="PF07744.12 SPOC domain"/>
  </r>
  <r>
    <s v="A0A0G4KVE2_9PEZI"/>
    <x v="643"/>
    <n v="824"/>
    <x v="2"/>
    <n v="238"/>
    <n v="357"/>
    <n v="120"/>
    <n v="2341"/>
    <s v="PF07500.13 Transcription factor S-II (TFIIS), central domain"/>
  </r>
  <r>
    <s v="A0A0G4M913_9PEZI"/>
    <x v="644"/>
    <n v="254"/>
    <x v="3"/>
    <n v="1"/>
    <n v="34"/>
    <n v="34"/>
    <n v="3743"/>
    <s v="PF08711.10 TFIIS helical bundle-like domain"/>
  </r>
  <r>
    <s v="A0A0G4M913_9PEZI"/>
    <x v="644"/>
    <n v="254"/>
    <x v="4"/>
    <n v="223"/>
    <n v="254"/>
    <n v="32"/>
    <n v="3397"/>
    <s v="PF01096.17 Transcription factor S-II (TFIIS)"/>
  </r>
  <r>
    <s v="A0A0G4M913_9PEZI"/>
    <x v="644"/>
    <n v="254"/>
    <x v="2"/>
    <n v="102"/>
    <n v="210"/>
    <n v="109"/>
    <n v="2341"/>
    <s v="PF07500.13 Transcription factor S-II (TFIIS), central domain"/>
  </r>
  <r>
    <s v="A0A0G4MUP2_9PEZI"/>
    <x v="645"/>
    <n v="309"/>
    <x v="3"/>
    <n v="29"/>
    <n v="80"/>
    <n v="52"/>
    <n v="3743"/>
    <s v="PF08711.10 TFIIS helical bundle-like domain"/>
  </r>
  <r>
    <s v="A0A0G4MUP2_9PEZI"/>
    <x v="645"/>
    <n v="309"/>
    <x v="4"/>
    <n v="269"/>
    <n v="307"/>
    <n v="39"/>
    <n v="3397"/>
    <s v="PF01096.17 Transcription factor S-II (TFIIS)"/>
  </r>
  <r>
    <s v="A0A0G4MUP2_9PEZI"/>
    <x v="645"/>
    <n v="309"/>
    <x v="2"/>
    <n v="148"/>
    <n v="256"/>
    <n v="109"/>
    <n v="2341"/>
    <s v="PF07500.13 Transcription factor S-II (TFIIS), central domain"/>
  </r>
  <r>
    <s v="A0A0G4P3B4_PENCA"/>
    <x v="646"/>
    <n v="306"/>
    <x v="3"/>
    <n v="28"/>
    <n v="81"/>
    <n v="54"/>
    <n v="3743"/>
    <s v="PF08711.10 TFIIS helical bundle-like domain"/>
  </r>
  <r>
    <s v="A0A0G4P3B4_PENCA"/>
    <x v="646"/>
    <n v="306"/>
    <x v="4"/>
    <n v="267"/>
    <n v="305"/>
    <n v="39"/>
    <n v="3397"/>
    <s v="PF01096.17 Transcription factor S-II (TFIIS)"/>
  </r>
  <r>
    <s v="A0A0G4P3B4_PENCA"/>
    <x v="646"/>
    <n v="306"/>
    <x v="2"/>
    <n v="145"/>
    <n v="254"/>
    <n v="110"/>
    <n v="2341"/>
    <s v="PF07500.13 Transcription factor S-II (TFIIS), central domain"/>
  </r>
  <r>
    <s v="A0A0G4P9Z7_PENCA"/>
    <x v="647"/>
    <n v="858"/>
    <x v="0"/>
    <n v="100"/>
    <n v="152"/>
    <n v="53"/>
    <n v="18302"/>
    <s v="PF00628.28 PHD-finger"/>
  </r>
  <r>
    <s v="A0A0G4P9Z7_PENCA"/>
    <x v="647"/>
    <n v="858"/>
    <x v="1"/>
    <n v="552"/>
    <n v="711"/>
    <n v="160"/>
    <n v="1732"/>
    <s v="PF07744.12 SPOC domain"/>
  </r>
  <r>
    <s v="A0A0G4P9Z7_PENCA"/>
    <x v="647"/>
    <n v="858"/>
    <x v="2"/>
    <n v="308"/>
    <n v="432"/>
    <n v="125"/>
    <n v="2341"/>
    <s v="PF07500.13 Transcription factor S-II (TFIIS), central domain"/>
  </r>
  <r>
    <s v="A0A0H1BIN7_9EURO"/>
    <x v="648"/>
    <n v="874"/>
    <x v="0"/>
    <n v="36"/>
    <n v="88"/>
    <n v="53"/>
    <n v="18302"/>
    <s v="PF00628.28 PHD-finger"/>
  </r>
  <r>
    <s v="A0A0H1BIN7_9EURO"/>
    <x v="648"/>
    <n v="874"/>
    <x v="1"/>
    <n v="548"/>
    <n v="706"/>
    <n v="159"/>
    <n v="1732"/>
    <s v="PF07744.12 SPOC domain"/>
  </r>
  <r>
    <s v="A0A0H1BIN7_9EURO"/>
    <x v="648"/>
    <n v="874"/>
    <x v="2"/>
    <n v="260"/>
    <n v="383"/>
    <n v="124"/>
    <n v="2341"/>
    <s v="PF07500.13 Transcription factor S-II (TFIIS), central domain"/>
  </r>
  <r>
    <s v="A0A0H1BL76_9EURO"/>
    <x v="649"/>
    <n v="303"/>
    <x v="3"/>
    <n v="28"/>
    <n v="79"/>
    <n v="52"/>
    <n v="3743"/>
    <s v="PF08711.10 TFIIS helical bundle-like domain"/>
  </r>
  <r>
    <s v="A0A0H1BL76_9EURO"/>
    <x v="649"/>
    <n v="303"/>
    <x v="4"/>
    <n v="264"/>
    <n v="302"/>
    <n v="39"/>
    <n v="3397"/>
    <s v="PF01096.17 Transcription factor S-II (TFIIS)"/>
  </r>
  <r>
    <s v="A0A0H1BL76_9EURO"/>
    <x v="649"/>
    <n v="303"/>
    <x v="2"/>
    <n v="142"/>
    <n v="251"/>
    <n v="110"/>
    <n v="2341"/>
    <s v="PF07500.13 Transcription factor S-II (TFIIS), central domain"/>
  </r>
  <r>
    <s v="A0A0H2R8L6_9HOMO"/>
    <x v="650"/>
    <n v="306"/>
    <x v="3"/>
    <n v="23"/>
    <n v="76"/>
    <n v="54"/>
    <n v="3743"/>
    <s v="PF08711.10 TFIIS helical bundle-like domain"/>
  </r>
  <r>
    <s v="A0A0H2R8L6_9HOMO"/>
    <x v="650"/>
    <n v="306"/>
    <x v="4"/>
    <n v="266"/>
    <n v="304"/>
    <n v="39"/>
    <n v="3397"/>
    <s v="PF01096.17 Transcription factor S-II (TFIIS)"/>
  </r>
  <r>
    <s v="A0A0H2R8L6_9HOMO"/>
    <x v="650"/>
    <n v="306"/>
    <x v="2"/>
    <n v="144"/>
    <n v="253"/>
    <n v="110"/>
    <n v="2341"/>
    <s v="PF07500.13 Transcription factor S-II (TFIIS), central domain"/>
  </r>
  <r>
    <s v="A0A0H2RL78_9HOMO"/>
    <x v="651"/>
    <n v="914"/>
    <x v="1"/>
    <n v="535"/>
    <n v="702"/>
    <n v="168"/>
    <n v="1732"/>
    <s v="PF07744.12 SPOC domain"/>
  </r>
  <r>
    <s v="A0A0H2RL78_9HOMO"/>
    <x v="651"/>
    <n v="914"/>
    <x v="2"/>
    <n v="112"/>
    <n v="265"/>
    <n v="154"/>
    <n v="2341"/>
    <s v="PF07500.13 Transcription factor S-II (TFIIS), central domain"/>
  </r>
  <r>
    <s v="A0A0H5C9G8_CYBJA"/>
    <x v="652"/>
    <n v="491"/>
    <x v="1"/>
    <n v="278"/>
    <n v="431"/>
    <n v="154"/>
    <n v="1732"/>
    <s v="PF07744.12 SPOC domain"/>
  </r>
  <r>
    <s v="A0A0H5C9G8_CYBJA"/>
    <x v="652"/>
    <n v="491"/>
    <x v="2"/>
    <n v="26"/>
    <n v="152"/>
    <n v="127"/>
    <n v="2341"/>
    <s v="PF07500.13 Transcription factor S-II (TFIIS), central domain"/>
  </r>
  <r>
    <s v="A0A0H5CDA1_CYBJA"/>
    <x v="653"/>
    <n v="296"/>
    <x v="3"/>
    <n v="24"/>
    <n v="75"/>
    <n v="52"/>
    <n v="3743"/>
    <s v="PF08711.10 TFIIS helical bundle-like domain"/>
  </r>
  <r>
    <s v="A0A0H5CDA1_CYBJA"/>
    <x v="653"/>
    <n v="296"/>
    <x v="4"/>
    <n v="256"/>
    <n v="294"/>
    <n v="39"/>
    <n v="3397"/>
    <s v="PF01096.17 Transcription factor S-II (TFIIS)"/>
  </r>
  <r>
    <s v="A0A0H5CDA1_CYBJA"/>
    <x v="653"/>
    <n v="296"/>
    <x v="2"/>
    <n v="132"/>
    <n v="243"/>
    <n v="112"/>
    <n v="2341"/>
    <s v="PF07500.13 Transcription factor S-II (TFIIS), central domain"/>
  </r>
  <r>
    <s v="A0A0J0XRT3_9TREE"/>
    <x v="654"/>
    <n v="332"/>
    <x v="3"/>
    <n v="29"/>
    <n v="80"/>
    <n v="52"/>
    <n v="3743"/>
    <s v="PF08711.10 TFIIS helical bundle-like domain"/>
  </r>
  <r>
    <s v="A0A0J0XRT3_9TREE"/>
    <x v="654"/>
    <n v="332"/>
    <x v="4"/>
    <n v="305"/>
    <n v="332"/>
    <n v="28"/>
    <n v="3397"/>
    <s v="PF01096.17 Transcription factor S-II (TFIIS)"/>
  </r>
  <r>
    <s v="A0A0J0XRT3_9TREE"/>
    <x v="654"/>
    <n v="332"/>
    <x v="2"/>
    <n v="183"/>
    <n v="292"/>
    <n v="110"/>
    <n v="2341"/>
    <s v="PF07500.13 Transcription factor S-II (TFIIS), central domain"/>
  </r>
  <r>
    <s v="A0A0J0XZF7_9TREE"/>
    <x v="655"/>
    <n v="914"/>
    <x v="0"/>
    <n v="1"/>
    <n v="37"/>
    <n v="37"/>
    <n v="18302"/>
    <s v="PF00628.28 PHD-finger"/>
  </r>
  <r>
    <s v="A0A0J0XZF7_9TREE"/>
    <x v="655"/>
    <n v="914"/>
    <x v="1"/>
    <n v="542"/>
    <n v="703"/>
    <n v="162"/>
    <n v="1732"/>
    <s v="PF07744.12 SPOC domain"/>
  </r>
  <r>
    <s v="A0A0J0XZF7_9TREE"/>
    <x v="655"/>
    <n v="914"/>
    <x v="2"/>
    <n v="276"/>
    <n v="390"/>
    <n v="115"/>
    <n v="2341"/>
    <s v="PF07500.13 Transcription factor S-II (TFIIS), central domain"/>
  </r>
  <r>
    <s v="A0A0J6Y3S3_COCIT"/>
    <x v="656"/>
    <n v="849"/>
    <x v="0"/>
    <n v="56"/>
    <n v="108"/>
    <n v="53"/>
    <n v="18302"/>
    <s v="PF00628.28 PHD-finger"/>
  </r>
  <r>
    <s v="A0A0J6Y3S3_COCIT"/>
    <x v="656"/>
    <n v="849"/>
    <x v="1"/>
    <n v="555"/>
    <n v="713"/>
    <n v="159"/>
    <n v="1732"/>
    <s v="PF07744.12 SPOC domain"/>
  </r>
  <r>
    <s v="A0A0J6Y3S3_COCIT"/>
    <x v="656"/>
    <n v="849"/>
    <x v="2"/>
    <n v="277"/>
    <n v="401"/>
    <n v="125"/>
    <n v="2341"/>
    <s v="PF07500.13 Transcription factor S-II (TFIIS), central domain"/>
  </r>
  <r>
    <s v="A0A0J7BHS9_COCIT"/>
    <x v="657"/>
    <n v="303"/>
    <x v="3"/>
    <n v="28"/>
    <n v="79"/>
    <n v="52"/>
    <n v="3743"/>
    <s v="PF08711.10 TFIIS helical bundle-like domain"/>
  </r>
  <r>
    <s v="A0A0J7BHS9_COCIT"/>
    <x v="657"/>
    <n v="303"/>
    <x v="4"/>
    <n v="264"/>
    <n v="302"/>
    <n v="39"/>
    <n v="3397"/>
    <s v="PF01096.17 Transcription factor S-II (TFIIS)"/>
  </r>
  <r>
    <s v="A0A0J7BHS9_COCIT"/>
    <x v="657"/>
    <n v="303"/>
    <x v="2"/>
    <n v="142"/>
    <n v="251"/>
    <n v="110"/>
    <n v="2341"/>
    <s v="PF07500.13 Transcription factor S-II (TFIIS), central domain"/>
  </r>
  <r>
    <s v="A0A0J7L8V4_LASNI"/>
    <x v="658"/>
    <n v="312"/>
    <x v="3"/>
    <n v="30"/>
    <n v="81"/>
    <n v="52"/>
    <n v="3743"/>
    <s v="PF08711.10 TFIIS helical bundle-like domain"/>
  </r>
  <r>
    <s v="A0A0J7L8V4_LASNI"/>
    <x v="658"/>
    <n v="312"/>
    <x v="4"/>
    <n v="272"/>
    <n v="310"/>
    <n v="39"/>
    <n v="3397"/>
    <s v="PF01096.17 Transcription factor S-II (TFIIS)"/>
  </r>
  <r>
    <s v="A0A0J7L8V4_LASNI"/>
    <x v="658"/>
    <n v="312"/>
    <x v="2"/>
    <n v="149"/>
    <n v="259"/>
    <n v="111"/>
    <n v="2341"/>
    <s v="PF07500.13 Transcription factor S-II (TFIIS), central domain"/>
  </r>
  <r>
    <s v="A0A0J7LBQ9_LASNI"/>
    <x v="659"/>
    <n v="2322"/>
    <x v="6"/>
    <n v="1094"/>
    <n v="1135"/>
    <n v="42"/>
    <n v="979"/>
    <s v="PF07533.15 BRK domain"/>
  </r>
  <r>
    <s v="A0A0J7LBQ9_LASNI"/>
    <x v="659"/>
    <n v="2322"/>
    <x v="0"/>
    <n v="932"/>
    <n v="984"/>
    <n v="53"/>
    <n v="18302"/>
    <s v="PF00628.28 PHD-finger"/>
  </r>
  <r>
    <s v="A0A0J7LBQ9_LASNI"/>
    <x v="659"/>
    <n v="2322"/>
    <x v="1"/>
    <n v="1676"/>
    <n v="1824"/>
    <n v="149"/>
    <n v="1732"/>
    <s v="PF07744.12 SPOC domain"/>
  </r>
  <r>
    <s v="A0A0J7LBQ9_LASNI"/>
    <x v="659"/>
    <n v="2322"/>
    <x v="2"/>
    <n v="1282"/>
    <n v="1396"/>
    <n v="115"/>
    <n v="2341"/>
    <s v="PF07500.13 Transcription factor S-II (TFIIS), central domain"/>
  </r>
  <r>
    <s v="A0A0J8B974_BETVU"/>
    <x v="660"/>
    <n v="613"/>
    <x v="5"/>
    <n v="131"/>
    <n v="250"/>
    <n v="120"/>
    <n v="5093"/>
    <s v="PF01426.17 BAH domain"/>
  </r>
  <r>
    <s v="A0A0J8B974_BETVU"/>
    <x v="660"/>
    <n v="613"/>
    <x v="2"/>
    <n v="348"/>
    <n v="490"/>
    <n v="143"/>
    <n v="2341"/>
    <s v="PF07500.13 Transcription factor S-II (TFIIS), central domain"/>
  </r>
  <r>
    <s v="A0A0J8CU23_BETVU"/>
    <x v="661"/>
    <n v="375"/>
    <x v="3"/>
    <n v="35"/>
    <n v="85"/>
    <n v="51"/>
    <n v="3743"/>
    <s v="PF08711.10 TFIIS helical bundle-like domain"/>
  </r>
  <r>
    <s v="A0A0J8CU23_BETVU"/>
    <x v="661"/>
    <n v="375"/>
    <x v="4"/>
    <n v="335"/>
    <n v="373"/>
    <n v="39"/>
    <n v="3397"/>
    <s v="PF01096.17 Transcription factor S-II (TFIIS)"/>
  </r>
  <r>
    <s v="A0A0J8CU23_BETVU"/>
    <x v="661"/>
    <n v="375"/>
    <x v="2"/>
    <n v="205"/>
    <n v="322"/>
    <n v="118"/>
    <n v="2341"/>
    <s v="PF07500.13 Transcription factor S-II (TFIIS), central domain"/>
  </r>
  <r>
    <s v="A0A0J8CXQ0_BETVU"/>
    <x v="662"/>
    <n v="1026"/>
    <x v="1"/>
    <n v="610"/>
    <n v="760"/>
    <n v="151"/>
    <n v="1732"/>
    <s v="PF07744.12 SPOC domain"/>
  </r>
  <r>
    <s v="A0A0J8CXQ0_BETVU"/>
    <x v="662"/>
    <n v="1026"/>
    <x v="2"/>
    <n v="315"/>
    <n v="426"/>
    <n v="112"/>
    <n v="2341"/>
    <s v="PF07500.13 Transcription factor S-II (TFIIS), central domain"/>
  </r>
  <r>
    <s v="A0A0J8QVT0_COCIT"/>
    <x v="663"/>
    <n v="730"/>
    <x v="0"/>
    <n v="56"/>
    <n v="108"/>
    <n v="53"/>
    <n v="18302"/>
    <s v="PF00628.28 PHD-finger"/>
  </r>
  <r>
    <s v="A0A0J8QVT0_COCIT"/>
    <x v="663"/>
    <n v="730"/>
    <x v="1"/>
    <n v="555"/>
    <n v="649"/>
    <n v="95"/>
    <n v="1732"/>
    <s v="PF07744.12 SPOC domain"/>
  </r>
  <r>
    <s v="A0A0J8QVT0_COCIT"/>
    <x v="663"/>
    <n v="730"/>
    <x v="2"/>
    <n v="277"/>
    <n v="401"/>
    <n v="125"/>
    <n v="2341"/>
    <s v="PF07500.13 Transcription factor S-II (TFIIS), central domain"/>
  </r>
  <r>
    <s v="A0A0J8RF06_COCIT"/>
    <x v="664"/>
    <n v="849"/>
    <x v="0"/>
    <n v="56"/>
    <n v="108"/>
    <n v="53"/>
    <n v="18302"/>
    <s v="PF00628.28 PHD-finger"/>
  </r>
  <r>
    <s v="A0A0J8RF06_COCIT"/>
    <x v="664"/>
    <n v="849"/>
    <x v="1"/>
    <n v="555"/>
    <n v="713"/>
    <n v="159"/>
    <n v="1732"/>
    <s v="PF07744.12 SPOC domain"/>
  </r>
  <r>
    <s v="A0A0J8RF06_COCIT"/>
    <x v="664"/>
    <n v="849"/>
    <x v="2"/>
    <n v="277"/>
    <n v="401"/>
    <n v="125"/>
    <n v="2341"/>
    <s v="PF07500.13 Transcription factor S-II (TFIIS), central domain"/>
  </r>
  <r>
    <s v="A0A0J8RX77_COCIT"/>
    <x v="665"/>
    <n v="298"/>
    <x v="3"/>
    <n v="25"/>
    <n v="74"/>
    <n v="50"/>
    <n v="3743"/>
    <s v="PF08711.10 TFIIS helical bundle-like domain"/>
  </r>
  <r>
    <s v="A0A0J8RX77_COCIT"/>
    <x v="665"/>
    <n v="298"/>
    <x v="4"/>
    <n v="259"/>
    <n v="297"/>
    <n v="39"/>
    <n v="3397"/>
    <s v="PF01096.17 Transcription factor S-II (TFIIS)"/>
  </r>
  <r>
    <s v="A0A0J8RX77_COCIT"/>
    <x v="665"/>
    <n v="298"/>
    <x v="2"/>
    <n v="137"/>
    <n v="246"/>
    <n v="110"/>
    <n v="2341"/>
    <s v="PF07500.13 Transcription factor S-II (TFIIS), central domain"/>
  </r>
  <r>
    <s v="A0A0J8U3D0_COCIT"/>
    <x v="666"/>
    <n v="307"/>
    <x v="3"/>
    <n v="27"/>
    <n v="78"/>
    <n v="52"/>
    <n v="3743"/>
    <s v="PF08711.10 TFIIS helical bundle-like domain"/>
  </r>
  <r>
    <s v="A0A0J8U3D0_COCIT"/>
    <x v="666"/>
    <n v="307"/>
    <x v="4"/>
    <n v="263"/>
    <n v="299"/>
    <n v="37"/>
    <n v="3397"/>
    <s v="PF01096.17 Transcription factor S-II (TFIIS)"/>
  </r>
  <r>
    <s v="A0A0J8U3D0_COCIT"/>
    <x v="666"/>
    <n v="307"/>
    <x v="2"/>
    <n v="141"/>
    <n v="250"/>
    <n v="110"/>
    <n v="2341"/>
    <s v="PF07500.13 Transcription factor S-II (TFIIS), central domain"/>
  </r>
  <r>
    <s v="A0A0J9WGK8_FUSO4"/>
    <x v="667"/>
    <n v="308"/>
    <x v="3"/>
    <n v="30"/>
    <n v="81"/>
    <n v="52"/>
    <n v="3743"/>
    <s v="PF08711.10 TFIIS helical bundle-like domain"/>
  </r>
  <r>
    <s v="A0A0J9WGK8_FUSO4"/>
    <x v="667"/>
    <n v="308"/>
    <x v="4"/>
    <n v="268"/>
    <n v="306"/>
    <n v="39"/>
    <n v="3397"/>
    <s v="PF01096.17 Transcription factor S-II (TFIIS)"/>
  </r>
  <r>
    <s v="A0A0J9WGK8_FUSO4"/>
    <x v="667"/>
    <n v="308"/>
    <x v="2"/>
    <n v="147"/>
    <n v="255"/>
    <n v="109"/>
    <n v="2341"/>
    <s v="PF07500.13 Transcription factor S-II (TFIIS), central domain"/>
  </r>
  <r>
    <s v="A0A0J9WLR8_FUSO4"/>
    <x v="668"/>
    <n v="834"/>
    <x v="0"/>
    <n v="67"/>
    <n v="119"/>
    <n v="53"/>
    <n v="18302"/>
    <s v="PF00628.28 PHD-finger"/>
  </r>
  <r>
    <s v="A0A0J9WLR8_FUSO4"/>
    <x v="668"/>
    <n v="834"/>
    <x v="1"/>
    <n v="491"/>
    <n v="648"/>
    <n v="158"/>
    <n v="1732"/>
    <s v="PF07744.12 SPOC domain"/>
  </r>
  <r>
    <s v="A0A0J9WLR8_FUSO4"/>
    <x v="668"/>
    <n v="834"/>
    <x v="2"/>
    <n v="246"/>
    <n v="361"/>
    <n v="116"/>
    <n v="2341"/>
    <s v="PF07500.13 Transcription factor S-II (TFIIS), central domain"/>
  </r>
  <r>
    <s v="A0A0J9Y699_BRUMA"/>
    <x v="669"/>
    <n v="305"/>
    <x v="3"/>
    <n v="30"/>
    <n v="81"/>
    <n v="52"/>
    <n v="3743"/>
    <s v="PF08711.10 TFIIS helical bundle-like domain"/>
  </r>
  <r>
    <s v="A0A0J9Y699_BRUMA"/>
    <x v="669"/>
    <n v="305"/>
    <x v="4"/>
    <n v="265"/>
    <n v="303"/>
    <n v="39"/>
    <n v="3397"/>
    <s v="PF01096.17 Transcription factor S-II (TFIIS)"/>
  </r>
  <r>
    <s v="A0A0J9Y699_BRUMA"/>
    <x v="669"/>
    <n v="305"/>
    <x v="2"/>
    <n v="143"/>
    <n v="252"/>
    <n v="110"/>
    <n v="2341"/>
    <s v="PF07500.13 Transcription factor S-II (TFIIS), central domain"/>
  </r>
  <r>
    <s v="A0A0J9Y6H7_BRUMA"/>
    <x v="670"/>
    <n v="236"/>
    <x v="4"/>
    <n v="196"/>
    <n v="234"/>
    <n v="39"/>
    <n v="3397"/>
    <s v="PF01096.17 Transcription factor S-II (TFIIS)"/>
  </r>
  <r>
    <s v="A0A0J9Y6H7_BRUMA"/>
    <x v="670"/>
    <n v="236"/>
    <x v="2"/>
    <n v="74"/>
    <n v="183"/>
    <n v="110"/>
    <n v="2341"/>
    <s v="PF07500.13 Transcription factor S-II (TFIIS), central domain"/>
  </r>
  <r>
    <s v="A0A0K0DT90_STRER"/>
    <x v="671"/>
    <n v="291"/>
    <x v="3"/>
    <n v="31"/>
    <n v="82"/>
    <n v="52"/>
    <n v="3743"/>
    <s v="PF08711.10 TFIIS helical bundle-like domain"/>
  </r>
  <r>
    <s v="A0A0K0DT90_STRER"/>
    <x v="671"/>
    <n v="291"/>
    <x v="4"/>
    <n v="251"/>
    <n v="289"/>
    <n v="39"/>
    <n v="3397"/>
    <s v="PF01096.17 Transcription factor S-II (TFIIS)"/>
  </r>
  <r>
    <s v="A0A0K0DT90_STRER"/>
    <x v="671"/>
    <n v="291"/>
    <x v="2"/>
    <n v="129"/>
    <n v="238"/>
    <n v="110"/>
    <n v="2341"/>
    <s v="PF07500.13 Transcription factor S-II (TFIIS), central domain"/>
  </r>
  <r>
    <s v="A0A0K0F5P2_9BILA"/>
    <x v="672"/>
    <n v="290"/>
    <x v="3"/>
    <n v="31"/>
    <n v="82"/>
    <n v="52"/>
    <n v="3743"/>
    <s v="PF08711.10 TFIIS helical bundle-like domain"/>
  </r>
  <r>
    <s v="A0A0K0F5P2_9BILA"/>
    <x v="672"/>
    <n v="290"/>
    <x v="4"/>
    <n v="250"/>
    <n v="288"/>
    <n v="39"/>
    <n v="3397"/>
    <s v="PF01096.17 Transcription factor S-II (TFIIS)"/>
  </r>
  <r>
    <s v="A0A0K0F5P2_9BILA"/>
    <x v="672"/>
    <n v="290"/>
    <x v="2"/>
    <n v="128"/>
    <n v="237"/>
    <n v="110"/>
    <n v="2341"/>
    <s v="PF07500.13 Transcription factor S-II (TFIIS), central domain"/>
  </r>
  <r>
    <s v="A0A0K6GIX9_9HOMO"/>
    <x v="673"/>
    <n v="1206"/>
    <x v="21"/>
    <n v="159"/>
    <n v="316"/>
    <n v="158"/>
    <n v="9364"/>
    <s v="PF02800.19 Glyceraldehyde 3-phosphate dehydrogenase, C-terminal domain"/>
  </r>
  <r>
    <s v="A0A0K6GIX9_9HOMO"/>
    <x v="673"/>
    <n v="1206"/>
    <x v="22"/>
    <n v="3"/>
    <n v="104"/>
    <n v="102"/>
    <n v="8882"/>
    <s v="PF00044.23 Glyceraldehyde 3-phosphate dehydrogenase, NAD binding domain"/>
  </r>
  <r>
    <s v="A0A0K6GIX9_9HOMO"/>
    <x v="673"/>
    <n v="1206"/>
    <x v="1"/>
    <n v="751"/>
    <n v="917"/>
    <n v="167"/>
    <n v="1732"/>
    <s v="PF07744.12 SPOC domain"/>
  </r>
  <r>
    <s v="A0A0K6GIX9_9HOMO"/>
    <x v="673"/>
    <n v="1206"/>
    <x v="2"/>
    <n v="391"/>
    <n v="517"/>
    <n v="127"/>
    <n v="2341"/>
    <s v="PF07500.13 Transcription factor S-II (TFIIS), central domain"/>
  </r>
  <r>
    <s v="A0A0K8LBK2_9EURO"/>
    <x v="674"/>
    <n v="304"/>
    <x v="3"/>
    <n v="30"/>
    <n v="81"/>
    <n v="52"/>
    <n v="3743"/>
    <s v="PF08711.10 TFIIS helical bundle-like domain"/>
  </r>
  <r>
    <s v="A0A0K8LBK2_9EURO"/>
    <x v="674"/>
    <n v="304"/>
    <x v="4"/>
    <n v="265"/>
    <n v="303"/>
    <n v="39"/>
    <n v="3397"/>
    <s v="PF01096.17 Transcription factor S-II (TFIIS)"/>
  </r>
  <r>
    <s v="A0A0K8LBK2_9EURO"/>
    <x v="674"/>
    <n v="304"/>
    <x v="2"/>
    <n v="143"/>
    <n v="252"/>
    <n v="110"/>
    <n v="2341"/>
    <s v="PF07500.13 Transcription factor S-II (TFIIS), central domain"/>
  </r>
  <r>
    <s v="A0A0K8LI06_9EURO"/>
    <x v="675"/>
    <n v="883"/>
    <x v="0"/>
    <n v="62"/>
    <n v="114"/>
    <n v="53"/>
    <n v="18302"/>
    <s v="PF00628.28 PHD-finger"/>
  </r>
  <r>
    <s v="A0A0K8LI06_9EURO"/>
    <x v="675"/>
    <n v="883"/>
    <x v="1"/>
    <n v="550"/>
    <n v="709"/>
    <n v="160"/>
    <n v="1732"/>
    <s v="PF07744.12 SPOC domain"/>
  </r>
  <r>
    <s v="A0A0K8LI06_9EURO"/>
    <x v="675"/>
    <n v="883"/>
    <x v="2"/>
    <n v="285"/>
    <n v="409"/>
    <n v="125"/>
    <n v="2341"/>
    <s v="PF07500.13 Transcription factor S-II (TFIIS), central domain"/>
  </r>
  <r>
    <s v="A0A0K9P3B4_ZOSMR"/>
    <x v="676"/>
    <n v="358"/>
    <x v="3"/>
    <n v="37"/>
    <n v="88"/>
    <n v="52"/>
    <n v="3743"/>
    <s v="PF08711.10 TFIIS helical bundle-like domain"/>
  </r>
  <r>
    <s v="A0A0K9P3B4_ZOSMR"/>
    <x v="676"/>
    <n v="358"/>
    <x v="4"/>
    <n v="318"/>
    <n v="356"/>
    <n v="39"/>
    <n v="3397"/>
    <s v="PF01096.17 Transcription factor S-II (TFIIS)"/>
  </r>
  <r>
    <s v="A0A0K9P3B4_ZOSMR"/>
    <x v="676"/>
    <n v="358"/>
    <x v="2"/>
    <n v="188"/>
    <n v="305"/>
    <n v="118"/>
    <n v="2341"/>
    <s v="PF07500.13 Transcription factor S-II (TFIIS), central domain"/>
  </r>
  <r>
    <s v="A0A0K9PLX2_ZOSMR"/>
    <x v="677"/>
    <n v="1226"/>
    <x v="1"/>
    <n v="763"/>
    <n v="912"/>
    <n v="150"/>
    <n v="1732"/>
    <s v="PF07744.12 SPOC domain"/>
  </r>
  <r>
    <s v="A0A0K9PLX2_ZOSMR"/>
    <x v="677"/>
    <n v="1226"/>
    <x v="2"/>
    <n v="383"/>
    <n v="497"/>
    <n v="115"/>
    <n v="2341"/>
    <s v="PF07500.13 Transcription factor S-II (TFIIS), central domain"/>
  </r>
  <r>
    <s v="A0A0K9PWN9_ZOSMR"/>
    <x v="678"/>
    <n v="938"/>
    <x v="1"/>
    <n v="605"/>
    <n v="756"/>
    <n v="152"/>
    <n v="1732"/>
    <s v="PF07744.12 SPOC domain"/>
  </r>
  <r>
    <s v="A0A0K9PWN9_ZOSMR"/>
    <x v="678"/>
    <n v="938"/>
    <x v="2"/>
    <n v="195"/>
    <n v="372"/>
    <n v="178"/>
    <n v="2341"/>
    <s v="PF07500.13 Transcription factor S-II (TFIIS), central domain"/>
  </r>
  <r>
    <s v="A0A0K9Q981_SPIOL"/>
    <x v="679"/>
    <n v="447"/>
    <x v="3"/>
    <n v="104"/>
    <n v="154"/>
    <n v="51"/>
    <n v="3743"/>
    <s v="PF08711.10 TFIIS helical bundle-like domain"/>
  </r>
  <r>
    <s v="A0A0K9Q981_SPIOL"/>
    <x v="679"/>
    <n v="447"/>
    <x v="4"/>
    <n v="407"/>
    <n v="445"/>
    <n v="39"/>
    <n v="3397"/>
    <s v="PF01096.17 Transcription factor S-II (TFIIS)"/>
  </r>
  <r>
    <s v="A0A0K9Q981_SPIOL"/>
    <x v="679"/>
    <n v="447"/>
    <x v="2"/>
    <n v="277"/>
    <n v="394"/>
    <n v="118"/>
    <n v="2341"/>
    <s v="PF07500.13 Transcription factor S-II (TFIIS), central domain"/>
  </r>
  <r>
    <s v="A0A0K9QHC2_SPIOL"/>
    <x v="680"/>
    <n v="996"/>
    <x v="1"/>
    <n v="591"/>
    <n v="741"/>
    <n v="151"/>
    <n v="1732"/>
    <s v="PF07744.12 SPOC domain"/>
  </r>
  <r>
    <s v="A0A0K9QHC2_SPIOL"/>
    <x v="680"/>
    <n v="996"/>
    <x v="2"/>
    <n v="308"/>
    <n v="414"/>
    <n v="107"/>
    <n v="2341"/>
    <s v="PF07500.13 Transcription factor S-II (TFIIS), central domain"/>
  </r>
  <r>
    <s v="A0A0K9QIX8_SPIOL"/>
    <x v="681"/>
    <n v="1049"/>
    <x v="1"/>
    <n v="644"/>
    <n v="794"/>
    <n v="151"/>
    <n v="1732"/>
    <s v="PF07744.12 SPOC domain"/>
  </r>
  <r>
    <s v="A0A0K9QIX8_SPIOL"/>
    <x v="681"/>
    <n v="1049"/>
    <x v="2"/>
    <n v="361"/>
    <n v="467"/>
    <n v="107"/>
    <n v="2341"/>
    <s v="PF07500.13 Transcription factor S-II (TFIIS), central domain"/>
  </r>
  <r>
    <s v="A0A0K9RNP5_SPIOL"/>
    <x v="682"/>
    <n v="607"/>
    <x v="5"/>
    <n v="125"/>
    <n v="244"/>
    <n v="120"/>
    <n v="5093"/>
    <s v="PF01426.17 BAH domain"/>
  </r>
  <r>
    <s v="A0A0K9RNP5_SPIOL"/>
    <x v="682"/>
    <n v="607"/>
    <x v="2"/>
    <n v="342"/>
    <n v="484"/>
    <n v="143"/>
    <n v="2341"/>
    <s v="PF07500.13 Transcription factor S-II (TFIIS), central domain"/>
  </r>
  <r>
    <s v="A0A0L0C4G0_LUCCU"/>
    <x v="683"/>
    <n v="326"/>
    <x v="3"/>
    <n v="30"/>
    <n v="81"/>
    <n v="52"/>
    <n v="3743"/>
    <s v="PF08711.10 TFIIS helical bundle-like domain"/>
  </r>
  <r>
    <s v="A0A0L0C4G0_LUCCU"/>
    <x v="683"/>
    <n v="326"/>
    <x v="4"/>
    <n v="286"/>
    <n v="324"/>
    <n v="39"/>
    <n v="3397"/>
    <s v="PF01096.17 Transcription factor S-II (TFIIS)"/>
  </r>
  <r>
    <s v="A0A0L0C4G0_LUCCU"/>
    <x v="683"/>
    <n v="326"/>
    <x v="2"/>
    <n v="164"/>
    <n v="273"/>
    <n v="110"/>
    <n v="2341"/>
    <s v="PF07500.13 Transcription factor S-II (TFIIS), central domain"/>
  </r>
  <r>
    <s v="A0A0L0CBR2_LUCCU"/>
    <x v="684"/>
    <n v="190"/>
    <x v="2"/>
    <n v="18"/>
    <n v="121"/>
    <n v="104"/>
    <n v="2341"/>
    <s v="PF07500.13 Transcription factor S-II (TFIIS), central domain"/>
  </r>
  <r>
    <s v="A0A0L0CK41_LUCCU"/>
    <x v="685"/>
    <n v="2472"/>
    <x v="6"/>
    <n v="1389"/>
    <n v="1431"/>
    <n v="43"/>
    <n v="979"/>
    <s v="PF07533.15 BRK domain"/>
  </r>
  <r>
    <s v="A0A0L0CK41_LUCCU"/>
    <x v="685"/>
    <n v="2472"/>
    <x v="0"/>
    <n v="1048"/>
    <n v="1100"/>
    <n v="53"/>
    <n v="18302"/>
    <s v="PF00628.28 PHD-finger"/>
  </r>
  <r>
    <s v="A0A0L0CK41_LUCCU"/>
    <x v="685"/>
    <n v="2472"/>
    <x v="1"/>
    <n v="2049"/>
    <n v="2199"/>
    <n v="151"/>
    <n v="1732"/>
    <s v="PF07744.12 SPOC domain"/>
  </r>
  <r>
    <s v="A0A0L0CK41_LUCCU"/>
    <x v="685"/>
    <n v="2472"/>
    <x v="2"/>
    <n v="1565"/>
    <n v="1697"/>
    <n v="133"/>
    <n v="2341"/>
    <s v="PF07500.13 Transcription factor S-II (TFIIS), central domain"/>
  </r>
  <r>
    <s v="A0A0L0D448_THETB"/>
    <x v="686"/>
    <n v="302"/>
    <x v="3"/>
    <n v="32"/>
    <n v="82"/>
    <n v="51"/>
    <n v="3743"/>
    <s v="PF08711.10 TFIIS helical bundle-like domain"/>
  </r>
  <r>
    <s v="A0A0L0D448_THETB"/>
    <x v="686"/>
    <n v="302"/>
    <x v="4"/>
    <n v="263"/>
    <n v="301"/>
    <n v="39"/>
    <n v="3397"/>
    <s v="PF01096.17 Transcription factor S-II (TFIIS)"/>
  </r>
  <r>
    <s v="A0A0L0D448_THETB"/>
    <x v="686"/>
    <n v="302"/>
    <x v="2"/>
    <n v="143"/>
    <n v="251"/>
    <n v="109"/>
    <n v="2341"/>
    <s v="PF07500.13 Transcription factor S-II (TFIIS), central domain"/>
  </r>
  <r>
    <s v="A0A0L0FLN5_9EUKA"/>
    <x v="687"/>
    <n v="289"/>
    <x v="3"/>
    <n v="23"/>
    <n v="58"/>
    <n v="36"/>
    <n v="3743"/>
    <s v="PF08711.10 TFIIS helical bundle-like domain"/>
  </r>
  <r>
    <s v="A0A0L0FLN5_9EUKA"/>
    <x v="687"/>
    <n v="289"/>
    <x v="4"/>
    <n v="249"/>
    <n v="287"/>
    <n v="39"/>
    <n v="3397"/>
    <s v="PF01096.17 Transcription factor S-II (TFIIS)"/>
  </r>
  <r>
    <s v="A0A0L0FLN5_9EUKA"/>
    <x v="687"/>
    <n v="289"/>
    <x v="2"/>
    <n v="127"/>
    <n v="235"/>
    <n v="109"/>
    <n v="2341"/>
    <s v="PF07500.13 Transcription factor S-II (TFIIS), central domain"/>
  </r>
  <r>
    <s v="A0A0L0HH72_SPIPN"/>
    <x v="688"/>
    <n v="1303"/>
    <x v="0"/>
    <n v="350"/>
    <n v="398"/>
    <n v="49"/>
    <n v="18302"/>
    <s v="PF00628.28 PHD-finger"/>
  </r>
  <r>
    <s v="A0A0L0HH72_SPIPN"/>
    <x v="688"/>
    <n v="1303"/>
    <x v="1"/>
    <n v="913"/>
    <n v="1074"/>
    <n v="162"/>
    <n v="1732"/>
    <s v="PF07744.12 SPOC domain"/>
  </r>
  <r>
    <s v="A0A0L0HH72_SPIPN"/>
    <x v="688"/>
    <n v="1303"/>
    <x v="2"/>
    <n v="584"/>
    <n v="719"/>
    <n v="136"/>
    <n v="2341"/>
    <s v="PF07500.13 Transcription factor S-II (TFIIS), central domain"/>
  </r>
  <r>
    <s v="A0A0L0HMC9_SPIPN"/>
    <x v="689"/>
    <n v="304"/>
    <x v="3"/>
    <n v="29"/>
    <n v="81"/>
    <n v="53"/>
    <n v="3743"/>
    <s v="PF08711.10 TFIIS helical bundle-like domain"/>
  </r>
  <r>
    <s v="A0A0L0HMC9_SPIPN"/>
    <x v="689"/>
    <n v="304"/>
    <x v="4"/>
    <n v="264"/>
    <n v="302"/>
    <n v="39"/>
    <n v="3397"/>
    <s v="PF01096.17 Transcription factor S-II (TFIIS)"/>
  </r>
  <r>
    <s v="A0A0L0HMC9_SPIPN"/>
    <x v="689"/>
    <n v="304"/>
    <x v="2"/>
    <n v="143"/>
    <n v="251"/>
    <n v="109"/>
    <n v="2341"/>
    <s v="PF07500.13 Transcription factor S-II (TFIIS), central domain"/>
  </r>
  <r>
    <s v="A0A0L0NC90_9HYPO"/>
    <x v="690"/>
    <n v="583"/>
    <x v="3"/>
    <n v="312"/>
    <n v="363"/>
    <n v="52"/>
    <n v="3743"/>
    <s v="PF08711.10 TFIIS helical bundle-like domain"/>
  </r>
  <r>
    <s v="A0A0L0NC90_9HYPO"/>
    <x v="690"/>
    <n v="583"/>
    <x v="4"/>
    <n v="543"/>
    <n v="581"/>
    <n v="39"/>
    <n v="3397"/>
    <s v="PF01096.17 Transcription factor S-II (TFIIS)"/>
  </r>
  <r>
    <s v="A0A0L0NC90_9HYPO"/>
    <x v="690"/>
    <n v="583"/>
    <x v="2"/>
    <n v="422"/>
    <n v="530"/>
    <n v="109"/>
    <n v="2341"/>
    <s v="PF07500.13 Transcription factor S-II (TFIIS), central domain"/>
  </r>
  <r>
    <s v="A0A0L0NC90_9HYPO"/>
    <x v="690"/>
    <n v="583"/>
    <x v="23"/>
    <n v="1"/>
    <n v="74"/>
    <n v="74"/>
    <n v="4264"/>
    <s v="PF00867.17 XPG I-region"/>
  </r>
  <r>
    <s v="A0A0L0NF12_9HYPO"/>
    <x v="691"/>
    <n v="882"/>
    <x v="0"/>
    <n v="96"/>
    <n v="148"/>
    <n v="53"/>
    <n v="18302"/>
    <s v="PF00628.28 PHD-finger"/>
  </r>
  <r>
    <s v="A0A0L0NF12_9HYPO"/>
    <x v="691"/>
    <n v="882"/>
    <x v="1"/>
    <n v="537"/>
    <n v="697"/>
    <n v="161"/>
    <n v="1732"/>
    <s v="PF07744.12 SPOC domain"/>
  </r>
  <r>
    <s v="A0A0L0NF12_9HYPO"/>
    <x v="691"/>
    <n v="882"/>
    <x v="2"/>
    <n v="279"/>
    <n v="399"/>
    <n v="121"/>
    <n v="2341"/>
    <s v="PF07500.13 Transcription factor S-II (TFIIS), central domain"/>
  </r>
  <r>
    <s v="A0A0L0NPX8_9ASCO"/>
    <x v="692"/>
    <n v="293"/>
    <x v="3"/>
    <n v="21"/>
    <n v="75"/>
    <n v="55"/>
    <n v="3743"/>
    <s v="PF08711.10 TFIIS helical bundle-like domain"/>
  </r>
  <r>
    <s v="A0A0L0NPX8_9ASCO"/>
    <x v="692"/>
    <n v="293"/>
    <x v="4"/>
    <n v="253"/>
    <n v="291"/>
    <n v="39"/>
    <n v="3397"/>
    <s v="PF01096.17 Transcription factor S-II (TFIIS)"/>
  </r>
  <r>
    <s v="A0A0L0NPX8_9ASCO"/>
    <x v="692"/>
    <n v="293"/>
    <x v="2"/>
    <n v="131"/>
    <n v="240"/>
    <n v="110"/>
    <n v="2341"/>
    <s v="PF07500.13 Transcription factor S-II (TFIIS), central domain"/>
  </r>
  <r>
    <s v="A0A0L0P886_9ASCO"/>
    <x v="693"/>
    <n v="674"/>
    <x v="0"/>
    <n v="74"/>
    <n v="130"/>
    <n v="57"/>
    <n v="18302"/>
    <s v="PF00628.28 PHD-finger"/>
  </r>
  <r>
    <s v="A0A0L0P886_9ASCO"/>
    <x v="693"/>
    <n v="674"/>
    <x v="1"/>
    <n v="396"/>
    <n v="550"/>
    <n v="155"/>
    <n v="1732"/>
    <s v="PF07744.12 SPOC domain"/>
  </r>
  <r>
    <s v="A0A0L0P886_9ASCO"/>
    <x v="693"/>
    <n v="674"/>
    <x v="2"/>
    <n v="156"/>
    <n v="261"/>
    <n v="106"/>
    <n v="2341"/>
    <s v="PF07500.13 Transcription factor S-II (TFIIS), central domain"/>
  </r>
  <r>
    <s v="A0A0L0S3Q6_ALLMA"/>
    <x v="694"/>
    <n v="357"/>
    <x v="3"/>
    <n v="26"/>
    <n v="76"/>
    <n v="51"/>
    <n v="3743"/>
    <s v="PF08711.10 TFIIS helical bundle-like domain"/>
  </r>
  <r>
    <s v="A0A0L0S3Q6_ALLMA"/>
    <x v="694"/>
    <n v="357"/>
    <x v="4"/>
    <n v="317"/>
    <n v="355"/>
    <n v="39"/>
    <n v="3397"/>
    <s v="PF01096.17 Transcription factor S-II (TFIIS)"/>
  </r>
  <r>
    <s v="A0A0L0S3Q6_ALLMA"/>
    <x v="694"/>
    <n v="357"/>
    <x v="2"/>
    <n v="195"/>
    <n v="304"/>
    <n v="110"/>
    <n v="2341"/>
    <s v="PF07500.13 Transcription factor S-II (TFIIS), central domain"/>
  </r>
  <r>
    <s v="A0A0L0S4Q3_ALLMA"/>
    <x v="695"/>
    <n v="876"/>
    <x v="1"/>
    <n v="505"/>
    <n v="683"/>
    <n v="179"/>
    <n v="1732"/>
    <s v="PF07744.12 SPOC domain"/>
  </r>
  <r>
    <s v="A0A0L0S4Q3_ALLMA"/>
    <x v="695"/>
    <n v="876"/>
    <x v="2"/>
    <n v="151"/>
    <n v="291"/>
    <n v="141"/>
    <n v="2341"/>
    <s v="PF07500.13 Transcription factor S-II (TFIIS), central domain"/>
  </r>
  <r>
    <s v="A0A0L0S4X7_ALLMA"/>
    <x v="696"/>
    <n v="802"/>
    <x v="1"/>
    <n v="431"/>
    <n v="609"/>
    <n v="179"/>
    <n v="1732"/>
    <s v="PF07744.12 SPOC domain"/>
  </r>
  <r>
    <s v="A0A0L0S4X7_ALLMA"/>
    <x v="696"/>
    <n v="802"/>
    <x v="2"/>
    <n v="77"/>
    <n v="217"/>
    <n v="141"/>
    <n v="2341"/>
    <s v="PF07500.13 Transcription factor S-II (TFIIS), central domain"/>
  </r>
  <r>
    <s v="A0A0L0V2Y8_9BASI"/>
    <x v="697"/>
    <n v="1357"/>
    <x v="0"/>
    <n v="142"/>
    <n v="190"/>
    <n v="49"/>
    <n v="18302"/>
    <s v="PF00628.28 PHD-finger"/>
  </r>
  <r>
    <s v="A0A0L0V2Y8_9BASI"/>
    <x v="697"/>
    <n v="1357"/>
    <x v="1"/>
    <n v="768"/>
    <n v="940"/>
    <n v="173"/>
    <n v="1732"/>
    <s v="PF07744.12 SPOC domain"/>
  </r>
  <r>
    <s v="A0A0L0V2Y8_9BASI"/>
    <x v="697"/>
    <n v="1357"/>
    <x v="2"/>
    <n v="384"/>
    <n v="503"/>
    <n v="120"/>
    <n v="2341"/>
    <s v="PF07500.13 Transcription factor S-II (TFIIS), central domain"/>
  </r>
  <r>
    <s v="A0A0L0VLK6_9BASI"/>
    <x v="698"/>
    <n v="375"/>
    <x v="3"/>
    <n v="37"/>
    <n v="88"/>
    <n v="52"/>
    <n v="3743"/>
    <s v="PF08711.10 TFIIS helical bundle-like domain"/>
  </r>
  <r>
    <s v="A0A0L0VLK6_9BASI"/>
    <x v="698"/>
    <n v="375"/>
    <x v="4"/>
    <n v="335"/>
    <n v="373"/>
    <n v="39"/>
    <n v="3397"/>
    <s v="PF01096.17 Transcription factor S-II (TFIIS)"/>
  </r>
  <r>
    <s v="A0A0L0VLK6_9BASI"/>
    <x v="698"/>
    <n v="375"/>
    <x v="2"/>
    <n v="216"/>
    <n v="322"/>
    <n v="107"/>
    <n v="2341"/>
    <s v="PF07500.13 Transcription factor S-II (TFIIS), central domain"/>
  </r>
  <r>
    <s v="A0A0L1HDI8_9PLEO"/>
    <x v="699"/>
    <n v="304"/>
    <x v="3"/>
    <n v="28"/>
    <n v="79"/>
    <n v="52"/>
    <n v="3743"/>
    <s v="PF08711.10 TFIIS helical bundle-like domain"/>
  </r>
  <r>
    <s v="A0A0L1HDI8_9PLEO"/>
    <x v="699"/>
    <n v="304"/>
    <x v="4"/>
    <n v="264"/>
    <n v="302"/>
    <n v="39"/>
    <n v="3397"/>
    <s v="PF01096.17 Transcription factor S-II (TFIIS)"/>
  </r>
  <r>
    <s v="A0A0L1HDI8_9PLEO"/>
    <x v="699"/>
    <n v="304"/>
    <x v="2"/>
    <n v="143"/>
    <n v="251"/>
    <n v="109"/>
    <n v="2341"/>
    <s v="PF07500.13 Transcription factor S-II (TFIIS), central domain"/>
  </r>
  <r>
    <s v="A0A0L1HX15_9PLEO"/>
    <x v="700"/>
    <n v="871"/>
    <x v="0"/>
    <n v="81"/>
    <n v="131"/>
    <n v="51"/>
    <n v="18302"/>
    <s v="PF00628.28 PHD-finger"/>
  </r>
  <r>
    <s v="A0A0L1HX15_9PLEO"/>
    <x v="700"/>
    <n v="871"/>
    <x v="1"/>
    <n v="540"/>
    <n v="697"/>
    <n v="158"/>
    <n v="1732"/>
    <s v="PF07744.12 SPOC domain"/>
  </r>
  <r>
    <s v="A0A0L1HX15_9PLEO"/>
    <x v="700"/>
    <n v="871"/>
    <x v="2"/>
    <n v="282"/>
    <n v="403"/>
    <n v="122"/>
    <n v="2341"/>
    <s v="PF07500.13 Transcription factor S-II (TFIIS), central domain"/>
  </r>
  <r>
    <s v="A0A0L1I9V0_PLAFA"/>
    <x v="701"/>
    <n v="1423"/>
    <x v="2"/>
    <n v="1150"/>
    <n v="1253"/>
    <n v="104"/>
    <n v="2341"/>
    <s v="PF07500.13 Transcription factor S-II (TFIIS), central domain"/>
  </r>
  <r>
    <s v="A0A0L1IA56_PLAFA"/>
    <x v="702"/>
    <n v="376"/>
    <x v="3"/>
    <n v="18"/>
    <n v="67"/>
    <n v="50"/>
    <n v="3743"/>
    <s v="PF08711.10 TFIIS helical bundle-like domain"/>
  </r>
  <r>
    <s v="A0A0L1IA56_PLAFA"/>
    <x v="702"/>
    <n v="376"/>
    <x v="4"/>
    <n v="337"/>
    <n v="375"/>
    <n v="39"/>
    <n v="3397"/>
    <s v="PF01096.17 Transcription factor S-II (TFIIS)"/>
  </r>
  <r>
    <s v="A0A0L1IA56_PLAFA"/>
    <x v="702"/>
    <n v="376"/>
    <x v="2"/>
    <n v="201"/>
    <n v="318"/>
    <n v="118"/>
    <n v="2341"/>
    <s v="PF07500.13 Transcription factor S-II (TFIIS), central domain"/>
  </r>
  <r>
    <s v="A0A0L1J101_ASPNO"/>
    <x v="703"/>
    <n v="909"/>
    <x v="0"/>
    <n v="75"/>
    <n v="127"/>
    <n v="53"/>
    <n v="18302"/>
    <s v="PF00628.28 PHD-finger"/>
  </r>
  <r>
    <s v="A0A0L1J101_ASPNO"/>
    <x v="703"/>
    <n v="909"/>
    <x v="1"/>
    <n v="584"/>
    <n v="743"/>
    <n v="160"/>
    <n v="1732"/>
    <s v="PF07744.12 SPOC domain"/>
  </r>
  <r>
    <s v="A0A0L1J101_ASPNO"/>
    <x v="703"/>
    <n v="909"/>
    <x v="2"/>
    <n v="322"/>
    <n v="446"/>
    <n v="125"/>
    <n v="2341"/>
    <s v="PF07500.13 Transcription factor S-II (TFIIS), central domain"/>
  </r>
  <r>
    <s v="A0A0L1J7M0_ASPNO"/>
    <x v="704"/>
    <n v="304"/>
    <x v="3"/>
    <n v="30"/>
    <n v="81"/>
    <n v="52"/>
    <n v="3743"/>
    <s v="PF08711.10 TFIIS helical bundle-like domain"/>
  </r>
  <r>
    <s v="A0A0L1J7M0_ASPNO"/>
    <x v="704"/>
    <n v="304"/>
    <x v="4"/>
    <n v="265"/>
    <n v="303"/>
    <n v="39"/>
    <n v="3397"/>
    <s v="PF01096.17 Transcription factor S-II (TFIIS)"/>
  </r>
  <r>
    <s v="A0A0L1J7M0_ASPNO"/>
    <x v="704"/>
    <n v="304"/>
    <x v="2"/>
    <n v="143"/>
    <n v="252"/>
    <n v="110"/>
    <n v="2341"/>
    <s v="PF07500.13 Transcription factor S-II (TFIIS), central domain"/>
  </r>
  <r>
    <s v="A0A0L1KIA5_9EUGL"/>
    <x v="705"/>
    <n v="266"/>
    <x v="4"/>
    <n v="226"/>
    <n v="264"/>
    <n v="39"/>
    <n v="3397"/>
    <s v="PF01096.17 Transcription factor S-II (TFIIS)"/>
  </r>
  <r>
    <s v="A0A0L1KIA5_9EUGL"/>
    <x v="705"/>
    <n v="266"/>
    <x v="2"/>
    <n v="100"/>
    <n v="212"/>
    <n v="113"/>
    <n v="2341"/>
    <s v="PF07500.13 Transcription factor S-II (TFIIS), central domain"/>
  </r>
  <r>
    <s v="A0A0L6VM44_9BASI"/>
    <x v="706"/>
    <n v="1287"/>
    <x v="0"/>
    <n v="137"/>
    <n v="185"/>
    <n v="49"/>
    <n v="18302"/>
    <s v="PF00628.28 PHD-finger"/>
  </r>
  <r>
    <s v="A0A0L6VM44_9BASI"/>
    <x v="706"/>
    <n v="1287"/>
    <x v="1"/>
    <n v="737"/>
    <n v="908"/>
    <n v="172"/>
    <n v="1732"/>
    <s v="PF07744.12 SPOC domain"/>
  </r>
  <r>
    <s v="A0A0L6VM44_9BASI"/>
    <x v="706"/>
    <n v="1287"/>
    <x v="2"/>
    <n v="371"/>
    <n v="489"/>
    <n v="119"/>
    <n v="2341"/>
    <s v="PF07500.13 Transcription factor S-II (TFIIS), central domain"/>
  </r>
  <r>
    <s v="A0A0L6VRM3_9BASI"/>
    <x v="707"/>
    <n v="417"/>
    <x v="3"/>
    <n v="35"/>
    <n v="86"/>
    <n v="52"/>
    <n v="3743"/>
    <s v="PF08711.10 TFIIS helical bundle-like domain"/>
  </r>
  <r>
    <s v="A0A0L6VRM3_9BASI"/>
    <x v="707"/>
    <n v="417"/>
    <x v="4"/>
    <n v="331"/>
    <n v="360"/>
    <n v="30"/>
    <n v="3397"/>
    <s v="PF01096.17 Transcription factor S-II (TFIIS)"/>
  </r>
  <r>
    <s v="A0A0L6VRM3_9BASI"/>
    <x v="707"/>
    <n v="417"/>
    <x v="2"/>
    <n v="212"/>
    <n v="318"/>
    <n v="107"/>
    <n v="2341"/>
    <s v="PF07500.13 Transcription factor S-II (TFIIS), central domain"/>
  </r>
  <r>
    <s v="A0A0L6WG86_9AGAR"/>
    <x v="708"/>
    <n v="1034"/>
    <x v="0"/>
    <n v="33"/>
    <n v="81"/>
    <n v="49"/>
    <n v="18302"/>
    <s v="PF00628.28 PHD-finger"/>
  </r>
  <r>
    <s v="A0A0L6WG86_9AGAR"/>
    <x v="708"/>
    <n v="1034"/>
    <x v="1"/>
    <n v="638"/>
    <n v="805"/>
    <n v="168"/>
    <n v="1732"/>
    <s v="PF07744.12 SPOC domain"/>
  </r>
  <r>
    <s v="A0A0L6WG86_9AGAR"/>
    <x v="708"/>
    <n v="1034"/>
    <x v="2"/>
    <n v="224"/>
    <n v="369"/>
    <n v="146"/>
    <n v="2341"/>
    <s v="PF07500.13 Transcription factor S-II (TFIIS), central domain"/>
  </r>
  <r>
    <s v="A0A0L6WUC7_9AGAR"/>
    <x v="709"/>
    <n v="289"/>
    <x v="3"/>
    <n v="22"/>
    <n v="76"/>
    <n v="55"/>
    <n v="3743"/>
    <s v="PF08711.10 TFIIS helical bundle-like domain"/>
  </r>
  <r>
    <s v="A0A0L6WUC7_9AGAR"/>
    <x v="709"/>
    <n v="289"/>
    <x v="4"/>
    <n v="254"/>
    <n v="286"/>
    <n v="33"/>
    <n v="3397"/>
    <s v="PF01096.17 Transcription factor S-II (TFIIS)"/>
  </r>
  <r>
    <s v="A0A0L6WUC7_9AGAR"/>
    <x v="709"/>
    <n v="289"/>
    <x v="2"/>
    <n v="132"/>
    <n v="241"/>
    <n v="110"/>
    <n v="2341"/>
    <s v="PF07500.13 Transcription factor S-II (TFIIS), central domain"/>
  </r>
  <r>
    <s v="A0A0L7KNU2_9NEOP"/>
    <x v="710"/>
    <n v="1273"/>
    <x v="6"/>
    <n v="762"/>
    <n v="801"/>
    <n v="40"/>
    <n v="979"/>
    <s v="PF07533.15 BRK domain"/>
  </r>
  <r>
    <s v="A0A0L7KNU2_9NEOP"/>
    <x v="710"/>
    <n v="1273"/>
    <x v="0"/>
    <n v="663"/>
    <n v="720"/>
    <n v="58"/>
    <n v="18302"/>
    <s v="PF00628.28 PHD-finger"/>
  </r>
  <r>
    <s v="A0A0L7KNU2_9NEOP"/>
    <x v="710"/>
    <n v="1273"/>
    <x v="2"/>
    <n v="893"/>
    <n v="1010"/>
    <n v="118"/>
    <n v="2341"/>
    <s v="PF07500.13 Transcription factor S-II (TFIIS), central domain"/>
  </r>
  <r>
    <s v="A0A0L7LE19_9NEOP"/>
    <x v="711"/>
    <n v="288"/>
    <x v="3"/>
    <n v="30"/>
    <n v="81"/>
    <n v="52"/>
    <n v="3743"/>
    <s v="PF08711.10 TFIIS helical bundle-like domain"/>
  </r>
  <r>
    <s v="A0A0L7LE19_9NEOP"/>
    <x v="711"/>
    <n v="288"/>
    <x v="4"/>
    <n v="248"/>
    <n v="286"/>
    <n v="39"/>
    <n v="3397"/>
    <s v="PF01096.17 Transcription factor S-II (TFIIS)"/>
  </r>
  <r>
    <s v="A0A0L7LE19_9NEOP"/>
    <x v="711"/>
    <n v="288"/>
    <x v="2"/>
    <n v="124"/>
    <n v="235"/>
    <n v="112"/>
    <n v="2341"/>
    <s v="PF07500.13 Transcription factor S-II (TFIIS), central domain"/>
  </r>
  <r>
    <s v="A0A0L7M0X8_PLAF4"/>
    <x v="712"/>
    <n v="129"/>
    <x v="4"/>
    <n v="90"/>
    <n v="128"/>
    <n v="39"/>
    <n v="3397"/>
    <s v="PF01096.17 Transcription factor S-II (TFIIS)"/>
  </r>
  <r>
    <s v="A0A0L7M0X8_PLAF4"/>
    <x v="712"/>
    <n v="129"/>
    <x v="2"/>
    <n v="1"/>
    <n v="71"/>
    <n v="71"/>
    <n v="2341"/>
    <s v="PF07500.13 Transcription factor S-II (TFIIS), central domain"/>
  </r>
  <r>
    <s v="A0A0L7QNK5_9HYME"/>
    <x v="713"/>
    <n v="289"/>
    <x v="3"/>
    <n v="7"/>
    <n v="58"/>
    <n v="52"/>
    <n v="3743"/>
    <s v="PF08711.10 TFIIS helical bundle-like domain"/>
  </r>
  <r>
    <s v="A0A0L7QNK5_9HYME"/>
    <x v="713"/>
    <n v="289"/>
    <x v="4"/>
    <n v="249"/>
    <n v="287"/>
    <n v="39"/>
    <n v="3397"/>
    <s v="PF01096.17 Transcription factor S-II (TFIIS)"/>
  </r>
  <r>
    <s v="A0A0L7QNK5_9HYME"/>
    <x v="713"/>
    <n v="289"/>
    <x v="2"/>
    <n v="126"/>
    <n v="236"/>
    <n v="111"/>
    <n v="2341"/>
    <s v="PF07500.13 Transcription factor S-II (TFIIS), central domain"/>
  </r>
  <r>
    <s v="A0A0L7RJ18_9HYME"/>
    <x v="714"/>
    <n v="2404"/>
    <x v="6"/>
    <n v="1101"/>
    <n v="1142"/>
    <n v="42"/>
    <n v="979"/>
    <s v="PF07533.15 BRK domain"/>
  </r>
  <r>
    <s v="A0A0L7RJ18_9HYME"/>
    <x v="714"/>
    <n v="2404"/>
    <x v="0"/>
    <n v="926"/>
    <n v="978"/>
    <n v="53"/>
    <n v="18302"/>
    <s v="PF00628.28 PHD-finger"/>
  </r>
  <r>
    <s v="A0A0L7RJ18_9HYME"/>
    <x v="714"/>
    <n v="2404"/>
    <x v="1"/>
    <n v="1718"/>
    <n v="1863"/>
    <n v="146"/>
    <n v="1732"/>
    <s v="PF07744.12 SPOC domain"/>
  </r>
  <r>
    <s v="A0A0L7RJ18_9HYME"/>
    <x v="714"/>
    <n v="2404"/>
    <x v="2"/>
    <n v="1269"/>
    <n v="1383"/>
    <n v="115"/>
    <n v="2341"/>
    <s v="PF07500.13 Transcription factor S-II (TFIIS), central domain"/>
  </r>
  <r>
    <s v="A0A0L8HT43_OCTBM"/>
    <x v="715"/>
    <n v="258"/>
    <x v="3"/>
    <n v="30"/>
    <n v="81"/>
    <n v="52"/>
    <n v="3743"/>
    <s v="PF08711.10 TFIIS helical bundle-like domain"/>
  </r>
  <r>
    <s v="A0A0L8HT43_OCTBM"/>
    <x v="715"/>
    <n v="258"/>
    <x v="2"/>
    <n v="159"/>
    <n v="231"/>
    <n v="73"/>
    <n v="2341"/>
    <s v="PF07500.13 Transcription factor S-II (TFIIS), central domain"/>
  </r>
  <r>
    <s v="A0A0L8IFA8_OCTBM"/>
    <x v="716"/>
    <n v="4085"/>
    <x v="6"/>
    <n v="1792"/>
    <n v="1834"/>
    <n v="43"/>
    <n v="979"/>
    <s v="PF07533.15 BRK domain"/>
  </r>
  <r>
    <s v="A0A0L8IFA8_OCTBM"/>
    <x v="716"/>
    <n v="4085"/>
    <x v="1"/>
    <n v="2201"/>
    <n v="2349"/>
    <n v="149"/>
    <n v="1732"/>
    <s v="PF07744.12 SPOC domain"/>
  </r>
  <r>
    <s v="A0A0L8IFA8_OCTBM"/>
    <x v="716"/>
    <n v="4085"/>
    <x v="2"/>
    <n v="1882"/>
    <n v="1996"/>
    <n v="115"/>
    <n v="2341"/>
    <s v="PF07500.13 Transcription factor S-II (TFIIS), central domain"/>
  </r>
  <r>
    <s v="A0A0L9SV15_9HYPO"/>
    <x v="717"/>
    <n v="888"/>
    <x v="0"/>
    <n v="92"/>
    <n v="144"/>
    <n v="53"/>
    <n v="18302"/>
    <s v="PF00628.28 PHD-finger"/>
  </r>
  <r>
    <s v="A0A0L9SV15_9HYPO"/>
    <x v="717"/>
    <n v="888"/>
    <x v="1"/>
    <n v="529"/>
    <n v="687"/>
    <n v="159"/>
    <n v="1732"/>
    <s v="PF07744.12 SPOC domain"/>
  </r>
  <r>
    <s v="A0A0L9SV15_9HYPO"/>
    <x v="717"/>
    <n v="888"/>
    <x v="2"/>
    <n v="280"/>
    <n v="400"/>
    <n v="121"/>
    <n v="2341"/>
    <s v="PF07500.13 Transcription factor S-II (TFIIS), central domain"/>
  </r>
  <r>
    <s v="A0A0L9SWC5_9HYPO"/>
    <x v="718"/>
    <n v="296"/>
    <x v="3"/>
    <n v="28"/>
    <n v="79"/>
    <n v="52"/>
    <n v="3743"/>
    <s v="PF08711.10 TFIIS helical bundle-like domain"/>
  </r>
  <r>
    <s v="A0A0L9SWC5_9HYPO"/>
    <x v="718"/>
    <n v="296"/>
    <x v="4"/>
    <n v="256"/>
    <n v="294"/>
    <n v="39"/>
    <n v="3397"/>
    <s v="PF01096.17 Transcription factor S-II (TFIIS)"/>
  </r>
  <r>
    <s v="A0A0L9SWC5_9HYPO"/>
    <x v="718"/>
    <n v="296"/>
    <x v="2"/>
    <n v="135"/>
    <n v="243"/>
    <n v="109"/>
    <n v="2341"/>
    <s v="PF07500.13 Transcription factor S-II (TFIIS), central domain"/>
  </r>
  <r>
    <s v="A0A0L9UDP5_PHAAN"/>
    <x v="719"/>
    <n v="366"/>
    <x v="3"/>
    <n v="33"/>
    <n v="83"/>
    <n v="51"/>
    <n v="3743"/>
    <s v="PF08711.10 TFIIS helical bundle-like domain"/>
  </r>
  <r>
    <s v="A0A0L9UDP5_PHAAN"/>
    <x v="719"/>
    <n v="366"/>
    <x v="4"/>
    <n v="326"/>
    <n v="364"/>
    <n v="39"/>
    <n v="3397"/>
    <s v="PF01096.17 Transcription factor S-II (TFIIS)"/>
  </r>
  <r>
    <s v="A0A0L9UDP5_PHAAN"/>
    <x v="719"/>
    <n v="366"/>
    <x v="2"/>
    <n v="196"/>
    <n v="313"/>
    <n v="118"/>
    <n v="2341"/>
    <s v="PF07500.13 Transcription factor S-II (TFIIS), central domain"/>
  </r>
  <r>
    <s v="A0A0L9UH89_PHAAN"/>
    <x v="720"/>
    <n v="1139"/>
    <x v="1"/>
    <n v="737"/>
    <n v="884"/>
    <n v="148"/>
    <n v="1732"/>
    <s v="PF07744.12 SPOC domain"/>
  </r>
  <r>
    <s v="A0A0L9UH89_PHAAN"/>
    <x v="720"/>
    <n v="1139"/>
    <x v="2"/>
    <n v="374"/>
    <n v="490"/>
    <n v="117"/>
    <n v="2341"/>
    <s v="PF07500.13 Transcription factor S-II (TFIIS), central domain"/>
  </r>
  <r>
    <s v="A0A0L9UP74_PHAAN"/>
    <x v="721"/>
    <n v="534"/>
    <x v="5"/>
    <n v="86"/>
    <n v="205"/>
    <n v="120"/>
    <n v="5093"/>
    <s v="PF01426.17 BAH domain"/>
  </r>
  <r>
    <s v="A0A0L9UP74_PHAAN"/>
    <x v="721"/>
    <n v="534"/>
    <x v="2"/>
    <n v="318"/>
    <n v="469"/>
    <n v="152"/>
    <n v="2341"/>
    <s v="PF07500.13 Transcription factor S-II (TFIIS), central domain"/>
  </r>
  <r>
    <s v="A0A0L9VQT1_PHAAN"/>
    <x v="722"/>
    <n v="615"/>
    <x v="5"/>
    <n v="118"/>
    <n v="242"/>
    <n v="125"/>
    <n v="5093"/>
    <s v="PF01426.17 BAH domain"/>
  </r>
  <r>
    <s v="A0A0L9VQT1_PHAAN"/>
    <x v="722"/>
    <n v="615"/>
    <x v="2"/>
    <n v="342"/>
    <n v="492"/>
    <n v="151"/>
    <n v="2341"/>
    <s v="PF07500.13 Transcription factor S-II (TFIIS), central domain"/>
  </r>
  <r>
    <s v="A0A0M0K9M8_9EUKA"/>
    <x v="723"/>
    <n v="257"/>
    <x v="2"/>
    <n v="10"/>
    <n v="114"/>
    <n v="105"/>
    <n v="2341"/>
    <s v="PF07500.13 Transcription factor S-II (TFIIS), central domain"/>
  </r>
  <r>
    <s v="A0A0M0KAJ2_9EUKA"/>
    <x v="724"/>
    <n v="180"/>
    <x v="2"/>
    <n v="3"/>
    <n v="71"/>
    <n v="69"/>
    <n v="2341"/>
    <s v="PF07500.13 Transcription factor S-II (TFIIS), central domain"/>
  </r>
  <r>
    <s v="A0A0M3HEZ2_ASCLU"/>
    <x v="725"/>
    <n v="279"/>
    <x v="3"/>
    <n v="6"/>
    <n v="57"/>
    <n v="52"/>
    <n v="3743"/>
    <s v="PF08711.10 TFIIS helical bundle-like domain"/>
  </r>
  <r>
    <s v="A0A0M3HEZ2_ASCLU"/>
    <x v="725"/>
    <n v="279"/>
    <x v="4"/>
    <n v="240"/>
    <n v="278"/>
    <n v="39"/>
    <n v="3397"/>
    <s v="PF01096.17 Transcription factor S-II (TFIIS)"/>
  </r>
  <r>
    <s v="A0A0M3HEZ2_ASCLU"/>
    <x v="725"/>
    <n v="279"/>
    <x v="2"/>
    <n v="115"/>
    <n v="223"/>
    <n v="109"/>
    <n v="2341"/>
    <s v="PF07500.13 Transcription factor S-II (TFIIS), central domain"/>
  </r>
  <r>
    <s v="A0A0M3HRV7_ASCLU"/>
    <x v="726"/>
    <n v="2181"/>
    <x v="1"/>
    <n v="1101"/>
    <n v="1252"/>
    <n v="152"/>
    <n v="1732"/>
    <s v="PF07744.12 SPOC domain"/>
  </r>
  <r>
    <s v="A0A0M3HRV7_ASCLU"/>
    <x v="726"/>
    <n v="2181"/>
    <x v="2"/>
    <n v="674"/>
    <n v="786"/>
    <n v="113"/>
    <n v="2341"/>
    <s v="PF07500.13 Transcription factor S-II (TFIIS), central domain"/>
  </r>
  <r>
    <s v="A0A0M3IUF6_ASCLU"/>
    <x v="727"/>
    <n v="114"/>
    <x v="2"/>
    <n v="2"/>
    <n v="94"/>
    <n v="93"/>
    <n v="2341"/>
    <s v="PF07500.13 Transcription factor S-II (TFIIS), central domain"/>
  </r>
  <r>
    <s v="A0A0M3JU84_ANISI"/>
    <x v="728"/>
    <n v="340"/>
    <x v="3"/>
    <n v="30"/>
    <n v="81"/>
    <n v="52"/>
    <n v="3743"/>
    <s v="PF08711.10 TFIIS helical bundle-like domain"/>
  </r>
  <r>
    <s v="A0A0M3JU84_ANISI"/>
    <x v="728"/>
    <n v="340"/>
    <x v="4"/>
    <n v="300"/>
    <n v="338"/>
    <n v="39"/>
    <n v="3397"/>
    <s v="PF01096.17 Transcription factor S-II (TFIIS)"/>
  </r>
  <r>
    <s v="A0A0M3JU84_ANISI"/>
    <x v="728"/>
    <n v="340"/>
    <x v="2"/>
    <n v="142"/>
    <n v="229"/>
    <n v="88"/>
    <n v="2341"/>
    <s v="PF07500.13 Transcription factor S-II (TFIIS), central domain"/>
  </r>
  <r>
    <s v="A0A0M3JU84_ANISI"/>
    <x v="728"/>
    <n v="340"/>
    <x v="2"/>
    <n v="250"/>
    <n v="287"/>
    <n v="38"/>
    <n v="2341"/>
    <s v="PF07500.13 Transcription factor S-II (TFIIS), central domain"/>
  </r>
  <r>
    <s v="A0A0M3JWE9_ANISI"/>
    <x v="729"/>
    <n v="124"/>
    <x v="2"/>
    <n v="1"/>
    <n v="101"/>
    <n v="101"/>
    <n v="2341"/>
    <s v="PF07500.13 Transcription factor S-II (TFIIS), central domain"/>
  </r>
  <r>
    <s v="A0A0M8MSA1_9BASI"/>
    <x v="730"/>
    <n v="844"/>
    <x v="0"/>
    <n v="84"/>
    <n v="132"/>
    <n v="49"/>
    <n v="18302"/>
    <s v="PF00628.28 PHD-finger"/>
  </r>
  <r>
    <s v="A0A0M8MSA1_9BASI"/>
    <x v="730"/>
    <n v="844"/>
    <x v="1"/>
    <n v="499"/>
    <n v="676"/>
    <n v="178"/>
    <n v="1732"/>
    <s v="PF07744.12 SPOC domain"/>
  </r>
  <r>
    <s v="A0A0M8MSA1_9BASI"/>
    <x v="730"/>
    <n v="844"/>
    <x v="2"/>
    <n v="213"/>
    <n v="326"/>
    <n v="114"/>
    <n v="2341"/>
    <s v="PF07500.13 Transcription factor S-II (TFIIS), central domain"/>
  </r>
  <r>
    <s v="A0A0M8N269_9HYPO"/>
    <x v="731"/>
    <n v="317"/>
    <x v="3"/>
    <n v="31"/>
    <n v="82"/>
    <n v="52"/>
    <n v="3743"/>
    <s v="PF08711.10 TFIIS helical bundle-like domain"/>
  </r>
  <r>
    <s v="A0A0M8N269_9HYPO"/>
    <x v="731"/>
    <n v="317"/>
    <x v="4"/>
    <n v="277"/>
    <n v="315"/>
    <n v="39"/>
    <n v="3397"/>
    <s v="PF01096.17 Transcription factor S-II (TFIIS)"/>
  </r>
  <r>
    <s v="A0A0M8N269_9HYPO"/>
    <x v="731"/>
    <n v="317"/>
    <x v="2"/>
    <n v="156"/>
    <n v="264"/>
    <n v="109"/>
    <n v="2341"/>
    <s v="PF07500.13 Transcription factor S-II (TFIIS), central domain"/>
  </r>
  <r>
    <s v="A0A0M8N7S1_9HYPO"/>
    <x v="732"/>
    <n v="826"/>
    <x v="0"/>
    <n v="57"/>
    <n v="109"/>
    <n v="53"/>
    <n v="18302"/>
    <s v="PF00628.28 PHD-finger"/>
  </r>
  <r>
    <s v="A0A0M8N7S1_9HYPO"/>
    <x v="732"/>
    <n v="826"/>
    <x v="1"/>
    <n v="479"/>
    <n v="637"/>
    <n v="159"/>
    <n v="1732"/>
    <s v="PF07744.12 SPOC domain"/>
  </r>
  <r>
    <s v="A0A0M8N7S1_9HYPO"/>
    <x v="732"/>
    <n v="826"/>
    <x v="2"/>
    <n v="231"/>
    <n v="347"/>
    <n v="117"/>
    <n v="2341"/>
    <s v="PF07500.13 Transcription factor S-II (TFIIS), central domain"/>
  </r>
  <r>
    <s v="A0A0M8NS41_9EURO"/>
    <x v="733"/>
    <n v="823"/>
    <x v="0"/>
    <n v="61"/>
    <n v="113"/>
    <n v="53"/>
    <n v="18302"/>
    <s v="PF00628.28 PHD-finger"/>
  </r>
  <r>
    <s v="A0A0M8NS41_9EURO"/>
    <x v="733"/>
    <n v="823"/>
    <x v="1"/>
    <n v="517"/>
    <n v="676"/>
    <n v="160"/>
    <n v="1732"/>
    <s v="PF07744.12 SPOC domain"/>
  </r>
  <r>
    <s v="A0A0M8NS41_9EURO"/>
    <x v="733"/>
    <n v="823"/>
    <x v="2"/>
    <n v="273"/>
    <n v="397"/>
    <n v="125"/>
    <n v="2341"/>
    <s v="PF07500.13 Transcription factor S-II (TFIIS), central domain"/>
  </r>
  <r>
    <s v="A0A0M8PFT6_9EURO"/>
    <x v="734"/>
    <n v="306"/>
    <x v="3"/>
    <n v="28"/>
    <n v="81"/>
    <n v="54"/>
    <n v="3743"/>
    <s v="PF08711.10 TFIIS helical bundle-like domain"/>
  </r>
  <r>
    <s v="A0A0M8PFT6_9EURO"/>
    <x v="734"/>
    <n v="306"/>
    <x v="4"/>
    <n v="267"/>
    <n v="305"/>
    <n v="39"/>
    <n v="3397"/>
    <s v="PF01096.17 Transcription factor S-II (TFIIS)"/>
  </r>
  <r>
    <s v="A0A0M8PFT6_9EURO"/>
    <x v="734"/>
    <n v="306"/>
    <x v="2"/>
    <n v="145"/>
    <n v="254"/>
    <n v="110"/>
    <n v="2341"/>
    <s v="PF07500.13 Transcription factor S-II (TFIIS), central domain"/>
  </r>
  <r>
    <s v="A0A0M9F4T3_9HYPO"/>
    <x v="735"/>
    <n v="307"/>
    <x v="3"/>
    <n v="30"/>
    <n v="81"/>
    <n v="52"/>
    <n v="3743"/>
    <s v="PF08711.10 TFIIS helical bundle-like domain"/>
  </r>
  <r>
    <s v="A0A0M9F4T3_9HYPO"/>
    <x v="735"/>
    <n v="307"/>
    <x v="4"/>
    <n v="267"/>
    <n v="305"/>
    <n v="39"/>
    <n v="3397"/>
    <s v="PF01096.17 Transcription factor S-II (TFIIS)"/>
  </r>
  <r>
    <s v="A0A0M9F4T3_9HYPO"/>
    <x v="735"/>
    <n v="307"/>
    <x v="2"/>
    <n v="146"/>
    <n v="254"/>
    <n v="109"/>
    <n v="2341"/>
    <s v="PF07500.13 Transcription factor S-II (TFIIS), central domain"/>
  </r>
  <r>
    <s v="A0A0M9FZ14_9TRYP"/>
    <x v="736"/>
    <n v="233"/>
    <x v="2"/>
    <n v="69"/>
    <n v="174"/>
    <n v="106"/>
    <n v="2341"/>
    <s v="PF07500.13 Transcription factor S-II (TFIIS), central domain"/>
  </r>
  <r>
    <s v="A0A0M9FZC6_9TRYP"/>
    <x v="737"/>
    <n v="333"/>
    <x v="4"/>
    <n v="293"/>
    <n v="331"/>
    <n v="39"/>
    <n v="3397"/>
    <s v="PF01096.17 Transcription factor S-II (TFIIS)"/>
  </r>
  <r>
    <s v="A0A0M9FZC6_9TRYP"/>
    <x v="737"/>
    <n v="333"/>
    <x v="2"/>
    <n v="171"/>
    <n v="276"/>
    <n v="106"/>
    <n v="2341"/>
    <s v="PF07500.13 Transcription factor S-II (TFIIS), central domain"/>
  </r>
  <r>
    <s v="A0A0M9VNF1_9BASI"/>
    <x v="738"/>
    <n v="299"/>
    <x v="3"/>
    <n v="29"/>
    <n v="94"/>
    <n v="66"/>
    <n v="3743"/>
    <s v="PF08711.10 TFIIS helical bundle-like domain"/>
  </r>
  <r>
    <s v="A0A0M9VNF1_9BASI"/>
    <x v="738"/>
    <n v="299"/>
    <x v="4"/>
    <n v="259"/>
    <n v="297"/>
    <n v="39"/>
    <n v="3397"/>
    <s v="PF01096.17 Transcription factor S-II (TFIIS)"/>
  </r>
  <r>
    <s v="A0A0M9VNF1_9BASI"/>
    <x v="738"/>
    <n v="299"/>
    <x v="2"/>
    <n v="136"/>
    <n v="246"/>
    <n v="111"/>
    <n v="2341"/>
    <s v="PF07500.13 Transcription factor S-II (TFIIS), central domain"/>
  </r>
  <r>
    <s v="A0A0N0BBN5_9HYME"/>
    <x v="739"/>
    <n v="2167"/>
    <x v="6"/>
    <n v="980"/>
    <n v="1007"/>
    <n v="28"/>
    <n v="979"/>
    <s v="PF07533.15 BRK domain"/>
  </r>
  <r>
    <s v="A0A0N0BBN5_9HYME"/>
    <x v="739"/>
    <n v="2167"/>
    <x v="0"/>
    <n v="950"/>
    <n v="997"/>
    <n v="48"/>
    <n v="18302"/>
    <s v="PF00628.28 PHD-finger"/>
  </r>
  <r>
    <s v="A0A0N0BBN5_9HYME"/>
    <x v="739"/>
    <n v="2167"/>
    <x v="1"/>
    <n v="1454"/>
    <n v="1603"/>
    <n v="150"/>
    <n v="1732"/>
    <s v="PF07744.12 SPOC domain"/>
  </r>
  <r>
    <s v="A0A0N0BBN5_9HYME"/>
    <x v="739"/>
    <n v="2167"/>
    <x v="2"/>
    <n v="1107"/>
    <n v="1221"/>
    <n v="115"/>
    <n v="2341"/>
    <s v="PF07500.13 Transcription factor S-II (TFIIS), central domain"/>
  </r>
  <r>
    <s v="A0A0N0BHM4_9HYME"/>
    <x v="740"/>
    <n v="338"/>
    <x v="3"/>
    <n v="56"/>
    <n v="107"/>
    <n v="52"/>
    <n v="3743"/>
    <s v="PF08711.10 TFIIS helical bundle-like domain"/>
  </r>
  <r>
    <s v="A0A0N0BHM4_9HYME"/>
    <x v="740"/>
    <n v="338"/>
    <x v="4"/>
    <n v="298"/>
    <n v="336"/>
    <n v="39"/>
    <n v="3397"/>
    <s v="PF01096.17 Transcription factor S-II (TFIIS)"/>
  </r>
  <r>
    <s v="A0A0N0BHM4_9HYME"/>
    <x v="740"/>
    <n v="338"/>
    <x v="2"/>
    <n v="175"/>
    <n v="285"/>
    <n v="111"/>
    <n v="2341"/>
    <s v="PF07500.13 Transcription factor S-II (TFIIS), central domain"/>
  </r>
  <r>
    <s v="A0A0N0DF99_9HYPO"/>
    <x v="741"/>
    <n v="835"/>
    <x v="0"/>
    <n v="81"/>
    <n v="133"/>
    <n v="53"/>
    <n v="18302"/>
    <s v="PF00628.28 PHD-finger"/>
  </r>
  <r>
    <s v="A0A0N0DF99_9HYPO"/>
    <x v="741"/>
    <n v="835"/>
    <x v="1"/>
    <n v="502"/>
    <n v="659"/>
    <n v="158"/>
    <n v="1732"/>
    <s v="PF07744.12 SPOC domain"/>
  </r>
  <r>
    <s v="A0A0N0DF99_9HYPO"/>
    <x v="741"/>
    <n v="835"/>
    <x v="2"/>
    <n v="258"/>
    <n v="373"/>
    <n v="116"/>
    <n v="2341"/>
    <s v="PF07500.13 Transcription factor S-II (TFIIS), central domain"/>
  </r>
  <r>
    <s v="A0A0N0NM64_9EURO"/>
    <x v="742"/>
    <n v="928"/>
    <x v="0"/>
    <n v="75"/>
    <n v="125"/>
    <n v="51"/>
    <n v="18302"/>
    <s v="PF00628.28 PHD-finger"/>
  </r>
  <r>
    <s v="A0A0N0NM64_9EURO"/>
    <x v="742"/>
    <n v="928"/>
    <x v="1"/>
    <n v="512"/>
    <n v="670"/>
    <n v="159"/>
    <n v="1732"/>
    <s v="PF07744.12 SPOC domain"/>
  </r>
  <r>
    <s v="A0A0N0NM64_9EURO"/>
    <x v="742"/>
    <n v="928"/>
    <x v="2"/>
    <n v="250"/>
    <n v="363"/>
    <n v="114"/>
    <n v="2341"/>
    <s v="PF07500.13 Transcription factor S-II (TFIIS), central domain"/>
  </r>
  <r>
    <s v="A0A0N0P7E0_LEPSE"/>
    <x v="743"/>
    <n v="198"/>
    <x v="2"/>
    <n v="11"/>
    <n v="116"/>
    <n v="106"/>
    <n v="2341"/>
    <s v="PF07500.13 Transcription factor S-II (TFIIS), central domain"/>
  </r>
  <r>
    <s v="A0A0N0P7Y9_LEPSE"/>
    <x v="744"/>
    <n v="233"/>
    <x v="2"/>
    <n v="68"/>
    <n v="174"/>
    <n v="107"/>
    <n v="2341"/>
    <s v="PF07500.13 Transcription factor S-II (TFIIS), central domain"/>
  </r>
  <r>
    <s v="A0A0N1GYD2_9EURO"/>
    <x v="745"/>
    <n v="307"/>
    <x v="3"/>
    <n v="28"/>
    <n v="81"/>
    <n v="54"/>
    <n v="3743"/>
    <s v="PF08711.10 TFIIS helical bundle-like domain"/>
  </r>
  <r>
    <s v="A0A0N1GYD2_9EURO"/>
    <x v="745"/>
    <n v="307"/>
    <x v="4"/>
    <n v="267"/>
    <n v="305"/>
    <n v="39"/>
    <n v="3397"/>
    <s v="PF01096.17 Transcription factor S-II (TFIIS)"/>
  </r>
  <r>
    <s v="A0A0N1GYD2_9EURO"/>
    <x v="745"/>
    <n v="307"/>
    <x v="2"/>
    <n v="141"/>
    <n v="254"/>
    <n v="114"/>
    <n v="2341"/>
    <s v="PF07500.13 Transcription factor S-II (TFIIS), central domain"/>
  </r>
  <r>
    <s v="A0A0N1PFJ1_LEPSE"/>
    <x v="746"/>
    <n v="347"/>
    <x v="4"/>
    <n v="307"/>
    <n v="345"/>
    <n v="39"/>
    <n v="3397"/>
    <s v="PF01096.17 Transcription factor S-II (TFIIS)"/>
  </r>
  <r>
    <s v="A0A0N1PFJ1_LEPSE"/>
    <x v="746"/>
    <n v="347"/>
    <x v="2"/>
    <n v="185"/>
    <n v="290"/>
    <n v="106"/>
    <n v="2341"/>
    <s v="PF07500.13 Transcription factor S-II (TFIIS), central domain"/>
  </r>
  <r>
    <s v="A0A0N4TYD0_BRUPA"/>
    <x v="747"/>
    <n v="305"/>
    <x v="3"/>
    <n v="30"/>
    <n v="81"/>
    <n v="52"/>
    <n v="3743"/>
    <s v="PF08711.10 TFIIS helical bundle-like domain"/>
  </r>
  <r>
    <s v="A0A0N4TYD0_BRUPA"/>
    <x v="747"/>
    <n v="305"/>
    <x v="4"/>
    <n v="265"/>
    <n v="303"/>
    <n v="39"/>
    <n v="3397"/>
    <s v="PF01096.17 Transcription factor S-II (TFIIS)"/>
  </r>
  <r>
    <s v="A0A0N4TYD0_BRUPA"/>
    <x v="747"/>
    <n v="305"/>
    <x v="2"/>
    <n v="143"/>
    <n v="252"/>
    <n v="110"/>
    <n v="2341"/>
    <s v="PF07500.13 Transcription factor S-II (TFIIS), central domain"/>
  </r>
  <r>
    <s v="A0A0N4U7H3_DRAME"/>
    <x v="748"/>
    <n v="154"/>
    <x v="4"/>
    <n v="114"/>
    <n v="152"/>
    <n v="39"/>
    <n v="3397"/>
    <s v="PF01096.17 Transcription factor S-II (TFIIS)"/>
  </r>
  <r>
    <s v="A0A0N4U7H3_DRAME"/>
    <x v="748"/>
    <n v="154"/>
    <x v="2"/>
    <n v="1"/>
    <n v="101"/>
    <n v="101"/>
    <n v="2341"/>
    <s v="PF07500.13 Transcription factor S-II (TFIIS), central domain"/>
  </r>
  <r>
    <s v="A0A0N4UWG7_ENTVE"/>
    <x v="749"/>
    <n v="318"/>
    <x v="2"/>
    <n v="197"/>
    <n v="298"/>
    <n v="102"/>
    <n v="2341"/>
    <s v="PF07500.13 Transcription factor S-II (TFIIS), central domain"/>
  </r>
  <r>
    <s v="A0A0N4V4B4_ENTVE"/>
    <x v="750"/>
    <n v="1463"/>
    <x v="1"/>
    <n v="935"/>
    <n v="1071"/>
    <n v="137"/>
    <n v="1732"/>
    <s v="PF07744.12 SPOC domain"/>
  </r>
  <r>
    <s v="A0A0N4V4B4_ENTVE"/>
    <x v="750"/>
    <n v="1463"/>
    <x v="2"/>
    <n v="534"/>
    <n v="636"/>
    <n v="103"/>
    <n v="2341"/>
    <s v="PF07500.13 Transcription factor S-II (TFIIS), central domain"/>
  </r>
  <r>
    <s v="A0A0N4VD12_ENTVE"/>
    <x v="751"/>
    <n v="337"/>
    <x v="3"/>
    <n v="67"/>
    <n v="118"/>
    <n v="52"/>
    <n v="3743"/>
    <s v="PF08711.10 TFIIS helical bundle-like domain"/>
  </r>
  <r>
    <s v="A0A0N4VD12_ENTVE"/>
    <x v="751"/>
    <n v="337"/>
    <x v="4"/>
    <n v="297"/>
    <n v="335"/>
    <n v="39"/>
    <n v="3397"/>
    <s v="PF01096.17 Transcription factor S-II (TFIIS)"/>
  </r>
  <r>
    <s v="A0A0N4VD12_ENTVE"/>
    <x v="751"/>
    <n v="337"/>
    <x v="2"/>
    <n v="176"/>
    <n v="284"/>
    <n v="109"/>
    <n v="2341"/>
    <s v="PF07500.13 Transcription factor S-II (TFIIS), central domain"/>
  </r>
  <r>
    <s v="A0A0N4W9V1_HAEPC"/>
    <x v="752"/>
    <n v="306"/>
    <x v="3"/>
    <n v="30"/>
    <n v="81"/>
    <n v="52"/>
    <n v="3743"/>
    <s v="PF08711.10 TFIIS helical bundle-like domain"/>
  </r>
  <r>
    <s v="A0A0N4W9V1_HAEPC"/>
    <x v="752"/>
    <n v="306"/>
    <x v="4"/>
    <n v="266"/>
    <n v="304"/>
    <n v="39"/>
    <n v="3397"/>
    <s v="PF01096.17 Transcription factor S-II (TFIIS)"/>
  </r>
  <r>
    <s v="A0A0N4W9V1_HAEPC"/>
    <x v="752"/>
    <n v="306"/>
    <x v="2"/>
    <n v="144"/>
    <n v="253"/>
    <n v="110"/>
    <n v="2341"/>
    <s v="PF07500.13 Transcription factor S-II (TFIIS), central domain"/>
  </r>
  <r>
    <s v="A0A0N4Y226_NIPBR"/>
    <x v="753"/>
    <n v="272"/>
    <x v="3"/>
    <n v="30"/>
    <n v="81"/>
    <n v="52"/>
    <n v="3743"/>
    <s v="PF08711.10 TFIIS helical bundle-like domain"/>
  </r>
  <r>
    <s v="A0A0N4Y226_NIPBR"/>
    <x v="753"/>
    <n v="272"/>
    <x v="2"/>
    <n v="139"/>
    <n v="248"/>
    <n v="110"/>
    <n v="2341"/>
    <s v="PF07500.13 Transcription factor S-II (TFIIS), central domain"/>
  </r>
  <r>
    <s v="A0A0N4YIA6_NIPBR"/>
    <x v="754"/>
    <n v="250"/>
    <x v="3"/>
    <n v="1"/>
    <n v="30"/>
    <n v="30"/>
    <n v="3743"/>
    <s v="PF08711.10 TFIIS helical bundle-like domain"/>
  </r>
  <r>
    <s v="A0A0N4YIA6_NIPBR"/>
    <x v="754"/>
    <n v="250"/>
    <x v="4"/>
    <n v="210"/>
    <n v="248"/>
    <n v="39"/>
    <n v="3397"/>
    <s v="PF01096.17 Transcription factor S-II (TFIIS)"/>
  </r>
  <r>
    <s v="A0A0N4YIA6_NIPBR"/>
    <x v="754"/>
    <n v="250"/>
    <x v="2"/>
    <n v="88"/>
    <n v="197"/>
    <n v="110"/>
    <n v="2341"/>
    <s v="PF07500.13 Transcription factor S-II (TFIIS), central domain"/>
  </r>
  <r>
    <s v="A0A0N4YJQ6_NIPBR"/>
    <x v="755"/>
    <n v="1432"/>
    <x v="2"/>
    <n v="210"/>
    <n v="314"/>
    <n v="105"/>
    <n v="2341"/>
    <s v="PF07500.13 Transcription factor S-II (TFIIS), central domain"/>
  </r>
  <r>
    <s v="A0A0N4YYH6_NIPBR"/>
    <x v="756"/>
    <n v="605"/>
    <x v="1"/>
    <n v="424"/>
    <n v="576"/>
    <n v="153"/>
    <n v="1732"/>
    <s v="PF07744.12 SPOC domain"/>
  </r>
  <r>
    <s v="A0A0N4YYH6_NIPBR"/>
    <x v="756"/>
    <n v="605"/>
    <x v="2"/>
    <n v="94"/>
    <n v="198"/>
    <n v="105"/>
    <n v="2341"/>
    <s v="PF07500.13 Transcription factor S-II (TFIIS), central domain"/>
  </r>
  <r>
    <s v="A0A0N5A1Y9_PARTI"/>
    <x v="757"/>
    <n v="291"/>
    <x v="3"/>
    <n v="31"/>
    <n v="82"/>
    <n v="52"/>
    <n v="3743"/>
    <s v="PF08711.10 TFIIS helical bundle-like domain"/>
  </r>
  <r>
    <s v="A0A0N5A1Y9_PARTI"/>
    <x v="757"/>
    <n v="291"/>
    <x v="4"/>
    <n v="251"/>
    <n v="289"/>
    <n v="39"/>
    <n v="3397"/>
    <s v="PF01096.17 Transcription factor S-II (TFIIS)"/>
  </r>
  <r>
    <s v="A0A0N5A1Y9_PARTI"/>
    <x v="757"/>
    <n v="291"/>
    <x v="2"/>
    <n v="129"/>
    <n v="238"/>
    <n v="110"/>
    <n v="2341"/>
    <s v="PF07500.13 Transcription factor S-II (TFIIS), central domain"/>
  </r>
  <r>
    <s v="A0A0N5ADZ9_9BILA"/>
    <x v="758"/>
    <n v="310"/>
    <x v="2"/>
    <n v="189"/>
    <n v="290"/>
    <n v="102"/>
    <n v="2341"/>
    <s v="PF07500.13 Transcription factor S-II (TFIIS), central domain"/>
  </r>
  <r>
    <s v="A0A0N5ASY5_9BILA"/>
    <x v="759"/>
    <n v="296"/>
    <x v="3"/>
    <n v="30"/>
    <n v="81"/>
    <n v="52"/>
    <n v="3743"/>
    <s v="PF08711.10 TFIIS helical bundle-like domain"/>
  </r>
  <r>
    <s v="A0A0N5ASY5_9BILA"/>
    <x v="759"/>
    <n v="296"/>
    <x v="4"/>
    <n v="256"/>
    <n v="294"/>
    <n v="39"/>
    <n v="3397"/>
    <s v="PF01096.17 Transcription factor S-II (TFIIS)"/>
  </r>
  <r>
    <s v="A0A0N5ASY5_9BILA"/>
    <x v="759"/>
    <n v="296"/>
    <x v="2"/>
    <n v="135"/>
    <n v="243"/>
    <n v="109"/>
    <n v="2341"/>
    <s v="PF07500.13 Transcription factor S-II (TFIIS), central domain"/>
  </r>
  <r>
    <s v="A0A0N5B2U7_STREA"/>
    <x v="760"/>
    <n v="292"/>
    <x v="3"/>
    <n v="31"/>
    <n v="82"/>
    <n v="52"/>
    <n v="3743"/>
    <s v="PF08711.10 TFIIS helical bundle-like domain"/>
  </r>
  <r>
    <s v="A0A0N5B2U7_STREA"/>
    <x v="760"/>
    <n v="292"/>
    <x v="4"/>
    <n v="252"/>
    <n v="290"/>
    <n v="39"/>
    <n v="3397"/>
    <s v="PF01096.17 Transcription factor S-II (TFIIS)"/>
  </r>
  <r>
    <s v="A0A0N5B2U7_STREA"/>
    <x v="760"/>
    <n v="292"/>
    <x v="2"/>
    <n v="130"/>
    <n v="239"/>
    <n v="110"/>
    <n v="2341"/>
    <s v="PF07500.13 Transcription factor S-II (TFIIS), central domain"/>
  </r>
  <r>
    <s v="A0A0N5CXT5_THECL"/>
    <x v="761"/>
    <n v="246"/>
    <x v="3"/>
    <n v="51"/>
    <n v="102"/>
    <n v="52"/>
    <n v="3743"/>
    <s v="PF08711.10 TFIIS helical bundle-like domain"/>
  </r>
  <r>
    <s v="A0A0N5CXT5_THECL"/>
    <x v="761"/>
    <n v="246"/>
    <x v="2"/>
    <n v="164"/>
    <n v="246"/>
    <n v="83"/>
    <n v="2341"/>
    <s v="PF07500.13 Transcription factor S-II (TFIIS), central domain"/>
  </r>
  <r>
    <s v="A0A0N5DH54_TRIMR"/>
    <x v="762"/>
    <n v="311"/>
    <x v="3"/>
    <n v="33"/>
    <n v="84"/>
    <n v="52"/>
    <n v="3743"/>
    <s v="PF08711.10 TFIIS helical bundle-like domain"/>
  </r>
  <r>
    <s v="A0A0N5DH54_TRIMR"/>
    <x v="762"/>
    <n v="311"/>
    <x v="4"/>
    <n v="271"/>
    <n v="309"/>
    <n v="39"/>
    <n v="3397"/>
    <s v="PF01096.17 Transcription factor S-II (TFIIS)"/>
  </r>
  <r>
    <s v="A0A0N5DH54_TRIMR"/>
    <x v="762"/>
    <n v="311"/>
    <x v="2"/>
    <n v="149"/>
    <n v="258"/>
    <n v="110"/>
    <n v="2341"/>
    <s v="PF07500.13 Transcription factor S-II (TFIIS), central domain"/>
  </r>
  <r>
    <s v="A0A0N8H5X0_9HYPO"/>
    <x v="763"/>
    <n v="298"/>
    <x v="3"/>
    <n v="28"/>
    <n v="79"/>
    <n v="52"/>
    <n v="3743"/>
    <s v="PF08711.10 TFIIS helical bundle-like domain"/>
  </r>
  <r>
    <s v="A0A0N8H5X0_9HYPO"/>
    <x v="763"/>
    <n v="298"/>
    <x v="4"/>
    <n v="258"/>
    <n v="296"/>
    <n v="39"/>
    <n v="3397"/>
    <s v="PF01096.17 Transcription factor S-II (TFIIS)"/>
  </r>
  <r>
    <s v="A0A0N8H5X0_9HYPO"/>
    <x v="763"/>
    <n v="298"/>
    <x v="2"/>
    <n v="137"/>
    <n v="245"/>
    <n v="109"/>
    <n v="2341"/>
    <s v="PF07500.13 Transcription factor S-II (TFIIS), central domain"/>
  </r>
  <r>
    <s v="A0A0P1B7E4_9STRA"/>
    <x v="764"/>
    <n v="343"/>
    <x v="3"/>
    <n v="64"/>
    <n v="114"/>
    <n v="51"/>
    <n v="3743"/>
    <s v="PF08711.10 TFIIS helical bundle-like domain"/>
  </r>
  <r>
    <s v="A0A0P1B7E4_9STRA"/>
    <x v="764"/>
    <n v="343"/>
    <x v="4"/>
    <n v="304"/>
    <n v="342"/>
    <n v="39"/>
    <n v="3397"/>
    <s v="PF01096.17 Transcription factor S-II (TFIIS)"/>
  </r>
  <r>
    <s v="A0A0P1B7E4_9STRA"/>
    <x v="764"/>
    <n v="343"/>
    <x v="2"/>
    <n v="171"/>
    <n v="279"/>
    <n v="109"/>
    <n v="2341"/>
    <s v="PF07500.13 Transcription factor S-II (TFIIS), central domain"/>
  </r>
  <r>
    <s v="A0A0P1BH21_9BASI"/>
    <x v="765"/>
    <n v="1182"/>
    <x v="0"/>
    <n v="70"/>
    <n v="118"/>
    <n v="49"/>
    <n v="18302"/>
    <s v="PF00628.28 PHD-finger"/>
  </r>
  <r>
    <s v="A0A0P1BH21_9BASI"/>
    <x v="765"/>
    <n v="1182"/>
    <x v="1"/>
    <n v="681"/>
    <n v="863"/>
    <n v="183"/>
    <n v="1732"/>
    <s v="PF07744.12 SPOC domain"/>
  </r>
  <r>
    <s v="A0A0P1BH21_9BASI"/>
    <x v="765"/>
    <n v="1182"/>
    <x v="2"/>
    <n v="319"/>
    <n v="464"/>
    <n v="146"/>
    <n v="2341"/>
    <s v="PF07500.13 Transcription factor S-II (TFIIS), central domain"/>
  </r>
  <r>
    <s v="A0A0P1BHB6_9BASI"/>
    <x v="766"/>
    <n v="312"/>
    <x v="3"/>
    <n v="29"/>
    <n v="80"/>
    <n v="52"/>
    <n v="3743"/>
    <s v="PF08711.10 TFIIS helical bundle-like domain"/>
  </r>
  <r>
    <s v="A0A0P1BHB6_9BASI"/>
    <x v="766"/>
    <n v="312"/>
    <x v="4"/>
    <n v="272"/>
    <n v="310"/>
    <n v="39"/>
    <n v="3397"/>
    <s v="PF01096.17 Transcription factor S-II (TFIIS)"/>
  </r>
  <r>
    <s v="A0A0P1BHB6_9BASI"/>
    <x v="766"/>
    <n v="312"/>
    <x v="2"/>
    <n v="149"/>
    <n v="259"/>
    <n v="111"/>
    <n v="2341"/>
    <s v="PF07500.13 Transcription factor S-II (TFIIS), central domain"/>
  </r>
  <r>
    <s v="A0A0P4U6R1_ROSNE"/>
    <x v="767"/>
    <n v="873"/>
    <x v="0"/>
    <n v="59"/>
    <n v="112"/>
    <n v="54"/>
    <n v="18302"/>
    <s v="PF00628.28 PHD-finger"/>
  </r>
  <r>
    <s v="A0A0P4U6R1_ROSNE"/>
    <x v="767"/>
    <n v="873"/>
    <x v="1"/>
    <n v="513"/>
    <n v="676"/>
    <n v="164"/>
    <n v="1732"/>
    <s v="PF07744.12 SPOC domain"/>
  </r>
  <r>
    <s v="A0A0P4U6R1_ROSNE"/>
    <x v="767"/>
    <n v="873"/>
    <x v="2"/>
    <n v="236"/>
    <n v="354"/>
    <n v="119"/>
    <n v="2341"/>
    <s v="PF07500.13 Transcription factor S-II (TFIIS), central domain"/>
  </r>
  <r>
    <s v="A0A0P4UEY9_ROSNE"/>
    <x v="768"/>
    <n v="306"/>
    <x v="3"/>
    <n v="30"/>
    <n v="81"/>
    <n v="52"/>
    <n v="3743"/>
    <s v="PF08711.10 TFIIS helical bundle-like domain"/>
  </r>
  <r>
    <s v="A0A0P4UEY9_ROSNE"/>
    <x v="768"/>
    <n v="306"/>
    <x v="4"/>
    <n v="266"/>
    <n v="304"/>
    <n v="39"/>
    <n v="3397"/>
    <s v="PF01096.17 Transcription factor S-II (TFIIS)"/>
  </r>
  <r>
    <s v="A0A0P4UEY9_ROSNE"/>
    <x v="768"/>
    <n v="306"/>
    <x v="2"/>
    <n v="145"/>
    <n v="253"/>
    <n v="109"/>
    <n v="2341"/>
    <s v="PF07500.13 Transcription factor S-II (TFIIS), central domain"/>
  </r>
  <r>
    <s v="A0A0P4YQT4_9CRUS"/>
    <x v="769"/>
    <n v="1818"/>
    <x v="6"/>
    <n v="755"/>
    <n v="798"/>
    <n v="44"/>
    <n v="979"/>
    <s v="PF07533.15 BRK domain"/>
  </r>
  <r>
    <s v="A0A0P4YQT4_9CRUS"/>
    <x v="769"/>
    <n v="1818"/>
    <x v="0"/>
    <n v="516"/>
    <n v="568"/>
    <n v="53"/>
    <n v="18302"/>
    <s v="PF00628.28 PHD-finger"/>
  </r>
  <r>
    <s v="A0A0P4YQT4_9CRUS"/>
    <x v="769"/>
    <n v="1818"/>
    <x v="1"/>
    <n v="1297"/>
    <n v="1450"/>
    <n v="154"/>
    <n v="1732"/>
    <s v="PF07744.12 SPOC domain"/>
  </r>
  <r>
    <s v="A0A0P4YQT4_9CRUS"/>
    <x v="769"/>
    <n v="1818"/>
    <x v="2"/>
    <n v="892"/>
    <n v="1007"/>
    <n v="116"/>
    <n v="2341"/>
    <s v="PF07500.13 Transcription factor S-II (TFIIS), central domain"/>
  </r>
  <r>
    <s v="A0A0P7BBY6_9HYPO"/>
    <x v="770"/>
    <n v="892"/>
    <x v="0"/>
    <n v="121"/>
    <n v="173"/>
    <n v="53"/>
    <n v="18302"/>
    <s v="PF00628.28 PHD-finger"/>
  </r>
  <r>
    <s v="A0A0P7BBY6_9HYPO"/>
    <x v="770"/>
    <n v="892"/>
    <x v="1"/>
    <n v="547"/>
    <n v="705"/>
    <n v="159"/>
    <n v="1732"/>
    <s v="PF07744.12 SPOC domain"/>
  </r>
  <r>
    <s v="A0A0P7BBY6_9HYPO"/>
    <x v="770"/>
    <n v="892"/>
    <x v="2"/>
    <n v="303"/>
    <n v="418"/>
    <n v="116"/>
    <n v="2341"/>
    <s v="PF07500.13 Transcription factor S-II (TFIIS), central domain"/>
  </r>
  <r>
    <s v="A0A0P7UCM2_9TELE"/>
    <x v="771"/>
    <n v="2167"/>
    <x v="1"/>
    <n v="1003"/>
    <n v="1103"/>
    <n v="101"/>
    <n v="1732"/>
    <s v="PF07744.12 SPOC domain"/>
  </r>
  <r>
    <s v="A0A0P7UCM2_9TELE"/>
    <x v="771"/>
    <n v="2167"/>
    <x v="2"/>
    <n v="616"/>
    <n v="728"/>
    <n v="113"/>
    <n v="2341"/>
    <s v="PF07500.13 Transcription factor S-II (TFIIS), central domain"/>
  </r>
  <r>
    <s v="A0A0P7UG77_9TELE"/>
    <x v="772"/>
    <n v="344"/>
    <x v="3"/>
    <n v="30"/>
    <n v="81"/>
    <n v="52"/>
    <n v="3743"/>
    <s v="PF08711.10 TFIIS helical bundle-like domain"/>
  </r>
  <r>
    <s v="A0A0P7UG77_9TELE"/>
    <x v="772"/>
    <n v="344"/>
    <x v="4"/>
    <n v="304"/>
    <n v="342"/>
    <n v="39"/>
    <n v="3397"/>
    <s v="PF01096.17 Transcription factor S-II (TFIIS)"/>
  </r>
  <r>
    <s v="A0A0P7UG77_9TELE"/>
    <x v="772"/>
    <n v="344"/>
    <x v="2"/>
    <n v="181"/>
    <n v="291"/>
    <n v="111"/>
    <n v="2341"/>
    <s v="PF07500.13 Transcription factor S-II (TFIIS), central domain"/>
  </r>
  <r>
    <s v="A0A0P7UZR2_9TELE"/>
    <x v="773"/>
    <n v="206"/>
    <x v="3"/>
    <n v="59"/>
    <n v="109"/>
    <n v="51"/>
    <n v="3743"/>
    <s v="PF08711.10 TFIIS helical bundle-like domain"/>
  </r>
  <r>
    <s v="A0A0P7UZR2_9TELE"/>
    <x v="773"/>
    <n v="206"/>
    <x v="2"/>
    <n v="127"/>
    <n v="206"/>
    <n v="80"/>
    <n v="2341"/>
    <s v="PF07500.13 Transcription factor S-II (TFIIS), central domain"/>
  </r>
  <r>
    <s v="A0A0P7WUB7_9TELE"/>
    <x v="774"/>
    <n v="297"/>
    <x v="2"/>
    <n v="82"/>
    <n v="231"/>
    <n v="150"/>
    <n v="2341"/>
    <s v="PF07500.13 Transcription factor S-II (TFIIS), central domain"/>
  </r>
  <r>
    <s v="A0A0P7XQN9_9TELE"/>
    <x v="775"/>
    <n v="1480"/>
    <x v="0"/>
    <n v="581"/>
    <n v="634"/>
    <n v="54"/>
    <n v="18302"/>
    <s v="PF00628.28 PHD-finger"/>
  </r>
  <r>
    <s v="A0A0P7XQN9_9TELE"/>
    <x v="775"/>
    <n v="1480"/>
    <x v="1"/>
    <n v="994"/>
    <n v="1134"/>
    <n v="141"/>
    <n v="1732"/>
    <s v="PF07744.12 SPOC domain"/>
  </r>
  <r>
    <s v="A0A0P7XQN9_9TELE"/>
    <x v="775"/>
    <n v="1480"/>
    <x v="2"/>
    <n v="746"/>
    <n v="859"/>
    <n v="114"/>
    <n v="2341"/>
    <s v="PF07500.13 Transcription factor S-II (TFIIS), central domain"/>
  </r>
  <r>
    <s v="A0A0P7YZA6_9TELE"/>
    <x v="776"/>
    <n v="354"/>
    <x v="3"/>
    <n v="70"/>
    <n v="121"/>
    <n v="52"/>
    <n v="3743"/>
    <s v="PF08711.10 TFIIS helical bundle-like domain"/>
  </r>
  <r>
    <s v="A0A0P7YZA6_9TELE"/>
    <x v="776"/>
    <n v="354"/>
    <x v="4"/>
    <n v="290"/>
    <n v="328"/>
    <n v="39"/>
    <n v="3397"/>
    <s v="PF01096.17 Transcription factor S-II (TFIIS)"/>
  </r>
  <r>
    <s v="A0A0P7YZA6_9TELE"/>
    <x v="776"/>
    <n v="354"/>
    <x v="2"/>
    <n v="185"/>
    <n v="277"/>
    <n v="93"/>
    <n v="2341"/>
    <s v="PF07500.13 Transcription factor S-II (TFIIS), central domain"/>
  </r>
  <r>
    <s v="A0A0Q3M144_AMAAE"/>
    <x v="777"/>
    <n v="1235"/>
    <x v="1"/>
    <n v="377"/>
    <n v="527"/>
    <n v="151"/>
    <n v="1732"/>
    <s v="PF07744.12 SPOC domain"/>
  </r>
  <r>
    <s v="A0A0Q3M144_AMAAE"/>
    <x v="777"/>
    <n v="1235"/>
    <x v="2"/>
    <n v="104"/>
    <n v="217"/>
    <n v="114"/>
    <n v="2341"/>
    <s v="PF07500.13 Transcription factor S-II (TFIIS), central domain"/>
  </r>
  <r>
    <s v="A0A0Q3P5H8_AMAAE"/>
    <x v="778"/>
    <n v="263"/>
    <x v="4"/>
    <n v="223"/>
    <n v="261"/>
    <n v="39"/>
    <n v="3397"/>
    <s v="PF01096.17 Transcription factor S-II (TFIIS)"/>
  </r>
  <r>
    <s v="A0A0Q3P5H8_AMAAE"/>
    <x v="778"/>
    <n v="263"/>
    <x v="2"/>
    <n v="89"/>
    <n v="210"/>
    <n v="122"/>
    <n v="2341"/>
    <s v="PF07500.13 Transcription factor S-II (TFIIS), central domain"/>
  </r>
  <r>
    <s v="A0A0Q3P706_AMAAE"/>
    <x v="779"/>
    <n v="208"/>
    <x v="3"/>
    <n v="61"/>
    <n v="111"/>
    <n v="51"/>
    <n v="3743"/>
    <s v="PF08711.10 TFIIS helical bundle-like domain"/>
  </r>
  <r>
    <s v="A0A0Q3P706_AMAAE"/>
    <x v="779"/>
    <n v="208"/>
    <x v="2"/>
    <n v="129"/>
    <n v="208"/>
    <n v="80"/>
    <n v="2341"/>
    <s v="PF07500.13 Transcription factor S-II (TFIIS), central domain"/>
  </r>
  <r>
    <s v="A0A0Q3Q3L7_AMAAE"/>
    <x v="780"/>
    <n v="173"/>
    <x v="4"/>
    <n v="133"/>
    <n v="171"/>
    <n v="39"/>
    <n v="3397"/>
    <s v="PF01096.17 Transcription factor S-II (TFIIS)"/>
  </r>
  <r>
    <s v="A0A0Q3Q3L7_AMAAE"/>
    <x v="780"/>
    <n v="173"/>
    <x v="2"/>
    <n v="1"/>
    <n v="71"/>
    <n v="71"/>
    <n v="2341"/>
    <s v="PF07500.13 Transcription factor S-II (TFIIS), central domain"/>
  </r>
  <r>
    <s v="A0A0Q3T8I9_AMAAE"/>
    <x v="781"/>
    <n v="360"/>
    <x v="3"/>
    <n v="29"/>
    <n v="79"/>
    <n v="51"/>
    <n v="3743"/>
    <s v="PF08711.10 TFIIS helical bundle-like domain"/>
  </r>
  <r>
    <s v="A0A0Q3T8I9_AMAAE"/>
    <x v="781"/>
    <n v="360"/>
    <x v="2"/>
    <n v="180"/>
    <n v="290"/>
    <n v="111"/>
    <n v="2341"/>
    <s v="PF07500.13 Transcription factor S-II (TFIIS), central domain"/>
  </r>
  <r>
    <s v="A0A0Q3TPH2_AMAAE"/>
    <x v="782"/>
    <n v="2366"/>
    <x v="0"/>
    <n v="454"/>
    <n v="506"/>
    <n v="53"/>
    <n v="18302"/>
    <s v="PF00628.28 PHD-finger"/>
  </r>
  <r>
    <s v="A0A0Q3TPH2_AMAAE"/>
    <x v="782"/>
    <n v="2366"/>
    <x v="1"/>
    <n v="1115"/>
    <n v="1265"/>
    <n v="151"/>
    <n v="1732"/>
    <s v="PF07744.12 SPOC domain"/>
  </r>
  <r>
    <s v="A0A0Q3TPH2_AMAAE"/>
    <x v="782"/>
    <n v="2366"/>
    <x v="2"/>
    <n v="717"/>
    <n v="840"/>
    <n v="124"/>
    <n v="2341"/>
    <s v="PF07500.13 Transcription factor S-II (TFIIS), central domain"/>
  </r>
  <r>
    <s v="A0A0Q3TPK0_AMAAE"/>
    <x v="783"/>
    <n v="181"/>
    <x v="3"/>
    <n v="28"/>
    <n v="79"/>
    <n v="52"/>
    <n v="3743"/>
    <s v="PF08711.10 TFIIS helical bundle-like domain"/>
  </r>
  <r>
    <s v="A0A0Q3TPK0_AMAAE"/>
    <x v="783"/>
    <n v="181"/>
    <x v="2"/>
    <n v="123"/>
    <n v="174"/>
    <n v="52"/>
    <n v="2341"/>
    <s v="PF07500.13 Transcription factor S-II (TFIIS), central domain"/>
  </r>
  <r>
    <s v="A0A0R0M886_9MICR"/>
    <x v="784"/>
    <n v="174"/>
    <x v="4"/>
    <n v="136"/>
    <n v="173"/>
    <n v="38"/>
    <n v="3397"/>
    <s v="PF01096.17 Transcription factor S-II (TFIIS)"/>
  </r>
  <r>
    <s v="A0A0R0M886_9MICR"/>
    <x v="784"/>
    <n v="174"/>
    <x v="2"/>
    <n v="21"/>
    <n v="124"/>
    <n v="104"/>
    <n v="2341"/>
    <s v="PF07500.13 Transcription factor S-II (TFIIS), central domain"/>
  </r>
  <r>
    <s v="A0A0R3NLR2_DROPS"/>
    <x v="785"/>
    <n v="2181"/>
    <x v="6"/>
    <n v="1324"/>
    <n v="1367"/>
    <n v="44"/>
    <n v="979"/>
    <s v="PF07533.15 BRK domain"/>
  </r>
  <r>
    <s v="A0A0R3NLR2_DROPS"/>
    <x v="785"/>
    <n v="2181"/>
    <x v="0"/>
    <n v="1089"/>
    <n v="1141"/>
    <n v="53"/>
    <n v="18302"/>
    <s v="PF00628.28 PHD-finger"/>
  </r>
  <r>
    <s v="A0A0R3NLR2_DROPS"/>
    <x v="785"/>
    <n v="2181"/>
    <x v="1"/>
    <n v="1791"/>
    <n v="1943"/>
    <n v="153"/>
    <n v="1732"/>
    <s v="PF07744.12 SPOC domain"/>
  </r>
  <r>
    <s v="A0A0R3NLR2_DROPS"/>
    <x v="785"/>
    <n v="2181"/>
    <x v="2"/>
    <n v="1436"/>
    <n v="1562"/>
    <n v="127"/>
    <n v="2341"/>
    <s v="PF07500.13 Transcription factor S-II (TFIIS), central domain"/>
  </r>
  <r>
    <s v="A0A0R3QVQ0_9BILA"/>
    <x v="786"/>
    <n v="229"/>
    <x v="3"/>
    <n v="30"/>
    <n v="81"/>
    <n v="52"/>
    <n v="3743"/>
    <s v="PF08711.10 TFIIS helical bundle-like domain"/>
  </r>
  <r>
    <s v="A0A0R3QVQ0_9BILA"/>
    <x v="786"/>
    <n v="229"/>
    <x v="2"/>
    <n v="143"/>
    <n v="226"/>
    <n v="84"/>
    <n v="2341"/>
    <s v="PF07500.13 Transcription factor S-II (TFIIS), central domain"/>
  </r>
  <r>
    <s v="A0A0R3S4P3_9BILA"/>
    <x v="787"/>
    <n v="308"/>
    <x v="3"/>
    <n v="30"/>
    <n v="81"/>
    <n v="52"/>
    <n v="3743"/>
    <s v="PF08711.10 TFIIS helical bundle-like domain"/>
  </r>
  <r>
    <s v="A0A0R3S4P3_9BILA"/>
    <x v="787"/>
    <n v="308"/>
    <x v="4"/>
    <n v="268"/>
    <n v="306"/>
    <n v="39"/>
    <n v="3397"/>
    <s v="PF01096.17 Transcription factor S-II (TFIIS)"/>
  </r>
  <r>
    <s v="A0A0R3S4P3_9BILA"/>
    <x v="787"/>
    <n v="308"/>
    <x v="2"/>
    <n v="146"/>
    <n v="255"/>
    <n v="110"/>
    <n v="2341"/>
    <s v="PF07500.13 Transcription factor S-II (TFIIS), central domain"/>
  </r>
  <r>
    <s v="A0A0R3SJP9_HYMDI"/>
    <x v="788"/>
    <n v="301"/>
    <x v="3"/>
    <n v="4"/>
    <n v="55"/>
    <n v="52"/>
    <n v="3743"/>
    <s v="PF08711.10 TFIIS helical bundle-like domain"/>
  </r>
  <r>
    <s v="A0A0R3SJP9_HYMDI"/>
    <x v="788"/>
    <n v="301"/>
    <x v="4"/>
    <n v="261"/>
    <n v="299"/>
    <n v="39"/>
    <n v="3397"/>
    <s v="PF01096.17 Transcription factor S-II (TFIIS)"/>
  </r>
  <r>
    <s v="A0A0R3SJP9_HYMDI"/>
    <x v="788"/>
    <n v="301"/>
    <x v="2"/>
    <n v="125"/>
    <n v="248"/>
    <n v="124"/>
    <n v="2341"/>
    <s v="PF07500.13 Transcription factor S-II (TFIIS), central domain"/>
  </r>
  <r>
    <s v="A0A0R3TPG3_HYMNN"/>
    <x v="789"/>
    <n v="320"/>
    <x v="3"/>
    <n v="27"/>
    <n v="78"/>
    <n v="52"/>
    <n v="3743"/>
    <s v="PF08711.10 TFIIS helical bundle-like domain"/>
  </r>
  <r>
    <s v="A0A0R3TPG3_HYMNN"/>
    <x v="789"/>
    <n v="320"/>
    <x v="4"/>
    <n v="280"/>
    <n v="318"/>
    <n v="39"/>
    <n v="3397"/>
    <s v="PF01096.17 Transcription factor S-II (TFIIS)"/>
  </r>
  <r>
    <s v="A0A0R3TPG3_HYMNN"/>
    <x v="789"/>
    <n v="320"/>
    <x v="2"/>
    <n v="158"/>
    <n v="267"/>
    <n v="110"/>
    <n v="2341"/>
    <s v="PF07500.13 Transcription factor S-II (TFIIS), central domain"/>
  </r>
  <r>
    <s v="A0A0R3UFV4_9CEST"/>
    <x v="790"/>
    <n v="314"/>
    <x v="3"/>
    <n v="27"/>
    <n v="78"/>
    <n v="52"/>
    <n v="3743"/>
    <s v="PF08711.10 TFIIS helical bundle-like domain"/>
  </r>
  <r>
    <s v="A0A0R3UFV4_9CEST"/>
    <x v="790"/>
    <n v="314"/>
    <x v="4"/>
    <n v="274"/>
    <n v="312"/>
    <n v="39"/>
    <n v="3397"/>
    <s v="PF01096.17 Transcription factor S-II (TFIIS)"/>
  </r>
  <r>
    <s v="A0A0R3UFV4_9CEST"/>
    <x v="790"/>
    <n v="314"/>
    <x v="2"/>
    <n v="152"/>
    <n v="261"/>
    <n v="110"/>
    <n v="2341"/>
    <s v="PF07500.13 Transcription factor S-II (TFIIS), central domain"/>
  </r>
  <r>
    <s v="A0A0R3W9A8_TAEAS"/>
    <x v="791"/>
    <n v="318"/>
    <x v="3"/>
    <n v="29"/>
    <n v="80"/>
    <n v="52"/>
    <n v="3743"/>
    <s v="PF08711.10 TFIIS helical bundle-like domain"/>
  </r>
  <r>
    <s v="A0A0R3W9A8_TAEAS"/>
    <x v="791"/>
    <n v="318"/>
    <x v="4"/>
    <n v="278"/>
    <n v="316"/>
    <n v="39"/>
    <n v="3397"/>
    <s v="PF01096.17 Transcription factor S-II (TFIIS)"/>
  </r>
  <r>
    <s v="A0A0R3W9A8_TAEAS"/>
    <x v="791"/>
    <n v="318"/>
    <x v="2"/>
    <n v="156"/>
    <n v="265"/>
    <n v="110"/>
    <n v="2341"/>
    <s v="PF07500.13 Transcription factor S-II (TFIIS), central domain"/>
  </r>
  <r>
    <s v="A0A0R3X1V9_HYDTA"/>
    <x v="792"/>
    <n v="320"/>
    <x v="3"/>
    <n v="29"/>
    <n v="80"/>
    <n v="52"/>
    <n v="3743"/>
    <s v="PF08711.10 TFIIS helical bundle-like domain"/>
  </r>
  <r>
    <s v="A0A0R3X1V9_HYDTA"/>
    <x v="792"/>
    <n v="320"/>
    <x v="4"/>
    <n v="275"/>
    <n v="313"/>
    <n v="39"/>
    <n v="3397"/>
    <s v="PF01096.17 Transcription factor S-II (TFIIS)"/>
  </r>
  <r>
    <s v="A0A0R3X1V9_HYDTA"/>
    <x v="792"/>
    <n v="320"/>
    <x v="2"/>
    <n v="153"/>
    <n v="262"/>
    <n v="110"/>
    <n v="2341"/>
    <s v="PF07500.13 Transcription factor S-II (TFIIS), central domain"/>
  </r>
  <r>
    <s v="A0A0R4II15_DANRE"/>
    <x v="793"/>
    <n v="312"/>
    <x v="3"/>
    <n v="30"/>
    <n v="81"/>
    <n v="52"/>
    <n v="3743"/>
    <s v="PF08711.10 TFIIS helical bundle-like domain"/>
  </r>
  <r>
    <s v="A0A0R4II15_DANRE"/>
    <x v="793"/>
    <n v="312"/>
    <x v="4"/>
    <n v="272"/>
    <n v="310"/>
    <n v="39"/>
    <n v="3397"/>
    <s v="PF01096.17 Transcription factor S-II (TFIIS)"/>
  </r>
  <r>
    <s v="A0A0R4II15_DANRE"/>
    <x v="793"/>
    <n v="312"/>
    <x v="2"/>
    <n v="146"/>
    <n v="259"/>
    <n v="114"/>
    <n v="2341"/>
    <s v="PF07500.13 Transcription factor S-II (TFIIS), central domain"/>
  </r>
  <r>
    <s v="A0A0R4IJ42_DANRE"/>
    <x v="794"/>
    <n v="410"/>
    <x v="3"/>
    <n v="28"/>
    <n v="79"/>
    <n v="52"/>
    <n v="3743"/>
    <s v="PF08711.10 TFIIS helical bundle-like domain"/>
  </r>
  <r>
    <s v="A0A0R4IJ42_DANRE"/>
    <x v="794"/>
    <n v="410"/>
    <x v="4"/>
    <n v="370"/>
    <n v="408"/>
    <n v="39"/>
    <n v="3397"/>
    <s v="PF01096.17 Transcription factor S-II (TFIIS)"/>
  </r>
  <r>
    <s v="A0A0R4IJ42_DANRE"/>
    <x v="794"/>
    <n v="410"/>
    <x v="2"/>
    <n v="246"/>
    <n v="357"/>
    <n v="112"/>
    <n v="2341"/>
    <s v="PF07500.13 Transcription factor S-II (TFIIS), central domain"/>
  </r>
  <r>
    <s v="A0A0R4J0L7_MOUSE"/>
    <x v="795"/>
    <n v="643"/>
    <x v="1"/>
    <n v="502"/>
    <n v="641"/>
    <n v="140"/>
    <n v="1732"/>
    <s v="PF07744.12 SPOC domain"/>
  </r>
  <r>
    <s v="A0A0R4J0L7_MOUSE"/>
    <x v="795"/>
    <n v="643"/>
    <x v="2"/>
    <n v="125"/>
    <n v="238"/>
    <n v="114"/>
    <n v="2341"/>
    <s v="PF07500.13 Transcription factor S-II (TFIIS), central domain"/>
  </r>
  <r>
    <s v="A0A0S2M5A5_CRYNJ"/>
    <x v="796"/>
    <n v="335"/>
    <x v="3"/>
    <n v="25"/>
    <n v="78"/>
    <n v="54"/>
    <n v="3743"/>
    <s v="PF08711.10 TFIIS helical bundle-like domain"/>
  </r>
  <r>
    <s v="A0A0S2M5A5_CRYNJ"/>
    <x v="796"/>
    <n v="335"/>
    <x v="4"/>
    <n v="298"/>
    <n v="325"/>
    <n v="28"/>
    <n v="3397"/>
    <s v="PF01096.17 Transcription factor S-II (TFIIS)"/>
  </r>
  <r>
    <s v="A0A0S2M5A5_CRYNJ"/>
    <x v="796"/>
    <n v="335"/>
    <x v="2"/>
    <n v="176"/>
    <n v="285"/>
    <n v="110"/>
    <n v="2341"/>
    <s v="PF07500.13 Transcription factor S-II (TFIIS), central domain"/>
  </r>
  <r>
    <s v="A0A0S6XA01_9FUNG"/>
    <x v="797"/>
    <n v="299"/>
    <x v="3"/>
    <n v="28"/>
    <n v="78"/>
    <n v="51"/>
    <n v="3743"/>
    <s v="PF08711.10 TFIIS helical bundle-like domain"/>
  </r>
  <r>
    <s v="A0A0S6XA01_9FUNG"/>
    <x v="797"/>
    <n v="299"/>
    <x v="4"/>
    <n v="259"/>
    <n v="297"/>
    <n v="39"/>
    <n v="3397"/>
    <s v="PF01096.17 Transcription factor S-II (TFIIS)"/>
  </r>
  <r>
    <s v="A0A0S6XA01_9FUNG"/>
    <x v="797"/>
    <n v="299"/>
    <x v="2"/>
    <n v="137"/>
    <n v="246"/>
    <n v="110"/>
    <n v="2341"/>
    <s v="PF07500.13 Transcription factor S-II (TFIIS), central domain"/>
  </r>
  <r>
    <s v="A0A0S6XW07_9FUNG"/>
    <x v="798"/>
    <n v="805"/>
    <x v="0"/>
    <n v="59"/>
    <n v="110"/>
    <n v="52"/>
    <n v="18302"/>
    <s v="PF00628.28 PHD-finger"/>
  </r>
  <r>
    <s v="A0A0S6XW07_9FUNG"/>
    <x v="798"/>
    <n v="805"/>
    <x v="1"/>
    <n v="514"/>
    <n v="670"/>
    <n v="157"/>
    <n v="1732"/>
    <s v="PF07744.12 SPOC domain"/>
  </r>
  <r>
    <s v="A0A0S6XW07_9FUNG"/>
    <x v="798"/>
    <n v="805"/>
    <x v="2"/>
    <n v="239"/>
    <n v="362"/>
    <n v="124"/>
    <n v="2341"/>
    <s v="PF07500.13 Transcription factor S-II (TFIIS), central domain"/>
  </r>
  <r>
    <s v="A0A0S7DH63_9EURO"/>
    <x v="799"/>
    <n v="304"/>
    <x v="3"/>
    <n v="30"/>
    <n v="81"/>
    <n v="52"/>
    <n v="3743"/>
    <s v="PF08711.10 TFIIS helical bundle-like domain"/>
  </r>
  <r>
    <s v="A0A0S7DH63_9EURO"/>
    <x v="799"/>
    <n v="304"/>
    <x v="4"/>
    <n v="265"/>
    <n v="303"/>
    <n v="39"/>
    <n v="3397"/>
    <s v="PF01096.17 Transcription factor S-II (TFIIS)"/>
  </r>
  <r>
    <s v="A0A0S7DH63_9EURO"/>
    <x v="799"/>
    <n v="304"/>
    <x v="2"/>
    <n v="143"/>
    <n v="252"/>
    <n v="110"/>
    <n v="2341"/>
    <s v="PF07500.13 Transcription factor S-II (TFIIS), central domain"/>
  </r>
  <r>
    <s v="A0A0S7DKY0_9EURO"/>
    <x v="800"/>
    <n v="888"/>
    <x v="0"/>
    <n v="65"/>
    <n v="117"/>
    <n v="53"/>
    <n v="18302"/>
    <s v="PF00628.28 PHD-finger"/>
  </r>
  <r>
    <s v="A0A0S7DKY0_9EURO"/>
    <x v="800"/>
    <n v="888"/>
    <x v="1"/>
    <n v="555"/>
    <n v="714"/>
    <n v="160"/>
    <n v="1732"/>
    <s v="PF07744.12 SPOC domain"/>
  </r>
  <r>
    <s v="A0A0S7DKY0_9EURO"/>
    <x v="800"/>
    <n v="888"/>
    <x v="2"/>
    <n v="290"/>
    <n v="414"/>
    <n v="125"/>
    <n v="2341"/>
    <s v="PF07500.13 Transcription factor S-II (TFIIS), central domain"/>
  </r>
  <r>
    <s v="A0A0T6AVA4_9SCAR"/>
    <x v="801"/>
    <n v="291"/>
    <x v="3"/>
    <n v="30"/>
    <n v="81"/>
    <n v="52"/>
    <n v="3743"/>
    <s v="PF08711.10 TFIIS helical bundle-like domain"/>
  </r>
  <r>
    <s v="A0A0T6AVA4_9SCAR"/>
    <x v="801"/>
    <n v="291"/>
    <x v="4"/>
    <n v="251"/>
    <n v="289"/>
    <n v="39"/>
    <n v="3397"/>
    <s v="PF01096.17 Transcription factor S-II (TFIIS)"/>
  </r>
  <r>
    <s v="A0A0T6AVA4_9SCAR"/>
    <x v="801"/>
    <n v="291"/>
    <x v="2"/>
    <n v="128"/>
    <n v="238"/>
    <n v="111"/>
    <n v="2341"/>
    <s v="PF07500.13 Transcription factor S-II (TFIIS), central domain"/>
  </r>
  <r>
    <s v="A0A0U1LN46_9EURO"/>
    <x v="802"/>
    <n v="876"/>
    <x v="0"/>
    <n v="60"/>
    <n v="112"/>
    <n v="53"/>
    <n v="18302"/>
    <s v="PF00628.28 PHD-finger"/>
  </r>
  <r>
    <s v="A0A0U1LN46_9EURO"/>
    <x v="802"/>
    <n v="876"/>
    <x v="1"/>
    <n v="554"/>
    <n v="708"/>
    <n v="155"/>
    <n v="1732"/>
    <s v="PF07744.12 SPOC domain"/>
  </r>
  <r>
    <s v="A0A0U1LN46_9EURO"/>
    <x v="802"/>
    <n v="876"/>
    <x v="2"/>
    <n v="290"/>
    <n v="414"/>
    <n v="125"/>
    <n v="2341"/>
    <s v="PF07500.13 Transcription factor S-II (TFIIS), central domain"/>
  </r>
  <r>
    <s v="A0A0U1M8P2_9EURO"/>
    <x v="803"/>
    <n v="297"/>
    <x v="3"/>
    <n v="28"/>
    <n v="79"/>
    <n v="52"/>
    <n v="3743"/>
    <s v="PF08711.10 TFIIS helical bundle-like domain"/>
  </r>
  <r>
    <s v="A0A0U1M8P2_9EURO"/>
    <x v="803"/>
    <n v="297"/>
    <x v="4"/>
    <n v="258"/>
    <n v="296"/>
    <n v="39"/>
    <n v="3397"/>
    <s v="PF01096.17 Transcription factor S-II (TFIIS)"/>
  </r>
  <r>
    <s v="A0A0U1M8P2_9EURO"/>
    <x v="803"/>
    <n v="297"/>
    <x v="2"/>
    <n v="136"/>
    <n v="245"/>
    <n v="110"/>
    <n v="2341"/>
    <s v="PF07500.13 Transcription factor S-II (TFIIS), central domain"/>
  </r>
  <r>
    <s v="A0A0U5FZN1_9EURO"/>
    <x v="804"/>
    <n v="921"/>
    <x v="0"/>
    <n v="59"/>
    <n v="111"/>
    <n v="53"/>
    <n v="18302"/>
    <s v="PF00628.28 PHD-finger"/>
  </r>
  <r>
    <s v="A0A0U5FZN1_9EURO"/>
    <x v="804"/>
    <n v="921"/>
    <x v="1"/>
    <n v="587"/>
    <n v="745"/>
    <n v="159"/>
    <n v="1732"/>
    <s v="PF07744.12 SPOC domain"/>
  </r>
  <r>
    <s v="A0A0U5FZN1_9EURO"/>
    <x v="804"/>
    <n v="921"/>
    <x v="2"/>
    <n v="325"/>
    <n v="448"/>
    <n v="124"/>
    <n v="2341"/>
    <s v="PF07500.13 Transcription factor S-II (TFIIS), central domain"/>
  </r>
  <r>
    <s v="A0A0U5GBP9_9EURO"/>
    <x v="805"/>
    <n v="302"/>
    <x v="3"/>
    <n v="26"/>
    <n v="79"/>
    <n v="54"/>
    <n v="3743"/>
    <s v="PF08711.10 TFIIS helical bundle-like domain"/>
  </r>
  <r>
    <s v="A0A0U5GBP9_9EURO"/>
    <x v="805"/>
    <n v="302"/>
    <x v="4"/>
    <n v="263"/>
    <n v="301"/>
    <n v="39"/>
    <n v="3397"/>
    <s v="PF01096.17 Transcription factor S-II (TFIIS)"/>
  </r>
  <r>
    <s v="A0A0U5GBP9_9EURO"/>
    <x v="805"/>
    <n v="302"/>
    <x v="2"/>
    <n v="141"/>
    <n v="250"/>
    <n v="110"/>
    <n v="2341"/>
    <s v="PF07500.13 Transcription factor S-II (TFIIS), central domain"/>
  </r>
  <r>
    <s v="A0A0V0RT18_9BILA"/>
    <x v="806"/>
    <n v="318"/>
    <x v="3"/>
    <n v="33"/>
    <n v="84"/>
    <n v="52"/>
    <n v="3743"/>
    <s v="PF08711.10 TFIIS helical bundle-like domain"/>
  </r>
  <r>
    <s v="A0A0V0RT18_9BILA"/>
    <x v="806"/>
    <n v="318"/>
    <x v="4"/>
    <n v="278"/>
    <n v="316"/>
    <n v="39"/>
    <n v="3397"/>
    <s v="PF01096.17 Transcription factor S-II (TFIIS)"/>
  </r>
  <r>
    <s v="A0A0V0RT18_9BILA"/>
    <x v="806"/>
    <n v="318"/>
    <x v="2"/>
    <n v="154"/>
    <n v="265"/>
    <n v="112"/>
    <n v="2341"/>
    <s v="PF07500.13 Transcription factor S-II (TFIIS), central domain"/>
  </r>
  <r>
    <s v="A0A0V0S0M8_9BILA"/>
    <x v="807"/>
    <n v="1405"/>
    <x v="2"/>
    <n v="786"/>
    <n v="891"/>
    <n v="106"/>
    <n v="2341"/>
    <s v="PF07500.13 Transcription factor S-II (TFIIS), central domain"/>
  </r>
  <r>
    <s v="A0A0V0SMY5_9BILA"/>
    <x v="808"/>
    <n v="3127"/>
    <x v="3"/>
    <n v="37"/>
    <n v="90"/>
    <n v="54"/>
    <n v="3743"/>
    <s v="PF08711.10 TFIIS helical bundle-like domain"/>
  </r>
  <r>
    <s v="A0A0V0SMY5_9BILA"/>
    <x v="808"/>
    <n v="3127"/>
    <x v="2"/>
    <n v="136"/>
    <n v="259"/>
    <n v="124"/>
    <n v="2341"/>
    <s v="PF07500.13 Transcription factor S-II (TFIIS), central domain"/>
  </r>
  <r>
    <s v="A0A0V0UA31_9BILA"/>
    <x v="809"/>
    <n v="3139"/>
    <x v="3"/>
    <n v="60"/>
    <n v="113"/>
    <n v="54"/>
    <n v="3743"/>
    <s v="PF08711.10 TFIIS helical bundle-like domain"/>
  </r>
  <r>
    <s v="A0A0V0UA31_9BILA"/>
    <x v="809"/>
    <n v="3139"/>
    <x v="2"/>
    <n v="159"/>
    <n v="282"/>
    <n v="124"/>
    <n v="2341"/>
    <s v="PF07500.13 Transcription factor S-II (TFIIS), central domain"/>
  </r>
  <r>
    <s v="A0A0V0UB21_9BILA"/>
    <x v="810"/>
    <n v="334"/>
    <x v="3"/>
    <n v="51"/>
    <n v="102"/>
    <n v="52"/>
    <n v="3743"/>
    <s v="PF08711.10 TFIIS helical bundle-like domain"/>
  </r>
  <r>
    <s v="A0A0V0UB21_9BILA"/>
    <x v="810"/>
    <n v="334"/>
    <x v="4"/>
    <n v="294"/>
    <n v="332"/>
    <n v="39"/>
    <n v="3397"/>
    <s v="PF01096.17 Transcription factor S-II (TFIIS)"/>
  </r>
  <r>
    <s v="A0A0V0UB21_9BILA"/>
    <x v="810"/>
    <n v="334"/>
    <x v="2"/>
    <n v="170"/>
    <n v="281"/>
    <n v="112"/>
    <n v="2341"/>
    <s v="PF07500.13 Transcription factor S-II (TFIIS), central domain"/>
  </r>
  <r>
    <s v="A0A0V0VS58_9BILA"/>
    <x v="811"/>
    <n v="316"/>
    <x v="3"/>
    <n v="33"/>
    <n v="84"/>
    <n v="52"/>
    <n v="3743"/>
    <s v="PF08711.10 TFIIS helical bundle-like domain"/>
  </r>
  <r>
    <s v="A0A0V0VS58_9BILA"/>
    <x v="811"/>
    <n v="316"/>
    <x v="4"/>
    <n v="276"/>
    <n v="314"/>
    <n v="39"/>
    <n v="3397"/>
    <s v="PF01096.17 Transcription factor S-II (TFIIS)"/>
  </r>
  <r>
    <s v="A0A0V0VS58_9BILA"/>
    <x v="811"/>
    <n v="316"/>
    <x v="2"/>
    <n v="152"/>
    <n v="263"/>
    <n v="112"/>
    <n v="2341"/>
    <s v="PF07500.13 Transcription factor S-II (TFIIS), central domain"/>
  </r>
  <r>
    <s v="A0A0V0VVY1_9BILA"/>
    <x v="812"/>
    <n v="3167"/>
    <x v="3"/>
    <n v="60"/>
    <n v="113"/>
    <n v="54"/>
    <n v="3743"/>
    <s v="PF08711.10 TFIIS helical bundle-like domain"/>
  </r>
  <r>
    <s v="A0A0V0VVY1_9BILA"/>
    <x v="812"/>
    <n v="3167"/>
    <x v="2"/>
    <n v="159"/>
    <n v="282"/>
    <n v="124"/>
    <n v="2341"/>
    <s v="PF07500.13 Transcription factor S-II (TFIIS), central domain"/>
  </r>
  <r>
    <s v="A0A0V0VVY3_9BILA"/>
    <x v="813"/>
    <n v="3176"/>
    <x v="3"/>
    <n v="60"/>
    <n v="113"/>
    <n v="54"/>
    <n v="3743"/>
    <s v="PF08711.10 TFIIS helical bundle-like domain"/>
  </r>
  <r>
    <s v="A0A0V0VVY3_9BILA"/>
    <x v="813"/>
    <n v="3176"/>
    <x v="2"/>
    <n v="159"/>
    <n v="282"/>
    <n v="124"/>
    <n v="2341"/>
    <s v="PF07500.13 Transcription factor S-II (TFIIS), central domain"/>
  </r>
  <r>
    <s v="A0A0V0VW37_9BILA"/>
    <x v="814"/>
    <n v="3179"/>
    <x v="3"/>
    <n v="60"/>
    <n v="113"/>
    <n v="54"/>
    <n v="3743"/>
    <s v="PF08711.10 TFIIS helical bundle-like domain"/>
  </r>
  <r>
    <s v="A0A0V0VW37_9BILA"/>
    <x v="814"/>
    <n v="3179"/>
    <x v="2"/>
    <n v="159"/>
    <n v="282"/>
    <n v="124"/>
    <n v="2341"/>
    <s v="PF07500.13 Transcription factor S-II (TFIIS), central domain"/>
  </r>
  <r>
    <s v="A0A0V0VW49_9BILA"/>
    <x v="815"/>
    <n v="3178"/>
    <x v="3"/>
    <n v="60"/>
    <n v="113"/>
    <n v="54"/>
    <n v="3743"/>
    <s v="PF08711.10 TFIIS helical bundle-like domain"/>
  </r>
  <r>
    <s v="A0A0V0VW49_9BILA"/>
    <x v="815"/>
    <n v="3178"/>
    <x v="2"/>
    <n v="159"/>
    <n v="282"/>
    <n v="124"/>
    <n v="2341"/>
    <s v="PF07500.13 Transcription factor S-II (TFIIS), central domain"/>
  </r>
  <r>
    <s v="A0A0V0W6L2_9BILA"/>
    <x v="816"/>
    <n v="3120"/>
    <x v="3"/>
    <n v="37"/>
    <n v="90"/>
    <n v="54"/>
    <n v="3743"/>
    <s v="PF08711.10 TFIIS helical bundle-like domain"/>
  </r>
  <r>
    <s v="A0A0V0W6L2_9BILA"/>
    <x v="816"/>
    <n v="3120"/>
    <x v="2"/>
    <n v="136"/>
    <n v="259"/>
    <n v="124"/>
    <n v="2341"/>
    <s v="PF07500.13 Transcription factor S-II (TFIIS), central domain"/>
  </r>
  <r>
    <s v="A0A0V0W6R7_9BILA"/>
    <x v="817"/>
    <n v="3141"/>
    <x v="3"/>
    <n v="37"/>
    <n v="90"/>
    <n v="54"/>
    <n v="3743"/>
    <s v="PF08711.10 TFIIS helical bundle-like domain"/>
  </r>
  <r>
    <s v="A0A0V0W6R7_9BILA"/>
    <x v="817"/>
    <n v="3141"/>
    <x v="2"/>
    <n v="136"/>
    <n v="259"/>
    <n v="124"/>
    <n v="2341"/>
    <s v="PF07500.13 Transcription factor S-II (TFIIS), central domain"/>
  </r>
  <r>
    <s v="A0A0V0W753_9BILA"/>
    <x v="818"/>
    <n v="3138"/>
    <x v="3"/>
    <n v="37"/>
    <n v="90"/>
    <n v="54"/>
    <n v="3743"/>
    <s v="PF08711.10 TFIIS helical bundle-like domain"/>
  </r>
  <r>
    <s v="A0A0V0W753_9BILA"/>
    <x v="818"/>
    <n v="3138"/>
    <x v="2"/>
    <n v="136"/>
    <n v="259"/>
    <n v="124"/>
    <n v="2341"/>
    <s v="PF07500.13 Transcription factor S-II (TFIIS), central domain"/>
  </r>
  <r>
    <s v="A0A0V0X925_9BILA"/>
    <x v="819"/>
    <n v="345"/>
    <x v="3"/>
    <n v="63"/>
    <n v="114"/>
    <n v="52"/>
    <n v="3743"/>
    <s v="PF08711.10 TFIIS helical bundle-like domain"/>
  </r>
  <r>
    <s v="A0A0V0X925_9BILA"/>
    <x v="819"/>
    <n v="345"/>
    <x v="4"/>
    <n v="305"/>
    <n v="343"/>
    <n v="39"/>
    <n v="3397"/>
    <s v="PF01096.17 Transcription factor S-II (TFIIS)"/>
  </r>
  <r>
    <s v="A0A0V0X925_9BILA"/>
    <x v="819"/>
    <n v="345"/>
    <x v="2"/>
    <n v="181"/>
    <n v="292"/>
    <n v="112"/>
    <n v="2341"/>
    <s v="PF07500.13 Transcription factor S-II (TFIIS), central domain"/>
  </r>
  <r>
    <s v="A0A0V0YKU9_TRIPS"/>
    <x v="820"/>
    <n v="314"/>
    <x v="3"/>
    <n v="33"/>
    <n v="84"/>
    <n v="52"/>
    <n v="3743"/>
    <s v="PF08711.10 TFIIS helical bundle-like domain"/>
  </r>
  <r>
    <s v="A0A0V0YKU9_TRIPS"/>
    <x v="820"/>
    <n v="314"/>
    <x v="4"/>
    <n v="274"/>
    <n v="312"/>
    <n v="39"/>
    <n v="3397"/>
    <s v="PF01096.17 Transcription factor S-II (TFIIS)"/>
  </r>
  <r>
    <s v="A0A0V0YKU9_TRIPS"/>
    <x v="820"/>
    <n v="314"/>
    <x v="2"/>
    <n v="150"/>
    <n v="261"/>
    <n v="112"/>
    <n v="2341"/>
    <s v="PF07500.13 Transcription factor S-II (TFIIS), central domain"/>
  </r>
  <r>
    <s v="A0A0V0YP07_TRIPS"/>
    <x v="821"/>
    <n v="1336"/>
    <x v="3"/>
    <n v="37"/>
    <n v="90"/>
    <n v="54"/>
    <n v="3743"/>
    <s v="PF08711.10 TFIIS helical bundle-like domain"/>
  </r>
  <r>
    <s v="A0A0V0YP07_TRIPS"/>
    <x v="821"/>
    <n v="1336"/>
    <x v="2"/>
    <n v="136"/>
    <n v="259"/>
    <n v="124"/>
    <n v="2341"/>
    <s v="PF07500.13 Transcription factor S-II (TFIIS), central domain"/>
  </r>
  <r>
    <s v="A0A0V1A621_9BILA"/>
    <x v="822"/>
    <n v="3112"/>
    <x v="3"/>
    <n v="37"/>
    <n v="90"/>
    <n v="54"/>
    <n v="3743"/>
    <s v="PF08711.10 TFIIS helical bundle-like domain"/>
  </r>
  <r>
    <s v="A0A0V1A621_9BILA"/>
    <x v="822"/>
    <n v="3112"/>
    <x v="2"/>
    <n v="136"/>
    <n v="259"/>
    <n v="124"/>
    <n v="2341"/>
    <s v="PF07500.13 Transcription factor S-II (TFIIS), central domain"/>
  </r>
  <r>
    <s v="A0A0V1AH49_9BILA"/>
    <x v="823"/>
    <n v="316"/>
    <x v="3"/>
    <n v="33"/>
    <n v="84"/>
    <n v="52"/>
    <n v="3743"/>
    <s v="PF08711.10 TFIIS helical bundle-like domain"/>
  </r>
  <r>
    <s v="A0A0V1AH49_9BILA"/>
    <x v="823"/>
    <n v="316"/>
    <x v="4"/>
    <n v="276"/>
    <n v="314"/>
    <n v="39"/>
    <n v="3397"/>
    <s v="PF01096.17 Transcription factor S-II (TFIIS)"/>
  </r>
  <r>
    <s v="A0A0V1AH49_9BILA"/>
    <x v="823"/>
    <n v="316"/>
    <x v="2"/>
    <n v="152"/>
    <n v="263"/>
    <n v="112"/>
    <n v="2341"/>
    <s v="PF07500.13 Transcription factor S-II (TFIIS), central domain"/>
  </r>
  <r>
    <s v="A0A0V1CQG8_TRIBR"/>
    <x v="824"/>
    <n v="3131"/>
    <x v="3"/>
    <n v="37"/>
    <n v="90"/>
    <n v="54"/>
    <n v="3743"/>
    <s v="PF08711.10 TFIIS helical bundle-like domain"/>
  </r>
  <r>
    <s v="A0A0V1CQG8_TRIBR"/>
    <x v="824"/>
    <n v="3131"/>
    <x v="2"/>
    <n v="136"/>
    <n v="259"/>
    <n v="124"/>
    <n v="2341"/>
    <s v="PF07500.13 Transcription factor S-II (TFIIS), central domain"/>
  </r>
  <r>
    <s v="A0A0V1CQJ6_TRIBR"/>
    <x v="825"/>
    <n v="3108"/>
    <x v="3"/>
    <n v="37"/>
    <n v="90"/>
    <n v="54"/>
    <n v="3743"/>
    <s v="PF08711.10 TFIIS helical bundle-like domain"/>
  </r>
  <r>
    <s v="A0A0V1CQJ6_TRIBR"/>
    <x v="825"/>
    <n v="3108"/>
    <x v="2"/>
    <n v="136"/>
    <n v="259"/>
    <n v="124"/>
    <n v="2341"/>
    <s v="PF07500.13 Transcription factor S-II (TFIIS), central domain"/>
  </r>
  <r>
    <s v="A0A0V1CQT6_TRIBR"/>
    <x v="826"/>
    <n v="3123"/>
    <x v="3"/>
    <n v="37"/>
    <n v="90"/>
    <n v="54"/>
    <n v="3743"/>
    <s v="PF08711.10 TFIIS helical bundle-like domain"/>
  </r>
  <r>
    <s v="A0A0V1CQT6_TRIBR"/>
    <x v="826"/>
    <n v="3123"/>
    <x v="2"/>
    <n v="136"/>
    <n v="259"/>
    <n v="124"/>
    <n v="2341"/>
    <s v="PF07500.13 Transcription factor S-II (TFIIS), central domain"/>
  </r>
  <r>
    <s v="A0A0V1CS40_TRIBR"/>
    <x v="827"/>
    <n v="3150"/>
    <x v="3"/>
    <n v="37"/>
    <n v="90"/>
    <n v="54"/>
    <n v="3743"/>
    <s v="PF08711.10 TFIIS helical bundle-like domain"/>
  </r>
  <r>
    <s v="A0A0V1CS40_TRIBR"/>
    <x v="827"/>
    <n v="3150"/>
    <x v="2"/>
    <n v="136"/>
    <n v="259"/>
    <n v="124"/>
    <n v="2341"/>
    <s v="PF07500.13 Transcription factor S-II (TFIIS), central domain"/>
  </r>
  <r>
    <s v="A0A0V1D3G5_TRIBR"/>
    <x v="828"/>
    <n v="3150"/>
    <x v="3"/>
    <n v="37"/>
    <n v="90"/>
    <n v="54"/>
    <n v="3743"/>
    <s v="PF08711.10 TFIIS helical bundle-like domain"/>
  </r>
  <r>
    <s v="A0A0V1D3G5_TRIBR"/>
    <x v="828"/>
    <n v="3150"/>
    <x v="2"/>
    <n v="136"/>
    <n v="259"/>
    <n v="124"/>
    <n v="2341"/>
    <s v="PF07500.13 Transcription factor S-II (TFIIS), central domain"/>
  </r>
  <r>
    <s v="A0A0V1D3H3_TRIBR"/>
    <x v="829"/>
    <n v="3169"/>
    <x v="3"/>
    <n v="37"/>
    <n v="90"/>
    <n v="54"/>
    <n v="3743"/>
    <s v="PF08711.10 TFIIS helical bundle-like domain"/>
  </r>
  <r>
    <s v="A0A0V1D3H3_TRIBR"/>
    <x v="829"/>
    <n v="3169"/>
    <x v="2"/>
    <n v="136"/>
    <n v="259"/>
    <n v="124"/>
    <n v="2341"/>
    <s v="PF07500.13 Transcription factor S-II (TFIIS), central domain"/>
  </r>
  <r>
    <s v="A0A0V1D3M0_TRIBR"/>
    <x v="830"/>
    <n v="3127"/>
    <x v="3"/>
    <n v="37"/>
    <n v="90"/>
    <n v="54"/>
    <n v="3743"/>
    <s v="PF08711.10 TFIIS helical bundle-like domain"/>
  </r>
  <r>
    <s v="A0A0V1D3M0_TRIBR"/>
    <x v="830"/>
    <n v="3127"/>
    <x v="2"/>
    <n v="136"/>
    <n v="259"/>
    <n v="124"/>
    <n v="2341"/>
    <s v="PF07500.13 Transcription factor S-II (TFIIS), central domain"/>
  </r>
  <r>
    <s v="A0A0V1D3T7_TRIBR"/>
    <x v="831"/>
    <n v="3142"/>
    <x v="3"/>
    <n v="37"/>
    <n v="90"/>
    <n v="54"/>
    <n v="3743"/>
    <s v="PF08711.10 TFIIS helical bundle-like domain"/>
  </r>
  <r>
    <s v="A0A0V1D3T7_TRIBR"/>
    <x v="831"/>
    <n v="3142"/>
    <x v="2"/>
    <n v="136"/>
    <n v="259"/>
    <n v="124"/>
    <n v="2341"/>
    <s v="PF07500.13 Transcription factor S-II (TFIIS), central domain"/>
  </r>
  <r>
    <s v="A0A0V1DGQ5_TRIBR"/>
    <x v="832"/>
    <n v="316"/>
    <x v="3"/>
    <n v="33"/>
    <n v="84"/>
    <n v="52"/>
    <n v="3743"/>
    <s v="PF08711.10 TFIIS helical bundle-like domain"/>
  </r>
  <r>
    <s v="A0A0V1DGQ5_TRIBR"/>
    <x v="832"/>
    <n v="316"/>
    <x v="4"/>
    <n v="276"/>
    <n v="314"/>
    <n v="39"/>
    <n v="3397"/>
    <s v="PF01096.17 Transcription factor S-II (TFIIS)"/>
  </r>
  <r>
    <s v="A0A0V1DGQ5_TRIBR"/>
    <x v="832"/>
    <n v="316"/>
    <x v="2"/>
    <n v="152"/>
    <n v="263"/>
    <n v="112"/>
    <n v="2341"/>
    <s v="PF07500.13 Transcription factor S-II (TFIIS), central domain"/>
  </r>
  <r>
    <s v="A0A0V1HJL6_9BILA"/>
    <x v="833"/>
    <n v="3173"/>
    <x v="3"/>
    <n v="37"/>
    <n v="90"/>
    <n v="54"/>
    <n v="3743"/>
    <s v="PF08711.10 TFIIS helical bundle-like domain"/>
  </r>
  <r>
    <s v="A0A0V1HJL6_9BILA"/>
    <x v="833"/>
    <n v="3173"/>
    <x v="2"/>
    <n v="136"/>
    <n v="259"/>
    <n v="124"/>
    <n v="2341"/>
    <s v="PF07500.13 Transcription factor S-II (TFIIS), central domain"/>
  </r>
  <r>
    <s v="A0A0V1HPR5_9BILA"/>
    <x v="834"/>
    <n v="314"/>
    <x v="3"/>
    <n v="33"/>
    <n v="84"/>
    <n v="52"/>
    <n v="3743"/>
    <s v="PF08711.10 TFIIS helical bundle-like domain"/>
  </r>
  <r>
    <s v="A0A0V1HPR5_9BILA"/>
    <x v="834"/>
    <n v="314"/>
    <x v="4"/>
    <n v="274"/>
    <n v="312"/>
    <n v="39"/>
    <n v="3397"/>
    <s v="PF01096.17 Transcription factor S-II (TFIIS)"/>
  </r>
  <r>
    <s v="A0A0V1HPR5_9BILA"/>
    <x v="834"/>
    <n v="314"/>
    <x v="2"/>
    <n v="150"/>
    <n v="261"/>
    <n v="112"/>
    <n v="2341"/>
    <s v="PF07500.13 Transcription factor S-II (TFIIS), central domain"/>
  </r>
  <r>
    <s v="A0A0V1LCH7_9BILA"/>
    <x v="835"/>
    <n v="316"/>
    <x v="3"/>
    <n v="33"/>
    <n v="84"/>
    <n v="52"/>
    <n v="3743"/>
    <s v="PF08711.10 TFIIS helical bundle-like domain"/>
  </r>
  <r>
    <s v="A0A0V1LCH7_9BILA"/>
    <x v="835"/>
    <n v="316"/>
    <x v="4"/>
    <n v="276"/>
    <n v="314"/>
    <n v="39"/>
    <n v="3397"/>
    <s v="PF01096.17 Transcription factor S-II (TFIIS)"/>
  </r>
  <r>
    <s v="A0A0V1LCH7_9BILA"/>
    <x v="835"/>
    <n v="316"/>
    <x v="2"/>
    <n v="152"/>
    <n v="263"/>
    <n v="112"/>
    <n v="2341"/>
    <s v="PF07500.13 Transcription factor S-II (TFIIS), central domain"/>
  </r>
  <r>
    <s v="A0A0V1LKY5_9BILA"/>
    <x v="836"/>
    <n v="3139"/>
    <x v="3"/>
    <n v="37"/>
    <n v="90"/>
    <n v="54"/>
    <n v="3743"/>
    <s v="PF08711.10 TFIIS helical bundle-like domain"/>
  </r>
  <r>
    <s v="A0A0V1LKY5_9BILA"/>
    <x v="836"/>
    <n v="3139"/>
    <x v="2"/>
    <n v="136"/>
    <n v="259"/>
    <n v="124"/>
    <n v="2341"/>
    <s v="PF07500.13 Transcription factor S-II (TFIIS), central domain"/>
  </r>
  <r>
    <s v="A0A0V1LKY9_9BILA"/>
    <x v="837"/>
    <n v="3161"/>
    <x v="3"/>
    <n v="37"/>
    <n v="90"/>
    <n v="54"/>
    <n v="3743"/>
    <s v="PF08711.10 TFIIS helical bundle-like domain"/>
  </r>
  <r>
    <s v="A0A0V1LKY9_9BILA"/>
    <x v="837"/>
    <n v="3161"/>
    <x v="2"/>
    <n v="136"/>
    <n v="259"/>
    <n v="124"/>
    <n v="2341"/>
    <s v="PF07500.13 Transcription factor S-II (TFIIS), central domain"/>
  </r>
  <r>
    <s v="A0A0V1LL11_9BILA"/>
    <x v="838"/>
    <n v="3143"/>
    <x v="3"/>
    <n v="37"/>
    <n v="90"/>
    <n v="54"/>
    <n v="3743"/>
    <s v="PF08711.10 TFIIS helical bundle-like domain"/>
  </r>
  <r>
    <s v="A0A0V1LL11_9BILA"/>
    <x v="838"/>
    <n v="3143"/>
    <x v="2"/>
    <n v="136"/>
    <n v="259"/>
    <n v="124"/>
    <n v="2341"/>
    <s v="PF07500.13 Transcription factor S-II (TFIIS), central domain"/>
  </r>
  <r>
    <s v="A0A0V1LL51_9BILA"/>
    <x v="839"/>
    <n v="3147"/>
    <x v="3"/>
    <n v="37"/>
    <n v="90"/>
    <n v="54"/>
    <n v="3743"/>
    <s v="PF08711.10 TFIIS helical bundle-like domain"/>
  </r>
  <r>
    <s v="A0A0V1LL51_9BILA"/>
    <x v="839"/>
    <n v="3147"/>
    <x v="2"/>
    <n v="136"/>
    <n v="259"/>
    <n v="124"/>
    <n v="2341"/>
    <s v="PF07500.13 Transcription factor S-II (TFIIS), central domain"/>
  </r>
  <r>
    <s v="A0A0V1LLW2_9BILA"/>
    <x v="840"/>
    <n v="3142"/>
    <x v="3"/>
    <n v="37"/>
    <n v="90"/>
    <n v="54"/>
    <n v="3743"/>
    <s v="PF08711.10 TFIIS helical bundle-like domain"/>
  </r>
  <r>
    <s v="A0A0V1LLW2_9BILA"/>
    <x v="840"/>
    <n v="3142"/>
    <x v="2"/>
    <n v="136"/>
    <n v="259"/>
    <n v="124"/>
    <n v="2341"/>
    <s v="PF07500.13 Transcription factor S-II (TFIIS), central domain"/>
  </r>
  <r>
    <s v="A0A0V1N3G1_9BILA"/>
    <x v="841"/>
    <n v="320"/>
    <x v="3"/>
    <n v="39"/>
    <n v="90"/>
    <n v="52"/>
    <n v="3743"/>
    <s v="PF08711.10 TFIIS helical bundle-like domain"/>
  </r>
  <r>
    <s v="A0A0V1N3G1_9BILA"/>
    <x v="841"/>
    <n v="320"/>
    <x v="4"/>
    <n v="280"/>
    <n v="318"/>
    <n v="39"/>
    <n v="3397"/>
    <s v="PF01096.17 Transcription factor S-II (TFIIS)"/>
  </r>
  <r>
    <s v="A0A0V1N3G1_9BILA"/>
    <x v="841"/>
    <n v="320"/>
    <x v="2"/>
    <n v="156"/>
    <n v="267"/>
    <n v="112"/>
    <n v="2341"/>
    <s v="PF07500.13 Transcription factor S-II (TFIIS), central domain"/>
  </r>
  <r>
    <s v="A0A0V1NA50_9BILA"/>
    <x v="842"/>
    <n v="3137"/>
    <x v="3"/>
    <n v="37"/>
    <n v="90"/>
    <n v="54"/>
    <n v="3743"/>
    <s v="PF08711.10 TFIIS helical bundle-like domain"/>
  </r>
  <r>
    <s v="A0A0V1NA50_9BILA"/>
    <x v="842"/>
    <n v="3137"/>
    <x v="2"/>
    <n v="136"/>
    <n v="259"/>
    <n v="124"/>
    <n v="2341"/>
    <s v="PF07500.13 Transcription factor S-II (TFIIS), central domain"/>
  </r>
  <r>
    <s v="A0A0V1NA59_9BILA"/>
    <x v="843"/>
    <n v="3158"/>
    <x v="3"/>
    <n v="37"/>
    <n v="90"/>
    <n v="54"/>
    <n v="3743"/>
    <s v="PF08711.10 TFIIS helical bundle-like domain"/>
  </r>
  <r>
    <s v="A0A0V1NA59_9BILA"/>
    <x v="843"/>
    <n v="3158"/>
    <x v="2"/>
    <n v="136"/>
    <n v="259"/>
    <n v="124"/>
    <n v="2341"/>
    <s v="PF07500.13 Transcription factor S-II (TFIIS), central domain"/>
  </r>
  <r>
    <s v="A0A0V1NMS7_9BILA"/>
    <x v="844"/>
    <n v="317"/>
    <x v="3"/>
    <n v="33"/>
    <n v="84"/>
    <n v="52"/>
    <n v="3743"/>
    <s v="PF08711.10 TFIIS helical bundle-like domain"/>
  </r>
  <r>
    <s v="A0A0V1NMS7_9BILA"/>
    <x v="844"/>
    <n v="317"/>
    <x v="4"/>
    <n v="277"/>
    <n v="315"/>
    <n v="39"/>
    <n v="3397"/>
    <s v="PF01096.17 Transcription factor S-II (TFIIS)"/>
  </r>
  <r>
    <s v="A0A0V1NMS7_9BILA"/>
    <x v="844"/>
    <n v="317"/>
    <x v="2"/>
    <n v="153"/>
    <n v="264"/>
    <n v="112"/>
    <n v="2341"/>
    <s v="PF07500.13 Transcription factor S-II (TFIIS), central domain"/>
  </r>
  <r>
    <s v="A0A0V1PHV0_9BILA"/>
    <x v="845"/>
    <n v="3166"/>
    <x v="3"/>
    <n v="37"/>
    <n v="90"/>
    <n v="54"/>
    <n v="3743"/>
    <s v="PF08711.10 TFIIS helical bundle-like domain"/>
  </r>
  <r>
    <s v="A0A0V1PHV0_9BILA"/>
    <x v="845"/>
    <n v="3166"/>
    <x v="2"/>
    <n v="136"/>
    <n v="259"/>
    <n v="124"/>
    <n v="2341"/>
    <s v="PF07500.13 Transcription factor S-II (TFIIS), central domain"/>
  </r>
  <r>
    <s v="A0A0V1PHV3_9BILA"/>
    <x v="846"/>
    <n v="3146"/>
    <x v="3"/>
    <n v="37"/>
    <n v="90"/>
    <n v="54"/>
    <n v="3743"/>
    <s v="PF08711.10 TFIIS helical bundle-like domain"/>
  </r>
  <r>
    <s v="A0A0V1PHV3_9BILA"/>
    <x v="846"/>
    <n v="3146"/>
    <x v="2"/>
    <n v="136"/>
    <n v="259"/>
    <n v="124"/>
    <n v="2341"/>
    <s v="PF07500.13 Transcription factor S-II (TFIIS), central domain"/>
  </r>
  <r>
    <s v="A0A0V1PI41_9BILA"/>
    <x v="847"/>
    <n v="3161"/>
    <x v="3"/>
    <n v="37"/>
    <n v="90"/>
    <n v="54"/>
    <n v="3743"/>
    <s v="PF08711.10 TFIIS helical bundle-like domain"/>
  </r>
  <r>
    <s v="A0A0V1PI41_9BILA"/>
    <x v="847"/>
    <n v="3161"/>
    <x v="2"/>
    <n v="136"/>
    <n v="259"/>
    <n v="124"/>
    <n v="2341"/>
    <s v="PF07500.13 Transcription factor S-II (TFIIS), central domain"/>
  </r>
  <r>
    <s v="A0A0V1PIC8_9BILA"/>
    <x v="848"/>
    <n v="3169"/>
    <x v="3"/>
    <n v="37"/>
    <n v="90"/>
    <n v="54"/>
    <n v="3743"/>
    <s v="PF08711.10 TFIIS helical bundle-like domain"/>
  </r>
  <r>
    <s v="A0A0V1PIC8_9BILA"/>
    <x v="848"/>
    <n v="3169"/>
    <x v="2"/>
    <n v="136"/>
    <n v="259"/>
    <n v="124"/>
    <n v="2341"/>
    <s v="PF07500.13 Transcription factor S-II (TFIIS), central domain"/>
  </r>
  <r>
    <s v="A0A0W0FKK7_9AGAR"/>
    <x v="849"/>
    <n v="292"/>
    <x v="3"/>
    <n v="27"/>
    <n v="78"/>
    <n v="52"/>
    <n v="3743"/>
    <s v="PF08711.10 TFIIS helical bundle-like domain"/>
  </r>
  <r>
    <s v="A0A0W0FKK7_9AGAR"/>
    <x v="849"/>
    <n v="292"/>
    <x v="4"/>
    <n v="252"/>
    <n v="290"/>
    <n v="39"/>
    <n v="3397"/>
    <s v="PF01096.17 Transcription factor S-II (TFIIS)"/>
  </r>
  <r>
    <s v="A0A0W0FKK7_9AGAR"/>
    <x v="849"/>
    <n v="292"/>
    <x v="2"/>
    <n v="131"/>
    <n v="239"/>
    <n v="109"/>
    <n v="2341"/>
    <s v="PF07500.13 Transcription factor S-II (TFIIS), central domain"/>
  </r>
  <r>
    <s v="A0A0W0FZ43_9AGAR"/>
    <x v="850"/>
    <n v="1138"/>
    <x v="0"/>
    <n v="134"/>
    <n v="175"/>
    <n v="42"/>
    <n v="18302"/>
    <s v="PF00628.28 PHD-finger"/>
  </r>
  <r>
    <s v="A0A0W0FZ43_9AGAR"/>
    <x v="850"/>
    <n v="1138"/>
    <x v="1"/>
    <n v="737"/>
    <n v="900"/>
    <n v="164"/>
    <n v="1732"/>
    <s v="PF07744.12 SPOC domain"/>
  </r>
  <r>
    <s v="A0A0W0FZ43_9AGAR"/>
    <x v="850"/>
    <n v="1138"/>
    <x v="2"/>
    <n v="318"/>
    <n v="462"/>
    <n v="145"/>
    <n v="2341"/>
    <s v="PF07500.13 Transcription factor S-II (TFIIS), central domain"/>
  </r>
  <r>
    <s v="A0A0W4ZE44_PNECA"/>
    <x v="851"/>
    <n v="795"/>
    <x v="0"/>
    <n v="6"/>
    <n v="54"/>
    <n v="49"/>
    <n v="18302"/>
    <s v="PF00628.28 PHD-finger"/>
  </r>
  <r>
    <s v="A0A0W4ZE44_PNECA"/>
    <x v="851"/>
    <n v="795"/>
    <x v="1"/>
    <n v="516"/>
    <n v="670"/>
    <n v="155"/>
    <n v="1732"/>
    <s v="PF07744.12 SPOC domain"/>
  </r>
  <r>
    <s v="A0A0W4ZE44_PNECA"/>
    <x v="851"/>
    <n v="795"/>
    <x v="2"/>
    <n v="227"/>
    <n v="356"/>
    <n v="130"/>
    <n v="2341"/>
    <s v="PF07500.13 Transcription factor S-II (TFIIS), central domain"/>
  </r>
  <r>
    <s v="A0A0W4ZEW0_PNEJI"/>
    <x v="852"/>
    <n v="288"/>
    <x v="3"/>
    <n v="27"/>
    <n v="78"/>
    <n v="52"/>
    <n v="3743"/>
    <s v="PF08711.10 TFIIS helical bundle-like domain"/>
  </r>
  <r>
    <s v="A0A0W4ZEW0_PNEJI"/>
    <x v="852"/>
    <n v="288"/>
    <x v="2"/>
    <n v="127"/>
    <n v="236"/>
    <n v="110"/>
    <n v="2341"/>
    <s v="PF07500.13 Transcription factor S-II (TFIIS), central domain"/>
  </r>
  <r>
    <s v="A0A0W4ZQ80_PNEJI"/>
    <x v="853"/>
    <n v="878"/>
    <x v="0"/>
    <n v="107"/>
    <n v="153"/>
    <n v="47"/>
    <n v="18302"/>
    <s v="PF00628.28 PHD-finger"/>
  </r>
  <r>
    <s v="A0A0W4ZQ80_PNEJI"/>
    <x v="853"/>
    <n v="878"/>
    <x v="1"/>
    <n v="597"/>
    <n v="753"/>
    <n v="157"/>
    <n v="1732"/>
    <s v="PF07744.12 SPOC domain"/>
  </r>
  <r>
    <s v="A0A0W4ZQ80_PNEJI"/>
    <x v="853"/>
    <n v="878"/>
    <x v="2"/>
    <n v="307"/>
    <n v="440"/>
    <n v="134"/>
    <n v="2341"/>
    <s v="PF07500.13 Transcription factor S-II (TFIIS), central domain"/>
  </r>
  <r>
    <s v="A0A0W4ZQQ1_PNECA"/>
    <x v="854"/>
    <n v="284"/>
    <x v="3"/>
    <n v="27"/>
    <n v="76"/>
    <n v="50"/>
    <n v="3743"/>
    <s v="PF08711.10 TFIIS helical bundle-like domain"/>
  </r>
  <r>
    <s v="A0A0W4ZQQ1_PNECA"/>
    <x v="854"/>
    <n v="284"/>
    <x v="4"/>
    <n v="245"/>
    <n v="283"/>
    <n v="39"/>
    <n v="3397"/>
    <s v="PF01096.17 Transcription factor S-II (TFIIS)"/>
  </r>
  <r>
    <s v="A0A0W4ZQQ1_PNECA"/>
    <x v="854"/>
    <n v="284"/>
    <x v="2"/>
    <n v="123"/>
    <n v="232"/>
    <n v="110"/>
    <n v="2341"/>
    <s v="PF07500.13 Transcription factor S-II (TFIIS), central domain"/>
  </r>
  <r>
    <s v="A0A0W7VRY3_9HYPO"/>
    <x v="855"/>
    <n v="305"/>
    <x v="3"/>
    <n v="31"/>
    <n v="82"/>
    <n v="52"/>
    <n v="3743"/>
    <s v="PF08711.10 TFIIS helical bundle-like domain"/>
  </r>
  <r>
    <s v="A0A0W7VRY3_9HYPO"/>
    <x v="855"/>
    <n v="305"/>
    <x v="4"/>
    <n v="265"/>
    <n v="303"/>
    <n v="39"/>
    <n v="3397"/>
    <s v="PF01096.17 Transcription factor S-II (TFIIS)"/>
  </r>
  <r>
    <s v="A0A0W7VRY3_9HYPO"/>
    <x v="855"/>
    <n v="305"/>
    <x v="2"/>
    <n v="144"/>
    <n v="252"/>
    <n v="109"/>
    <n v="2341"/>
    <s v="PF07500.13 Transcription factor S-II (TFIIS), central domain"/>
  </r>
  <r>
    <s v="A0A0W7W177_9HYPO"/>
    <x v="856"/>
    <n v="884"/>
    <x v="0"/>
    <n v="57"/>
    <n v="109"/>
    <n v="53"/>
    <n v="18302"/>
    <s v="PF00628.28 PHD-finger"/>
  </r>
  <r>
    <s v="A0A0W7W177_9HYPO"/>
    <x v="856"/>
    <n v="884"/>
    <x v="1"/>
    <n v="495"/>
    <n v="653"/>
    <n v="159"/>
    <n v="1732"/>
    <s v="PF07744.12 SPOC domain"/>
  </r>
  <r>
    <s v="A0A0W7W177_9HYPO"/>
    <x v="856"/>
    <n v="884"/>
    <x v="2"/>
    <n v="240"/>
    <n v="360"/>
    <n v="121"/>
    <n v="2341"/>
    <s v="PF07500.13 Transcription factor S-II (TFIIS), central domain"/>
  </r>
  <r>
    <s v="A0A0W8C3H1_PHYNI"/>
    <x v="857"/>
    <n v="309"/>
    <x v="3"/>
    <n v="27"/>
    <n v="77"/>
    <n v="51"/>
    <n v="3743"/>
    <s v="PF08711.10 TFIIS helical bundle-like domain"/>
  </r>
  <r>
    <s v="A0A0W8C3H1_PHYNI"/>
    <x v="857"/>
    <n v="309"/>
    <x v="4"/>
    <n v="270"/>
    <n v="308"/>
    <n v="39"/>
    <n v="3397"/>
    <s v="PF01096.17 Transcription factor S-II (TFIIS)"/>
  </r>
  <r>
    <s v="A0A0W8C3H1_PHYNI"/>
    <x v="857"/>
    <n v="309"/>
    <x v="2"/>
    <n v="137"/>
    <n v="245"/>
    <n v="109"/>
    <n v="2341"/>
    <s v="PF07500.13 Transcription factor S-II (TFIIS), central domain"/>
  </r>
  <r>
    <s v="A0A0W8DG96_PHYNI"/>
    <x v="858"/>
    <n v="258"/>
    <x v="2"/>
    <n v="97"/>
    <n v="204"/>
    <n v="108"/>
    <n v="2341"/>
    <s v="PF07500.13 Transcription factor S-II (TFIIS), central domain"/>
  </r>
  <r>
    <s v="A0A109FCR9_9BASI"/>
    <x v="859"/>
    <n v="369"/>
    <x v="3"/>
    <n v="43"/>
    <n v="97"/>
    <n v="55"/>
    <n v="3743"/>
    <s v="PF08711.10 TFIIS helical bundle-like domain"/>
  </r>
  <r>
    <s v="A0A109FCR9_9BASI"/>
    <x v="859"/>
    <n v="369"/>
    <x v="2"/>
    <n v="233"/>
    <n v="347"/>
    <n v="115"/>
    <n v="2341"/>
    <s v="PF07500.13 Transcription factor S-II (TFIIS), central domain"/>
  </r>
  <r>
    <s v="A0A117E2R0_ASPNG"/>
    <x v="860"/>
    <n v="303"/>
    <x v="3"/>
    <n v="30"/>
    <n v="81"/>
    <n v="52"/>
    <n v="3743"/>
    <s v="PF08711.10 TFIIS helical bundle-like domain"/>
  </r>
  <r>
    <s v="A0A117E2R0_ASPNG"/>
    <x v="860"/>
    <n v="303"/>
    <x v="4"/>
    <n v="264"/>
    <n v="302"/>
    <n v="39"/>
    <n v="3397"/>
    <s v="PF01096.17 Transcription factor S-II (TFIIS)"/>
  </r>
  <r>
    <s v="A0A117E2R0_ASPNG"/>
    <x v="860"/>
    <n v="303"/>
    <x v="2"/>
    <n v="142"/>
    <n v="251"/>
    <n v="110"/>
    <n v="2341"/>
    <s v="PF07500.13 Transcription factor S-II (TFIIS), central domain"/>
  </r>
  <r>
    <s v="A0A117NLI8_9EURO"/>
    <x v="861"/>
    <n v="306"/>
    <x v="3"/>
    <n v="28"/>
    <n v="81"/>
    <n v="54"/>
    <n v="3743"/>
    <s v="PF08711.10 TFIIS helical bundle-like domain"/>
  </r>
  <r>
    <s v="A0A117NLI8_9EURO"/>
    <x v="861"/>
    <n v="306"/>
    <x v="4"/>
    <n v="267"/>
    <n v="305"/>
    <n v="39"/>
    <n v="3397"/>
    <s v="PF01096.17 Transcription factor S-II (TFIIS)"/>
  </r>
  <r>
    <s v="A0A117NLI8_9EURO"/>
    <x v="861"/>
    <n v="306"/>
    <x v="2"/>
    <n v="145"/>
    <n v="254"/>
    <n v="110"/>
    <n v="2341"/>
    <s v="PF07500.13 Transcription factor S-II (TFIIS), central domain"/>
  </r>
  <r>
    <s v="A0A117NRS5_9EURO"/>
    <x v="862"/>
    <n v="819"/>
    <x v="0"/>
    <n v="61"/>
    <n v="113"/>
    <n v="53"/>
    <n v="18302"/>
    <s v="PF00628.28 PHD-finger"/>
  </r>
  <r>
    <s v="A0A117NRS5_9EURO"/>
    <x v="862"/>
    <n v="819"/>
    <x v="1"/>
    <n v="513"/>
    <n v="672"/>
    <n v="160"/>
    <n v="1732"/>
    <s v="PF07744.12 SPOC domain"/>
  </r>
  <r>
    <s v="A0A117NRS5_9EURO"/>
    <x v="862"/>
    <n v="819"/>
    <x v="2"/>
    <n v="269"/>
    <n v="393"/>
    <n v="125"/>
    <n v="2341"/>
    <s v="PF07500.13 Transcription factor S-II (TFIIS), central domain"/>
  </r>
  <r>
    <s v="A0A120E9H1_9BASI"/>
    <x v="863"/>
    <n v="1128"/>
    <x v="0"/>
    <n v="108"/>
    <n v="157"/>
    <n v="50"/>
    <n v="18302"/>
    <s v="PF00628.28 PHD-finger"/>
  </r>
  <r>
    <s v="A0A120E9H1_9BASI"/>
    <x v="863"/>
    <n v="1128"/>
    <x v="1"/>
    <n v="696"/>
    <n v="870"/>
    <n v="175"/>
    <n v="1732"/>
    <s v="PF07744.12 SPOC domain"/>
  </r>
  <r>
    <s v="A0A120E9H1_9BASI"/>
    <x v="863"/>
    <n v="1128"/>
    <x v="2"/>
    <n v="311"/>
    <n v="437"/>
    <n v="127"/>
    <n v="2341"/>
    <s v="PF07500.13 Transcription factor S-II (TFIIS), central domain"/>
  </r>
  <r>
    <s v="A0A124BXH7_ASPNG"/>
    <x v="864"/>
    <n v="980"/>
    <x v="0"/>
    <n v="96"/>
    <n v="148"/>
    <n v="53"/>
    <n v="18302"/>
    <s v="PF00628.28 PHD-finger"/>
  </r>
  <r>
    <s v="A0A124BXH7_ASPNG"/>
    <x v="864"/>
    <n v="980"/>
    <x v="1"/>
    <n v="648"/>
    <n v="807"/>
    <n v="160"/>
    <n v="1732"/>
    <s v="PF07744.12 SPOC domain"/>
  </r>
  <r>
    <s v="A0A124BXH7_ASPNG"/>
    <x v="864"/>
    <n v="980"/>
    <x v="2"/>
    <n v="377"/>
    <n v="504"/>
    <n v="128"/>
    <n v="2341"/>
    <s v="PF07500.13 Transcription factor S-II (TFIIS), central domain"/>
  </r>
  <r>
    <s v="A0A125PJ86_9BASI"/>
    <x v="865"/>
    <n v="290"/>
    <x v="3"/>
    <n v="2"/>
    <n v="53"/>
    <n v="52"/>
    <n v="3743"/>
    <s v="PF08711.10 TFIIS helical bundle-like domain"/>
  </r>
  <r>
    <s v="A0A125PJ86_9BASI"/>
    <x v="865"/>
    <n v="290"/>
    <x v="4"/>
    <n v="250"/>
    <n v="288"/>
    <n v="39"/>
    <n v="3397"/>
    <s v="PF01096.17 Transcription factor S-II (TFIIS)"/>
  </r>
  <r>
    <s v="A0A125PJ86_9BASI"/>
    <x v="865"/>
    <n v="290"/>
    <x v="2"/>
    <n v="127"/>
    <n v="237"/>
    <n v="111"/>
    <n v="2341"/>
    <s v="PF07500.13 Transcription factor S-II (TFIIS), central domain"/>
  </r>
  <r>
    <s v="A0A131ZTT9_SARSC"/>
    <x v="866"/>
    <n v="332"/>
    <x v="3"/>
    <n v="7"/>
    <n v="70"/>
    <n v="64"/>
    <n v="3743"/>
    <s v="PF08711.10 TFIIS helical bundle-like domain"/>
  </r>
  <r>
    <s v="A0A131ZTT9_SARSC"/>
    <x v="866"/>
    <n v="332"/>
    <x v="4"/>
    <n v="292"/>
    <n v="330"/>
    <n v="39"/>
    <n v="3397"/>
    <s v="PF01096.17 Transcription factor S-II (TFIIS)"/>
  </r>
  <r>
    <s v="A0A131ZTT9_SARSC"/>
    <x v="866"/>
    <n v="332"/>
    <x v="2"/>
    <n v="167"/>
    <n v="279"/>
    <n v="113"/>
    <n v="2341"/>
    <s v="PF07500.13 Transcription factor S-II (TFIIS), central domain"/>
  </r>
  <r>
    <s v="A0A132AIX1_SARSC"/>
    <x v="867"/>
    <n v="446"/>
    <x v="1"/>
    <n v="307"/>
    <n v="441"/>
    <n v="135"/>
    <n v="1732"/>
    <s v="PF07744.12 SPOC domain"/>
  </r>
  <r>
    <s v="A0A132AIX1_SARSC"/>
    <x v="867"/>
    <n v="446"/>
    <x v="2"/>
    <n v="1"/>
    <n v="81"/>
    <n v="81"/>
    <n v="2341"/>
    <s v="PF07500.13 Transcription factor S-II (TFIIS), central domain"/>
  </r>
  <r>
    <s v="A0A135LB53_PENPA"/>
    <x v="868"/>
    <n v="306"/>
    <x v="3"/>
    <n v="28"/>
    <n v="81"/>
    <n v="54"/>
    <n v="3743"/>
    <s v="PF08711.10 TFIIS helical bundle-like domain"/>
  </r>
  <r>
    <s v="A0A135LB53_PENPA"/>
    <x v="868"/>
    <n v="306"/>
    <x v="4"/>
    <n v="267"/>
    <n v="305"/>
    <n v="39"/>
    <n v="3397"/>
    <s v="PF01096.17 Transcription factor S-II (TFIIS)"/>
  </r>
  <r>
    <s v="A0A135LB53_PENPA"/>
    <x v="868"/>
    <n v="306"/>
    <x v="2"/>
    <n v="145"/>
    <n v="254"/>
    <n v="110"/>
    <n v="2341"/>
    <s v="PF07500.13 Transcription factor S-II (TFIIS), central domain"/>
  </r>
  <r>
    <s v="A0A135LGJ2_PENPA"/>
    <x v="869"/>
    <n v="813"/>
    <x v="0"/>
    <n v="61"/>
    <n v="113"/>
    <n v="53"/>
    <n v="18302"/>
    <s v="PF00628.28 PHD-finger"/>
  </r>
  <r>
    <s v="A0A135LGJ2_PENPA"/>
    <x v="869"/>
    <n v="813"/>
    <x v="1"/>
    <n v="508"/>
    <n v="667"/>
    <n v="160"/>
    <n v="1732"/>
    <s v="PF07744.12 SPOC domain"/>
  </r>
  <r>
    <s v="A0A135LGJ2_PENPA"/>
    <x v="869"/>
    <n v="813"/>
    <x v="2"/>
    <n v="265"/>
    <n v="388"/>
    <n v="124"/>
    <n v="2341"/>
    <s v="PF07500.13 Transcription factor S-II (TFIIS), central domain"/>
  </r>
  <r>
    <s v="A0A135T8W3_9PEZI"/>
    <x v="870"/>
    <n v="302"/>
    <x v="3"/>
    <n v="32"/>
    <n v="83"/>
    <n v="52"/>
    <n v="3743"/>
    <s v="PF08711.10 TFIIS helical bundle-like domain"/>
  </r>
  <r>
    <s v="A0A135T8W3_9PEZI"/>
    <x v="870"/>
    <n v="302"/>
    <x v="4"/>
    <n v="262"/>
    <n v="300"/>
    <n v="39"/>
    <n v="3397"/>
    <s v="PF01096.17 Transcription factor S-II (TFIIS)"/>
  </r>
  <r>
    <s v="A0A135T8W3_9PEZI"/>
    <x v="870"/>
    <n v="302"/>
    <x v="2"/>
    <n v="141"/>
    <n v="249"/>
    <n v="109"/>
    <n v="2341"/>
    <s v="PF07500.13 Transcription factor S-II (TFIIS), central domain"/>
  </r>
  <r>
    <s v="A0A135TYY8_9PEZI"/>
    <x v="871"/>
    <n v="831"/>
    <x v="0"/>
    <n v="51"/>
    <n v="103"/>
    <n v="53"/>
    <n v="18302"/>
    <s v="PF00628.28 PHD-finger"/>
  </r>
  <r>
    <s v="A0A135TYY8_9PEZI"/>
    <x v="871"/>
    <n v="831"/>
    <x v="1"/>
    <n v="488"/>
    <n v="648"/>
    <n v="161"/>
    <n v="1732"/>
    <s v="PF07744.12 SPOC domain"/>
  </r>
  <r>
    <s v="A0A135TYY8_9PEZI"/>
    <x v="871"/>
    <n v="831"/>
    <x v="2"/>
    <n v="241"/>
    <n v="357"/>
    <n v="117"/>
    <n v="2341"/>
    <s v="PF07500.13 Transcription factor S-II (TFIIS), central domain"/>
  </r>
  <r>
    <s v="A0A135UMN7_9PEZI"/>
    <x v="872"/>
    <n v="302"/>
    <x v="3"/>
    <n v="32"/>
    <n v="83"/>
    <n v="52"/>
    <n v="3743"/>
    <s v="PF08711.10 TFIIS helical bundle-like domain"/>
  </r>
  <r>
    <s v="A0A135UMN7_9PEZI"/>
    <x v="872"/>
    <n v="302"/>
    <x v="4"/>
    <n v="262"/>
    <n v="300"/>
    <n v="39"/>
    <n v="3397"/>
    <s v="PF01096.17 Transcription factor S-II (TFIIS)"/>
  </r>
  <r>
    <s v="A0A135UMN7_9PEZI"/>
    <x v="872"/>
    <n v="302"/>
    <x v="2"/>
    <n v="141"/>
    <n v="249"/>
    <n v="109"/>
    <n v="2341"/>
    <s v="PF07500.13 Transcription factor S-II (TFIIS), central domain"/>
  </r>
  <r>
    <s v="A0A135USA1_9PEZI"/>
    <x v="873"/>
    <n v="830"/>
    <x v="0"/>
    <n v="51"/>
    <n v="103"/>
    <n v="53"/>
    <n v="18302"/>
    <s v="PF00628.28 PHD-finger"/>
  </r>
  <r>
    <s v="A0A135USA1_9PEZI"/>
    <x v="873"/>
    <n v="830"/>
    <x v="1"/>
    <n v="487"/>
    <n v="647"/>
    <n v="161"/>
    <n v="1732"/>
    <s v="PF07744.12 SPOC domain"/>
  </r>
  <r>
    <s v="A0A135USA1_9PEZI"/>
    <x v="873"/>
    <n v="830"/>
    <x v="2"/>
    <n v="240"/>
    <n v="356"/>
    <n v="117"/>
    <n v="2341"/>
    <s v="PF07500.13 Transcription factor S-II (TFIIS), central domain"/>
  </r>
  <r>
    <s v="A0A136IMU3_9PEZI"/>
    <x v="874"/>
    <n v="303"/>
    <x v="3"/>
    <n v="29"/>
    <n v="80"/>
    <n v="52"/>
    <n v="3743"/>
    <s v="PF08711.10 TFIIS helical bundle-like domain"/>
  </r>
  <r>
    <s v="A0A136IMU3_9PEZI"/>
    <x v="874"/>
    <n v="303"/>
    <x v="4"/>
    <n v="263"/>
    <n v="301"/>
    <n v="39"/>
    <n v="3397"/>
    <s v="PF01096.17 Transcription factor S-II (TFIIS)"/>
  </r>
  <r>
    <s v="A0A136IMU3_9PEZI"/>
    <x v="874"/>
    <n v="303"/>
    <x v="2"/>
    <n v="142"/>
    <n v="250"/>
    <n v="109"/>
    <n v="2341"/>
    <s v="PF07500.13 Transcription factor S-II (TFIIS), central domain"/>
  </r>
  <r>
    <s v="A0A136IUW0_9PEZI"/>
    <x v="875"/>
    <n v="1064"/>
    <x v="0"/>
    <n v="137"/>
    <n v="190"/>
    <n v="54"/>
    <n v="18302"/>
    <s v="PF00628.28 PHD-finger"/>
  </r>
  <r>
    <s v="A0A136IUW0_9PEZI"/>
    <x v="875"/>
    <n v="1064"/>
    <x v="1"/>
    <n v="570"/>
    <n v="733"/>
    <n v="164"/>
    <n v="1732"/>
    <s v="PF07744.12 SPOC domain"/>
  </r>
  <r>
    <s v="A0A136IUW0_9PEZI"/>
    <x v="875"/>
    <n v="1064"/>
    <x v="2"/>
    <n v="322"/>
    <n v="441"/>
    <n v="120"/>
    <n v="2341"/>
    <s v="PF07500.13 Transcription factor S-II (TFIIS), central domain"/>
  </r>
  <r>
    <s v="A0A137PBT0_CONC2"/>
    <x v="876"/>
    <n v="291"/>
    <x v="3"/>
    <n v="31"/>
    <n v="81"/>
    <n v="51"/>
    <n v="3743"/>
    <s v="PF08711.10 TFIIS helical bundle-like domain"/>
  </r>
  <r>
    <s v="A0A137PBT0_CONC2"/>
    <x v="876"/>
    <n v="291"/>
    <x v="4"/>
    <n v="248"/>
    <n v="286"/>
    <n v="39"/>
    <n v="3397"/>
    <s v="PF01096.17 Transcription factor S-II (TFIIS)"/>
  </r>
  <r>
    <s v="A0A137PBT0_CONC2"/>
    <x v="876"/>
    <n v="291"/>
    <x v="2"/>
    <n v="127"/>
    <n v="235"/>
    <n v="109"/>
    <n v="2341"/>
    <s v="PF07500.13 Transcription factor S-II (TFIIS), central domain"/>
  </r>
  <r>
    <s v="A0A137QJI6_9AGAR"/>
    <x v="877"/>
    <n v="1345"/>
    <x v="0"/>
    <n v="108"/>
    <n v="156"/>
    <n v="49"/>
    <n v="18302"/>
    <s v="PF00628.28 PHD-finger"/>
  </r>
  <r>
    <s v="A0A137QJI6_9AGAR"/>
    <x v="877"/>
    <n v="1345"/>
    <x v="1"/>
    <n v="884"/>
    <n v="1051"/>
    <n v="168"/>
    <n v="1732"/>
    <s v="PF07744.12 SPOC domain"/>
  </r>
  <r>
    <s v="A0A137QJI6_9AGAR"/>
    <x v="877"/>
    <n v="1345"/>
    <x v="2"/>
    <n v="352"/>
    <n v="515"/>
    <n v="164"/>
    <n v="2341"/>
    <s v="PF07500.13 Transcription factor S-II (TFIIS), central domain"/>
  </r>
  <r>
    <s v="A0A137QW77_9AGAR"/>
    <x v="878"/>
    <n v="343"/>
    <x v="3"/>
    <n v="23"/>
    <n v="77"/>
    <n v="55"/>
    <n v="3743"/>
    <s v="PF08711.10 TFIIS helical bundle-like domain"/>
  </r>
  <r>
    <s v="A0A137QW77_9AGAR"/>
    <x v="878"/>
    <n v="343"/>
    <x v="2"/>
    <n v="32"/>
    <n v="208"/>
    <n v="177"/>
    <n v="2341"/>
    <s v="PF07500.13 Transcription factor S-II (TFIIS), central domain"/>
  </r>
  <r>
    <s v="A0A139A535_GONPR"/>
    <x v="879"/>
    <n v="228"/>
    <x v="4"/>
    <n v="194"/>
    <n v="228"/>
    <n v="35"/>
    <n v="3397"/>
    <s v="PF01096.17 Transcription factor S-II (TFIIS)"/>
  </r>
  <r>
    <s v="A0A139A535_GONPR"/>
    <x v="879"/>
    <n v="228"/>
    <x v="2"/>
    <n v="73"/>
    <n v="181"/>
    <n v="109"/>
    <n v="2341"/>
    <s v="PF07500.13 Transcription factor S-II (TFIIS), central domain"/>
  </r>
  <r>
    <s v="A0A139A552_GONPR"/>
    <x v="880"/>
    <n v="1155"/>
    <x v="0"/>
    <n v="133"/>
    <n v="182"/>
    <n v="50"/>
    <n v="18302"/>
    <s v="PF00628.28 PHD-finger"/>
  </r>
  <r>
    <s v="A0A139A552_GONPR"/>
    <x v="880"/>
    <n v="1155"/>
    <x v="1"/>
    <n v="638"/>
    <n v="808"/>
    <n v="171"/>
    <n v="1732"/>
    <s v="PF07744.12 SPOC domain"/>
  </r>
  <r>
    <s v="A0A139A552_GONPR"/>
    <x v="880"/>
    <n v="1155"/>
    <x v="2"/>
    <n v="332"/>
    <n v="462"/>
    <n v="131"/>
    <n v="2341"/>
    <s v="PF07500.13 Transcription factor S-II (TFIIS), central domain"/>
  </r>
  <r>
    <s v="A0A139H188_9PEZI"/>
    <x v="881"/>
    <n v="820"/>
    <x v="0"/>
    <n v="64"/>
    <n v="114"/>
    <n v="51"/>
    <n v="18302"/>
    <s v="PF00628.28 PHD-finger"/>
  </r>
  <r>
    <s v="A0A139H188_9PEZI"/>
    <x v="881"/>
    <n v="820"/>
    <x v="1"/>
    <n v="516"/>
    <n v="671"/>
    <n v="156"/>
    <n v="1732"/>
    <s v="PF07744.12 SPOC domain"/>
  </r>
  <r>
    <s v="A0A139H188_9PEZI"/>
    <x v="881"/>
    <n v="820"/>
    <x v="2"/>
    <n v="256"/>
    <n v="373"/>
    <n v="118"/>
    <n v="2341"/>
    <s v="PF07500.13 Transcription factor S-II (TFIIS), central domain"/>
  </r>
  <r>
    <s v="A0A139HYN3_9PEZI"/>
    <x v="882"/>
    <n v="323"/>
    <x v="3"/>
    <n v="31"/>
    <n v="81"/>
    <n v="51"/>
    <n v="3743"/>
    <s v="PF08711.10 TFIIS helical bundle-like domain"/>
  </r>
  <r>
    <s v="A0A139HYN3_9PEZI"/>
    <x v="882"/>
    <n v="323"/>
    <x v="2"/>
    <n v="149"/>
    <n v="258"/>
    <n v="110"/>
    <n v="2341"/>
    <s v="PF07500.13 Transcription factor S-II (TFIIS), central domain"/>
  </r>
  <r>
    <s v="A0A139I704_9PEZI"/>
    <x v="883"/>
    <n v="823"/>
    <x v="0"/>
    <n v="67"/>
    <n v="117"/>
    <n v="51"/>
    <n v="18302"/>
    <s v="PF00628.28 PHD-finger"/>
  </r>
  <r>
    <s v="A0A139I704_9PEZI"/>
    <x v="883"/>
    <n v="823"/>
    <x v="1"/>
    <n v="519"/>
    <n v="674"/>
    <n v="156"/>
    <n v="1732"/>
    <s v="PF07744.12 SPOC domain"/>
  </r>
  <r>
    <s v="A0A139I704_9PEZI"/>
    <x v="883"/>
    <n v="823"/>
    <x v="2"/>
    <n v="260"/>
    <n v="376"/>
    <n v="117"/>
    <n v="2341"/>
    <s v="PF07500.13 Transcription factor S-II (TFIIS), central domain"/>
  </r>
  <r>
    <s v="A0A139ILL9_9PEZI"/>
    <x v="884"/>
    <n v="320"/>
    <x v="3"/>
    <n v="31"/>
    <n v="81"/>
    <n v="51"/>
    <n v="3743"/>
    <s v="PF08711.10 TFIIS helical bundle-like domain"/>
  </r>
  <r>
    <s v="A0A139ILL9_9PEZI"/>
    <x v="884"/>
    <n v="320"/>
    <x v="4"/>
    <n v="273"/>
    <n v="311"/>
    <n v="39"/>
    <n v="3397"/>
    <s v="PF01096.17 Transcription factor S-II (TFIIS)"/>
  </r>
  <r>
    <s v="A0A139ILL9_9PEZI"/>
    <x v="884"/>
    <n v="320"/>
    <x v="2"/>
    <n v="151"/>
    <n v="260"/>
    <n v="110"/>
    <n v="2341"/>
    <s v="PF07500.13 Transcription factor S-II (TFIIS), central domain"/>
  </r>
  <r>
    <s v="A0A150UWK5_9PEZI"/>
    <x v="885"/>
    <n v="315"/>
    <x v="3"/>
    <n v="28"/>
    <n v="78"/>
    <n v="51"/>
    <n v="3743"/>
    <s v="PF08711.10 TFIIS helical bundle-like domain"/>
  </r>
  <r>
    <s v="A0A150UWK5_9PEZI"/>
    <x v="885"/>
    <n v="315"/>
    <x v="4"/>
    <n v="275"/>
    <n v="313"/>
    <n v="39"/>
    <n v="3397"/>
    <s v="PF01096.17 Transcription factor S-II (TFIIS)"/>
  </r>
  <r>
    <s v="A0A150UWK5_9PEZI"/>
    <x v="885"/>
    <n v="315"/>
    <x v="2"/>
    <n v="153"/>
    <n v="262"/>
    <n v="110"/>
    <n v="2341"/>
    <s v="PF07500.13 Transcription factor S-II (TFIIS), central domain"/>
  </r>
  <r>
    <s v="A0A150V2B6_9PEZI"/>
    <x v="886"/>
    <n v="860"/>
    <x v="0"/>
    <n v="58"/>
    <n v="108"/>
    <n v="51"/>
    <n v="18302"/>
    <s v="PF00628.28 PHD-finger"/>
  </r>
  <r>
    <s v="A0A150V2B6_9PEZI"/>
    <x v="886"/>
    <n v="860"/>
    <x v="1"/>
    <n v="513"/>
    <n v="668"/>
    <n v="156"/>
    <n v="1732"/>
    <s v="PF07744.12 SPOC domain"/>
  </r>
  <r>
    <s v="A0A150V2B6_9PEZI"/>
    <x v="886"/>
    <n v="860"/>
    <x v="2"/>
    <n v="237"/>
    <n v="356"/>
    <n v="120"/>
    <n v="2341"/>
    <s v="PF07500.13 Transcription factor S-II (TFIIS), central domain"/>
  </r>
  <r>
    <s v="A0A151GC84_9HYPO"/>
    <x v="887"/>
    <n v="385"/>
    <x v="4"/>
    <n v="325"/>
    <n v="363"/>
    <n v="39"/>
    <n v="3397"/>
    <s v="PF01096.17 Transcription factor S-II (TFIIS)"/>
  </r>
  <r>
    <s v="A0A151GC84_9HYPO"/>
    <x v="887"/>
    <n v="385"/>
    <x v="2"/>
    <n v="204"/>
    <n v="312"/>
    <n v="109"/>
    <n v="2341"/>
    <s v="PF07500.13 Transcription factor S-II (TFIIS), central domain"/>
  </r>
  <r>
    <s v="A0A151GVK9_9HYPO"/>
    <x v="888"/>
    <n v="910"/>
    <x v="0"/>
    <n v="113"/>
    <n v="165"/>
    <n v="53"/>
    <n v="18302"/>
    <s v="PF00628.28 PHD-finger"/>
  </r>
  <r>
    <s v="A0A151GVK9_9HYPO"/>
    <x v="888"/>
    <n v="910"/>
    <x v="1"/>
    <n v="584"/>
    <n v="742"/>
    <n v="159"/>
    <n v="1732"/>
    <s v="PF07744.12 SPOC domain"/>
  </r>
  <r>
    <s v="A0A151GVK9_9HYPO"/>
    <x v="888"/>
    <n v="910"/>
    <x v="2"/>
    <n v="335"/>
    <n v="450"/>
    <n v="116"/>
    <n v="2341"/>
    <s v="PF07500.13 Transcription factor S-II (TFIIS), central domain"/>
  </r>
  <r>
    <s v="A0A151MMW3_ALLMI"/>
    <x v="889"/>
    <n v="1200"/>
    <x v="1"/>
    <n v="777"/>
    <n v="924"/>
    <n v="148"/>
    <n v="1732"/>
    <s v="PF07744.12 SPOC domain"/>
  </r>
  <r>
    <s v="A0A151MMW3_ALLMI"/>
    <x v="889"/>
    <n v="1200"/>
    <x v="2"/>
    <n v="524"/>
    <n v="638"/>
    <n v="115"/>
    <n v="2341"/>
    <s v="PF07500.13 Transcription factor S-II (TFIIS), central domain"/>
  </r>
  <r>
    <s v="A0A151MN25_ALLMI"/>
    <x v="890"/>
    <n v="916"/>
    <x v="1"/>
    <n v="777"/>
    <n v="913"/>
    <n v="137"/>
    <n v="1732"/>
    <s v="PF07744.12 SPOC domain"/>
  </r>
  <r>
    <s v="A0A151MN25_ALLMI"/>
    <x v="890"/>
    <n v="916"/>
    <x v="2"/>
    <n v="524"/>
    <n v="638"/>
    <n v="115"/>
    <n v="2341"/>
    <s v="PF07500.13 Transcription factor S-II (TFIIS), central domain"/>
  </r>
  <r>
    <s v="A0A151MNJ3_ALLMI"/>
    <x v="891"/>
    <n v="304"/>
    <x v="3"/>
    <n v="28"/>
    <n v="79"/>
    <n v="52"/>
    <n v="3743"/>
    <s v="PF08711.10 TFIIS helical bundle-like domain"/>
  </r>
  <r>
    <s v="A0A151MNJ3_ALLMI"/>
    <x v="891"/>
    <n v="304"/>
    <x v="4"/>
    <n v="264"/>
    <n v="302"/>
    <n v="39"/>
    <n v="3397"/>
    <s v="PF01096.17 Transcription factor S-II (TFIIS)"/>
  </r>
  <r>
    <s v="A0A151MNJ3_ALLMI"/>
    <x v="891"/>
    <n v="304"/>
    <x v="2"/>
    <n v="141"/>
    <n v="251"/>
    <n v="111"/>
    <n v="2341"/>
    <s v="PF07500.13 Transcription factor S-II (TFIIS), central domain"/>
  </r>
  <r>
    <s v="A0A151MZT7_ALLMI"/>
    <x v="892"/>
    <n v="300"/>
    <x v="3"/>
    <n v="28"/>
    <n v="79"/>
    <n v="52"/>
    <n v="3743"/>
    <s v="PF08711.10 TFIIS helical bundle-like domain"/>
  </r>
  <r>
    <s v="A0A151MZT7_ALLMI"/>
    <x v="892"/>
    <n v="300"/>
    <x v="4"/>
    <n v="260"/>
    <n v="298"/>
    <n v="39"/>
    <n v="3397"/>
    <s v="PF01096.17 Transcription factor S-II (TFIIS)"/>
  </r>
  <r>
    <s v="A0A151MZT7_ALLMI"/>
    <x v="892"/>
    <n v="300"/>
    <x v="2"/>
    <n v="137"/>
    <n v="247"/>
    <n v="111"/>
    <n v="2341"/>
    <s v="PF07500.13 Transcription factor S-II (TFIIS), central domain"/>
  </r>
  <r>
    <s v="A0A151NGI5_ALLMI"/>
    <x v="893"/>
    <n v="457"/>
    <x v="3"/>
    <n v="28"/>
    <n v="79"/>
    <n v="52"/>
    <n v="3743"/>
    <s v="PF08711.10 TFIIS helical bundle-like domain"/>
  </r>
  <r>
    <s v="A0A151NGI5_ALLMI"/>
    <x v="893"/>
    <n v="457"/>
    <x v="4"/>
    <n v="417"/>
    <n v="455"/>
    <n v="39"/>
    <n v="3397"/>
    <s v="PF01096.17 Transcription factor S-II (TFIIS)"/>
  </r>
  <r>
    <s v="A0A151NGI5_ALLMI"/>
    <x v="893"/>
    <n v="457"/>
    <x v="2"/>
    <n v="294"/>
    <n v="404"/>
    <n v="111"/>
    <n v="2341"/>
    <s v="PF07500.13 Transcription factor S-II (TFIIS), central domain"/>
  </r>
  <r>
    <s v="A0A151NYX1_ALLMI"/>
    <x v="894"/>
    <n v="1960"/>
    <x v="0"/>
    <n v="443"/>
    <n v="495"/>
    <n v="53"/>
    <n v="18302"/>
    <s v="PF00628.28 PHD-finger"/>
  </r>
  <r>
    <s v="A0A151NYX1_ALLMI"/>
    <x v="894"/>
    <n v="1960"/>
    <x v="1"/>
    <n v="1227"/>
    <n v="1377"/>
    <n v="151"/>
    <n v="1732"/>
    <s v="PF07744.12 SPOC domain"/>
  </r>
  <r>
    <s v="A0A151NYX1_ALLMI"/>
    <x v="894"/>
    <n v="1960"/>
    <x v="2"/>
    <n v="840"/>
    <n v="952"/>
    <n v="113"/>
    <n v="2341"/>
    <s v="PF07500.13 Transcription factor S-II (TFIIS), central domain"/>
  </r>
  <r>
    <s v="A0A151PDP8_ALLMI"/>
    <x v="895"/>
    <n v="884"/>
    <x v="1"/>
    <n v="451"/>
    <n v="601"/>
    <n v="151"/>
    <n v="1732"/>
    <s v="PF07744.12 SPOC domain"/>
  </r>
  <r>
    <s v="A0A151PDP8_ALLMI"/>
    <x v="895"/>
    <n v="884"/>
    <x v="2"/>
    <n v="180"/>
    <n v="293"/>
    <n v="114"/>
    <n v="2341"/>
    <s v="PF07500.13 Transcription factor S-II (TFIIS), central domain"/>
  </r>
  <r>
    <s v="A0A151QV21_CAJCA"/>
    <x v="896"/>
    <n v="1071"/>
    <x v="1"/>
    <n v="672"/>
    <n v="819"/>
    <n v="148"/>
    <n v="1732"/>
    <s v="PF07744.12 SPOC domain"/>
  </r>
  <r>
    <s v="A0A151QV21_CAJCA"/>
    <x v="896"/>
    <n v="1071"/>
    <x v="2"/>
    <n v="348"/>
    <n v="464"/>
    <n v="117"/>
    <n v="2341"/>
    <s v="PF07500.13 Transcription factor S-II (TFIIS), central domain"/>
  </r>
  <r>
    <s v="A0A151R8A8_CAJCA"/>
    <x v="897"/>
    <n v="513"/>
    <x v="5"/>
    <n v="87"/>
    <n v="206"/>
    <n v="120"/>
    <n v="5093"/>
    <s v="PF01426.17 BAH domain"/>
  </r>
  <r>
    <s v="A0A151R8A8_CAJCA"/>
    <x v="897"/>
    <n v="513"/>
    <x v="2"/>
    <n v="306"/>
    <n v="447"/>
    <n v="142"/>
    <n v="2341"/>
    <s v="PF07500.13 Transcription factor S-II (TFIIS), central domain"/>
  </r>
  <r>
    <s v="A0A151SFZ4_CAJCA"/>
    <x v="898"/>
    <n v="326"/>
    <x v="3"/>
    <n v="36"/>
    <n v="86"/>
    <n v="51"/>
    <n v="3743"/>
    <s v="PF08711.10 TFIIS helical bundle-like domain"/>
  </r>
  <r>
    <s v="A0A151SFZ4_CAJCA"/>
    <x v="898"/>
    <n v="326"/>
    <x v="4"/>
    <n v="286"/>
    <n v="324"/>
    <n v="39"/>
    <n v="3397"/>
    <s v="PF01096.17 Transcription factor S-II (TFIIS)"/>
  </r>
  <r>
    <s v="A0A151SFZ4_CAJCA"/>
    <x v="898"/>
    <n v="326"/>
    <x v="2"/>
    <n v="156"/>
    <n v="273"/>
    <n v="118"/>
    <n v="2341"/>
    <s v="PF07500.13 Transcription factor S-II (TFIIS), central domain"/>
  </r>
  <r>
    <s v="A0A151TF05_CAJCA"/>
    <x v="899"/>
    <n v="1134"/>
    <x v="5"/>
    <n v="120"/>
    <n v="239"/>
    <n v="120"/>
    <n v="5093"/>
    <s v="PF01426.17 BAH domain"/>
  </r>
  <r>
    <s v="A0A151TF05_CAJCA"/>
    <x v="899"/>
    <n v="1134"/>
    <x v="7"/>
    <n v="815"/>
    <n v="1069"/>
    <n v="255"/>
    <n v="522"/>
    <s v="PF12043.7 Domain of unknown function (DUF3527)"/>
  </r>
  <r>
    <s v="A0A151TF05_CAJCA"/>
    <x v="899"/>
    <n v="1134"/>
    <x v="2"/>
    <n v="339"/>
    <n v="486"/>
    <n v="148"/>
    <n v="2341"/>
    <s v="PF07500.13 Transcription factor S-II (TFIIS), central domain"/>
  </r>
  <r>
    <s v="A0A151TJU6_CAJCA"/>
    <x v="900"/>
    <n v="517"/>
    <x v="5"/>
    <n v="82"/>
    <n v="201"/>
    <n v="120"/>
    <n v="5093"/>
    <s v="PF01426.17 BAH domain"/>
  </r>
  <r>
    <s v="A0A151TJU6_CAJCA"/>
    <x v="900"/>
    <n v="517"/>
    <x v="2"/>
    <n v="301"/>
    <n v="451"/>
    <n v="151"/>
    <n v="2341"/>
    <s v="PF07500.13 Transcription factor S-II (TFIIS), central domain"/>
  </r>
  <r>
    <s v="A0A151VFA3_HYPMA"/>
    <x v="901"/>
    <n v="1063"/>
    <x v="0"/>
    <n v="78"/>
    <n v="126"/>
    <n v="49"/>
    <n v="18302"/>
    <s v="PF00628.28 PHD-finger"/>
  </r>
  <r>
    <s v="A0A151VFA3_HYPMA"/>
    <x v="901"/>
    <n v="1063"/>
    <x v="1"/>
    <n v="678"/>
    <n v="845"/>
    <n v="168"/>
    <n v="1732"/>
    <s v="PF07744.12 SPOC domain"/>
  </r>
  <r>
    <s v="A0A151VFA3_HYPMA"/>
    <x v="901"/>
    <n v="1063"/>
    <x v="2"/>
    <n v="264"/>
    <n v="417"/>
    <n v="154"/>
    <n v="2341"/>
    <s v="PF07500.13 Transcription factor S-II (TFIIS), central domain"/>
  </r>
  <r>
    <s v="A0A151VWM5_HYPMA"/>
    <x v="902"/>
    <n v="282"/>
    <x v="3"/>
    <n v="25"/>
    <n v="76"/>
    <n v="52"/>
    <n v="3743"/>
    <s v="PF08711.10 TFIIS helical bundle-like domain"/>
  </r>
  <r>
    <s v="A0A151VWM5_HYPMA"/>
    <x v="902"/>
    <n v="282"/>
    <x v="4"/>
    <n v="248"/>
    <n v="280"/>
    <n v="33"/>
    <n v="3397"/>
    <s v="PF01096.17 Transcription factor S-II (TFIIS)"/>
  </r>
  <r>
    <s v="A0A151VWM5_HYPMA"/>
    <x v="902"/>
    <n v="282"/>
    <x v="2"/>
    <n v="130"/>
    <n v="238"/>
    <n v="109"/>
    <n v="2341"/>
    <s v="PF07500.13 Transcription factor S-II (TFIIS), central domain"/>
  </r>
  <r>
    <s v="A0A151WRA7_9HYME"/>
    <x v="903"/>
    <n v="311"/>
    <x v="3"/>
    <n v="30"/>
    <n v="81"/>
    <n v="52"/>
    <n v="3743"/>
    <s v="PF08711.10 TFIIS helical bundle-like domain"/>
  </r>
  <r>
    <s v="A0A151WRA7_9HYME"/>
    <x v="903"/>
    <n v="311"/>
    <x v="4"/>
    <n v="271"/>
    <n v="309"/>
    <n v="39"/>
    <n v="3397"/>
    <s v="PF01096.17 Transcription factor S-II (TFIIS)"/>
  </r>
  <r>
    <s v="A0A151WRA7_9HYME"/>
    <x v="903"/>
    <n v="311"/>
    <x v="2"/>
    <n v="148"/>
    <n v="258"/>
    <n v="111"/>
    <n v="2341"/>
    <s v="PF07500.13 Transcription factor S-II (TFIIS), central domain"/>
  </r>
  <r>
    <s v="A0A151XI78_9HYME"/>
    <x v="904"/>
    <n v="2299"/>
    <x v="6"/>
    <n v="1092"/>
    <n v="1133"/>
    <n v="42"/>
    <n v="979"/>
    <s v="PF07533.15 BRK domain"/>
  </r>
  <r>
    <s v="A0A151XI78_9HYME"/>
    <x v="904"/>
    <n v="2299"/>
    <x v="0"/>
    <n v="928"/>
    <n v="980"/>
    <n v="53"/>
    <n v="18302"/>
    <s v="PF00628.28 PHD-finger"/>
  </r>
  <r>
    <s v="A0A151XI78_9HYME"/>
    <x v="904"/>
    <n v="2299"/>
    <x v="1"/>
    <n v="1671"/>
    <n v="1820"/>
    <n v="150"/>
    <n v="1732"/>
    <s v="PF07744.12 SPOC domain"/>
  </r>
  <r>
    <s v="A0A151XI78_9HYME"/>
    <x v="904"/>
    <n v="2299"/>
    <x v="2"/>
    <n v="1277"/>
    <n v="1391"/>
    <n v="115"/>
    <n v="2341"/>
    <s v="PF07500.13 Transcription factor S-II (TFIIS), central domain"/>
  </r>
  <r>
    <s v="A0A151ZJS8_9MYCE"/>
    <x v="905"/>
    <n v="1570"/>
    <x v="0"/>
    <n v="33"/>
    <n v="80"/>
    <n v="48"/>
    <n v="18302"/>
    <s v="PF00628.28 PHD-finger"/>
  </r>
  <r>
    <s v="A0A151ZJS8_9MYCE"/>
    <x v="905"/>
    <n v="1570"/>
    <x v="2"/>
    <n v="621"/>
    <n v="754"/>
    <n v="134"/>
    <n v="2341"/>
    <s v="PF07500.13 Transcription factor S-II (TFIIS), central domain"/>
  </r>
  <r>
    <s v="A0A152A4Q5_9MYCE"/>
    <x v="906"/>
    <n v="337"/>
    <x v="3"/>
    <n v="26"/>
    <n v="77"/>
    <n v="52"/>
    <n v="3743"/>
    <s v="PF08711.10 TFIIS helical bundle-like domain"/>
  </r>
  <r>
    <s v="A0A152A4Q5_9MYCE"/>
    <x v="906"/>
    <n v="337"/>
    <x v="4"/>
    <n v="298"/>
    <n v="336"/>
    <n v="39"/>
    <n v="3397"/>
    <s v="PF01096.17 Transcription factor S-II (TFIIS)"/>
  </r>
  <r>
    <s v="A0A152A4Q5_9MYCE"/>
    <x v="906"/>
    <n v="337"/>
    <x v="2"/>
    <n v="178"/>
    <n v="285"/>
    <n v="108"/>
    <n v="2341"/>
    <s v="PF07500.13 Transcription factor S-II (TFIIS), central domain"/>
  </r>
  <r>
    <s v="A0A152AAK5_9MYCE"/>
    <x v="907"/>
    <n v="1987"/>
    <x v="0"/>
    <n v="286"/>
    <n v="333"/>
    <n v="48"/>
    <n v="18302"/>
    <s v="PF00628.28 PHD-finger"/>
  </r>
  <r>
    <s v="A0A152AAK5_9MYCE"/>
    <x v="907"/>
    <n v="1987"/>
    <x v="2"/>
    <n v="1169"/>
    <n v="1319"/>
    <n v="151"/>
    <n v="2341"/>
    <s v="PF07500.13 Transcription factor S-II (TFIIS), central domain"/>
  </r>
  <r>
    <s v="A0A154NZN1_9HYME"/>
    <x v="908"/>
    <n v="2480"/>
    <x v="6"/>
    <n v="1178"/>
    <n v="1219"/>
    <n v="42"/>
    <n v="979"/>
    <s v="PF07533.15 BRK domain"/>
  </r>
  <r>
    <s v="A0A154NZN1_9HYME"/>
    <x v="908"/>
    <n v="2480"/>
    <x v="0"/>
    <n v="1001"/>
    <n v="1053"/>
    <n v="53"/>
    <n v="18302"/>
    <s v="PF00628.28 PHD-finger"/>
  </r>
  <r>
    <s v="A0A154NZN1_9HYME"/>
    <x v="908"/>
    <n v="2480"/>
    <x v="1"/>
    <n v="1775"/>
    <n v="1921"/>
    <n v="147"/>
    <n v="1732"/>
    <s v="PF07744.12 SPOC domain"/>
  </r>
  <r>
    <s v="A0A154NZN1_9HYME"/>
    <x v="908"/>
    <n v="2480"/>
    <x v="2"/>
    <n v="1340"/>
    <n v="1454"/>
    <n v="115"/>
    <n v="2341"/>
    <s v="PF07500.13 Transcription factor S-II (TFIIS), central domain"/>
  </r>
  <r>
    <s v="A0A154PMF1_9HYME"/>
    <x v="909"/>
    <n v="288"/>
    <x v="3"/>
    <n v="7"/>
    <n v="58"/>
    <n v="52"/>
    <n v="3743"/>
    <s v="PF08711.10 TFIIS helical bundle-like domain"/>
  </r>
  <r>
    <s v="A0A154PMF1_9HYME"/>
    <x v="909"/>
    <n v="288"/>
    <x v="4"/>
    <n v="248"/>
    <n v="286"/>
    <n v="39"/>
    <n v="3397"/>
    <s v="PF01096.17 Transcription factor S-II (TFIIS)"/>
  </r>
  <r>
    <s v="A0A154PMF1_9HYME"/>
    <x v="909"/>
    <n v="288"/>
    <x v="2"/>
    <n v="125"/>
    <n v="235"/>
    <n v="111"/>
    <n v="2341"/>
    <s v="PF07500.13 Transcription factor S-II (TFIIS), central domain"/>
  </r>
  <r>
    <s v="A0A158NAW6_ATTCE"/>
    <x v="910"/>
    <n v="2253"/>
    <x v="6"/>
    <n v="1051"/>
    <n v="1092"/>
    <n v="42"/>
    <n v="979"/>
    <s v="PF07533.15 BRK domain"/>
  </r>
  <r>
    <s v="A0A158NAW6_ATTCE"/>
    <x v="910"/>
    <n v="2253"/>
    <x v="0"/>
    <n v="887"/>
    <n v="939"/>
    <n v="53"/>
    <n v="18302"/>
    <s v="PF00628.28 PHD-finger"/>
  </r>
  <r>
    <s v="A0A158NAW6_ATTCE"/>
    <x v="910"/>
    <n v="2253"/>
    <x v="1"/>
    <n v="1626"/>
    <n v="1775"/>
    <n v="150"/>
    <n v="1732"/>
    <s v="PF07744.12 SPOC domain"/>
  </r>
  <r>
    <s v="A0A158NAW6_ATTCE"/>
    <x v="910"/>
    <n v="2253"/>
    <x v="2"/>
    <n v="1234"/>
    <n v="1348"/>
    <n v="115"/>
    <n v="2341"/>
    <s v="PF07500.13 Transcription factor S-II (TFIIS), central domain"/>
  </r>
  <r>
    <s v="A0A158NPH3_ATTCE"/>
    <x v="911"/>
    <n v="311"/>
    <x v="3"/>
    <n v="30"/>
    <n v="81"/>
    <n v="52"/>
    <n v="3743"/>
    <s v="PF08711.10 TFIIS helical bundle-like domain"/>
  </r>
  <r>
    <s v="A0A158NPH3_ATTCE"/>
    <x v="911"/>
    <n v="311"/>
    <x v="4"/>
    <n v="271"/>
    <n v="309"/>
    <n v="39"/>
    <n v="3397"/>
    <s v="PF01096.17 Transcription factor S-II (TFIIS)"/>
  </r>
  <r>
    <s v="A0A158NPH3_ATTCE"/>
    <x v="911"/>
    <n v="311"/>
    <x v="2"/>
    <n v="148"/>
    <n v="258"/>
    <n v="111"/>
    <n v="2341"/>
    <s v="PF07500.13 Transcription factor S-II (TFIIS), central domain"/>
  </r>
  <r>
    <s v="A0A158P7K6_ANGCA"/>
    <x v="912"/>
    <n v="779"/>
    <x v="2"/>
    <n v="462"/>
    <n v="573"/>
    <n v="112"/>
    <n v="2341"/>
    <s v="PF07500.13 Transcription factor S-II (TFIIS), central domain"/>
  </r>
  <r>
    <s v="A0A158P9L6_ANGCA"/>
    <x v="913"/>
    <n v="255"/>
    <x v="4"/>
    <n v="215"/>
    <n v="253"/>
    <n v="39"/>
    <n v="3397"/>
    <s v="PF01096.17 Transcription factor S-II (TFIIS)"/>
  </r>
  <r>
    <s v="A0A158P9L6_ANGCA"/>
    <x v="913"/>
    <n v="255"/>
    <x v="2"/>
    <n v="93"/>
    <n v="202"/>
    <n v="110"/>
    <n v="2341"/>
    <s v="PF07500.13 Transcription factor S-II (TFIIS), central domain"/>
  </r>
  <r>
    <s v="A0A158PEI2_ANGCS"/>
    <x v="914"/>
    <n v="299"/>
    <x v="3"/>
    <n v="30"/>
    <n v="81"/>
    <n v="52"/>
    <n v="3743"/>
    <s v="PF08711.10 TFIIS helical bundle-like domain"/>
  </r>
  <r>
    <s v="A0A158PEI2_ANGCS"/>
    <x v="914"/>
    <n v="299"/>
    <x v="4"/>
    <n v="259"/>
    <n v="297"/>
    <n v="39"/>
    <n v="3397"/>
    <s v="PF01096.17 Transcription factor S-II (TFIIS)"/>
  </r>
  <r>
    <s v="A0A158PEI2_ANGCS"/>
    <x v="914"/>
    <n v="299"/>
    <x v="2"/>
    <n v="137"/>
    <n v="246"/>
    <n v="110"/>
    <n v="2341"/>
    <s v="PF07500.13 Transcription factor S-II (TFIIS), central domain"/>
  </r>
  <r>
    <s v="A0A158PF38_ANGCS"/>
    <x v="915"/>
    <n v="1539"/>
    <x v="1"/>
    <n v="706"/>
    <n v="857"/>
    <n v="152"/>
    <n v="1732"/>
    <s v="PF07744.12 SPOC domain"/>
  </r>
  <r>
    <s v="A0A158PF38_ANGCS"/>
    <x v="915"/>
    <n v="1539"/>
    <x v="2"/>
    <n v="382"/>
    <n v="487"/>
    <n v="106"/>
    <n v="2341"/>
    <s v="PF07500.13 Transcription factor S-II (TFIIS), central domain"/>
  </r>
  <r>
    <s v="A0A158QMC6_HAEPC"/>
    <x v="916"/>
    <n v="1031"/>
    <x v="1"/>
    <n v="849"/>
    <n v="999"/>
    <n v="151"/>
    <n v="1732"/>
    <s v="PF07744.12 SPOC domain"/>
  </r>
  <r>
    <s v="A0A158QMC6_HAEPC"/>
    <x v="916"/>
    <n v="1031"/>
    <x v="2"/>
    <n v="489"/>
    <n v="592"/>
    <n v="104"/>
    <n v="2341"/>
    <s v="PF07500.13 Transcription factor S-II (TFIIS), central domain"/>
  </r>
  <r>
    <s v="A0A161XRT2_9PEZI"/>
    <x v="917"/>
    <n v="823"/>
    <x v="0"/>
    <n v="49"/>
    <n v="101"/>
    <n v="53"/>
    <n v="18302"/>
    <s v="PF00628.28 PHD-finger"/>
  </r>
  <r>
    <s v="A0A161XRT2_9PEZI"/>
    <x v="917"/>
    <n v="823"/>
    <x v="1"/>
    <n v="477"/>
    <n v="637"/>
    <n v="161"/>
    <n v="1732"/>
    <s v="PF07744.12 SPOC domain"/>
  </r>
  <r>
    <s v="A0A161XRT2_9PEZI"/>
    <x v="917"/>
    <n v="823"/>
    <x v="2"/>
    <n v="237"/>
    <n v="353"/>
    <n v="117"/>
    <n v="2341"/>
    <s v="PF07500.13 Transcription factor S-II (TFIIS), central domain"/>
  </r>
  <r>
    <s v="A0A161ZPA5_DAUCA"/>
    <x v="918"/>
    <n v="1121"/>
    <x v="1"/>
    <n v="709"/>
    <n v="859"/>
    <n v="151"/>
    <n v="1732"/>
    <s v="PF07744.12 SPOC domain"/>
  </r>
  <r>
    <s v="A0A161ZPA5_DAUCA"/>
    <x v="918"/>
    <n v="1121"/>
    <x v="2"/>
    <n v="394"/>
    <n v="512"/>
    <n v="119"/>
    <n v="2341"/>
    <s v="PF07500.13 Transcription factor S-II (TFIIS), central domain"/>
  </r>
  <r>
    <s v="A0A162K692_CORDF"/>
    <x v="919"/>
    <n v="833"/>
    <x v="0"/>
    <n v="65"/>
    <n v="117"/>
    <n v="53"/>
    <n v="18302"/>
    <s v="PF00628.28 PHD-finger"/>
  </r>
  <r>
    <s v="A0A162K692_CORDF"/>
    <x v="919"/>
    <n v="833"/>
    <x v="1"/>
    <n v="498"/>
    <n v="656"/>
    <n v="159"/>
    <n v="1732"/>
    <s v="PF07744.12 SPOC domain"/>
  </r>
  <r>
    <s v="A0A162K692_CORDF"/>
    <x v="919"/>
    <n v="833"/>
    <x v="2"/>
    <n v="249"/>
    <n v="365"/>
    <n v="117"/>
    <n v="2341"/>
    <s v="PF07500.13 Transcription factor S-II (TFIIS), central domain"/>
  </r>
  <r>
    <s v="A0A162KFF0_CORDF"/>
    <x v="920"/>
    <n v="305"/>
    <x v="3"/>
    <n v="28"/>
    <n v="79"/>
    <n v="52"/>
    <n v="3743"/>
    <s v="PF08711.10 TFIIS helical bundle-like domain"/>
  </r>
  <r>
    <s v="A0A162KFF0_CORDF"/>
    <x v="920"/>
    <n v="305"/>
    <x v="4"/>
    <n v="265"/>
    <n v="303"/>
    <n v="39"/>
    <n v="3397"/>
    <s v="PF01096.17 Transcription factor S-II (TFIIS)"/>
  </r>
  <r>
    <s v="A0A162KFF0_CORDF"/>
    <x v="920"/>
    <n v="305"/>
    <x v="2"/>
    <n v="144"/>
    <n v="252"/>
    <n v="109"/>
    <n v="2341"/>
    <s v="PF07500.13 Transcription factor S-II (TFIIS), central domain"/>
  </r>
  <r>
    <s v="A0A162TYL6_PHYB8"/>
    <x v="921"/>
    <n v="303"/>
    <x v="3"/>
    <n v="28"/>
    <n v="78"/>
    <n v="51"/>
    <n v="3743"/>
    <s v="PF08711.10 TFIIS helical bundle-like domain"/>
  </r>
  <r>
    <s v="A0A162TYL6_PHYB8"/>
    <x v="921"/>
    <n v="303"/>
    <x v="4"/>
    <n v="263"/>
    <n v="301"/>
    <n v="39"/>
    <n v="3397"/>
    <s v="PF01096.17 Transcription factor S-II (TFIIS)"/>
  </r>
  <r>
    <s v="A0A162TYL6_PHYB8"/>
    <x v="921"/>
    <n v="303"/>
    <x v="2"/>
    <n v="142"/>
    <n v="250"/>
    <n v="109"/>
    <n v="2341"/>
    <s v="PF07500.13 Transcription factor S-II (TFIIS), central domain"/>
  </r>
  <r>
    <s v="A0A163JE31_DIDRA"/>
    <x v="922"/>
    <n v="304"/>
    <x v="3"/>
    <n v="30"/>
    <n v="81"/>
    <n v="52"/>
    <n v="3743"/>
    <s v="PF08711.10 TFIIS helical bundle-like domain"/>
  </r>
  <r>
    <s v="A0A163JE31_DIDRA"/>
    <x v="922"/>
    <n v="304"/>
    <x v="4"/>
    <n v="264"/>
    <n v="302"/>
    <n v="39"/>
    <n v="3397"/>
    <s v="PF01096.17 Transcription factor S-II (TFIIS)"/>
  </r>
  <r>
    <s v="A0A163JE31_DIDRA"/>
    <x v="922"/>
    <n v="304"/>
    <x v="2"/>
    <n v="143"/>
    <n v="251"/>
    <n v="109"/>
    <n v="2341"/>
    <s v="PF07500.13 Transcription factor S-II (TFIIS), central domain"/>
  </r>
  <r>
    <s v="A0A163KUN3_DIDRA"/>
    <x v="923"/>
    <n v="897"/>
    <x v="0"/>
    <n v="114"/>
    <n v="164"/>
    <n v="51"/>
    <n v="18302"/>
    <s v="PF00628.28 PHD-finger"/>
  </r>
  <r>
    <s v="A0A163KUN3_DIDRA"/>
    <x v="923"/>
    <n v="897"/>
    <x v="1"/>
    <n v="569"/>
    <n v="728"/>
    <n v="160"/>
    <n v="1732"/>
    <s v="PF07744.12 SPOC domain"/>
  </r>
  <r>
    <s v="A0A163KUN3_DIDRA"/>
    <x v="923"/>
    <n v="897"/>
    <x v="2"/>
    <n v="311"/>
    <n v="432"/>
    <n v="122"/>
    <n v="2341"/>
    <s v="PF07500.13 Transcription factor S-II (TFIIS), central domain"/>
  </r>
  <r>
    <s v="A0A164R6K8_9CRUS"/>
    <x v="924"/>
    <n v="260"/>
    <x v="3"/>
    <n v="29"/>
    <n v="80"/>
    <n v="52"/>
    <n v="3743"/>
    <s v="PF08711.10 TFIIS helical bundle-like domain"/>
  </r>
  <r>
    <s v="A0A164R6K8_9CRUS"/>
    <x v="924"/>
    <n v="260"/>
    <x v="2"/>
    <n v="138"/>
    <n v="248"/>
    <n v="111"/>
    <n v="2341"/>
    <s v="PF07500.13 Transcription factor S-II (TFIIS), central domain"/>
  </r>
  <r>
    <s v="A0A164TZT6_DAUCA"/>
    <x v="925"/>
    <n v="377"/>
    <x v="3"/>
    <n v="36"/>
    <n v="86"/>
    <n v="51"/>
    <n v="3743"/>
    <s v="PF08711.10 TFIIS helical bundle-like domain"/>
  </r>
  <r>
    <s v="A0A164TZT6_DAUCA"/>
    <x v="925"/>
    <n v="377"/>
    <x v="4"/>
    <n v="337"/>
    <n v="375"/>
    <n v="39"/>
    <n v="3397"/>
    <s v="PF01096.17 Transcription factor S-II (TFIIS)"/>
  </r>
  <r>
    <s v="A0A164TZT6_DAUCA"/>
    <x v="925"/>
    <n v="377"/>
    <x v="2"/>
    <n v="207"/>
    <n v="324"/>
    <n v="118"/>
    <n v="2341"/>
    <s v="PF07500.13 Transcription factor S-II (TFIIS), central domain"/>
  </r>
  <r>
    <s v="A0A164VPL2_9HOMO"/>
    <x v="926"/>
    <n v="925"/>
    <x v="1"/>
    <n v="522"/>
    <n v="688"/>
    <n v="167"/>
    <n v="1732"/>
    <s v="PF07744.12 SPOC domain"/>
  </r>
  <r>
    <s v="A0A164VPL2_9HOMO"/>
    <x v="926"/>
    <n v="925"/>
    <x v="2"/>
    <n v="137"/>
    <n v="277"/>
    <n v="141"/>
    <n v="2341"/>
    <s v="PF07500.13 Transcription factor S-II (TFIIS), central domain"/>
  </r>
  <r>
    <s v="A0A164WRI2_9HOMO"/>
    <x v="927"/>
    <n v="294"/>
    <x v="3"/>
    <n v="26"/>
    <n v="77"/>
    <n v="52"/>
    <n v="3743"/>
    <s v="PF08711.10 TFIIS helical bundle-like domain"/>
  </r>
  <r>
    <s v="A0A164WRI2_9HOMO"/>
    <x v="927"/>
    <n v="294"/>
    <x v="4"/>
    <n v="252"/>
    <n v="292"/>
    <n v="41"/>
    <n v="3397"/>
    <s v="PF01096.17 Transcription factor S-II (TFIIS)"/>
  </r>
  <r>
    <s v="A0A164WRI2_9HOMO"/>
    <x v="927"/>
    <n v="294"/>
    <x v="2"/>
    <n v="130"/>
    <n v="239"/>
    <n v="110"/>
    <n v="2341"/>
    <s v="PF07500.13 Transcription factor S-II (TFIIS), central domain"/>
  </r>
  <r>
    <s v="A0A164WZE0_DAUCA"/>
    <x v="928"/>
    <n v="390"/>
    <x v="3"/>
    <n v="36"/>
    <n v="86"/>
    <n v="51"/>
    <n v="3743"/>
    <s v="PF08711.10 TFIIS helical bundle-like domain"/>
  </r>
  <r>
    <s v="A0A164WZE0_DAUCA"/>
    <x v="928"/>
    <n v="390"/>
    <x v="4"/>
    <n v="350"/>
    <n v="388"/>
    <n v="39"/>
    <n v="3397"/>
    <s v="PF01096.17 Transcription factor S-II (TFIIS)"/>
  </r>
  <r>
    <s v="A0A164WZE0_DAUCA"/>
    <x v="928"/>
    <n v="390"/>
    <x v="2"/>
    <n v="220"/>
    <n v="337"/>
    <n v="118"/>
    <n v="2341"/>
    <s v="PF07500.13 Transcription factor S-II (TFIIS), central domain"/>
  </r>
  <r>
    <s v="A0A164XNM5_9CRUS"/>
    <x v="929"/>
    <n v="1907"/>
    <x v="6"/>
    <n v="1453"/>
    <n v="1496"/>
    <n v="44"/>
    <n v="979"/>
    <s v="PF07533.15 BRK domain"/>
  </r>
  <r>
    <s v="A0A164XNM5_9CRUS"/>
    <x v="929"/>
    <n v="1907"/>
    <x v="1"/>
    <n v="908"/>
    <n v="1068"/>
    <n v="161"/>
    <n v="1732"/>
    <s v="PF07744.12 SPOC domain"/>
  </r>
  <r>
    <s v="A0A164XNM5_9CRUS"/>
    <x v="929"/>
    <n v="1907"/>
    <x v="2"/>
    <n v="1580"/>
    <n v="1694"/>
    <n v="115"/>
    <n v="2341"/>
    <s v="PF07500.13 Transcription factor S-II (TFIIS), central domain"/>
  </r>
  <r>
    <s v="A0A164XNM5_9CRUS"/>
    <x v="929"/>
    <n v="1907"/>
    <x v="24"/>
    <n v="636"/>
    <n v="653"/>
    <n v="18"/>
    <n v="22448"/>
    <s v="PF00098.22 Zinc knuckle"/>
  </r>
  <r>
    <s v="A0A164XNM5_9CRUS"/>
    <x v="929"/>
    <n v="1907"/>
    <x v="24"/>
    <n v="670"/>
    <n v="687"/>
    <n v="18"/>
    <n v="22448"/>
    <s v="PF00098.22 Zinc knuckle"/>
  </r>
  <r>
    <s v="A0A164YP74_DAUCA"/>
    <x v="930"/>
    <n v="387"/>
    <x v="3"/>
    <n v="38"/>
    <n v="88"/>
    <n v="51"/>
    <n v="3743"/>
    <s v="PF08711.10 TFIIS helical bundle-like domain"/>
  </r>
  <r>
    <s v="A0A164YP74_DAUCA"/>
    <x v="930"/>
    <n v="387"/>
    <x v="4"/>
    <n v="347"/>
    <n v="385"/>
    <n v="39"/>
    <n v="3397"/>
    <s v="PF01096.17 Transcription factor S-II (TFIIS)"/>
  </r>
  <r>
    <s v="A0A164YP74_DAUCA"/>
    <x v="930"/>
    <n v="387"/>
    <x v="2"/>
    <n v="217"/>
    <n v="334"/>
    <n v="118"/>
    <n v="2341"/>
    <s v="PF07500.13 Transcription factor S-II (TFIIS), central domain"/>
  </r>
  <r>
    <s v="A0A165BZQ5_9APHY"/>
    <x v="931"/>
    <n v="313"/>
    <x v="3"/>
    <n v="25"/>
    <n v="76"/>
    <n v="52"/>
    <n v="3743"/>
    <s v="PF08711.10 TFIIS helical bundle-like domain"/>
  </r>
  <r>
    <s v="A0A165BZQ5_9APHY"/>
    <x v="931"/>
    <n v="313"/>
    <x v="4"/>
    <n v="273"/>
    <n v="311"/>
    <n v="39"/>
    <n v="3397"/>
    <s v="PF01096.17 Transcription factor S-II (TFIIS)"/>
  </r>
  <r>
    <s v="A0A165BZQ5_9APHY"/>
    <x v="931"/>
    <n v="313"/>
    <x v="2"/>
    <n v="152"/>
    <n v="260"/>
    <n v="109"/>
    <n v="2341"/>
    <s v="PF07500.13 Transcription factor S-II (TFIIS), central domain"/>
  </r>
  <r>
    <s v="A0A165E3P7_9BASI"/>
    <x v="932"/>
    <n v="316"/>
    <x v="3"/>
    <n v="30"/>
    <n v="80"/>
    <n v="51"/>
    <n v="3743"/>
    <s v="PF08711.10 TFIIS helical bundle-like domain"/>
  </r>
  <r>
    <s v="A0A165E3P7_9BASI"/>
    <x v="932"/>
    <n v="316"/>
    <x v="4"/>
    <n v="276"/>
    <n v="314"/>
    <n v="39"/>
    <n v="3397"/>
    <s v="PF01096.17 Transcription factor S-II (TFIIS)"/>
  </r>
  <r>
    <s v="A0A165E3P7_9BASI"/>
    <x v="932"/>
    <n v="316"/>
    <x v="2"/>
    <n v="154"/>
    <n v="263"/>
    <n v="110"/>
    <n v="2341"/>
    <s v="PF07500.13 Transcription factor S-II (TFIIS), central domain"/>
  </r>
  <r>
    <s v="A0A165FK81_9PEZI"/>
    <x v="933"/>
    <n v="976"/>
    <x v="0"/>
    <n v="60"/>
    <n v="110"/>
    <n v="51"/>
    <n v="18302"/>
    <s v="PF00628.28 PHD-finger"/>
  </r>
  <r>
    <s v="A0A165FK81_9PEZI"/>
    <x v="933"/>
    <n v="976"/>
    <x v="1"/>
    <n v="569"/>
    <n v="729"/>
    <n v="161"/>
    <n v="1732"/>
    <s v="PF07744.12 SPOC domain"/>
  </r>
  <r>
    <s v="A0A165FK81_9PEZI"/>
    <x v="933"/>
    <n v="976"/>
    <x v="2"/>
    <n v="273"/>
    <n v="397"/>
    <n v="125"/>
    <n v="2341"/>
    <s v="PF07500.13 Transcription factor S-II (TFIIS), central domain"/>
  </r>
  <r>
    <s v="A0A165G7P2_9APHY"/>
    <x v="934"/>
    <n v="1082"/>
    <x v="0"/>
    <n v="49"/>
    <n v="97"/>
    <n v="49"/>
    <n v="18302"/>
    <s v="PF00628.28 PHD-finger"/>
  </r>
  <r>
    <s v="A0A165G7P2_9APHY"/>
    <x v="934"/>
    <n v="1082"/>
    <x v="1"/>
    <n v="668"/>
    <n v="836"/>
    <n v="169"/>
    <n v="1732"/>
    <s v="PF07744.12 SPOC domain"/>
  </r>
  <r>
    <s v="A0A165G7P2_9APHY"/>
    <x v="934"/>
    <n v="1082"/>
    <x v="2"/>
    <n v="246"/>
    <n v="396"/>
    <n v="151"/>
    <n v="2341"/>
    <s v="PF07500.13 Transcription factor S-II (TFIIS), central domain"/>
  </r>
  <r>
    <s v="A0A165H9S1_9BASI"/>
    <x v="935"/>
    <n v="959"/>
    <x v="0"/>
    <n v="12"/>
    <n v="61"/>
    <n v="50"/>
    <n v="18302"/>
    <s v="PF00628.28 PHD-finger"/>
  </r>
  <r>
    <s v="A0A165H9S1_9BASI"/>
    <x v="935"/>
    <n v="959"/>
    <x v="1"/>
    <n v="583"/>
    <n v="747"/>
    <n v="165"/>
    <n v="1732"/>
    <s v="PF07744.12 SPOC domain"/>
  </r>
  <r>
    <s v="A0A165H9S1_9BASI"/>
    <x v="935"/>
    <n v="959"/>
    <x v="2"/>
    <n v="216"/>
    <n v="366"/>
    <n v="151"/>
    <n v="2341"/>
    <s v="PF07500.13 Transcription factor S-II (TFIIS), central domain"/>
  </r>
  <r>
    <s v="A0A165JAD1_EXIGL"/>
    <x v="936"/>
    <n v="160"/>
    <x v="2"/>
    <n v="7"/>
    <n v="146"/>
    <n v="140"/>
    <n v="2341"/>
    <s v="PF07500.13 Transcription factor S-II (TFIIS), central domain"/>
  </r>
  <r>
    <s v="A0A165JDT0_9PEZI"/>
    <x v="937"/>
    <n v="317"/>
    <x v="3"/>
    <n v="28"/>
    <n v="79"/>
    <n v="52"/>
    <n v="3743"/>
    <s v="PF08711.10 TFIIS helical bundle-like domain"/>
  </r>
  <r>
    <s v="A0A165JDT0_9PEZI"/>
    <x v="937"/>
    <n v="317"/>
    <x v="4"/>
    <n v="257"/>
    <n v="295"/>
    <n v="39"/>
    <n v="3397"/>
    <s v="PF01096.17 Transcription factor S-II (TFIIS)"/>
  </r>
  <r>
    <s v="A0A165JDT0_9PEZI"/>
    <x v="937"/>
    <n v="317"/>
    <x v="2"/>
    <n v="135"/>
    <n v="244"/>
    <n v="110"/>
    <n v="2341"/>
    <s v="PF07500.13 Transcription factor S-II (TFIIS), central domain"/>
  </r>
  <r>
    <s v="A0A165M8B8_EXIGL"/>
    <x v="938"/>
    <n v="301"/>
    <x v="3"/>
    <n v="25"/>
    <n v="76"/>
    <n v="52"/>
    <n v="3743"/>
    <s v="PF08711.10 TFIIS helical bundle-like domain"/>
  </r>
  <r>
    <s v="A0A165M8B8_EXIGL"/>
    <x v="938"/>
    <n v="301"/>
    <x v="4"/>
    <n v="261"/>
    <n v="299"/>
    <n v="39"/>
    <n v="3397"/>
    <s v="PF01096.17 Transcription factor S-II (TFIIS)"/>
  </r>
  <r>
    <s v="A0A165M8B8_EXIGL"/>
    <x v="938"/>
    <n v="301"/>
    <x v="2"/>
    <n v="140"/>
    <n v="248"/>
    <n v="109"/>
    <n v="2341"/>
    <s v="PF07500.13 Transcription factor S-II (TFIIS), central domain"/>
  </r>
  <r>
    <s v="A0A165MD18_9APHY"/>
    <x v="939"/>
    <n v="310"/>
    <x v="3"/>
    <n v="24"/>
    <n v="75"/>
    <n v="52"/>
    <n v="3743"/>
    <s v="PF08711.10 TFIIS helical bundle-like domain"/>
  </r>
  <r>
    <s v="A0A165MD18_9APHY"/>
    <x v="939"/>
    <n v="310"/>
    <x v="4"/>
    <n v="270"/>
    <n v="308"/>
    <n v="39"/>
    <n v="3397"/>
    <s v="PF01096.17 Transcription factor S-II (TFIIS)"/>
  </r>
  <r>
    <s v="A0A165MD18_9APHY"/>
    <x v="939"/>
    <n v="310"/>
    <x v="2"/>
    <n v="149"/>
    <n v="257"/>
    <n v="109"/>
    <n v="2341"/>
    <s v="PF07500.13 Transcription factor S-II (TFIIS), central domain"/>
  </r>
  <r>
    <s v="A0A165NTT3_9HOMO"/>
    <x v="940"/>
    <n v="1054"/>
    <x v="0"/>
    <n v="54"/>
    <n v="102"/>
    <n v="49"/>
    <n v="18302"/>
    <s v="PF00628.28 PHD-finger"/>
  </r>
  <r>
    <s v="A0A165NTT3_9HOMO"/>
    <x v="940"/>
    <n v="1054"/>
    <x v="1"/>
    <n v="667"/>
    <n v="831"/>
    <n v="165"/>
    <n v="1732"/>
    <s v="PF07744.12 SPOC domain"/>
  </r>
  <r>
    <s v="A0A165NTT3_9HOMO"/>
    <x v="940"/>
    <n v="1054"/>
    <x v="2"/>
    <n v="254"/>
    <n v="401"/>
    <n v="148"/>
    <n v="2341"/>
    <s v="PF07500.13 Transcription factor S-II (TFIIS), central domain"/>
  </r>
  <r>
    <s v="A0A165SGQ6_9APHY"/>
    <x v="941"/>
    <n v="957"/>
    <x v="1"/>
    <n v="550"/>
    <n v="718"/>
    <n v="169"/>
    <n v="1732"/>
    <s v="PF07744.12 SPOC domain"/>
  </r>
  <r>
    <s v="A0A165SGQ6_9APHY"/>
    <x v="941"/>
    <n v="957"/>
    <x v="2"/>
    <n v="126"/>
    <n v="272"/>
    <n v="147"/>
    <n v="2341"/>
    <s v="PF07500.13 Transcription factor S-II (TFIIS), central domain"/>
  </r>
  <r>
    <s v="A0A165VU27_9HOMO"/>
    <x v="942"/>
    <n v="297"/>
    <x v="3"/>
    <n v="25"/>
    <n v="76"/>
    <n v="52"/>
    <n v="3743"/>
    <s v="PF08711.10 TFIIS helical bundle-like domain"/>
  </r>
  <r>
    <s v="A0A165VU27_9HOMO"/>
    <x v="942"/>
    <n v="297"/>
    <x v="4"/>
    <n v="257"/>
    <n v="295"/>
    <n v="39"/>
    <n v="3397"/>
    <s v="PF01096.17 Transcription factor S-II (TFIIS)"/>
  </r>
  <r>
    <s v="A0A165VU27_9HOMO"/>
    <x v="942"/>
    <n v="297"/>
    <x v="2"/>
    <n v="136"/>
    <n v="244"/>
    <n v="109"/>
    <n v="2341"/>
    <s v="PF07500.13 Transcription factor S-II (TFIIS), central domain"/>
  </r>
  <r>
    <s v="A0A165XG82_9HOMO"/>
    <x v="943"/>
    <n v="297"/>
    <x v="3"/>
    <n v="27"/>
    <n v="78"/>
    <n v="52"/>
    <n v="3743"/>
    <s v="PF08711.10 TFIIS helical bundle-like domain"/>
  </r>
  <r>
    <s v="A0A165XG82_9HOMO"/>
    <x v="943"/>
    <n v="297"/>
    <x v="4"/>
    <n v="257"/>
    <n v="295"/>
    <n v="39"/>
    <n v="3397"/>
    <s v="PF01096.17 Transcription factor S-II (TFIIS)"/>
  </r>
  <r>
    <s v="A0A165XG82_9HOMO"/>
    <x v="943"/>
    <n v="297"/>
    <x v="2"/>
    <n v="136"/>
    <n v="244"/>
    <n v="109"/>
    <n v="2341"/>
    <s v="PF07500.13 Transcription factor S-II (TFIIS), central domain"/>
  </r>
  <r>
    <s v="A0A166B7R3_9HOMO"/>
    <x v="944"/>
    <n v="1046"/>
    <x v="0"/>
    <n v="51"/>
    <n v="99"/>
    <n v="49"/>
    <n v="18302"/>
    <s v="PF00628.28 PHD-finger"/>
  </r>
  <r>
    <s v="A0A166B7R3_9HOMO"/>
    <x v="944"/>
    <n v="1046"/>
    <x v="1"/>
    <n v="627"/>
    <n v="792"/>
    <n v="166"/>
    <n v="1732"/>
    <s v="PF07744.12 SPOC domain"/>
  </r>
  <r>
    <s v="A0A166B7R3_9HOMO"/>
    <x v="944"/>
    <n v="1046"/>
    <x v="2"/>
    <n v="225"/>
    <n v="367"/>
    <n v="143"/>
    <n v="2341"/>
    <s v="PF07500.13 Transcription factor S-II (TFIIS), central domain"/>
  </r>
  <r>
    <s v="A0A166CXE6_9HOMO"/>
    <x v="945"/>
    <n v="996"/>
    <x v="0"/>
    <n v="34"/>
    <n v="82"/>
    <n v="49"/>
    <n v="18302"/>
    <s v="PF00628.28 PHD-finger"/>
  </r>
  <r>
    <s v="A0A166CXE6_9HOMO"/>
    <x v="945"/>
    <n v="996"/>
    <x v="1"/>
    <n v="593"/>
    <n v="759"/>
    <n v="167"/>
    <n v="1732"/>
    <s v="PF07744.12 SPOC domain"/>
  </r>
  <r>
    <s v="A0A166CXE6_9HOMO"/>
    <x v="945"/>
    <n v="996"/>
    <x v="2"/>
    <n v="208"/>
    <n v="348"/>
    <n v="141"/>
    <n v="2341"/>
    <s v="PF07500.13 Transcription factor S-II (TFIIS), central domain"/>
  </r>
  <r>
    <s v="A0A166DCJ9_9HOMO"/>
    <x v="946"/>
    <n v="318"/>
    <x v="3"/>
    <n v="26"/>
    <n v="77"/>
    <n v="52"/>
    <n v="3743"/>
    <s v="PF08711.10 TFIIS helical bundle-like domain"/>
  </r>
  <r>
    <s v="A0A166DCJ9_9HOMO"/>
    <x v="946"/>
    <n v="318"/>
    <x v="4"/>
    <n v="278"/>
    <n v="316"/>
    <n v="39"/>
    <n v="3397"/>
    <s v="PF01096.17 Transcription factor S-II (TFIIS)"/>
  </r>
  <r>
    <s v="A0A166DCJ9_9HOMO"/>
    <x v="946"/>
    <n v="318"/>
    <x v="2"/>
    <n v="156"/>
    <n v="265"/>
    <n v="110"/>
    <n v="2341"/>
    <s v="PF07500.13 Transcription factor S-II (TFIIS), central domain"/>
  </r>
  <r>
    <s v="A0A166FMA7_DAUCA"/>
    <x v="947"/>
    <n v="464"/>
    <x v="5"/>
    <n v="1"/>
    <n v="92"/>
    <n v="92"/>
    <n v="5093"/>
    <s v="PF01426.17 BAH domain"/>
  </r>
  <r>
    <s v="A0A166FMA7_DAUCA"/>
    <x v="947"/>
    <n v="464"/>
    <x v="2"/>
    <n v="195"/>
    <n v="341"/>
    <n v="147"/>
    <n v="2341"/>
    <s v="PF07500.13 Transcription factor S-II (TFIIS), central domain"/>
  </r>
  <r>
    <s v="A0A166ME82_9HOMO"/>
    <x v="948"/>
    <n v="290"/>
    <x v="3"/>
    <n v="25"/>
    <n v="76"/>
    <n v="52"/>
    <n v="3743"/>
    <s v="PF08711.10 TFIIS helical bundle-like domain"/>
  </r>
  <r>
    <s v="A0A166ME82_9HOMO"/>
    <x v="948"/>
    <n v="290"/>
    <x v="4"/>
    <n v="250"/>
    <n v="288"/>
    <n v="39"/>
    <n v="3397"/>
    <s v="PF01096.17 Transcription factor S-II (TFIIS)"/>
  </r>
  <r>
    <s v="A0A166ME82_9HOMO"/>
    <x v="948"/>
    <n v="290"/>
    <x v="2"/>
    <n v="129"/>
    <n v="236"/>
    <n v="108"/>
    <n v="2341"/>
    <s v="PF07500.13 Transcription factor S-II (TFIIS), central domain"/>
  </r>
  <r>
    <s v="A0A166URM6_9PEZI"/>
    <x v="949"/>
    <n v="844"/>
    <x v="0"/>
    <n v="51"/>
    <n v="103"/>
    <n v="53"/>
    <n v="18302"/>
    <s v="PF00628.28 PHD-finger"/>
  </r>
  <r>
    <s v="A0A166URM6_9PEZI"/>
    <x v="949"/>
    <n v="844"/>
    <x v="1"/>
    <n v="498"/>
    <n v="658"/>
    <n v="161"/>
    <n v="1732"/>
    <s v="PF07744.12 SPOC domain"/>
  </r>
  <r>
    <s v="A0A166URM6_9PEZI"/>
    <x v="949"/>
    <n v="844"/>
    <x v="2"/>
    <n v="258"/>
    <n v="374"/>
    <n v="117"/>
    <n v="2341"/>
    <s v="PF07500.13 Transcription factor S-II (TFIIS), central domain"/>
  </r>
  <r>
    <s v="A0A166ZSP8_9HYPO"/>
    <x v="950"/>
    <n v="824"/>
    <x v="0"/>
    <n v="57"/>
    <n v="109"/>
    <n v="53"/>
    <n v="18302"/>
    <s v="PF00628.28 PHD-finger"/>
  </r>
  <r>
    <s v="A0A166ZSP8_9HYPO"/>
    <x v="950"/>
    <n v="824"/>
    <x v="1"/>
    <n v="490"/>
    <n v="648"/>
    <n v="159"/>
    <n v="1732"/>
    <s v="PF07744.12 SPOC domain"/>
  </r>
  <r>
    <s v="A0A166ZSP8_9HYPO"/>
    <x v="950"/>
    <n v="824"/>
    <x v="2"/>
    <n v="240"/>
    <n v="357"/>
    <n v="118"/>
    <n v="2341"/>
    <s v="PF07500.13 Transcription factor S-II (TFIIS), central domain"/>
  </r>
  <r>
    <s v="A0A167EWQ0_9HYPO"/>
    <x v="951"/>
    <n v="293"/>
    <x v="3"/>
    <n v="28"/>
    <n v="74"/>
    <n v="47"/>
    <n v="3743"/>
    <s v="PF08711.10 TFIIS helical bundle-like domain"/>
  </r>
  <r>
    <s v="A0A167EWQ0_9HYPO"/>
    <x v="951"/>
    <n v="293"/>
    <x v="4"/>
    <n v="246"/>
    <n v="284"/>
    <n v="39"/>
    <n v="3397"/>
    <s v="PF01096.17 Transcription factor S-II (TFIIS)"/>
  </r>
  <r>
    <s v="A0A167EWQ0_9HYPO"/>
    <x v="951"/>
    <n v="293"/>
    <x v="2"/>
    <n v="125"/>
    <n v="233"/>
    <n v="109"/>
    <n v="2341"/>
    <s v="PF07500.13 Transcription factor S-II (TFIIS), central domain"/>
  </r>
  <r>
    <s v="A0A167N592_9BASI"/>
    <x v="952"/>
    <n v="312"/>
    <x v="3"/>
    <n v="28"/>
    <n v="78"/>
    <n v="51"/>
    <n v="3743"/>
    <s v="PF08711.10 TFIIS helical bundle-like domain"/>
  </r>
  <r>
    <s v="A0A167N592_9BASI"/>
    <x v="952"/>
    <n v="312"/>
    <x v="4"/>
    <n v="272"/>
    <n v="310"/>
    <n v="39"/>
    <n v="3397"/>
    <s v="PF01096.17 Transcription factor S-II (TFIIS)"/>
  </r>
  <r>
    <s v="A0A167N592_9BASI"/>
    <x v="952"/>
    <n v="312"/>
    <x v="2"/>
    <n v="150"/>
    <n v="259"/>
    <n v="110"/>
    <n v="2341"/>
    <s v="PF07500.13 Transcription factor S-II (TFIIS), central domain"/>
  </r>
  <r>
    <s v="A0A167PXY4_9PEZI"/>
    <x v="953"/>
    <n v="844"/>
    <x v="0"/>
    <n v="53"/>
    <n v="105"/>
    <n v="53"/>
    <n v="18302"/>
    <s v="PF00628.28 PHD-finger"/>
  </r>
  <r>
    <s v="A0A167PXY4_9PEZI"/>
    <x v="953"/>
    <n v="844"/>
    <x v="1"/>
    <n v="478"/>
    <n v="638"/>
    <n v="161"/>
    <n v="1732"/>
    <s v="PF07744.12 SPOC domain"/>
  </r>
  <r>
    <s v="A0A167PXY4_9PEZI"/>
    <x v="953"/>
    <n v="844"/>
    <x v="2"/>
    <n v="226"/>
    <n v="337"/>
    <n v="112"/>
    <n v="2341"/>
    <s v="PF07500.13 Transcription factor S-II (TFIIS), central domain"/>
  </r>
  <r>
    <s v="A0A167RZV5_9BASI"/>
    <x v="954"/>
    <n v="931"/>
    <x v="0"/>
    <n v="12"/>
    <n v="61"/>
    <n v="50"/>
    <n v="18302"/>
    <s v="PF00628.28 PHD-finger"/>
  </r>
  <r>
    <s v="A0A167RZV5_9BASI"/>
    <x v="954"/>
    <n v="931"/>
    <x v="1"/>
    <n v="567"/>
    <n v="731"/>
    <n v="165"/>
    <n v="1732"/>
    <s v="PF07744.12 SPOC domain"/>
  </r>
  <r>
    <s v="A0A167RZV5_9BASI"/>
    <x v="954"/>
    <n v="931"/>
    <x v="2"/>
    <n v="197"/>
    <n v="347"/>
    <n v="151"/>
    <n v="2341"/>
    <s v="PF07500.13 Transcription factor S-II (TFIIS), central domain"/>
  </r>
  <r>
    <s v="A0A167UY55_9PEZI"/>
    <x v="955"/>
    <n v="344"/>
    <x v="3"/>
    <n v="33"/>
    <n v="84"/>
    <n v="52"/>
    <n v="3743"/>
    <s v="PF08711.10 TFIIS helical bundle-like domain"/>
  </r>
  <r>
    <s v="A0A167UY55_9PEZI"/>
    <x v="955"/>
    <n v="344"/>
    <x v="4"/>
    <n v="283"/>
    <n v="321"/>
    <n v="39"/>
    <n v="3397"/>
    <s v="PF01096.17 Transcription factor S-II (TFIIS)"/>
  </r>
  <r>
    <s v="A0A167UY55_9PEZI"/>
    <x v="955"/>
    <n v="344"/>
    <x v="2"/>
    <n v="162"/>
    <n v="270"/>
    <n v="109"/>
    <n v="2341"/>
    <s v="PF07500.13 Transcription factor S-II (TFIIS), central domain"/>
  </r>
  <r>
    <s v="A0A167V089_9HOMO"/>
    <x v="956"/>
    <n v="1058"/>
    <x v="0"/>
    <n v="85"/>
    <n v="133"/>
    <n v="49"/>
    <n v="18302"/>
    <s v="PF00628.28 PHD-finger"/>
  </r>
  <r>
    <s v="A0A167V089_9HOMO"/>
    <x v="956"/>
    <n v="1058"/>
    <x v="1"/>
    <n v="679"/>
    <n v="846"/>
    <n v="168"/>
    <n v="1732"/>
    <s v="PF07744.12 SPOC domain"/>
  </r>
  <r>
    <s v="A0A167V089_9HOMO"/>
    <x v="956"/>
    <n v="1058"/>
    <x v="2"/>
    <n v="269"/>
    <n v="409"/>
    <n v="141"/>
    <n v="2341"/>
    <s v="PF07500.13 Transcription factor S-II (TFIIS), central domain"/>
  </r>
  <r>
    <s v="A0A168H8N1_MUCCL"/>
    <x v="957"/>
    <n v="124"/>
    <x v="4"/>
    <n v="84"/>
    <n v="122"/>
    <n v="39"/>
    <n v="3397"/>
    <s v="PF01096.17 Transcription factor S-II (TFIIS)"/>
  </r>
  <r>
    <s v="A0A168H8N1_MUCCL"/>
    <x v="957"/>
    <n v="124"/>
    <x v="2"/>
    <n v="1"/>
    <n v="71"/>
    <n v="71"/>
    <n v="2341"/>
    <s v="PF07500.13 Transcription factor S-II (TFIIS), central domain"/>
  </r>
  <r>
    <s v="A0A168HZ14_MUCCL"/>
    <x v="958"/>
    <n v="311"/>
    <x v="3"/>
    <n v="28"/>
    <n v="78"/>
    <n v="51"/>
    <n v="3743"/>
    <s v="PF08711.10 TFIIS helical bundle-like domain"/>
  </r>
  <r>
    <s v="A0A168HZ14_MUCCL"/>
    <x v="958"/>
    <n v="311"/>
    <x v="4"/>
    <n v="271"/>
    <n v="309"/>
    <n v="39"/>
    <n v="3397"/>
    <s v="PF01096.17 Transcription factor S-II (TFIIS)"/>
  </r>
  <r>
    <s v="A0A168HZ14_MUCCL"/>
    <x v="958"/>
    <n v="311"/>
    <x v="2"/>
    <n v="152"/>
    <n v="258"/>
    <n v="107"/>
    <n v="2341"/>
    <s v="PF07500.13 Transcription factor S-II (TFIIS), central domain"/>
  </r>
  <r>
    <s v="A0A176VL20_MARPO"/>
    <x v="959"/>
    <n v="688"/>
    <x v="5"/>
    <n v="78"/>
    <n v="197"/>
    <n v="120"/>
    <n v="5093"/>
    <s v="PF01426.17 BAH domain"/>
  </r>
  <r>
    <s v="A0A176VL20_MARPO"/>
    <x v="959"/>
    <n v="688"/>
    <x v="2"/>
    <n v="316"/>
    <n v="475"/>
    <n v="160"/>
    <n v="2341"/>
    <s v="PF07500.13 Transcription factor S-II (TFIIS), central domain"/>
  </r>
  <r>
    <s v="A0A176VPZ9_MARPO"/>
    <x v="960"/>
    <n v="434"/>
    <x v="4"/>
    <n v="394"/>
    <n v="432"/>
    <n v="39"/>
    <n v="3397"/>
    <s v="PF01096.17 Transcription factor S-II (TFIIS)"/>
  </r>
  <r>
    <s v="A0A176VPZ9_MARPO"/>
    <x v="960"/>
    <n v="434"/>
    <x v="2"/>
    <n v="264"/>
    <n v="381"/>
    <n v="118"/>
    <n v="2341"/>
    <s v="PF07500.13 Transcription factor S-II (TFIIS), central domain"/>
  </r>
  <r>
    <s v="A0A176VTZ2_MARPO"/>
    <x v="961"/>
    <n v="577"/>
    <x v="1"/>
    <n v="483"/>
    <n v="567"/>
    <n v="85"/>
    <n v="1732"/>
    <s v="PF07744.12 SPOC domain"/>
  </r>
  <r>
    <s v="A0A176VTZ2_MARPO"/>
    <x v="961"/>
    <n v="577"/>
    <x v="2"/>
    <n v="174"/>
    <n v="292"/>
    <n v="119"/>
    <n v="2341"/>
    <s v="PF07500.13 Transcription factor S-II (TFIIS), central domain"/>
  </r>
  <r>
    <s v="A0A177BUA6_9PLEO"/>
    <x v="962"/>
    <n v="307"/>
    <x v="3"/>
    <n v="28"/>
    <n v="79"/>
    <n v="52"/>
    <n v="3743"/>
    <s v="PF08711.10 TFIIS helical bundle-like domain"/>
  </r>
  <r>
    <s v="A0A177BUA6_9PLEO"/>
    <x v="962"/>
    <n v="307"/>
    <x v="4"/>
    <n v="267"/>
    <n v="305"/>
    <n v="39"/>
    <n v="3397"/>
    <s v="PF01096.17 Transcription factor S-II (TFIIS)"/>
  </r>
  <r>
    <s v="A0A177BUA6_9PLEO"/>
    <x v="962"/>
    <n v="307"/>
    <x v="2"/>
    <n v="145"/>
    <n v="254"/>
    <n v="110"/>
    <n v="2341"/>
    <s v="PF07500.13 Transcription factor S-II (TFIIS), central domain"/>
  </r>
  <r>
    <s v="A0A177CX27_9PLEO"/>
    <x v="963"/>
    <n v="856"/>
    <x v="0"/>
    <n v="73"/>
    <n v="126"/>
    <n v="54"/>
    <n v="18302"/>
    <s v="PF00628.28 PHD-finger"/>
  </r>
  <r>
    <s v="A0A177CX27_9PLEO"/>
    <x v="963"/>
    <n v="856"/>
    <x v="1"/>
    <n v="534"/>
    <n v="694"/>
    <n v="161"/>
    <n v="1732"/>
    <s v="PF07744.12 SPOC domain"/>
  </r>
  <r>
    <s v="A0A177CX27_9PLEO"/>
    <x v="963"/>
    <n v="856"/>
    <x v="2"/>
    <n v="273"/>
    <n v="393"/>
    <n v="121"/>
    <n v="2341"/>
    <s v="PF07500.13 Transcription factor S-II (TFIIS), central domain"/>
  </r>
  <r>
    <s v="A0A177D973_ALTAL"/>
    <x v="964"/>
    <n v="306"/>
    <x v="3"/>
    <n v="30"/>
    <n v="81"/>
    <n v="52"/>
    <n v="3743"/>
    <s v="PF08711.10 TFIIS helical bundle-like domain"/>
  </r>
  <r>
    <s v="A0A177D973_ALTAL"/>
    <x v="964"/>
    <n v="306"/>
    <x v="4"/>
    <n v="266"/>
    <n v="304"/>
    <n v="39"/>
    <n v="3397"/>
    <s v="PF01096.17 Transcription factor S-II (TFIIS)"/>
  </r>
  <r>
    <s v="A0A177D973_ALTAL"/>
    <x v="964"/>
    <n v="306"/>
    <x v="2"/>
    <n v="145"/>
    <n v="253"/>
    <n v="109"/>
    <n v="2341"/>
    <s v="PF07500.13 Transcription factor S-II (TFIIS), central domain"/>
  </r>
  <r>
    <s v="A0A177DN35_ALTAL"/>
    <x v="965"/>
    <n v="899"/>
    <x v="0"/>
    <n v="128"/>
    <n v="178"/>
    <n v="51"/>
    <n v="18302"/>
    <s v="PF00628.28 PHD-finger"/>
  </r>
  <r>
    <s v="A0A177DN35_ALTAL"/>
    <x v="965"/>
    <n v="899"/>
    <x v="1"/>
    <n v="577"/>
    <n v="734"/>
    <n v="158"/>
    <n v="1732"/>
    <s v="PF07744.12 SPOC domain"/>
  </r>
  <r>
    <s v="A0A177DN35_ALTAL"/>
    <x v="965"/>
    <n v="899"/>
    <x v="2"/>
    <n v="315"/>
    <n v="436"/>
    <n v="122"/>
    <n v="2341"/>
    <s v="PF07500.13 Transcription factor S-II (TFIIS), central domain"/>
  </r>
  <r>
    <s v="A0A177ELN5_9MICR"/>
    <x v="966"/>
    <n v="164"/>
    <x v="4"/>
    <n v="124"/>
    <n v="162"/>
    <n v="39"/>
    <n v="3397"/>
    <s v="PF01096.17 Transcription factor S-II (TFIIS)"/>
  </r>
  <r>
    <s v="A0A177ELN5_9MICR"/>
    <x v="966"/>
    <n v="164"/>
    <x v="2"/>
    <n v="5"/>
    <n v="112"/>
    <n v="108"/>
    <n v="2341"/>
    <s v="PF07500.13 Transcription factor S-II (TFIIS), central domain"/>
  </r>
  <r>
    <s v="A0A177WSK7_BATDE"/>
    <x v="967"/>
    <n v="282"/>
    <x v="3"/>
    <n v="32"/>
    <n v="84"/>
    <n v="53"/>
    <n v="3743"/>
    <s v="PF08711.10 TFIIS helical bundle-like domain"/>
  </r>
  <r>
    <s v="A0A177WSK7_BATDE"/>
    <x v="967"/>
    <n v="282"/>
    <x v="4"/>
    <n v="256"/>
    <n v="282"/>
    <n v="27"/>
    <n v="3397"/>
    <s v="PF01096.17 Transcription factor S-II (TFIIS)"/>
  </r>
  <r>
    <s v="A0A177WSK7_BATDE"/>
    <x v="967"/>
    <n v="282"/>
    <x v="2"/>
    <n v="137"/>
    <n v="243"/>
    <n v="107"/>
    <n v="2341"/>
    <s v="PF07500.13 Transcription factor S-II (TFIIS), central domain"/>
  </r>
  <r>
    <s v="A0A177WYS1_BATDE"/>
    <x v="968"/>
    <n v="799"/>
    <x v="1"/>
    <n v="460"/>
    <n v="618"/>
    <n v="159"/>
    <n v="1732"/>
    <s v="PF07744.12 SPOC domain"/>
  </r>
  <r>
    <s v="A0A177WYS1_BATDE"/>
    <x v="968"/>
    <n v="799"/>
    <x v="2"/>
    <n v="172"/>
    <n v="306"/>
    <n v="135"/>
    <n v="2341"/>
    <s v="PF07500.13 Transcription factor S-II (TFIIS), central domain"/>
  </r>
  <r>
    <s v="A0A178AHU3_9PLEO"/>
    <x v="969"/>
    <n v="845"/>
    <x v="0"/>
    <n v="70"/>
    <n v="120"/>
    <n v="51"/>
    <n v="18302"/>
    <s v="PF00628.28 PHD-finger"/>
  </r>
  <r>
    <s v="A0A178AHU3_9PLEO"/>
    <x v="969"/>
    <n v="845"/>
    <x v="1"/>
    <n v="514"/>
    <n v="674"/>
    <n v="161"/>
    <n v="1732"/>
    <s v="PF07744.12 SPOC domain"/>
  </r>
  <r>
    <s v="A0A178AHU3_9PLEO"/>
    <x v="969"/>
    <n v="845"/>
    <x v="2"/>
    <n v="254"/>
    <n v="376"/>
    <n v="123"/>
    <n v="2341"/>
    <s v="PF07500.13 Transcription factor S-II (TFIIS), central domain"/>
  </r>
  <r>
    <s v="A0A178BDE0_9PLEO"/>
    <x v="970"/>
    <n v="300"/>
    <x v="3"/>
    <n v="28"/>
    <n v="79"/>
    <n v="52"/>
    <n v="3743"/>
    <s v="PF08711.10 TFIIS helical bundle-like domain"/>
  </r>
  <r>
    <s v="A0A178BDE0_9PLEO"/>
    <x v="970"/>
    <n v="300"/>
    <x v="4"/>
    <n v="260"/>
    <n v="298"/>
    <n v="39"/>
    <n v="3397"/>
    <s v="PF01096.17 Transcription factor S-II (TFIIS)"/>
  </r>
  <r>
    <s v="A0A178BDE0_9PLEO"/>
    <x v="970"/>
    <n v="300"/>
    <x v="2"/>
    <n v="140"/>
    <n v="247"/>
    <n v="108"/>
    <n v="2341"/>
    <s v="PF07500.13 Transcription factor S-II (TFIIS), central domain"/>
  </r>
  <r>
    <s v="A0A178DLA5_9PLEO"/>
    <x v="971"/>
    <n v="882"/>
    <x v="0"/>
    <n v="109"/>
    <n v="159"/>
    <n v="51"/>
    <n v="18302"/>
    <s v="PF00628.28 PHD-finger"/>
  </r>
  <r>
    <s v="A0A178DLA5_9PLEO"/>
    <x v="971"/>
    <n v="882"/>
    <x v="1"/>
    <n v="554"/>
    <n v="714"/>
    <n v="161"/>
    <n v="1732"/>
    <s v="PF07744.12 SPOC domain"/>
  </r>
  <r>
    <s v="A0A178DLA5_9PLEO"/>
    <x v="971"/>
    <n v="882"/>
    <x v="2"/>
    <n v="288"/>
    <n v="413"/>
    <n v="126"/>
    <n v="2341"/>
    <s v="PF07500.13 Transcription factor S-II (TFIIS), central domain"/>
  </r>
  <r>
    <s v="A0A178EIN1_9PLEO"/>
    <x v="972"/>
    <n v="304"/>
    <x v="3"/>
    <n v="30"/>
    <n v="81"/>
    <n v="52"/>
    <n v="3743"/>
    <s v="PF08711.10 TFIIS helical bundle-like domain"/>
  </r>
  <r>
    <s v="A0A178EIN1_9PLEO"/>
    <x v="972"/>
    <n v="304"/>
    <x v="4"/>
    <n v="264"/>
    <n v="302"/>
    <n v="39"/>
    <n v="3397"/>
    <s v="PF01096.17 Transcription factor S-II (TFIIS)"/>
  </r>
  <r>
    <s v="A0A178EIN1_9PLEO"/>
    <x v="972"/>
    <n v="304"/>
    <x v="2"/>
    <n v="143"/>
    <n v="251"/>
    <n v="109"/>
    <n v="2341"/>
    <s v="PF07500.13 Transcription factor S-II (TFIIS), central domain"/>
  </r>
  <r>
    <s v="A0A179U0F0_AJEDR"/>
    <x v="973"/>
    <n v="897"/>
    <x v="0"/>
    <n v="59"/>
    <n v="111"/>
    <n v="53"/>
    <n v="18302"/>
    <s v="PF00628.28 PHD-finger"/>
  </r>
  <r>
    <s v="A0A179U0F0_AJEDR"/>
    <x v="973"/>
    <n v="897"/>
    <x v="1"/>
    <n v="571"/>
    <n v="729"/>
    <n v="159"/>
    <n v="1732"/>
    <s v="PF07744.12 SPOC domain"/>
  </r>
  <r>
    <s v="A0A179U0F0_AJEDR"/>
    <x v="973"/>
    <n v="897"/>
    <x v="2"/>
    <n v="282"/>
    <n v="406"/>
    <n v="125"/>
    <n v="2341"/>
    <s v="PF07500.13 Transcription factor S-II (TFIIS), central domain"/>
  </r>
  <r>
    <s v="A0A180G1K9_PUCT1"/>
    <x v="974"/>
    <n v="727"/>
    <x v="3"/>
    <n v="270"/>
    <n v="321"/>
    <n v="52"/>
    <n v="3743"/>
    <s v="PF08711.10 TFIIS helical bundle-like domain"/>
  </r>
  <r>
    <s v="A0A180G1K9_PUCT1"/>
    <x v="974"/>
    <n v="727"/>
    <x v="4"/>
    <n v="494"/>
    <n v="520"/>
    <n v="27"/>
    <n v="3397"/>
    <s v="PF01096.17 Transcription factor S-II (TFIIS)"/>
  </r>
  <r>
    <s v="A0A180G1K9_PUCT1"/>
    <x v="974"/>
    <n v="727"/>
    <x v="2"/>
    <n v="375"/>
    <n v="481"/>
    <n v="107"/>
    <n v="2341"/>
    <s v="PF07500.13 Transcription factor S-II (TFIIS), central domain"/>
  </r>
  <r>
    <s v="A0A180G9R5_PUCT1"/>
    <x v="975"/>
    <n v="358"/>
    <x v="3"/>
    <n v="35"/>
    <n v="86"/>
    <n v="52"/>
    <n v="3743"/>
    <s v="PF08711.10 TFIIS helical bundle-like domain"/>
  </r>
  <r>
    <s v="A0A180G9R5_PUCT1"/>
    <x v="975"/>
    <n v="358"/>
    <x v="4"/>
    <n v="318"/>
    <n v="356"/>
    <n v="39"/>
    <n v="3397"/>
    <s v="PF01096.17 Transcription factor S-II (TFIIS)"/>
  </r>
  <r>
    <s v="A0A180G9R5_PUCT1"/>
    <x v="975"/>
    <n v="358"/>
    <x v="2"/>
    <n v="199"/>
    <n v="305"/>
    <n v="107"/>
    <n v="2341"/>
    <s v="PF07500.13 Transcription factor S-II (TFIIS), central domain"/>
  </r>
  <r>
    <s v="A0A180GUE7_PUCT1"/>
    <x v="976"/>
    <n v="1363"/>
    <x v="0"/>
    <n v="200"/>
    <n v="248"/>
    <n v="49"/>
    <n v="18302"/>
    <s v="PF00628.28 PHD-finger"/>
  </r>
  <r>
    <s v="A0A180GUE7_PUCT1"/>
    <x v="976"/>
    <n v="1363"/>
    <x v="1"/>
    <n v="811"/>
    <n v="983"/>
    <n v="173"/>
    <n v="1732"/>
    <s v="PF07744.12 SPOC domain"/>
  </r>
  <r>
    <s v="A0A180GUE7_PUCT1"/>
    <x v="976"/>
    <n v="1363"/>
    <x v="2"/>
    <n v="440"/>
    <n v="558"/>
    <n v="119"/>
    <n v="2341"/>
    <s v="PF07500.13 Transcription factor S-II (TFIIS), central domain"/>
  </r>
  <r>
    <s v="A0A183BKB1_GLOPA"/>
    <x v="977"/>
    <n v="296"/>
    <x v="3"/>
    <n v="6"/>
    <n v="57"/>
    <n v="52"/>
    <n v="3743"/>
    <s v="PF08711.10 TFIIS helical bundle-like domain"/>
  </r>
  <r>
    <s v="A0A183BKB1_GLOPA"/>
    <x v="977"/>
    <n v="296"/>
    <x v="4"/>
    <n v="256"/>
    <n v="294"/>
    <n v="39"/>
    <n v="3397"/>
    <s v="PF01096.17 Transcription factor S-II (TFIIS)"/>
  </r>
  <r>
    <s v="A0A183BKB1_GLOPA"/>
    <x v="977"/>
    <n v="296"/>
    <x v="2"/>
    <n v="134"/>
    <n v="243"/>
    <n v="110"/>
    <n v="2341"/>
    <s v="PF07500.13 Transcription factor S-II (TFIIS), central domain"/>
  </r>
  <r>
    <s v="A0A183BW13_GLOPA"/>
    <x v="978"/>
    <n v="1593"/>
    <x v="1"/>
    <n v="863"/>
    <n v="1025"/>
    <n v="163"/>
    <n v="1732"/>
    <s v="PF07744.12 SPOC domain"/>
  </r>
  <r>
    <s v="A0A183BW13_GLOPA"/>
    <x v="978"/>
    <n v="1593"/>
    <x v="2"/>
    <n v="287"/>
    <n v="382"/>
    <n v="96"/>
    <n v="2341"/>
    <s v="PF07500.13 Transcription factor S-II (TFIIS), central domain"/>
  </r>
  <r>
    <s v="A0A183DYC0_9BILA"/>
    <x v="979"/>
    <n v="226"/>
    <x v="3"/>
    <n v="29"/>
    <n v="63"/>
    <n v="35"/>
    <n v="3743"/>
    <s v="PF08711.10 TFIIS helical bundle-like domain"/>
  </r>
  <r>
    <s v="A0A183DYC0_9BILA"/>
    <x v="979"/>
    <n v="226"/>
    <x v="3"/>
    <n v="67"/>
    <n v="118"/>
    <n v="52"/>
    <n v="3743"/>
    <s v="PF08711.10 TFIIS helical bundle-like domain"/>
  </r>
  <r>
    <s v="A0A183DYC0_9BILA"/>
    <x v="979"/>
    <n v="226"/>
    <x v="2"/>
    <n v="87"/>
    <n v="226"/>
    <n v="140"/>
    <n v="2341"/>
    <s v="PF07500.13 Transcription factor S-II (TFIIS), central domain"/>
  </r>
  <r>
    <s v="A0A183EF48_9BILA"/>
    <x v="980"/>
    <n v="116"/>
    <x v="2"/>
    <n v="15"/>
    <n v="70"/>
    <n v="56"/>
    <n v="2341"/>
    <s v="PF07500.13 Transcription factor S-II (TFIIS), central domain"/>
  </r>
  <r>
    <s v="A0A183EF48_9BILA"/>
    <x v="980"/>
    <n v="116"/>
    <x v="2"/>
    <n v="66"/>
    <n v="96"/>
    <n v="31"/>
    <n v="2341"/>
    <s v="PF07500.13 Transcription factor S-II (TFIIS), central domain"/>
  </r>
  <r>
    <s v="A0A183EUS5_9BILA"/>
    <x v="981"/>
    <n v="156"/>
    <x v="2"/>
    <n v="76"/>
    <n v="156"/>
    <n v="81"/>
    <n v="2341"/>
    <s v="PF07500.13 Transcription factor S-II (TFIIS), central domain"/>
  </r>
  <r>
    <s v="A0A183GPA8_HELBK"/>
    <x v="982"/>
    <n v="289"/>
    <x v="3"/>
    <n v="1"/>
    <n v="51"/>
    <n v="51"/>
    <n v="3743"/>
    <s v="PF08711.10 TFIIS helical bundle-like domain"/>
  </r>
  <r>
    <s v="A0A183GPA8_HELBK"/>
    <x v="982"/>
    <n v="289"/>
    <x v="4"/>
    <n v="249"/>
    <n v="287"/>
    <n v="39"/>
    <n v="3397"/>
    <s v="PF01096.17 Transcription factor S-II (TFIIS)"/>
  </r>
  <r>
    <s v="A0A183GPA8_HELBK"/>
    <x v="982"/>
    <n v="289"/>
    <x v="2"/>
    <n v="105"/>
    <n v="214"/>
    <n v="110"/>
    <n v="2341"/>
    <s v="PF07500.13 Transcription factor S-II (TFIIS), central domain"/>
  </r>
  <r>
    <s v="A0A183IEV3_9BILA"/>
    <x v="983"/>
    <n v="300"/>
    <x v="3"/>
    <n v="28"/>
    <n v="82"/>
    <n v="55"/>
    <n v="3743"/>
    <s v="PF08711.10 TFIIS helical bundle-like domain"/>
  </r>
  <r>
    <s v="A0A183IEV3_9BILA"/>
    <x v="983"/>
    <n v="300"/>
    <x v="2"/>
    <n v="139"/>
    <n v="260"/>
    <n v="122"/>
    <n v="2341"/>
    <s v="PF07500.13 Transcription factor S-II (TFIIS), central domain"/>
  </r>
  <r>
    <s v="A0A183IKT2_9BILA"/>
    <x v="984"/>
    <n v="1087"/>
    <x v="6"/>
    <n v="178"/>
    <n v="215"/>
    <n v="38"/>
    <n v="979"/>
    <s v="PF07533.15 BRK domain"/>
  </r>
  <r>
    <s v="A0A183IKT2_9BILA"/>
    <x v="984"/>
    <n v="1087"/>
    <x v="1"/>
    <n v="538"/>
    <n v="685"/>
    <n v="148"/>
    <n v="1732"/>
    <s v="PF07744.12 SPOC domain"/>
  </r>
  <r>
    <s v="A0A183IKT2_9BILA"/>
    <x v="984"/>
    <n v="1087"/>
    <x v="2"/>
    <n v="273"/>
    <n v="365"/>
    <n v="93"/>
    <n v="2341"/>
    <s v="PF07500.13 Transcription factor S-II (TFIIS), central domain"/>
  </r>
  <r>
    <s v="A0A183J2B0_9BILA"/>
    <x v="985"/>
    <n v="133"/>
    <x v="4"/>
    <n v="86"/>
    <n v="124"/>
    <n v="39"/>
    <n v="3397"/>
    <s v="PF01096.17 Transcription factor S-II (TFIIS)"/>
  </r>
  <r>
    <s v="A0A183J2B0_9BILA"/>
    <x v="985"/>
    <n v="133"/>
    <x v="2"/>
    <n v="4"/>
    <n v="73"/>
    <n v="70"/>
    <n v="2341"/>
    <s v="PF07500.13 Transcription factor S-II (TFIIS), central domain"/>
  </r>
  <r>
    <s v="A0A183L0D9_9TREM"/>
    <x v="986"/>
    <n v="202"/>
    <x v="2"/>
    <n v="45"/>
    <n v="171"/>
    <n v="127"/>
    <n v="2341"/>
    <s v="PF07500.13 Transcription factor S-II (TFIIS), central domain"/>
  </r>
  <r>
    <s v="A0A183M7Q0_9TREM"/>
    <x v="987"/>
    <n v="238"/>
    <x v="2"/>
    <n v="106"/>
    <n v="177"/>
    <n v="72"/>
    <n v="2341"/>
    <s v="PF07500.13 Transcription factor S-II (TFIIS), central domain"/>
  </r>
  <r>
    <s v="A0A183QXS6_9TREM"/>
    <x v="988"/>
    <n v="222"/>
    <x v="2"/>
    <n v="76"/>
    <n v="185"/>
    <n v="110"/>
    <n v="2341"/>
    <s v="PF07500.13 Transcription factor S-II (TFIIS), central domain"/>
  </r>
  <r>
    <s v="A0A183T0S2_SCHSO"/>
    <x v="989"/>
    <n v="314"/>
    <x v="3"/>
    <n v="27"/>
    <n v="78"/>
    <n v="52"/>
    <n v="3743"/>
    <s v="PF08711.10 TFIIS helical bundle-like domain"/>
  </r>
  <r>
    <s v="A0A183T0S2_SCHSO"/>
    <x v="989"/>
    <n v="314"/>
    <x v="4"/>
    <n v="268"/>
    <n v="306"/>
    <n v="39"/>
    <n v="3397"/>
    <s v="PF01096.17 Transcription factor S-II (TFIIS)"/>
  </r>
  <r>
    <s v="A0A183T0S2_SCHSO"/>
    <x v="989"/>
    <n v="314"/>
    <x v="2"/>
    <n v="146"/>
    <n v="255"/>
    <n v="110"/>
    <n v="2341"/>
    <s v="PF07500.13 Transcription factor S-II (TFIIS), central domain"/>
  </r>
  <r>
    <s v="A0A183WRG4_TRIRE"/>
    <x v="990"/>
    <n v="216"/>
    <x v="3"/>
    <n v="1"/>
    <n v="42"/>
    <n v="42"/>
    <n v="3743"/>
    <s v="PF08711.10 TFIIS helical bundle-like domain"/>
  </r>
  <r>
    <s v="A0A183WRG4_TRIRE"/>
    <x v="990"/>
    <n v="216"/>
    <x v="2"/>
    <n v="127"/>
    <n v="214"/>
    <n v="88"/>
    <n v="2341"/>
    <s v="PF07500.13 Transcription factor S-II (TFIIS), central domain"/>
  </r>
  <r>
    <s v="A0A194PMJ0_PAPXU"/>
    <x v="991"/>
    <n v="292"/>
    <x v="3"/>
    <n v="30"/>
    <n v="81"/>
    <n v="52"/>
    <n v="3743"/>
    <s v="PF08711.10 TFIIS helical bundle-like domain"/>
  </r>
  <r>
    <s v="A0A194PMJ0_PAPXU"/>
    <x v="991"/>
    <n v="292"/>
    <x v="4"/>
    <n v="252"/>
    <n v="290"/>
    <n v="39"/>
    <n v="3397"/>
    <s v="PF01096.17 Transcription factor S-II (TFIIS)"/>
  </r>
  <r>
    <s v="A0A194PMJ0_PAPXU"/>
    <x v="991"/>
    <n v="292"/>
    <x v="2"/>
    <n v="129"/>
    <n v="239"/>
    <n v="111"/>
    <n v="2341"/>
    <s v="PF07500.13 Transcription factor S-II (TFIIS), central domain"/>
  </r>
  <r>
    <s v="A0A194PQF3_PAPXU"/>
    <x v="992"/>
    <n v="1785"/>
    <x v="6"/>
    <n v="813"/>
    <n v="856"/>
    <n v="44"/>
    <n v="979"/>
    <s v="PF07533.15 BRK domain"/>
  </r>
  <r>
    <s v="A0A194PQF3_PAPXU"/>
    <x v="992"/>
    <n v="1785"/>
    <x v="0"/>
    <n v="681"/>
    <n v="733"/>
    <n v="53"/>
    <n v="18302"/>
    <s v="PF00628.28 PHD-finger"/>
  </r>
  <r>
    <s v="A0A194PQF3_PAPXU"/>
    <x v="992"/>
    <n v="1785"/>
    <x v="1"/>
    <n v="1438"/>
    <n v="1588"/>
    <n v="151"/>
    <n v="1732"/>
    <s v="PF07744.12 SPOC domain"/>
  </r>
  <r>
    <s v="A0A194PQF3_PAPXU"/>
    <x v="992"/>
    <n v="1785"/>
    <x v="2"/>
    <n v="995"/>
    <n v="1108"/>
    <n v="114"/>
    <n v="2341"/>
    <s v="PF07500.13 Transcription factor S-II (TFIIS), central domain"/>
  </r>
  <r>
    <s v="A0A194QTS0_PAPMA"/>
    <x v="993"/>
    <n v="1794"/>
    <x v="6"/>
    <n v="814"/>
    <n v="857"/>
    <n v="44"/>
    <n v="979"/>
    <s v="PF07533.15 BRK domain"/>
  </r>
  <r>
    <s v="A0A194QTS0_PAPMA"/>
    <x v="993"/>
    <n v="1794"/>
    <x v="0"/>
    <n v="681"/>
    <n v="733"/>
    <n v="53"/>
    <n v="18302"/>
    <s v="PF00628.28 PHD-finger"/>
  </r>
  <r>
    <s v="A0A194QTS0_PAPMA"/>
    <x v="993"/>
    <n v="1794"/>
    <x v="1"/>
    <n v="1439"/>
    <n v="1589"/>
    <n v="151"/>
    <n v="1732"/>
    <s v="PF07744.12 SPOC domain"/>
  </r>
  <r>
    <s v="A0A194QTS0_PAPMA"/>
    <x v="993"/>
    <n v="1794"/>
    <x v="2"/>
    <n v="996"/>
    <n v="1109"/>
    <n v="114"/>
    <n v="2341"/>
    <s v="PF07500.13 Transcription factor S-II (TFIIS), central domain"/>
  </r>
  <r>
    <s v="A0A194R2B3_PAPMA"/>
    <x v="994"/>
    <n v="292"/>
    <x v="3"/>
    <n v="30"/>
    <n v="81"/>
    <n v="52"/>
    <n v="3743"/>
    <s v="PF08711.10 TFIIS helical bundle-like domain"/>
  </r>
  <r>
    <s v="A0A194R2B3_PAPMA"/>
    <x v="994"/>
    <n v="292"/>
    <x v="4"/>
    <n v="252"/>
    <n v="290"/>
    <n v="39"/>
    <n v="3397"/>
    <s v="PF01096.17 Transcription factor S-II (TFIIS)"/>
  </r>
  <r>
    <s v="A0A194R2B3_PAPMA"/>
    <x v="994"/>
    <n v="292"/>
    <x v="2"/>
    <n v="129"/>
    <n v="239"/>
    <n v="111"/>
    <n v="2341"/>
    <s v="PF07500.13 Transcription factor S-II (TFIIS), central domain"/>
  </r>
  <r>
    <s v="A0A194S2I2_RHOGW"/>
    <x v="995"/>
    <n v="1061"/>
    <x v="0"/>
    <n v="112"/>
    <n v="161"/>
    <n v="50"/>
    <n v="18302"/>
    <s v="PF00628.28 PHD-finger"/>
  </r>
  <r>
    <s v="A0A194S2I2_RHOGW"/>
    <x v="995"/>
    <n v="1061"/>
    <x v="1"/>
    <n v="656"/>
    <n v="830"/>
    <n v="175"/>
    <n v="1732"/>
    <s v="PF07744.12 SPOC domain"/>
  </r>
  <r>
    <s v="A0A194S2I2_RHOGW"/>
    <x v="995"/>
    <n v="1061"/>
    <x v="2"/>
    <n v="300"/>
    <n v="426"/>
    <n v="127"/>
    <n v="2341"/>
    <s v="PF07500.13 Transcription factor S-II (TFIIS), central domain"/>
  </r>
  <r>
    <s v="A0A194SEM3_RHOGW"/>
    <x v="996"/>
    <n v="372"/>
    <x v="3"/>
    <n v="28"/>
    <n v="80"/>
    <n v="53"/>
    <n v="3743"/>
    <s v="PF08711.10 TFIIS helical bundle-like domain"/>
  </r>
  <r>
    <s v="A0A194SEM3_RHOGW"/>
    <x v="996"/>
    <n v="372"/>
    <x v="2"/>
    <n v="236"/>
    <n v="351"/>
    <n v="116"/>
    <n v="2341"/>
    <s v="PF07500.13 Transcription factor S-II (TFIIS), central domain"/>
  </r>
  <r>
    <s v="A0A194SEN9_RHOGW"/>
    <x v="997"/>
    <n v="416"/>
    <x v="3"/>
    <n v="85"/>
    <n v="136"/>
    <n v="52"/>
    <n v="3743"/>
    <s v="PF08711.10 TFIIS helical bundle-like domain"/>
  </r>
  <r>
    <s v="A0A194SEN9_RHOGW"/>
    <x v="997"/>
    <n v="416"/>
    <x v="4"/>
    <n v="376"/>
    <n v="414"/>
    <n v="39"/>
    <n v="3397"/>
    <s v="PF01096.17 Transcription factor S-II (TFIIS)"/>
  </r>
  <r>
    <s v="A0A194SEN9_RHOGW"/>
    <x v="997"/>
    <n v="416"/>
    <x v="2"/>
    <n v="253"/>
    <n v="363"/>
    <n v="111"/>
    <n v="2341"/>
    <s v="PF07500.13 Transcription factor S-II (TFIIS), central domain"/>
  </r>
  <r>
    <s v="A0A194WXF2_9HELO"/>
    <x v="998"/>
    <n v="824"/>
    <x v="0"/>
    <n v="51"/>
    <n v="103"/>
    <n v="53"/>
    <n v="18302"/>
    <s v="PF00628.28 PHD-finger"/>
  </r>
  <r>
    <s v="A0A194WXF2_9HELO"/>
    <x v="998"/>
    <n v="824"/>
    <x v="1"/>
    <n v="516"/>
    <n v="674"/>
    <n v="159"/>
    <n v="1732"/>
    <s v="PF07744.12 SPOC domain"/>
  </r>
  <r>
    <s v="A0A194WXF2_9HELO"/>
    <x v="998"/>
    <n v="824"/>
    <x v="2"/>
    <n v="236"/>
    <n v="355"/>
    <n v="120"/>
    <n v="2341"/>
    <s v="PF07500.13 Transcription factor S-II (TFIIS), central domain"/>
  </r>
  <r>
    <s v="A0A194XWS3_9HELO"/>
    <x v="999"/>
    <n v="294"/>
    <x v="3"/>
    <n v="28"/>
    <n v="79"/>
    <n v="52"/>
    <n v="3743"/>
    <s v="PF08711.10 TFIIS helical bundle-like domain"/>
  </r>
  <r>
    <s v="A0A194XWS3_9HELO"/>
    <x v="999"/>
    <n v="294"/>
    <x v="4"/>
    <n v="254"/>
    <n v="292"/>
    <n v="39"/>
    <n v="3397"/>
    <s v="PF01096.17 Transcription factor S-II (TFIIS)"/>
  </r>
  <r>
    <s v="A0A194XWS3_9HELO"/>
    <x v="999"/>
    <n v="294"/>
    <x v="2"/>
    <n v="134"/>
    <n v="241"/>
    <n v="108"/>
    <n v="2341"/>
    <s v="PF07500.13 Transcription factor S-II (TFIIS), central domain"/>
  </r>
  <r>
    <s v="A0A194YK05_SORBI"/>
    <x v="1000"/>
    <n v="850"/>
    <x v="1"/>
    <n v="647"/>
    <n v="797"/>
    <n v="151"/>
    <n v="1732"/>
    <s v="PF07744.12 SPOC domain"/>
  </r>
  <r>
    <s v="A0A194YK05_SORBI"/>
    <x v="1000"/>
    <n v="850"/>
    <x v="2"/>
    <n v="303"/>
    <n v="417"/>
    <n v="115"/>
    <n v="2341"/>
    <s v="PF07500.13 Transcription factor S-II (TFIIS), central domain"/>
  </r>
  <r>
    <s v="A0A1B8XZM4_XENTR"/>
    <x v="1001"/>
    <n v="2209"/>
    <x v="0"/>
    <n v="204"/>
    <n v="256"/>
    <n v="53"/>
    <n v="18302"/>
    <s v="PF00628.28 PHD-finger"/>
  </r>
  <r>
    <s v="A0A1B8XZM4_XENTR"/>
    <x v="1001"/>
    <n v="2209"/>
    <x v="1"/>
    <n v="1004"/>
    <n v="1154"/>
    <n v="151"/>
    <n v="1732"/>
    <s v="PF07744.12 SPOC domain"/>
  </r>
  <r>
    <s v="A0A1B8XZM4_XENTR"/>
    <x v="1001"/>
    <n v="2209"/>
    <x v="2"/>
    <n v="628"/>
    <n v="737"/>
    <n v="110"/>
    <n v="2341"/>
    <s v="PF07500.13 Transcription factor S-II (TFIIS), central domain"/>
  </r>
  <r>
    <s v="A0A1B8XZQ4_XENTR"/>
    <x v="1002"/>
    <n v="2281"/>
    <x v="0"/>
    <n v="276"/>
    <n v="328"/>
    <n v="53"/>
    <n v="18302"/>
    <s v="PF00628.28 PHD-finger"/>
  </r>
  <r>
    <s v="A0A1B8XZQ4_XENTR"/>
    <x v="1002"/>
    <n v="2281"/>
    <x v="1"/>
    <n v="1076"/>
    <n v="1226"/>
    <n v="151"/>
    <n v="1732"/>
    <s v="PF07744.12 SPOC domain"/>
  </r>
  <r>
    <s v="A0A1B8XZQ4_XENTR"/>
    <x v="1002"/>
    <n v="2281"/>
    <x v="2"/>
    <n v="700"/>
    <n v="809"/>
    <n v="110"/>
    <n v="2341"/>
    <s v="PF07500.13 Transcription factor S-II (TFIIS), central domain"/>
  </r>
  <r>
    <s v="A0BUQ7_PARTE"/>
    <x v="1003"/>
    <n v="437"/>
    <x v="2"/>
    <n v="217"/>
    <n v="352"/>
    <n v="136"/>
    <n v="2341"/>
    <s v="PF07500.13 Transcription factor S-II (TFIIS), central domain"/>
  </r>
  <r>
    <s v="A0CLN3_PARTE"/>
    <x v="1004"/>
    <n v="579"/>
    <x v="2"/>
    <n v="356"/>
    <n v="491"/>
    <n v="136"/>
    <n v="2341"/>
    <s v="PF07500.13 Transcription factor S-II (TFIIS), central domain"/>
  </r>
  <r>
    <s v="A0CNA6_PARTE"/>
    <x v="1005"/>
    <n v="315"/>
    <x v="4"/>
    <n v="274"/>
    <n v="313"/>
    <n v="40"/>
    <n v="3397"/>
    <s v="PF01096.17 Transcription factor S-II (TFIIS)"/>
  </r>
  <r>
    <s v="A0CNA6_PARTE"/>
    <x v="1005"/>
    <n v="315"/>
    <x v="2"/>
    <n v="134"/>
    <n v="254"/>
    <n v="121"/>
    <n v="2341"/>
    <s v="PF07500.13 Transcription factor S-II (TFIIS), central domain"/>
  </r>
  <r>
    <s v="A0CZY4_PARTE"/>
    <x v="1006"/>
    <n v="458"/>
    <x v="2"/>
    <n v="231"/>
    <n v="369"/>
    <n v="139"/>
    <n v="2341"/>
    <s v="PF07500.13 Transcription factor S-II (TFIIS), central domain"/>
  </r>
  <r>
    <s v="A0DS61_PARTE"/>
    <x v="1007"/>
    <n v="300"/>
    <x v="4"/>
    <n v="259"/>
    <n v="295"/>
    <n v="37"/>
    <n v="3397"/>
    <s v="PF01096.17 Transcription factor S-II (TFIIS)"/>
  </r>
  <r>
    <s v="A0DS61_PARTE"/>
    <x v="1007"/>
    <n v="300"/>
    <x v="2"/>
    <n v="132"/>
    <n v="224"/>
    <n v="93"/>
    <n v="2341"/>
    <s v="PF07500.13 Transcription factor S-II (TFIIS), central domain"/>
  </r>
  <r>
    <s v="A0EDT1_PARTE"/>
    <x v="1008"/>
    <n v="317"/>
    <x v="4"/>
    <n v="277"/>
    <n v="316"/>
    <n v="40"/>
    <n v="3397"/>
    <s v="PF01096.17 Transcription factor S-II (TFIIS)"/>
  </r>
  <r>
    <s v="A0EDT1_PARTE"/>
    <x v="1008"/>
    <n v="317"/>
    <x v="2"/>
    <n v="138"/>
    <n v="256"/>
    <n v="119"/>
    <n v="2341"/>
    <s v="PF07500.13 Transcription factor S-II (TFIIS), central domain"/>
  </r>
  <r>
    <s v="A0JNK7_BOVIN"/>
    <x v="1009"/>
    <n v="378"/>
    <x v="3"/>
    <n v="53"/>
    <n v="104"/>
    <n v="52"/>
    <n v="3743"/>
    <s v="PF08711.10 TFIIS helical bundle-like domain"/>
  </r>
  <r>
    <s v="A0JNK7_BOVIN"/>
    <x v="1009"/>
    <n v="378"/>
    <x v="2"/>
    <n v="198"/>
    <n v="308"/>
    <n v="111"/>
    <n v="2341"/>
    <s v="PF07500.13 Transcription factor S-II (TFIIS), central domain"/>
  </r>
  <r>
    <s v="A1CJN6_ASPCL"/>
    <x v="1010"/>
    <n v="304"/>
    <x v="3"/>
    <n v="30"/>
    <n v="81"/>
    <n v="52"/>
    <n v="3743"/>
    <s v="PF08711.10 TFIIS helical bundle-like domain"/>
  </r>
  <r>
    <s v="A1CJN6_ASPCL"/>
    <x v="1010"/>
    <n v="304"/>
    <x v="4"/>
    <n v="265"/>
    <n v="303"/>
    <n v="39"/>
    <n v="3397"/>
    <s v="PF01096.17 Transcription factor S-II (TFIIS)"/>
  </r>
  <r>
    <s v="A1CJN6_ASPCL"/>
    <x v="1010"/>
    <n v="304"/>
    <x v="2"/>
    <n v="143"/>
    <n v="252"/>
    <n v="110"/>
    <n v="2341"/>
    <s v="PF07500.13 Transcription factor S-II (TFIIS), central domain"/>
  </r>
  <r>
    <s v="A1CTK9_ASPCL"/>
    <x v="1011"/>
    <n v="853"/>
    <x v="0"/>
    <n v="42"/>
    <n v="94"/>
    <n v="53"/>
    <n v="18302"/>
    <s v="PF00628.28 PHD-finger"/>
  </r>
  <r>
    <s v="A1CTK9_ASPCL"/>
    <x v="1011"/>
    <n v="853"/>
    <x v="1"/>
    <n v="518"/>
    <n v="676"/>
    <n v="159"/>
    <n v="1732"/>
    <s v="PF07744.12 SPOC domain"/>
  </r>
  <r>
    <s v="A1CTK9_ASPCL"/>
    <x v="1011"/>
    <n v="853"/>
    <x v="2"/>
    <n v="252"/>
    <n v="376"/>
    <n v="125"/>
    <n v="2341"/>
    <s v="PF07500.13 Transcription factor S-II (TFIIS), central domain"/>
  </r>
  <r>
    <s v="A1D7T3_NEOFI"/>
    <x v="1012"/>
    <n v="304"/>
    <x v="3"/>
    <n v="30"/>
    <n v="81"/>
    <n v="52"/>
    <n v="3743"/>
    <s v="PF08711.10 TFIIS helical bundle-like domain"/>
  </r>
  <r>
    <s v="A1D7T3_NEOFI"/>
    <x v="1012"/>
    <n v="304"/>
    <x v="4"/>
    <n v="265"/>
    <n v="303"/>
    <n v="39"/>
    <n v="3397"/>
    <s v="PF01096.17 Transcription factor S-II (TFIIS)"/>
  </r>
  <r>
    <s v="A1D7T3_NEOFI"/>
    <x v="1012"/>
    <n v="304"/>
    <x v="2"/>
    <n v="143"/>
    <n v="252"/>
    <n v="110"/>
    <n v="2341"/>
    <s v="PF07500.13 Transcription factor S-II (TFIIS), central domain"/>
  </r>
  <r>
    <s v="A1DMU8_NEOFI"/>
    <x v="1013"/>
    <n v="884"/>
    <x v="0"/>
    <n v="42"/>
    <n v="94"/>
    <n v="53"/>
    <n v="18302"/>
    <s v="PF00628.28 PHD-finger"/>
  </r>
  <r>
    <s v="A1DMU8_NEOFI"/>
    <x v="1013"/>
    <n v="884"/>
    <x v="1"/>
    <n v="549"/>
    <n v="708"/>
    <n v="160"/>
    <n v="1732"/>
    <s v="PF07744.12 SPOC domain"/>
  </r>
  <r>
    <s v="A1DMU8_NEOFI"/>
    <x v="1013"/>
    <n v="884"/>
    <x v="2"/>
    <n v="284"/>
    <n v="408"/>
    <n v="125"/>
    <n v="2341"/>
    <s v="PF07500.13 Transcription factor S-II (TFIIS), central domain"/>
  </r>
  <r>
    <s v="A2QEW8_ASPNC"/>
    <x v="1014"/>
    <n v="303"/>
    <x v="3"/>
    <n v="30"/>
    <n v="81"/>
    <n v="52"/>
    <n v="3743"/>
    <s v="PF08711.10 TFIIS helical bundle-like domain"/>
  </r>
  <r>
    <s v="A2QEW8_ASPNC"/>
    <x v="1014"/>
    <n v="303"/>
    <x v="4"/>
    <n v="264"/>
    <n v="302"/>
    <n v="39"/>
    <n v="3397"/>
    <s v="PF01096.17 Transcription factor S-II (TFIIS)"/>
  </r>
  <r>
    <s v="A2QEW8_ASPNC"/>
    <x v="1014"/>
    <n v="303"/>
    <x v="2"/>
    <n v="142"/>
    <n v="251"/>
    <n v="110"/>
    <n v="2341"/>
    <s v="PF07500.13 Transcription factor S-II (TFIIS), central domain"/>
  </r>
  <r>
    <s v="A2QWX0_ASPNC"/>
    <x v="1015"/>
    <n v="955"/>
    <x v="0"/>
    <n v="59"/>
    <n v="111"/>
    <n v="53"/>
    <n v="18302"/>
    <s v="PF00628.28 PHD-finger"/>
  </r>
  <r>
    <s v="A2QWX0_ASPNC"/>
    <x v="1015"/>
    <n v="955"/>
    <x v="1"/>
    <n v="623"/>
    <n v="782"/>
    <n v="160"/>
    <n v="1732"/>
    <s v="PF07744.12 SPOC domain"/>
  </r>
  <r>
    <s v="A2QWX0_ASPNC"/>
    <x v="1015"/>
    <n v="955"/>
    <x v="2"/>
    <n v="352"/>
    <n v="479"/>
    <n v="128"/>
    <n v="2341"/>
    <s v="PF07500.13 Transcription factor S-II (TFIIS), central domain"/>
  </r>
  <r>
    <s v="A2WQW5_ORYSI"/>
    <x v="1016"/>
    <n v="625"/>
    <x v="5"/>
    <n v="165"/>
    <n v="283"/>
    <n v="119"/>
    <n v="5093"/>
    <s v="PF01426.17 BAH domain"/>
  </r>
  <r>
    <s v="A2WQW5_ORYSI"/>
    <x v="1016"/>
    <n v="625"/>
    <x v="2"/>
    <n v="380"/>
    <n v="515"/>
    <n v="136"/>
    <n v="2341"/>
    <s v="PF07500.13 Transcription factor S-II (TFIIS), central domain"/>
  </r>
  <r>
    <s v="A2XNC4_ORYSI"/>
    <x v="1017"/>
    <n v="367"/>
    <x v="3"/>
    <n v="33"/>
    <n v="83"/>
    <n v="51"/>
    <n v="3743"/>
    <s v="PF08711.10 TFIIS helical bundle-like domain"/>
  </r>
  <r>
    <s v="A2XNC4_ORYSI"/>
    <x v="1017"/>
    <n v="367"/>
    <x v="4"/>
    <n v="327"/>
    <n v="365"/>
    <n v="39"/>
    <n v="3397"/>
    <s v="PF01096.17 Transcription factor S-II (TFIIS)"/>
  </r>
  <r>
    <s v="A2XNC4_ORYSI"/>
    <x v="1017"/>
    <n v="367"/>
    <x v="2"/>
    <n v="190"/>
    <n v="314"/>
    <n v="125"/>
    <n v="2341"/>
    <s v="PF07500.13 Transcription factor S-II (TFIIS), central domain"/>
  </r>
  <r>
    <s v="A2YJM0_ORYSI"/>
    <x v="1018"/>
    <n v="373"/>
    <x v="3"/>
    <n v="41"/>
    <n v="91"/>
    <n v="51"/>
    <n v="3743"/>
    <s v="PF08711.10 TFIIS helical bundle-like domain"/>
  </r>
  <r>
    <s v="A2YJM0_ORYSI"/>
    <x v="1018"/>
    <n v="373"/>
    <x v="4"/>
    <n v="333"/>
    <n v="371"/>
    <n v="39"/>
    <n v="3397"/>
    <s v="PF01096.17 Transcription factor S-II (TFIIS)"/>
  </r>
  <r>
    <s v="A2YJM0_ORYSI"/>
    <x v="1018"/>
    <n v="373"/>
    <x v="2"/>
    <n v="196"/>
    <n v="320"/>
    <n v="125"/>
    <n v="2341"/>
    <s v="PF07500.13 Transcription factor S-II (TFIIS), central domain"/>
  </r>
  <r>
    <s v="A3LRC5_PICST"/>
    <x v="1019"/>
    <n v="294"/>
    <x v="3"/>
    <n v="21"/>
    <n v="75"/>
    <n v="55"/>
    <n v="3743"/>
    <s v="PF08711.10 TFIIS helical bundle-like domain"/>
  </r>
  <r>
    <s v="A3LRC5_PICST"/>
    <x v="1019"/>
    <n v="294"/>
    <x v="4"/>
    <n v="254"/>
    <n v="292"/>
    <n v="39"/>
    <n v="3397"/>
    <s v="PF01096.17 Transcription factor S-II (TFIIS)"/>
  </r>
  <r>
    <s v="A3LRC5_PICST"/>
    <x v="1019"/>
    <n v="294"/>
    <x v="2"/>
    <n v="132"/>
    <n v="241"/>
    <n v="110"/>
    <n v="2341"/>
    <s v="PF07500.13 Transcription factor S-II (TFIIS), central domain"/>
  </r>
  <r>
    <s v="A4HD78_LEIBR"/>
    <x v="1020"/>
    <n v="329"/>
    <x v="4"/>
    <n v="289"/>
    <n v="327"/>
    <n v="39"/>
    <n v="3397"/>
    <s v="PF01096.17 Transcription factor S-II (TFIIS)"/>
  </r>
  <r>
    <s v="A4HD78_LEIBR"/>
    <x v="1020"/>
    <n v="329"/>
    <x v="2"/>
    <n v="168"/>
    <n v="272"/>
    <n v="105"/>
    <n v="2341"/>
    <s v="PF07500.13 Transcription factor S-II (TFIIS), central domain"/>
  </r>
  <r>
    <s v="A4HNN6_LEIBR"/>
    <x v="1021"/>
    <n v="201"/>
    <x v="2"/>
    <n v="11"/>
    <n v="119"/>
    <n v="109"/>
    <n v="2341"/>
    <s v="PF07500.13 Transcription factor S-II (TFIIS), central domain"/>
  </r>
  <r>
    <s v="A4S0A7_OSTLU"/>
    <x v="1022"/>
    <n v="528"/>
    <x v="1"/>
    <n v="274"/>
    <n v="421"/>
    <n v="148"/>
    <n v="1732"/>
    <s v="PF07744.12 SPOC domain"/>
  </r>
  <r>
    <s v="A4S0A7_OSTLU"/>
    <x v="1022"/>
    <n v="528"/>
    <x v="2"/>
    <n v="9"/>
    <n v="123"/>
    <n v="115"/>
    <n v="2341"/>
    <s v="PF07500.13 Transcription factor S-II (TFIIS), central domain"/>
  </r>
  <r>
    <s v="A4S3C9_OSTLU"/>
    <x v="1023"/>
    <n v="173"/>
    <x v="4"/>
    <n v="133"/>
    <n v="171"/>
    <n v="39"/>
    <n v="3397"/>
    <s v="PF01096.17 Transcription factor S-II (TFIIS)"/>
  </r>
  <r>
    <s v="A4S3C9_OSTLU"/>
    <x v="1023"/>
    <n v="173"/>
    <x v="2"/>
    <n v="6"/>
    <n v="120"/>
    <n v="115"/>
    <n v="2341"/>
    <s v="PF07500.13 Transcription factor S-II (TFIIS), central domain"/>
  </r>
  <r>
    <s v="A5DCN1_PICGU"/>
    <x v="1024"/>
    <n v="213"/>
    <x v="4"/>
    <n v="173"/>
    <n v="211"/>
    <n v="39"/>
    <n v="3397"/>
    <s v="PF01096.17 Transcription factor S-II (TFIIS)"/>
  </r>
  <r>
    <s v="A5DCN1_PICGU"/>
    <x v="1024"/>
    <n v="213"/>
    <x v="2"/>
    <n v="51"/>
    <n v="160"/>
    <n v="110"/>
    <n v="2341"/>
    <s v="PF07500.13 Transcription factor S-II (TFIIS), central domain"/>
  </r>
  <r>
    <s v="A5DW53_LODEL"/>
    <x v="1025"/>
    <n v="322"/>
    <x v="3"/>
    <n v="21"/>
    <n v="75"/>
    <n v="55"/>
    <n v="3743"/>
    <s v="PF08711.10 TFIIS helical bundle-like domain"/>
  </r>
  <r>
    <s v="A5DW53_LODEL"/>
    <x v="1025"/>
    <n v="322"/>
    <x v="4"/>
    <n v="282"/>
    <n v="320"/>
    <n v="39"/>
    <n v="3397"/>
    <s v="PF01096.17 Transcription factor S-II (TFIIS)"/>
  </r>
  <r>
    <s v="A5DW53_LODEL"/>
    <x v="1025"/>
    <n v="322"/>
    <x v="2"/>
    <n v="160"/>
    <n v="269"/>
    <n v="110"/>
    <n v="2341"/>
    <s v="PF07500.13 Transcription factor S-II (TFIIS), central domain"/>
  </r>
  <r>
    <s v="A5JZL5_PLAVS"/>
    <x v="1026"/>
    <n v="435"/>
    <x v="3"/>
    <n v="86"/>
    <n v="139"/>
    <n v="54"/>
    <n v="3743"/>
    <s v="PF08711.10 TFIIS helical bundle-like domain"/>
  </r>
  <r>
    <s v="A5JZL5_PLAVS"/>
    <x v="1026"/>
    <n v="435"/>
    <x v="4"/>
    <n v="396"/>
    <n v="434"/>
    <n v="39"/>
    <n v="3397"/>
    <s v="PF01096.17 Transcription factor S-II (TFIIS)"/>
  </r>
  <r>
    <s v="A5JZL5_PLAVS"/>
    <x v="1026"/>
    <n v="435"/>
    <x v="2"/>
    <n v="260"/>
    <n v="377"/>
    <n v="118"/>
    <n v="2341"/>
    <s v="PF07500.13 Transcription factor S-II (TFIIS), central domain"/>
  </r>
  <r>
    <s v="A5K4T8_PLAVS"/>
    <x v="1027"/>
    <n v="1517"/>
    <x v="2"/>
    <n v="1212"/>
    <n v="1316"/>
    <n v="105"/>
    <n v="2341"/>
    <s v="PF07500.13 Transcription factor S-II (TFIIS), central domain"/>
  </r>
  <r>
    <s v="A6QWZ4_AJECN"/>
    <x v="1028"/>
    <n v="378"/>
    <x v="3"/>
    <n v="94"/>
    <n v="145"/>
    <n v="52"/>
    <n v="3743"/>
    <s v="PF08711.10 TFIIS helical bundle-like domain"/>
  </r>
  <r>
    <s v="A6QWZ4_AJECN"/>
    <x v="1028"/>
    <n v="378"/>
    <x v="4"/>
    <n v="333"/>
    <n v="374"/>
    <n v="42"/>
    <n v="3397"/>
    <s v="PF01096.17 Transcription factor S-II (TFIIS)"/>
  </r>
  <r>
    <s v="A6QWZ4_AJECN"/>
    <x v="1028"/>
    <n v="378"/>
    <x v="2"/>
    <n v="211"/>
    <n v="320"/>
    <n v="110"/>
    <n v="2341"/>
    <s v="PF07500.13 Transcription factor S-II (TFIIS), central domain"/>
  </r>
  <r>
    <s v="A6R9V4_AJECN"/>
    <x v="1029"/>
    <n v="892"/>
    <x v="0"/>
    <n v="59"/>
    <n v="111"/>
    <n v="53"/>
    <n v="18302"/>
    <s v="PF00628.28 PHD-finger"/>
  </r>
  <r>
    <s v="A6R9V4_AJECN"/>
    <x v="1029"/>
    <n v="892"/>
    <x v="1"/>
    <n v="569"/>
    <n v="728"/>
    <n v="160"/>
    <n v="1732"/>
    <s v="PF07744.12 SPOC domain"/>
  </r>
  <r>
    <s v="A6R9V4_AJECN"/>
    <x v="1029"/>
    <n v="892"/>
    <x v="2"/>
    <n v="282"/>
    <n v="405"/>
    <n v="124"/>
    <n v="2341"/>
    <s v="PF07500.13 Transcription factor S-II (TFIIS), central domain"/>
  </r>
  <r>
    <s v="A7AW60_BABBO"/>
    <x v="1030"/>
    <n v="376"/>
    <x v="2"/>
    <n v="34"/>
    <n v="149"/>
    <n v="116"/>
    <n v="2341"/>
    <s v="PF07500.13 Transcription factor S-II (TFIIS), central domain"/>
  </r>
  <r>
    <s v="A7AWE5_BABBO"/>
    <x v="1031"/>
    <n v="302"/>
    <x v="3"/>
    <n v="36"/>
    <n v="89"/>
    <n v="54"/>
    <n v="3743"/>
    <s v="PF08711.10 TFIIS helical bundle-like domain"/>
  </r>
  <r>
    <s v="A7AWE5_BABBO"/>
    <x v="1031"/>
    <n v="302"/>
    <x v="4"/>
    <n v="263"/>
    <n v="301"/>
    <n v="39"/>
    <n v="3397"/>
    <s v="PF01096.17 Transcription factor S-II (TFIIS)"/>
  </r>
  <r>
    <s v="A7AWE5_BABBO"/>
    <x v="1031"/>
    <n v="302"/>
    <x v="2"/>
    <n v="129"/>
    <n v="242"/>
    <n v="114"/>
    <n v="2341"/>
    <s v="PF07500.13 Transcription factor S-II (TFIIS), central domain"/>
  </r>
  <r>
    <s v="A7EA13_SCLS1"/>
    <x v="1032"/>
    <n v="824"/>
    <x v="0"/>
    <n v="50"/>
    <n v="102"/>
    <n v="53"/>
    <n v="18302"/>
    <s v="PF00628.28 PHD-finger"/>
  </r>
  <r>
    <s v="A7EA13_SCLS1"/>
    <x v="1032"/>
    <n v="824"/>
    <x v="1"/>
    <n v="523"/>
    <n v="682"/>
    <n v="160"/>
    <n v="1732"/>
    <s v="PF07744.12 SPOC domain"/>
  </r>
  <r>
    <s v="A7EA13_SCLS1"/>
    <x v="1032"/>
    <n v="824"/>
    <x v="2"/>
    <n v="239"/>
    <n v="354"/>
    <n v="116"/>
    <n v="2341"/>
    <s v="PF07500.13 Transcription factor S-II (TFIIS), central domain"/>
  </r>
  <r>
    <s v="A7F2U9_SCLS1"/>
    <x v="1033"/>
    <n v="301"/>
    <x v="3"/>
    <n v="28"/>
    <n v="79"/>
    <n v="52"/>
    <n v="3743"/>
    <s v="PF08711.10 TFIIS helical bundle-like domain"/>
  </r>
  <r>
    <s v="A7F2U9_SCLS1"/>
    <x v="1033"/>
    <n v="301"/>
    <x v="4"/>
    <n v="261"/>
    <n v="299"/>
    <n v="39"/>
    <n v="3397"/>
    <s v="PF01096.17 Transcription factor S-II (TFIIS)"/>
  </r>
  <r>
    <s v="A7F2U9_SCLS1"/>
    <x v="1033"/>
    <n v="301"/>
    <x v="2"/>
    <n v="141"/>
    <n v="248"/>
    <n v="108"/>
    <n v="2341"/>
    <s v="PF07500.13 Transcription factor S-II (TFIIS), central domain"/>
  </r>
  <r>
    <s v="A7SU34_NEMVE"/>
    <x v="1034"/>
    <n v="300"/>
    <x v="3"/>
    <n v="31"/>
    <n v="82"/>
    <n v="52"/>
    <n v="3743"/>
    <s v="PF08711.10 TFIIS helical bundle-like domain"/>
  </r>
  <r>
    <s v="A7SU34_NEMVE"/>
    <x v="1034"/>
    <n v="300"/>
    <x v="4"/>
    <n v="260"/>
    <n v="298"/>
    <n v="39"/>
    <n v="3397"/>
    <s v="PF01096.17 Transcription factor S-II (TFIIS)"/>
  </r>
  <r>
    <s v="A7SU34_NEMVE"/>
    <x v="1034"/>
    <n v="300"/>
    <x v="2"/>
    <n v="138"/>
    <n v="247"/>
    <n v="110"/>
    <n v="2341"/>
    <s v="PF07500.13 Transcription factor S-II (TFIIS), central domain"/>
  </r>
  <r>
    <s v="A7SU38_NEMVE"/>
    <x v="1035"/>
    <n v="213"/>
    <x v="3"/>
    <n v="58"/>
    <n v="111"/>
    <n v="54"/>
    <n v="3743"/>
    <s v="PF08711.10 TFIIS helical bundle-like domain"/>
  </r>
  <r>
    <s v="A7SU38_NEMVE"/>
    <x v="1035"/>
    <n v="213"/>
    <x v="2"/>
    <n v="130"/>
    <n v="205"/>
    <n v="76"/>
    <n v="2341"/>
    <s v="PF07500.13 Transcription factor S-II (TFIIS), central domain"/>
  </r>
  <r>
    <s v="A7TNI5_VANPO"/>
    <x v="1036"/>
    <n v="323"/>
    <x v="3"/>
    <n v="25"/>
    <n v="76"/>
    <n v="52"/>
    <n v="3743"/>
    <s v="PF08711.10 TFIIS helical bundle-like domain"/>
  </r>
  <r>
    <s v="A7TNI5_VANPO"/>
    <x v="1036"/>
    <n v="323"/>
    <x v="4"/>
    <n v="283"/>
    <n v="321"/>
    <n v="39"/>
    <n v="3397"/>
    <s v="PF01096.17 Transcription factor S-II (TFIIS)"/>
  </r>
  <r>
    <s v="A7TNI5_VANPO"/>
    <x v="1036"/>
    <n v="323"/>
    <x v="2"/>
    <n v="160"/>
    <n v="270"/>
    <n v="111"/>
    <n v="2341"/>
    <s v="PF07500.13 Transcription factor S-II (TFIIS), central domain"/>
  </r>
  <r>
    <s v="A8BI36_GIAIC"/>
    <x v="1037"/>
    <n v="346"/>
    <x v="4"/>
    <n v="306"/>
    <n v="344"/>
    <n v="39"/>
    <n v="3397"/>
    <s v="PF01096.17 Transcription factor S-II (TFIIS)"/>
  </r>
  <r>
    <s v="A8BI36_GIAIC"/>
    <x v="1037"/>
    <n v="346"/>
    <x v="2"/>
    <n v="136"/>
    <n v="294"/>
    <n v="159"/>
    <n v="2341"/>
    <s v="PF07500.13 Transcription factor S-II (TFIIS), central domain"/>
  </r>
  <r>
    <s v="A8J1C2_CHLRE"/>
    <x v="1038"/>
    <n v="348"/>
    <x v="3"/>
    <n v="36"/>
    <n v="86"/>
    <n v="51"/>
    <n v="3743"/>
    <s v="PF08711.10 TFIIS helical bundle-like domain"/>
  </r>
  <r>
    <s v="A8J1C2_CHLRE"/>
    <x v="1038"/>
    <n v="348"/>
    <x v="4"/>
    <n v="308"/>
    <n v="346"/>
    <n v="39"/>
    <n v="3397"/>
    <s v="PF01096.17 Transcription factor S-II (TFIIS)"/>
  </r>
  <r>
    <s v="A8J1C2_CHLRE"/>
    <x v="1038"/>
    <n v="348"/>
    <x v="2"/>
    <n v="169"/>
    <n v="294"/>
    <n v="126"/>
    <n v="2341"/>
    <s v="PF07500.13 Transcription factor S-II (TFIIS), central domain"/>
  </r>
  <r>
    <s v="A8JAE9_CHLRE"/>
    <x v="1039"/>
    <n v="229"/>
    <x v="2"/>
    <n v="36"/>
    <n v="162"/>
    <n v="127"/>
    <n v="2341"/>
    <s v="PF07500.13 Transcription factor S-II (TFIIS), central domain"/>
  </r>
  <r>
    <s v="A8N8X8_COPC7"/>
    <x v="1040"/>
    <n v="1103"/>
    <x v="0"/>
    <n v="69"/>
    <n v="117"/>
    <n v="49"/>
    <n v="18302"/>
    <s v="PF00628.28 PHD-finger"/>
  </r>
  <r>
    <s v="A8N8X8_COPC7"/>
    <x v="1040"/>
    <n v="1103"/>
    <x v="1"/>
    <n v="674"/>
    <n v="840"/>
    <n v="167"/>
    <n v="1732"/>
    <s v="PF07744.12 SPOC domain"/>
  </r>
  <r>
    <s v="A8N8X8_COPC7"/>
    <x v="1040"/>
    <n v="1103"/>
    <x v="2"/>
    <n v="254"/>
    <n v="396"/>
    <n v="143"/>
    <n v="2341"/>
    <s v="PF07500.13 Transcription factor S-II (TFIIS), central domain"/>
  </r>
  <r>
    <s v="A8PBK0_COPC7"/>
    <x v="1041"/>
    <n v="298"/>
    <x v="3"/>
    <n v="27"/>
    <n v="80"/>
    <n v="54"/>
    <n v="3743"/>
    <s v="PF08711.10 TFIIS helical bundle-like domain"/>
  </r>
  <r>
    <s v="A8PBK0_COPC7"/>
    <x v="1041"/>
    <n v="298"/>
    <x v="4"/>
    <n v="258"/>
    <n v="296"/>
    <n v="39"/>
    <n v="3397"/>
    <s v="PF01096.17 Transcription factor S-II (TFIIS)"/>
  </r>
  <r>
    <s v="A8PBK0_COPC7"/>
    <x v="1041"/>
    <n v="298"/>
    <x v="2"/>
    <n v="137"/>
    <n v="245"/>
    <n v="109"/>
    <n v="2341"/>
    <s v="PF07500.13 Transcription factor S-II (TFIIS), central domain"/>
  </r>
  <r>
    <s v="A8PWU5_MALGO"/>
    <x v="1042"/>
    <n v="304"/>
    <x v="3"/>
    <n v="30"/>
    <n v="81"/>
    <n v="52"/>
    <n v="3743"/>
    <s v="PF08711.10 TFIIS helical bundle-like domain"/>
  </r>
  <r>
    <s v="A8PWU5_MALGO"/>
    <x v="1042"/>
    <n v="304"/>
    <x v="4"/>
    <n v="264"/>
    <n v="302"/>
    <n v="39"/>
    <n v="3397"/>
    <s v="PF01096.17 Transcription factor S-II (TFIIS)"/>
  </r>
  <r>
    <s v="A8PWU5_MALGO"/>
    <x v="1042"/>
    <n v="304"/>
    <x v="2"/>
    <n v="141"/>
    <n v="251"/>
    <n v="111"/>
    <n v="2341"/>
    <s v="PF07500.13 Transcription factor S-II (TFIIS), central domain"/>
  </r>
  <r>
    <s v="A8Q3Z4_MALGO"/>
    <x v="1043"/>
    <n v="899"/>
    <x v="0"/>
    <n v="65"/>
    <n v="113"/>
    <n v="49"/>
    <n v="18302"/>
    <s v="PF00628.28 PHD-finger"/>
  </r>
  <r>
    <s v="A8Q3Z4_MALGO"/>
    <x v="1043"/>
    <n v="899"/>
    <x v="1"/>
    <n v="529"/>
    <n v="707"/>
    <n v="179"/>
    <n v="1732"/>
    <s v="PF07744.12 SPOC domain"/>
  </r>
  <r>
    <s v="A8Q3Z4_MALGO"/>
    <x v="1043"/>
    <n v="899"/>
    <x v="2"/>
    <n v="209"/>
    <n v="322"/>
    <n v="114"/>
    <n v="2341"/>
    <s v="PF07500.13 Transcription factor S-II (TFIIS), central domain"/>
  </r>
  <r>
    <s v="A8WSF4_CAEBR"/>
    <x v="1044"/>
    <n v="304"/>
    <x v="3"/>
    <n v="27"/>
    <n v="78"/>
    <n v="52"/>
    <n v="3743"/>
    <s v="PF08711.10 TFIIS helical bundle-like domain"/>
  </r>
  <r>
    <s v="A8WSF4_CAEBR"/>
    <x v="1044"/>
    <n v="304"/>
    <x v="4"/>
    <n v="264"/>
    <n v="302"/>
    <n v="39"/>
    <n v="3397"/>
    <s v="PF01096.17 Transcription factor S-II (TFIIS)"/>
  </r>
  <r>
    <s v="A8WSF4_CAEBR"/>
    <x v="1044"/>
    <n v="304"/>
    <x v="2"/>
    <n v="142"/>
    <n v="251"/>
    <n v="110"/>
    <n v="2341"/>
    <s v="PF07500.13 Transcription factor S-II (TFIIS), central domain"/>
  </r>
  <r>
    <s v="A9CRG5_ENTBH"/>
    <x v="1045"/>
    <n v="180"/>
    <x v="4"/>
    <n v="141"/>
    <n v="179"/>
    <n v="39"/>
    <n v="3397"/>
    <s v="PF01096.17 Transcription factor S-II (TFIIS)"/>
  </r>
  <r>
    <s v="A9CRG5_ENTBH"/>
    <x v="1045"/>
    <n v="180"/>
    <x v="2"/>
    <n v="25"/>
    <n v="129"/>
    <n v="105"/>
    <n v="2341"/>
    <s v="PF07500.13 Transcription factor S-II (TFIIS), central domain"/>
  </r>
  <r>
    <s v="A9RY41_PHYPA"/>
    <x v="1046"/>
    <n v="90"/>
    <x v="2"/>
    <n v="1"/>
    <n v="57"/>
    <n v="57"/>
    <n v="2341"/>
    <s v="PF07500.13 Transcription factor S-II (TFIIS), central domain"/>
  </r>
  <r>
    <s v="A9SRW9_PHYPA"/>
    <x v="1047"/>
    <n v="375"/>
    <x v="3"/>
    <n v="36"/>
    <n v="86"/>
    <n v="51"/>
    <n v="3743"/>
    <s v="PF08711.10 TFIIS helical bundle-like domain"/>
  </r>
  <r>
    <s v="A9SRW9_PHYPA"/>
    <x v="1047"/>
    <n v="375"/>
    <x v="4"/>
    <n v="335"/>
    <n v="373"/>
    <n v="39"/>
    <n v="3397"/>
    <s v="PF01096.17 Transcription factor S-II (TFIIS)"/>
  </r>
  <r>
    <s v="A9SRW9_PHYPA"/>
    <x v="1047"/>
    <n v="375"/>
    <x v="2"/>
    <n v="205"/>
    <n v="322"/>
    <n v="118"/>
    <n v="2341"/>
    <s v="PF07500.13 Transcription factor S-II (TFIIS), central domain"/>
  </r>
  <r>
    <s v="A9SVW6_PHYPA"/>
    <x v="1048"/>
    <n v="592"/>
    <x v="5"/>
    <n v="20"/>
    <n v="139"/>
    <n v="120"/>
    <n v="5093"/>
    <s v="PF01426.17 BAH domain"/>
  </r>
  <r>
    <s v="A9SVW6_PHYPA"/>
    <x v="1048"/>
    <n v="592"/>
    <x v="2"/>
    <n v="255"/>
    <n v="386"/>
    <n v="132"/>
    <n v="2341"/>
    <s v="PF07500.13 Transcription factor S-II (TFIIS), central domain"/>
  </r>
  <r>
    <s v="A9T3J6_PHYPA"/>
    <x v="1049"/>
    <n v="353"/>
    <x v="3"/>
    <n v="36"/>
    <n v="86"/>
    <n v="51"/>
    <n v="3743"/>
    <s v="PF08711.10 TFIIS helical bundle-like domain"/>
  </r>
  <r>
    <s v="A9T3J6_PHYPA"/>
    <x v="1049"/>
    <n v="353"/>
    <x v="4"/>
    <n v="313"/>
    <n v="351"/>
    <n v="39"/>
    <n v="3397"/>
    <s v="PF01096.17 Transcription factor S-II (TFIIS)"/>
  </r>
  <r>
    <s v="A9T3J6_PHYPA"/>
    <x v="1049"/>
    <n v="353"/>
    <x v="2"/>
    <n v="183"/>
    <n v="300"/>
    <n v="118"/>
    <n v="2341"/>
    <s v="PF07500.13 Transcription factor S-II (TFIIS), central domain"/>
  </r>
  <r>
    <s v="A9TG78_PHYPA"/>
    <x v="1050"/>
    <n v="1465"/>
    <x v="1"/>
    <n v="656"/>
    <n v="910"/>
    <n v="255"/>
    <n v="1732"/>
    <s v="PF07744.12 SPOC domain"/>
  </r>
  <r>
    <s v="A9TG78_PHYPA"/>
    <x v="1050"/>
    <n v="1465"/>
    <x v="2"/>
    <n v="323"/>
    <n v="438"/>
    <n v="116"/>
    <n v="2341"/>
    <s v="PF07500.13 Transcription factor S-II (TFIIS), central domain"/>
  </r>
  <r>
    <s v="A9TL85_PHYPA"/>
    <x v="1051"/>
    <n v="937"/>
    <x v="5"/>
    <n v="332"/>
    <n v="451"/>
    <n v="120"/>
    <n v="5093"/>
    <s v="PF01426.17 BAH domain"/>
  </r>
  <r>
    <s v="A9TL85_PHYPA"/>
    <x v="1051"/>
    <n v="937"/>
    <x v="2"/>
    <n v="567"/>
    <n v="725"/>
    <n v="159"/>
    <n v="2341"/>
    <s v="PF07500.13 Transcription factor S-II (TFIIS), central domain"/>
  </r>
  <r>
    <s v="A9V8U5_MONBE"/>
    <x v="1052"/>
    <n v="286"/>
    <x v="3"/>
    <n v="27"/>
    <n v="78"/>
    <n v="52"/>
    <n v="3743"/>
    <s v="PF08711.10 TFIIS helical bundle-like domain"/>
  </r>
  <r>
    <s v="A9V8U5_MONBE"/>
    <x v="1052"/>
    <n v="286"/>
    <x v="4"/>
    <n v="247"/>
    <n v="285"/>
    <n v="39"/>
    <n v="3397"/>
    <s v="PF01096.17 Transcription factor S-II (TFIIS)"/>
  </r>
  <r>
    <s v="A9V8U5_MONBE"/>
    <x v="1052"/>
    <n v="286"/>
    <x v="2"/>
    <n v="128"/>
    <n v="234"/>
    <n v="107"/>
    <n v="2341"/>
    <s v="PF07500.13 Transcription factor S-II (TFIIS), central domain"/>
  </r>
  <r>
    <s v="B0CTV4_LACBS"/>
    <x v="1053"/>
    <n v="980"/>
    <x v="1"/>
    <n v="549"/>
    <n v="716"/>
    <n v="168"/>
    <n v="1732"/>
    <s v="PF07744.12 SPOC domain"/>
  </r>
  <r>
    <s v="B0CTV4_LACBS"/>
    <x v="1053"/>
    <n v="980"/>
    <x v="2"/>
    <n v="120"/>
    <n v="269"/>
    <n v="150"/>
    <n v="2341"/>
    <s v="PF07500.13 Transcription factor S-II (TFIIS), central domain"/>
  </r>
  <r>
    <s v="B0DS70_LACBS"/>
    <x v="1054"/>
    <n v="294"/>
    <x v="3"/>
    <n v="26"/>
    <n v="77"/>
    <n v="52"/>
    <n v="3743"/>
    <s v="PF08711.10 TFIIS helical bundle-like domain"/>
  </r>
  <r>
    <s v="B0DS70_LACBS"/>
    <x v="1054"/>
    <n v="294"/>
    <x v="4"/>
    <n v="254"/>
    <n v="292"/>
    <n v="39"/>
    <n v="3397"/>
    <s v="PF01096.17 Transcription factor S-II (TFIIS)"/>
  </r>
  <r>
    <s v="B0DS70_LACBS"/>
    <x v="1054"/>
    <n v="294"/>
    <x v="2"/>
    <n v="133"/>
    <n v="241"/>
    <n v="109"/>
    <n v="2341"/>
    <s v="PF07500.13 Transcription factor S-II (TFIIS), central domain"/>
  </r>
  <r>
    <s v="B0JZ17_XENTR"/>
    <x v="1055"/>
    <n v="207"/>
    <x v="3"/>
    <n v="60"/>
    <n v="110"/>
    <n v="51"/>
    <n v="3743"/>
    <s v="PF08711.10 TFIIS helical bundle-like domain"/>
  </r>
  <r>
    <s v="B0JZ17_XENTR"/>
    <x v="1055"/>
    <n v="207"/>
    <x v="2"/>
    <n v="128"/>
    <n v="207"/>
    <n v="80"/>
    <n v="2341"/>
    <s v="PF07500.13 Transcription factor S-II (TFIIS), central domain"/>
  </r>
  <r>
    <s v="B0WC04_CULQU"/>
    <x v="1056"/>
    <n v="301"/>
    <x v="3"/>
    <n v="27"/>
    <n v="78"/>
    <n v="52"/>
    <n v="3743"/>
    <s v="PF08711.10 TFIIS helical bundle-like domain"/>
  </r>
  <r>
    <s v="B0WC04_CULQU"/>
    <x v="1056"/>
    <n v="301"/>
    <x v="4"/>
    <n v="261"/>
    <n v="299"/>
    <n v="39"/>
    <n v="3397"/>
    <s v="PF01096.17 Transcription factor S-II (TFIIS)"/>
  </r>
  <r>
    <s v="B0WC04_CULQU"/>
    <x v="1056"/>
    <n v="301"/>
    <x v="2"/>
    <n v="138"/>
    <n v="248"/>
    <n v="111"/>
    <n v="2341"/>
    <s v="PF07500.13 Transcription factor S-II (TFIIS), central domain"/>
  </r>
  <r>
    <s v="B0WC05_CULQU"/>
    <x v="1057"/>
    <n v="292"/>
    <x v="3"/>
    <n v="10"/>
    <n v="61"/>
    <n v="52"/>
    <n v="3743"/>
    <s v="PF08711.10 TFIIS helical bundle-like domain"/>
  </r>
  <r>
    <s v="B0WC05_CULQU"/>
    <x v="1057"/>
    <n v="292"/>
    <x v="4"/>
    <n v="252"/>
    <n v="290"/>
    <n v="39"/>
    <n v="3397"/>
    <s v="PF01096.17 Transcription factor S-II (TFIIS)"/>
  </r>
  <r>
    <s v="B0WC05_CULQU"/>
    <x v="1057"/>
    <n v="292"/>
    <x v="2"/>
    <n v="129"/>
    <n v="239"/>
    <n v="111"/>
    <n v="2341"/>
    <s v="PF07500.13 Transcription factor S-II (TFIIS), central domain"/>
  </r>
  <r>
    <s v="B0X4I1_CULQU"/>
    <x v="1058"/>
    <n v="895"/>
    <x v="6"/>
    <n v="120"/>
    <n v="162"/>
    <n v="43"/>
    <n v="979"/>
    <s v="PF07533.15 BRK domain"/>
  </r>
  <r>
    <s v="B0X4I1_CULQU"/>
    <x v="1058"/>
    <n v="895"/>
    <x v="25"/>
    <n v="472"/>
    <n v="579"/>
    <n v="108"/>
    <n v="252"/>
    <s v="PF12871.6 Pre-mRNA-splicing factor 38-associated hydrophilic C-term"/>
  </r>
  <r>
    <s v="B0X4I1_CULQU"/>
    <x v="1058"/>
    <n v="895"/>
    <x v="1"/>
    <n v="724"/>
    <n v="873"/>
    <n v="150"/>
    <n v="1732"/>
    <s v="PF07744.12 SPOC domain"/>
  </r>
  <r>
    <s v="B0X4I1_CULQU"/>
    <x v="1058"/>
    <n v="895"/>
    <x v="2"/>
    <n v="305"/>
    <n v="429"/>
    <n v="125"/>
    <n v="2341"/>
    <s v="PF07500.13 Transcription factor S-II (TFIIS), central domain"/>
  </r>
  <r>
    <s v="B1ASB5_MOUSE"/>
    <x v="1059"/>
    <n v="158"/>
    <x v="2"/>
    <n v="6"/>
    <n v="111"/>
    <n v="106"/>
    <n v="2341"/>
    <s v="PF07500.13 Transcription factor S-II (TFIIS), central domain"/>
  </r>
  <r>
    <s v="B1ASB6_MOUSE"/>
    <x v="1060"/>
    <n v="574"/>
    <x v="1"/>
    <n v="237"/>
    <n v="384"/>
    <n v="148"/>
    <n v="1732"/>
    <s v="PF07744.12 SPOC domain"/>
  </r>
  <r>
    <s v="B1ASB6_MOUSE"/>
    <x v="1060"/>
    <n v="574"/>
    <x v="2"/>
    <n v="1"/>
    <n v="105"/>
    <n v="105"/>
    <n v="2341"/>
    <s v="PF07500.13 Transcription factor S-II (TFIIS), central domain"/>
  </r>
  <r>
    <s v="B1WB26_XENTR"/>
    <x v="1061"/>
    <n v="349"/>
    <x v="3"/>
    <n v="32"/>
    <n v="82"/>
    <n v="51"/>
    <n v="3743"/>
    <s v="PF08711.10 TFIIS helical bundle-like domain"/>
  </r>
  <r>
    <s v="B1WB26_XENTR"/>
    <x v="1061"/>
    <n v="349"/>
    <x v="2"/>
    <n v="173"/>
    <n v="279"/>
    <n v="107"/>
    <n v="2341"/>
    <s v="PF07500.13 Transcription factor S-II (TFIIS), central domain"/>
  </r>
  <r>
    <s v="B2AQ62_PODAN"/>
    <x v="1062"/>
    <n v="1015"/>
    <x v="0"/>
    <n v="115"/>
    <n v="167"/>
    <n v="53"/>
    <n v="18302"/>
    <s v="PF00628.28 PHD-finger"/>
  </r>
  <r>
    <s v="B2AQ62_PODAN"/>
    <x v="1062"/>
    <n v="1015"/>
    <x v="1"/>
    <n v="536"/>
    <n v="695"/>
    <n v="160"/>
    <n v="1732"/>
    <s v="PF07744.12 SPOC domain"/>
  </r>
  <r>
    <s v="B2AQ62_PODAN"/>
    <x v="1062"/>
    <n v="1015"/>
    <x v="2"/>
    <n v="291"/>
    <n v="408"/>
    <n v="118"/>
    <n v="2341"/>
    <s v="PF07500.13 Transcription factor S-II (TFIIS), central domain"/>
  </r>
  <r>
    <s v="B2AYH6_PODAN"/>
    <x v="1063"/>
    <n v="295"/>
    <x v="3"/>
    <n v="27"/>
    <n v="78"/>
    <n v="52"/>
    <n v="3743"/>
    <s v="PF08711.10 TFIIS helical bundle-like domain"/>
  </r>
  <r>
    <s v="B2AYH6_PODAN"/>
    <x v="1063"/>
    <n v="295"/>
    <x v="4"/>
    <n v="255"/>
    <n v="293"/>
    <n v="39"/>
    <n v="3397"/>
    <s v="PF01096.17 Transcription factor S-II (TFIIS)"/>
  </r>
  <r>
    <s v="B2AYH6_PODAN"/>
    <x v="1063"/>
    <n v="295"/>
    <x v="2"/>
    <n v="134"/>
    <n v="242"/>
    <n v="109"/>
    <n v="2341"/>
    <s v="PF07500.13 Transcription factor S-II (TFIIS), central domain"/>
  </r>
  <r>
    <s v="B2RQG2_MOUSE"/>
    <x v="1064"/>
    <n v="2025"/>
    <x v="0"/>
    <n v="697"/>
    <n v="750"/>
    <n v="54"/>
    <n v="18302"/>
    <s v="PF00628.28 PHD-finger"/>
  </r>
  <r>
    <s v="B2RQG2_MOUSE"/>
    <x v="1064"/>
    <n v="2025"/>
    <x v="1"/>
    <n v="1178"/>
    <n v="1328"/>
    <n v="151"/>
    <n v="1732"/>
    <s v="PF07744.12 SPOC domain"/>
  </r>
  <r>
    <s v="B2RQG2_MOUSE"/>
    <x v="1064"/>
    <n v="2025"/>
    <x v="2"/>
    <n v="904"/>
    <n v="1017"/>
    <n v="114"/>
    <n v="2341"/>
    <s v="PF07500.13 Transcription factor S-II (TFIIS), central domain"/>
  </r>
  <r>
    <s v="B2W973_PYRTR"/>
    <x v="1065"/>
    <n v="905"/>
    <x v="0"/>
    <n v="115"/>
    <n v="165"/>
    <n v="51"/>
    <n v="18302"/>
    <s v="PF00628.28 PHD-finger"/>
  </r>
  <r>
    <s v="B2W973_PYRTR"/>
    <x v="1065"/>
    <n v="905"/>
    <x v="1"/>
    <n v="577"/>
    <n v="734"/>
    <n v="158"/>
    <n v="1732"/>
    <s v="PF07744.12 SPOC domain"/>
  </r>
  <r>
    <s v="B2W973_PYRTR"/>
    <x v="1065"/>
    <n v="905"/>
    <x v="2"/>
    <n v="322"/>
    <n v="442"/>
    <n v="121"/>
    <n v="2341"/>
    <s v="PF07500.13 Transcription factor S-II (TFIIS), central domain"/>
  </r>
  <r>
    <s v="B2WC82_PYRTR"/>
    <x v="1066"/>
    <n v="306"/>
    <x v="3"/>
    <n v="28"/>
    <n v="81"/>
    <n v="54"/>
    <n v="3743"/>
    <s v="PF08711.10 TFIIS helical bundle-like domain"/>
  </r>
  <r>
    <s v="B2WC82_PYRTR"/>
    <x v="1066"/>
    <n v="306"/>
    <x v="4"/>
    <n v="266"/>
    <n v="304"/>
    <n v="39"/>
    <n v="3397"/>
    <s v="PF01096.17 Transcription factor S-II (TFIIS)"/>
  </r>
  <r>
    <s v="B2WC82_PYRTR"/>
    <x v="1066"/>
    <n v="306"/>
    <x v="2"/>
    <n v="145"/>
    <n v="253"/>
    <n v="109"/>
    <n v="2341"/>
    <s v="PF07500.13 Transcription factor S-II (TFIIS), central domain"/>
  </r>
  <r>
    <s v="B3L585_PLAKH"/>
    <x v="1067"/>
    <n v="1361"/>
    <x v="2"/>
    <n v="1052"/>
    <n v="1165"/>
    <n v="114"/>
    <n v="2341"/>
    <s v="PF07500.13 Transcription factor S-II (TFIIS), central domain"/>
  </r>
  <r>
    <s v="B3LC41_PLAKH"/>
    <x v="1068"/>
    <n v="407"/>
    <x v="3"/>
    <n v="56"/>
    <n v="109"/>
    <n v="54"/>
    <n v="3743"/>
    <s v="PF08711.10 TFIIS helical bundle-like domain"/>
  </r>
  <r>
    <s v="B3LC41_PLAKH"/>
    <x v="1068"/>
    <n v="407"/>
    <x v="4"/>
    <n v="368"/>
    <n v="406"/>
    <n v="39"/>
    <n v="3397"/>
    <s v="PF01096.17 Transcription factor S-II (TFIIS)"/>
  </r>
  <r>
    <s v="B3LC41_PLAKH"/>
    <x v="1068"/>
    <n v="407"/>
    <x v="2"/>
    <n v="232"/>
    <n v="349"/>
    <n v="118"/>
    <n v="2341"/>
    <s v="PF07500.13 Transcription factor S-II (TFIIS), central domain"/>
  </r>
  <r>
    <s v="B3M2Q4_DROAN"/>
    <x v="1069"/>
    <n v="1976"/>
    <x v="6"/>
    <n v="1124"/>
    <n v="1167"/>
    <n v="44"/>
    <n v="979"/>
    <s v="PF07533.15 BRK domain"/>
  </r>
  <r>
    <s v="B3M2Q4_DROAN"/>
    <x v="1069"/>
    <n v="1976"/>
    <x v="0"/>
    <n v="915"/>
    <n v="967"/>
    <n v="53"/>
    <n v="18302"/>
    <s v="PF00628.28 PHD-finger"/>
  </r>
  <r>
    <s v="B3M2Q4_DROAN"/>
    <x v="1069"/>
    <n v="1976"/>
    <x v="1"/>
    <n v="1583"/>
    <n v="1733"/>
    <n v="151"/>
    <n v="1732"/>
    <s v="PF07744.12 SPOC domain"/>
  </r>
  <r>
    <s v="B3M2Q4_DROAN"/>
    <x v="1069"/>
    <n v="1976"/>
    <x v="2"/>
    <n v="1251"/>
    <n v="1377"/>
    <n v="127"/>
    <n v="2341"/>
    <s v="PF07500.13 Transcription factor S-II (TFIIS), central domain"/>
  </r>
  <r>
    <s v="B3MMA2_DROAN"/>
    <x v="1070"/>
    <n v="315"/>
    <x v="3"/>
    <n v="31"/>
    <n v="82"/>
    <n v="52"/>
    <n v="3743"/>
    <s v="PF08711.10 TFIIS helical bundle-like domain"/>
  </r>
  <r>
    <s v="B3MMA2_DROAN"/>
    <x v="1070"/>
    <n v="315"/>
    <x v="4"/>
    <n v="275"/>
    <n v="313"/>
    <n v="39"/>
    <n v="3397"/>
    <s v="PF01096.17 Transcription factor S-II (TFIIS)"/>
  </r>
  <r>
    <s v="B3MMA2_DROAN"/>
    <x v="1070"/>
    <n v="315"/>
    <x v="2"/>
    <n v="153"/>
    <n v="262"/>
    <n v="110"/>
    <n v="2341"/>
    <s v="PF07500.13 Transcription factor S-II (TFIIS), central domain"/>
  </r>
  <r>
    <s v="B3S1Y6_TRIAD"/>
    <x v="1071"/>
    <n v="996"/>
    <x v="0"/>
    <n v="88"/>
    <n v="140"/>
    <n v="53"/>
    <n v="18302"/>
    <s v="PF00628.28 PHD-finger"/>
  </r>
  <r>
    <s v="B3S1Y6_TRIAD"/>
    <x v="1071"/>
    <n v="996"/>
    <x v="2"/>
    <n v="501"/>
    <n v="612"/>
    <n v="112"/>
    <n v="2341"/>
    <s v="PF07500.13 Transcription factor S-II (TFIIS), central domain"/>
  </r>
  <r>
    <s v="B3S2M8_TRIAD"/>
    <x v="1072"/>
    <n v="302"/>
    <x v="3"/>
    <n v="30"/>
    <n v="81"/>
    <n v="52"/>
    <n v="3743"/>
    <s v="PF08711.10 TFIIS helical bundle-like domain"/>
  </r>
  <r>
    <s v="B3S2M8_TRIAD"/>
    <x v="1072"/>
    <n v="302"/>
    <x v="4"/>
    <n v="250"/>
    <n v="288"/>
    <n v="39"/>
    <n v="3397"/>
    <s v="PF01096.17 Transcription factor S-II (TFIIS)"/>
  </r>
  <r>
    <s v="B3S2M8_TRIAD"/>
    <x v="1072"/>
    <n v="302"/>
    <x v="2"/>
    <n v="8"/>
    <n v="237"/>
    <n v="230"/>
    <n v="2341"/>
    <s v="PF07500.13 Transcription factor S-II (TFIIS), central domain"/>
  </r>
  <r>
    <s v="B4GK82_DROPE"/>
    <x v="1073"/>
    <n v="313"/>
    <x v="3"/>
    <n v="31"/>
    <n v="82"/>
    <n v="52"/>
    <n v="3743"/>
    <s v="PF08711.10 TFIIS helical bundle-like domain"/>
  </r>
  <r>
    <s v="B4GK82_DROPE"/>
    <x v="1073"/>
    <n v="313"/>
    <x v="4"/>
    <n v="273"/>
    <n v="311"/>
    <n v="39"/>
    <n v="3397"/>
    <s v="PF01096.17 Transcription factor S-II (TFIIS)"/>
  </r>
  <r>
    <s v="B4GK82_DROPE"/>
    <x v="1073"/>
    <n v="313"/>
    <x v="2"/>
    <n v="151"/>
    <n v="260"/>
    <n v="110"/>
    <n v="2341"/>
    <s v="PF07500.13 Transcription factor S-II (TFIIS), central domain"/>
  </r>
  <r>
    <s v="B4GZ59_DROPE"/>
    <x v="1074"/>
    <n v="2185"/>
    <x v="6"/>
    <n v="1326"/>
    <n v="1369"/>
    <n v="44"/>
    <n v="979"/>
    <s v="PF07533.15 BRK domain"/>
  </r>
  <r>
    <s v="B4GZ59_DROPE"/>
    <x v="1074"/>
    <n v="2185"/>
    <x v="0"/>
    <n v="1090"/>
    <n v="1142"/>
    <n v="53"/>
    <n v="18302"/>
    <s v="PF00628.28 PHD-finger"/>
  </r>
  <r>
    <s v="B4GZ59_DROPE"/>
    <x v="1074"/>
    <n v="2185"/>
    <x v="1"/>
    <n v="1793"/>
    <n v="1945"/>
    <n v="153"/>
    <n v="1732"/>
    <s v="PF07744.12 SPOC domain"/>
  </r>
  <r>
    <s v="B4GZ59_DROPE"/>
    <x v="1074"/>
    <n v="2185"/>
    <x v="2"/>
    <n v="1438"/>
    <n v="1564"/>
    <n v="127"/>
    <n v="2341"/>
    <s v="PF07500.13 Transcription factor S-II (TFIIS), central domain"/>
  </r>
  <r>
    <s v="B4HGY5_DROSE"/>
    <x v="1075"/>
    <n v="2010"/>
    <x v="6"/>
    <n v="1137"/>
    <n v="1180"/>
    <n v="44"/>
    <n v="979"/>
    <s v="PF07533.15 BRK domain"/>
  </r>
  <r>
    <s v="B4HGY5_DROSE"/>
    <x v="1075"/>
    <n v="2010"/>
    <x v="0"/>
    <n v="911"/>
    <n v="963"/>
    <n v="53"/>
    <n v="18302"/>
    <s v="PF00628.28 PHD-finger"/>
  </r>
  <r>
    <s v="B4HGY5_DROSE"/>
    <x v="1075"/>
    <n v="2010"/>
    <x v="1"/>
    <n v="1610"/>
    <n v="1760"/>
    <n v="151"/>
    <n v="1732"/>
    <s v="PF07744.12 SPOC domain"/>
  </r>
  <r>
    <s v="B4HGY5_DROSE"/>
    <x v="1075"/>
    <n v="2010"/>
    <x v="2"/>
    <n v="1270"/>
    <n v="1395"/>
    <n v="126"/>
    <n v="2341"/>
    <s v="PF07500.13 Transcription factor S-II (TFIIS), central domain"/>
  </r>
  <r>
    <s v="B4HXM1_DROSE"/>
    <x v="1076"/>
    <n v="311"/>
    <x v="3"/>
    <n v="29"/>
    <n v="80"/>
    <n v="52"/>
    <n v="3743"/>
    <s v="PF08711.10 TFIIS helical bundle-like domain"/>
  </r>
  <r>
    <s v="B4HXM1_DROSE"/>
    <x v="1076"/>
    <n v="311"/>
    <x v="4"/>
    <n v="271"/>
    <n v="309"/>
    <n v="39"/>
    <n v="3397"/>
    <s v="PF01096.17 Transcription factor S-II (TFIIS)"/>
  </r>
  <r>
    <s v="B4HXM1_DROSE"/>
    <x v="1076"/>
    <n v="311"/>
    <x v="2"/>
    <n v="149"/>
    <n v="258"/>
    <n v="110"/>
    <n v="2341"/>
    <s v="PF07500.13 Transcription factor S-II (TFIIS), central domain"/>
  </r>
  <r>
    <s v="B4IK94_DROSE"/>
    <x v="1077"/>
    <n v="162"/>
    <x v="4"/>
    <n v="125"/>
    <n v="161"/>
    <n v="37"/>
    <n v="3397"/>
    <s v="PF01096.17 Transcription factor S-II (TFIIS)"/>
  </r>
  <r>
    <s v="B4IK94_DROSE"/>
    <x v="1077"/>
    <n v="162"/>
    <x v="2"/>
    <n v="4"/>
    <n v="112"/>
    <n v="109"/>
    <n v="2341"/>
    <s v="PF07500.13 Transcription factor S-II (TFIIS), central domain"/>
  </r>
  <r>
    <s v="B4JAX4_DROGR"/>
    <x v="1078"/>
    <n v="350"/>
    <x v="3"/>
    <n v="31"/>
    <n v="82"/>
    <n v="52"/>
    <n v="3743"/>
    <s v="PF08711.10 TFIIS helical bundle-like domain"/>
  </r>
  <r>
    <s v="B4JAX4_DROGR"/>
    <x v="1078"/>
    <n v="350"/>
    <x v="4"/>
    <n v="310"/>
    <n v="348"/>
    <n v="39"/>
    <n v="3397"/>
    <s v="PF01096.17 Transcription factor S-II (TFIIS)"/>
  </r>
  <r>
    <s v="B4JAX4_DROGR"/>
    <x v="1078"/>
    <n v="350"/>
    <x v="2"/>
    <n v="188"/>
    <n v="297"/>
    <n v="110"/>
    <n v="2341"/>
    <s v="PF07500.13 Transcription factor S-II (TFIIS), central domain"/>
  </r>
  <r>
    <s v="B4JTP7_DROGR"/>
    <x v="1079"/>
    <n v="2061"/>
    <x v="6"/>
    <n v="1163"/>
    <n v="1206"/>
    <n v="44"/>
    <n v="979"/>
    <s v="PF07533.15 BRK domain"/>
  </r>
  <r>
    <s v="B4JTP7_DROGR"/>
    <x v="1079"/>
    <n v="2061"/>
    <x v="0"/>
    <n v="925"/>
    <n v="977"/>
    <n v="53"/>
    <n v="18302"/>
    <s v="PF00628.28 PHD-finger"/>
  </r>
  <r>
    <s v="B4JTP7_DROGR"/>
    <x v="1079"/>
    <n v="2061"/>
    <x v="1"/>
    <n v="1659"/>
    <n v="1810"/>
    <n v="152"/>
    <n v="1732"/>
    <s v="PF07744.12 SPOC domain"/>
  </r>
  <r>
    <s v="B4JTP7_DROGR"/>
    <x v="1079"/>
    <n v="2061"/>
    <x v="2"/>
    <n v="1293"/>
    <n v="1416"/>
    <n v="124"/>
    <n v="2341"/>
    <s v="PF07500.13 Transcription factor S-II (TFIIS), central domain"/>
  </r>
  <r>
    <s v="B4K874_DROMO"/>
    <x v="1080"/>
    <n v="2080"/>
    <x v="6"/>
    <n v="1189"/>
    <n v="1232"/>
    <n v="44"/>
    <n v="979"/>
    <s v="PF07533.15 BRK domain"/>
  </r>
  <r>
    <s v="B4K874_DROMO"/>
    <x v="1080"/>
    <n v="2080"/>
    <x v="0"/>
    <n v="957"/>
    <n v="1009"/>
    <n v="53"/>
    <n v="18302"/>
    <s v="PF00628.28 PHD-finger"/>
  </r>
  <r>
    <s v="B4K874_DROMO"/>
    <x v="1080"/>
    <n v="2080"/>
    <x v="1"/>
    <n v="1683"/>
    <n v="1834"/>
    <n v="152"/>
    <n v="1732"/>
    <s v="PF07744.12 SPOC domain"/>
  </r>
  <r>
    <s v="B4K874_DROMO"/>
    <x v="1080"/>
    <n v="2080"/>
    <x v="2"/>
    <n v="1320"/>
    <n v="1443"/>
    <n v="124"/>
    <n v="2341"/>
    <s v="PF07500.13 Transcription factor S-II (TFIIS), central domain"/>
  </r>
  <r>
    <s v="B4KLB6_DROMO"/>
    <x v="1081"/>
    <n v="323"/>
    <x v="3"/>
    <n v="31"/>
    <n v="82"/>
    <n v="52"/>
    <n v="3743"/>
    <s v="PF08711.10 TFIIS helical bundle-like domain"/>
  </r>
  <r>
    <s v="B4KLB6_DROMO"/>
    <x v="1081"/>
    <n v="323"/>
    <x v="4"/>
    <n v="283"/>
    <n v="321"/>
    <n v="39"/>
    <n v="3397"/>
    <s v="PF01096.17 Transcription factor S-II (TFIIS)"/>
  </r>
  <r>
    <s v="B4KLB6_DROMO"/>
    <x v="1081"/>
    <n v="323"/>
    <x v="2"/>
    <n v="161"/>
    <n v="270"/>
    <n v="110"/>
    <n v="2341"/>
    <s v="PF07500.13 Transcription factor S-II (TFIIS), central domain"/>
  </r>
  <r>
    <s v="B4LRX9_DROVI"/>
    <x v="1082"/>
    <n v="324"/>
    <x v="3"/>
    <n v="31"/>
    <n v="82"/>
    <n v="52"/>
    <n v="3743"/>
    <s v="PF08711.10 TFIIS helical bundle-like domain"/>
  </r>
  <r>
    <s v="B4LRX9_DROVI"/>
    <x v="1082"/>
    <n v="324"/>
    <x v="4"/>
    <n v="284"/>
    <n v="322"/>
    <n v="39"/>
    <n v="3397"/>
    <s v="PF01096.17 Transcription factor S-II (TFIIS)"/>
  </r>
  <r>
    <s v="B4LRX9_DROVI"/>
    <x v="1082"/>
    <n v="324"/>
    <x v="2"/>
    <n v="162"/>
    <n v="271"/>
    <n v="110"/>
    <n v="2341"/>
    <s v="PF07500.13 Transcription factor S-II (TFIIS), central domain"/>
  </r>
  <r>
    <s v="B4LY97_DROVI"/>
    <x v="1083"/>
    <n v="2055"/>
    <x v="6"/>
    <n v="1172"/>
    <n v="1215"/>
    <n v="44"/>
    <n v="979"/>
    <s v="PF07533.15 BRK domain"/>
  </r>
  <r>
    <s v="B4LY97_DROVI"/>
    <x v="1083"/>
    <n v="2055"/>
    <x v="0"/>
    <n v="944"/>
    <n v="996"/>
    <n v="53"/>
    <n v="18302"/>
    <s v="PF00628.28 PHD-finger"/>
  </r>
  <r>
    <s v="B4LY97_DROVI"/>
    <x v="1083"/>
    <n v="2055"/>
    <x v="1"/>
    <n v="1653"/>
    <n v="1804"/>
    <n v="152"/>
    <n v="1732"/>
    <s v="PF07744.12 SPOC domain"/>
  </r>
  <r>
    <s v="B4LY97_DROVI"/>
    <x v="1083"/>
    <n v="2055"/>
    <x v="2"/>
    <n v="1303"/>
    <n v="1426"/>
    <n v="124"/>
    <n v="2341"/>
    <s v="PF07500.13 Transcription factor S-II (TFIIS), central domain"/>
  </r>
  <r>
    <s v="B4MZD9_DROWI"/>
    <x v="1084"/>
    <n v="319"/>
    <x v="3"/>
    <n v="29"/>
    <n v="80"/>
    <n v="52"/>
    <n v="3743"/>
    <s v="PF08711.10 TFIIS helical bundle-like domain"/>
  </r>
  <r>
    <s v="B4MZD9_DROWI"/>
    <x v="1084"/>
    <n v="319"/>
    <x v="4"/>
    <n v="279"/>
    <n v="317"/>
    <n v="39"/>
    <n v="3397"/>
    <s v="PF01096.17 Transcription factor S-II (TFIIS)"/>
  </r>
  <r>
    <s v="B4MZD9_DROWI"/>
    <x v="1084"/>
    <n v="319"/>
    <x v="2"/>
    <n v="157"/>
    <n v="266"/>
    <n v="110"/>
    <n v="2341"/>
    <s v="PF07500.13 Transcription factor S-II (TFIIS), central domain"/>
  </r>
  <r>
    <s v="B4NJE9_DROWI"/>
    <x v="1085"/>
    <n v="2011"/>
    <x v="6"/>
    <n v="1165"/>
    <n v="1207"/>
    <n v="43"/>
    <n v="979"/>
    <s v="PF07533.15 BRK domain"/>
  </r>
  <r>
    <s v="B4NJE9_DROWI"/>
    <x v="1085"/>
    <n v="2011"/>
    <x v="0"/>
    <n v="939"/>
    <n v="991"/>
    <n v="53"/>
    <n v="18302"/>
    <s v="PF00628.28 PHD-finger"/>
  </r>
  <r>
    <s v="B4NJE9_DROWI"/>
    <x v="1085"/>
    <n v="2011"/>
    <x v="1"/>
    <n v="1615"/>
    <n v="1764"/>
    <n v="150"/>
    <n v="1732"/>
    <s v="PF07744.12 SPOC domain"/>
  </r>
  <r>
    <s v="B4NJE9_DROWI"/>
    <x v="1085"/>
    <n v="2011"/>
    <x v="2"/>
    <n v="1283"/>
    <n v="1405"/>
    <n v="123"/>
    <n v="2341"/>
    <s v="PF07500.13 Transcription factor S-II (TFIIS), central domain"/>
  </r>
  <r>
    <s v="B4Q5Z5_DROSI"/>
    <x v="1086"/>
    <n v="146"/>
    <x v="4"/>
    <n v="106"/>
    <n v="144"/>
    <n v="39"/>
    <n v="3397"/>
    <s v="PF01096.17 Transcription factor S-II (TFIIS)"/>
  </r>
  <r>
    <s v="B4Q5Z5_DROSI"/>
    <x v="1086"/>
    <n v="146"/>
    <x v="2"/>
    <n v="17"/>
    <n v="93"/>
    <n v="77"/>
    <n v="2341"/>
    <s v="PF07500.13 Transcription factor S-II (TFIIS), central domain"/>
  </r>
  <r>
    <s v="B4R596_DROSI"/>
    <x v="1087"/>
    <n v="141"/>
    <x v="4"/>
    <n v="104"/>
    <n v="140"/>
    <n v="37"/>
    <n v="3397"/>
    <s v="PF01096.17 Transcription factor S-II (TFIIS)"/>
  </r>
  <r>
    <s v="B4R596_DROSI"/>
    <x v="1087"/>
    <n v="141"/>
    <x v="2"/>
    <n v="4"/>
    <n v="91"/>
    <n v="88"/>
    <n v="2341"/>
    <s v="PF07500.13 Transcription factor S-II (TFIIS), central domain"/>
  </r>
  <r>
    <s v="B6AA62_CRYMR"/>
    <x v="1088"/>
    <n v="322"/>
    <x v="3"/>
    <n v="33"/>
    <n v="87"/>
    <n v="55"/>
    <n v="3743"/>
    <s v="PF08711.10 TFIIS helical bundle-like domain"/>
  </r>
  <r>
    <s v="B6AA62_CRYMR"/>
    <x v="1088"/>
    <n v="322"/>
    <x v="4"/>
    <n v="283"/>
    <n v="321"/>
    <n v="39"/>
    <n v="3397"/>
    <s v="PF01096.17 Transcription factor S-II (TFIIS)"/>
  </r>
  <r>
    <s v="B6AA62_CRYMR"/>
    <x v="1088"/>
    <n v="322"/>
    <x v="2"/>
    <n v="149"/>
    <n v="267"/>
    <n v="119"/>
    <n v="2341"/>
    <s v="PF07500.13 Transcription factor S-II (TFIIS), central domain"/>
  </r>
  <r>
    <s v="B6ACI6_CRYMR"/>
    <x v="1089"/>
    <n v="230"/>
    <x v="2"/>
    <n v="2"/>
    <n v="110"/>
    <n v="109"/>
    <n v="2341"/>
    <s v="PF07500.13 Transcription factor S-II (TFIIS), central domain"/>
  </r>
  <r>
    <s v="B6GY89_PENRW"/>
    <x v="1090"/>
    <n v="877"/>
    <x v="0"/>
    <n v="107"/>
    <n v="159"/>
    <n v="53"/>
    <n v="18302"/>
    <s v="PF00628.28 PHD-finger"/>
  </r>
  <r>
    <s v="B6GY89_PENRW"/>
    <x v="1090"/>
    <n v="877"/>
    <x v="1"/>
    <n v="575"/>
    <n v="734"/>
    <n v="160"/>
    <n v="1732"/>
    <s v="PF07744.12 SPOC domain"/>
  </r>
  <r>
    <s v="B6GY89_PENRW"/>
    <x v="1090"/>
    <n v="877"/>
    <x v="2"/>
    <n v="331"/>
    <n v="455"/>
    <n v="125"/>
    <n v="2341"/>
    <s v="PF07500.13 Transcription factor S-II (TFIIS), central domain"/>
  </r>
  <r>
    <s v="B6H6B1_PENRW"/>
    <x v="1091"/>
    <n v="306"/>
    <x v="3"/>
    <n v="28"/>
    <n v="81"/>
    <n v="54"/>
    <n v="3743"/>
    <s v="PF08711.10 TFIIS helical bundle-like domain"/>
  </r>
  <r>
    <s v="B6H6B1_PENRW"/>
    <x v="1091"/>
    <n v="306"/>
    <x v="4"/>
    <n v="267"/>
    <n v="305"/>
    <n v="39"/>
    <n v="3397"/>
    <s v="PF01096.17 Transcription factor S-II (TFIIS)"/>
  </r>
  <r>
    <s v="B6H6B1_PENRW"/>
    <x v="1091"/>
    <n v="306"/>
    <x v="2"/>
    <n v="145"/>
    <n v="254"/>
    <n v="110"/>
    <n v="2341"/>
    <s v="PF07500.13 Transcription factor S-II (TFIIS), central domain"/>
  </r>
  <r>
    <s v="B6JYP2_SCHJY"/>
    <x v="1092"/>
    <n v="775"/>
    <x v="0"/>
    <n v="50"/>
    <n v="97"/>
    <n v="48"/>
    <n v="18302"/>
    <s v="PF00628.28 PHD-finger"/>
  </r>
  <r>
    <s v="B6JYP2_SCHJY"/>
    <x v="1092"/>
    <n v="775"/>
    <x v="1"/>
    <n v="508"/>
    <n v="662"/>
    <n v="155"/>
    <n v="1732"/>
    <s v="PF07744.12 SPOC domain"/>
  </r>
  <r>
    <s v="B6JYP2_SCHJY"/>
    <x v="1092"/>
    <n v="775"/>
    <x v="2"/>
    <n v="248"/>
    <n v="371"/>
    <n v="124"/>
    <n v="2341"/>
    <s v="PF07500.13 Transcription factor S-II (TFIIS), central domain"/>
  </r>
  <r>
    <s v="B6K0X3_SCHJY"/>
    <x v="1093"/>
    <n v="296"/>
    <x v="3"/>
    <n v="27"/>
    <n v="78"/>
    <n v="52"/>
    <n v="3743"/>
    <s v="PF08711.10 TFIIS helical bundle-like domain"/>
  </r>
  <r>
    <s v="B6K0X3_SCHJY"/>
    <x v="1093"/>
    <n v="296"/>
    <x v="4"/>
    <n v="256"/>
    <n v="294"/>
    <n v="39"/>
    <n v="3397"/>
    <s v="PF01096.17 Transcription factor S-II (TFIIS)"/>
  </r>
  <r>
    <s v="B6K0X3_SCHJY"/>
    <x v="1093"/>
    <n v="296"/>
    <x v="2"/>
    <n v="134"/>
    <n v="243"/>
    <n v="110"/>
    <n v="2341"/>
    <s v="PF07500.13 Transcription factor S-II (TFIIS), central domain"/>
  </r>
  <r>
    <s v="B6Q405_TALMQ"/>
    <x v="1094"/>
    <n v="883"/>
    <x v="0"/>
    <n v="61"/>
    <n v="113"/>
    <n v="53"/>
    <n v="18302"/>
    <s v="PF00628.28 PHD-finger"/>
  </r>
  <r>
    <s v="B6Q405_TALMQ"/>
    <x v="1094"/>
    <n v="883"/>
    <x v="1"/>
    <n v="552"/>
    <n v="711"/>
    <n v="160"/>
    <n v="1732"/>
    <s v="PF07744.12 SPOC domain"/>
  </r>
  <r>
    <s v="B6Q405_TALMQ"/>
    <x v="1094"/>
    <n v="883"/>
    <x v="2"/>
    <n v="294"/>
    <n v="418"/>
    <n v="125"/>
    <n v="2341"/>
    <s v="PF07500.13 Transcription factor S-II (TFIIS), central domain"/>
  </r>
  <r>
    <s v="B6QDQ4_TALMQ"/>
    <x v="1095"/>
    <n v="296"/>
    <x v="3"/>
    <n v="28"/>
    <n v="79"/>
    <n v="52"/>
    <n v="3743"/>
    <s v="PF08711.10 TFIIS helical bundle-like domain"/>
  </r>
  <r>
    <s v="B6QDQ4_TALMQ"/>
    <x v="1095"/>
    <n v="296"/>
    <x v="4"/>
    <n v="257"/>
    <n v="295"/>
    <n v="39"/>
    <n v="3397"/>
    <s v="PF01096.17 Transcription factor S-II (TFIIS)"/>
  </r>
  <r>
    <s v="B6QDQ4_TALMQ"/>
    <x v="1095"/>
    <n v="296"/>
    <x v="2"/>
    <n v="135"/>
    <n v="244"/>
    <n v="110"/>
    <n v="2341"/>
    <s v="PF07500.13 Transcription factor S-II (TFIIS), central domain"/>
  </r>
  <r>
    <s v="B6T798_MAIZE"/>
    <x v="1096"/>
    <n v="368"/>
    <x v="3"/>
    <n v="33"/>
    <n v="83"/>
    <n v="51"/>
    <n v="3743"/>
    <s v="PF08711.10 TFIIS helical bundle-like domain"/>
  </r>
  <r>
    <s v="B6T798_MAIZE"/>
    <x v="1096"/>
    <n v="368"/>
    <x v="4"/>
    <n v="328"/>
    <n v="366"/>
    <n v="39"/>
    <n v="3397"/>
    <s v="PF01096.17 Transcription factor S-II (TFIIS)"/>
  </r>
  <r>
    <s v="B6T798_MAIZE"/>
    <x v="1096"/>
    <n v="368"/>
    <x v="2"/>
    <n v="191"/>
    <n v="315"/>
    <n v="125"/>
    <n v="2341"/>
    <s v="PF07500.13 Transcription factor S-II (TFIIS), central domain"/>
  </r>
  <r>
    <s v="B7FQD8_PHATC"/>
    <x v="1097"/>
    <n v="1960"/>
    <x v="2"/>
    <n v="1625"/>
    <n v="1746"/>
    <n v="122"/>
    <n v="2341"/>
    <s v="PF07500.13 Transcription factor S-II (TFIIS), central domain"/>
  </r>
  <r>
    <s v="B7G1W9_PHATC"/>
    <x v="1098"/>
    <n v="323"/>
    <x v="3"/>
    <n v="33"/>
    <n v="81"/>
    <n v="49"/>
    <n v="3743"/>
    <s v="PF08711.10 TFIIS helical bundle-like domain"/>
  </r>
  <r>
    <s v="B7G1W9_PHATC"/>
    <x v="1098"/>
    <n v="323"/>
    <x v="4"/>
    <n v="284"/>
    <n v="322"/>
    <n v="39"/>
    <n v="3397"/>
    <s v="PF01096.17 Transcription factor S-II (TFIIS)"/>
  </r>
  <r>
    <s v="B7G1W9_PHATC"/>
    <x v="1098"/>
    <n v="323"/>
    <x v="2"/>
    <n v="141"/>
    <n v="255"/>
    <n v="115"/>
    <n v="2341"/>
    <s v="PF07500.13 Transcription factor S-II (TFIIS), central domain"/>
  </r>
  <r>
    <s v="B7P1Y7_IXOSC"/>
    <x v="1099"/>
    <n v="255"/>
    <x v="3"/>
    <n v="1"/>
    <n v="30"/>
    <n v="30"/>
    <n v="3743"/>
    <s v="PF08711.10 TFIIS helical bundle-like domain"/>
  </r>
  <r>
    <s v="B7P1Y7_IXOSC"/>
    <x v="1099"/>
    <n v="255"/>
    <x v="4"/>
    <n v="215"/>
    <n v="253"/>
    <n v="39"/>
    <n v="3397"/>
    <s v="PF01096.17 Transcription factor S-II (TFIIS)"/>
  </r>
  <r>
    <s v="B7P1Y7_IXOSC"/>
    <x v="1099"/>
    <n v="255"/>
    <x v="2"/>
    <n v="91"/>
    <n v="202"/>
    <n v="112"/>
    <n v="2341"/>
    <s v="PF07500.13 Transcription factor S-II (TFIIS), central domain"/>
  </r>
  <r>
    <s v="B7P617_IXOSC"/>
    <x v="1100"/>
    <n v="1507"/>
    <x v="0"/>
    <n v="667"/>
    <n v="719"/>
    <n v="53"/>
    <n v="18302"/>
    <s v="PF00628.28 PHD-finger"/>
  </r>
  <r>
    <s v="B7P617_IXOSC"/>
    <x v="1100"/>
    <n v="1507"/>
    <x v="1"/>
    <n v="1045"/>
    <n v="1195"/>
    <n v="151"/>
    <n v="1732"/>
    <s v="PF07744.12 SPOC domain"/>
  </r>
  <r>
    <s v="B7P617_IXOSC"/>
    <x v="1100"/>
    <n v="1507"/>
    <x v="2"/>
    <n v="810"/>
    <n v="921"/>
    <n v="112"/>
    <n v="2341"/>
    <s v="PF07500.13 Transcription factor S-II (TFIIS), central domain"/>
  </r>
  <r>
    <s v="B7ZCS4_MOUSE"/>
    <x v="1101"/>
    <n v="292"/>
    <x v="3"/>
    <n v="21"/>
    <n v="72"/>
    <n v="52"/>
    <n v="3743"/>
    <s v="PF08711.10 TFIIS helical bundle-like domain"/>
  </r>
  <r>
    <s v="B7ZCS4_MOUSE"/>
    <x v="1101"/>
    <n v="292"/>
    <x v="4"/>
    <n v="252"/>
    <n v="290"/>
    <n v="39"/>
    <n v="3397"/>
    <s v="PF01096.17 Transcription factor S-II (TFIIS)"/>
  </r>
  <r>
    <s v="B7ZCS4_MOUSE"/>
    <x v="1101"/>
    <n v="292"/>
    <x v="2"/>
    <n v="129"/>
    <n v="239"/>
    <n v="111"/>
    <n v="2341"/>
    <s v="PF07500.13 Transcription factor S-II (TFIIS), central domain"/>
  </r>
  <r>
    <s v="B8A483_DANRE"/>
    <x v="1102"/>
    <n v="1691"/>
    <x v="0"/>
    <n v="625"/>
    <n v="678"/>
    <n v="54"/>
    <n v="18302"/>
    <s v="PF00628.28 PHD-finger"/>
  </r>
  <r>
    <s v="B8A483_DANRE"/>
    <x v="1102"/>
    <n v="1691"/>
    <x v="1"/>
    <n v="1026"/>
    <n v="1176"/>
    <n v="151"/>
    <n v="1732"/>
    <s v="PF07744.12 SPOC domain"/>
  </r>
  <r>
    <s v="B8A483_DANRE"/>
    <x v="1102"/>
    <n v="1691"/>
    <x v="2"/>
    <n v="754"/>
    <n v="866"/>
    <n v="113"/>
    <n v="2341"/>
    <s v="PF07500.13 Transcription factor S-II (TFIIS), central domain"/>
  </r>
  <r>
    <s v="B8ADW3_ORYSI"/>
    <x v="1103"/>
    <n v="907"/>
    <x v="1"/>
    <n v="350"/>
    <n v="500"/>
    <n v="151"/>
    <n v="1732"/>
    <s v="PF07744.12 SPOC domain"/>
  </r>
  <r>
    <s v="B8ADW3_ORYSI"/>
    <x v="1103"/>
    <n v="907"/>
    <x v="2"/>
    <n v="2"/>
    <n v="102"/>
    <n v="101"/>
    <n v="2341"/>
    <s v="PF07500.13 Transcription factor S-II (TFIIS), central domain"/>
  </r>
  <r>
    <s v="B8C3W7_THAPS"/>
    <x v="1104"/>
    <n v="2469"/>
    <x v="2"/>
    <n v="2028"/>
    <n v="2150"/>
    <n v="123"/>
    <n v="2341"/>
    <s v="PF07500.13 Transcription factor S-II (TFIIS), central domain"/>
  </r>
  <r>
    <s v="B8C9G9_THAPS"/>
    <x v="1105"/>
    <n v="394"/>
    <x v="3"/>
    <n v="110"/>
    <n v="160"/>
    <n v="51"/>
    <n v="3743"/>
    <s v="PF08711.10 TFIIS helical bundle-like domain"/>
  </r>
  <r>
    <s v="B8C9G9_THAPS"/>
    <x v="1105"/>
    <n v="394"/>
    <x v="4"/>
    <n v="355"/>
    <n v="393"/>
    <n v="39"/>
    <n v="3397"/>
    <s v="PF01096.17 Transcription factor S-II (TFIIS)"/>
  </r>
  <r>
    <s v="B8C9G9_THAPS"/>
    <x v="1105"/>
    <n v="394"/>
    <x v="2"/>
    <n v="213"/>
    <n v="325"/>
    <n v="113"/>
    <n v="2341"/>
    <s v="PF07500.13 Transcription factor S-II (TFIIS), central domain"/>
  </r>
  <r>
    <s v="B8LYQ4_TALSN"/>
    <x v="1106"/>
    <n v="875"/>
    <x v="0"/>
    <n v="60"/>
    <n v="112"/>
    <n v="53"/>
    <n v="18302"/>
    <s v="PF00628.28 PHD-finger"/>
  </r>
  <r>
    <s v="B8LYQ4_TALSN"/>
    <x v="1106"/>
    <n v="875"/>
    <x v="1"/>
    <n v="536"/>
    <n v="694"/>
    <n v="159"/>
    <n v="1732"/>
    <s v="PF07744.12 SPOC domain"/>
  </r>
  <r>
    <s v="B8LYQ4_TALSN"/>
    <x v="1106"/>
    <n v="875"/>
    <x v="2"/>
    <n v="276"/>
    <n v="400"/>
    <n v="125"/>
    <n v="2341"/>
    <s v="PF07500.13 Transcription factor S-II (TFIIS), central domain"/>
  </r>
  <r>
    <s v="B8MA90_TALSN"/>
    <x v="1107"/>
    <n v="296"/>
    <x v="3"/>
    <n v="28"/>
    <n v="79"/>
    <n v="52"/>
    <n v="3743"/>
    <s v="PF08711.10 TFIIS helical bundle-like domain"/>
  </r>
  <r>
    <s v="B8MA90_TALSN"/>
    <x v="1107"/>
    <n v="296"/>
    <x v="4"/>
    <n v="257"/>
    <n v="295"/>
    <n v="39"/>
    <n v="3397"/>
    <s v="PF01096.17 Transcription factor S-II (TFIIS)"/>
  </r>
  <r>
    <s v="B8MA90_TALSN"/>
    <x v="1107"/>
    <n v="296"/>
    <x v="2"/>
    <n v="135"/>
    <n v="244"/>
    <n v="110"/>
    <n v="2341"/>
    <s v="PF07500.13 Transcription factor S-II (TFIIS), central domain"/>
  </r>
  <r>
    <s v="B8NPA0_ASPFN"/>
    <x v="1108"/>
    <n v="924"/>
    <x v="0"/>
    <n v="59"/>
    <n v="111"/>
    <n v="53"/>
    <n v="18302"/>
    <s v="PF00628.28 PHD-finger"/>
  </r>
  <r>
    <s v="B8NPA0_ASPFN"/>
    <x v="1108"/>
    <n v="924"/>
    <x v="1"/>
    <n v="599"/>
    <n v="758"/>
    <n v="160"/>
    <n v="1732"/>
    <s v="PF07744.12 SPOC domain"/>
  </r>
  <r>
    <s v="B8NPA0_ASPFN"/>
    <x v="1108"/>
    <n v="924"/>
    <x v="2"/>
    <n v="337"/>
    <n v="461"/>
    <n v="125"/>
    <n v="2341"/>
    <s v="PF07500.13 Transcription factor S-II (TFIIS), central domain"/>
  </r>
  <r>
    <s v="B8NTS7_ASPFN"/>
    <x v="1109"/>
    <n v="304"/>
    <x v="3"/>
    <n v="30"/>
    <n v="81"/>
    <n v="52"/>
    <n v="3743"/>
    <s v="PF08711.10 TFIIS helical bundle-like domain"/>
  </r>
  <r>
    <s v="B8NTS7_ASPFN"/>
    <x v="1109"/>
    <n v="304"/>
    <x v="4"/>
    <n v="265"/>
    <n v="303"/>
    <n v="39"/>
    <n v="3397"/>
    <s v="PF01096.17 Transcription factor S-II (TFIIS)"/>
  </r>
  <r>
    <s v="B8NTS7_ASPFN"/>
    <x v="1109"/>
    <n v="304"/>
    <x v="2"/>
    <n v="143"/>
    <n v="252"/>
    <n v="110"/>
    <n v="2341"/>
    <s v="PF07500.13 Transcription factor S-II (TFIIS), central domain"/>
  </r>
  <r>
    <s v="B8PB70_POSPM"/>
    <x v="1110"/>
    <n v="1110"/>
    <x v="1"/>
    <n v="686"/>
    <n v="854"/>
    <n v="169"/>
    <n v="1732"/>
    <s v="PF07744.12 SPOC domain"/>
  </r>
  <r>
    <s v="B8PB70_POSPM"/>
    <x v="1110"/>
    <n v="1110"/>
    <x v="2"/>
    <n v="241"/>
    <n v="411"/>
    <n v="171"/>
    <n v="2341"/>
    <s v="PF07500.13 Transcription factor S-II (TFIIS), central domain"/>
  </r>
  <r>
    <s v="B9GKH8_POPTR"/>
    <x v="1111"/>
    <n v="611"/>
    <x v="5"/>
    <n v="124"/>
    <n v="243"/>
    <n v="120"/>
    <n v="5093"/>
    <s v="PF01426.17 BAH domain"/>
  </r>
  <r>
    <s v="B9GKH8_POPTR"/>
    <x v="1111"/>
    <n v="611"/>
    <x v="2"/>
    <n v="346"/>
    <n v="492"/>
    <n v="147"/>
    <n v="2341"/>
    <s v="PF07500.13 Transcription factor S-II (TFIIS), central domain"/>
  </r>
  <r>
    <s v="B9GWI7_POPTR"/>
    <x v="1112"/>
    <n v="607"/>
    <x v="5"/>
    <n v="112"/>
    <n v="231"/>
    <n v="120"/>
    <n v="5093"/>
    <s v="PF01426.17 BAH domain"/>
  </r>
  <r>
    <s v="B9GWI7_POPTR"/>
    <x v="1112"/>
    <n v="607"/>
    <x v="2"/>
    <n v="333"/>
    <n v="483"/>
    <n v="151"/>
    <n v="2341"/>
    <s v="PF07500.13 Transcription factor S-II (TFIIS), central domain"/>
  </r>
  <r>
    <s v="B9H8R3_POPTR"/>
    <x v="1113"/>
    <n v="412"/>
    <x v="2"/>
    <n v="279"/>
    <n v="395"/>
    <n v="117"/>
    <n v="2341"/>
    <s v="PF07500.13 Transcription factor S-II (TFIIS), central domain"/>
  </r>
  <r>
    <s v="B9H9P8_POPTR"/>
    <x v="1114"/>
    <n v="1106"/>
    <x v="1"/>
    <n v="691"/>
    <n v="841"/>
    <n v="151"/>
    <n v="1732"/>
    <s v="PF07744.12 SPOC domain"/>
  </r>
  <r>
    <s v="B9H9P8_POPTR"/>
    <x v="1114"/>
    <n v="1106"/>
    <x v="2"/>
    <n v="375"/>
    <n v="490"/>
    <n v="116"/>
    <n v="2341"/>
    <s v="PF07500.13 Transcription factor S-II (TFIIS), central domain"/>
  </r>
  <r>
    <s v="B9HDJ6_POPTR"/>
    <x v="1115"/>
    <n v="352"/>
    <x v="3"/>
    <n v="36"/>
    <n v="86"/>
    <n v="51"/>
    <n v="3743"/>
    <s v="PF08711.10 TFIIS helical bundle-like domain"/>
  </r>
  <r>
    <s v="B9HDJ6_POPTR"/>
    <x v="1115"/>
    <n v="352"/>
    <x v="4"/>
    <n v="312"/>
    <n v="350"/>
    <n v="39"/>
    <n v="3397"/>
    <s v="PF01096.17 Transcription factor S-II (TFIIS)"/>
  </r>
  <r>
    <s v="B9HDJ6_POPTR"/>
    <x v="1115"/>
    <n v="352"/>
    <x v="2"/>
    <n v="182"/>
    <n v="299"/>
    <n v="118"/>
    <n v="2341"/>
    <s v="PF07500.13 Transcription factor S-II (TFIIS), central domain"/>
  </r>
  <r>
    <s v="B9IGU7_POPTR"/>
    <x v="1116"/>
    <n v="339"/>
    <x v="4"/>
    <n v="299"/>
    <n v="337"/>
    <n v="39"/>
    <n v="3397"/>
    <s v="PF01096.17 Transcription factor S-II (TFIIS)"/>
  </r>
  <r>
    <s v="B9IGU7_POPTR"/>
    <x v="1116"/>
    <n v="339"/>
    <x v="2"/>
    <n v="169"/>
    <n v="286"/>
    <n v="118"/>
    <n v="2341"/>
    <s v="PF07500.13 Transcription factor S-II (TFIIS), central domain"/>
  </r>
  <r>
    <s v="B9IHM3_POPTR"/>
    <x v="1117"/>
    <n v="333"/>
    <x v="3"/>
    <n v="34"/>
    <n v="85"/>
    <n v="52"/>
    <n v="3743"/>
    <s v="PF08711.10 TFIIS helical bundle-like domain"/>
  </r>
  <r>
    <s v="B9IHM3_POPTR"/>
    <x v="1117"/>
    <n v="333"/>
    <x v="2"/>
    <n v="201"/>
    <n v="318"/>
    <n v="118"/>
    <n v="2341"/>
    <s v="PF07500.13 Transcription factor S-II (TFIIS), central domain"/>
  </r>
  <r>
    <s v="B9IKR4_POPTR"/>
    <x v="1118"/>
    <n v="1117"/>
    <x v="1"/>
    <n v="697"/>
    <n v="848"/>
    <n v="152"/>
    <n v="1732"/>
    <s v="PF07744.12 SPOC domain"/>
  </r>
  <r>
    <s v="B9IKR4_POPTR"/>
    <x v="1118"/>
    <n v="1117"/>
    <x v="2"/>
    <n v="380"/>
    <n v="498"/>
    <n v="119"/>
    <n v="2341"/>
    <s v="PF07500.13 Transcription factor S-II (TFIIS), central domain"/>
  </r>
  <r>
    <s v="B9Q7K4_TOXGV"/>
    <x v="1119"/>
    <n v="1313"/>
    <x v="2"/>
    <n v="816"/>
    <n v="917"/>
    <n v="102"/>
    <n v="2341"/>
    <s v="PF07500.13 Transcription factor S-II (TFIIS), central domain"/>
  </r>
  <r>
    <s v="B9S4H1_RICCO"/>
    <x v="1120"/>
    <n v="330"/>
    <x v="3"/>
    <n v="40"/>
    <n v="90"/>
    <n v="51"/>
    <n v="3743"/>
    <s v="PF08711.10 TFIIS helical bundle-like domain"/>
  </r>
  <r>
    <s v="B9S4H1_RICCO"/>
    <x v="1120"/>
    <n v="330"/>
    <x v="4"/>
    <n v="290"/>
    <n v="328"/>
    <n v="39"/>
    <n v="3397"/>
    <s v="PF01096.17 Transcription factor S-II (TFIIS)"/>
  </r>
  <r>
    <s v="B9S4H1_RICCO"/>
    <x v="1120"/>
    <n v="330"/>
    <x v="2"/>
    <n v="160"/>
    <n v="277"/>
    <n v="118"/>
    <n v="2341"/>
    <s v="PF07500.13 Transcription factor S-II (TFIIS), central domain"/>
  </r>
  <r>
    <s v="B9SEY4_RICCO"/>
    <x v="1121"/>
    <n v="152"/>
    <x v="4"/>
    <n v="112"/>
    <n v="150"/>
    <n v="39"/>
    <n v="3397"/>
    <s v="PF01096.17 Transcription factor S-II (TFIIS)"/>
  </r>
  <r>
    <s v="B9SEY4_RICCO"/>
    <x v="1121"/>
    <n v="152"/>
    <x v="2"/>
    <n v="2"/>
    <n v="99"/>
    <n v="98"/>
    <n v="2341"/>
    <s v="PF07500.13 Transcription factor S-II (TFIIS), central domain"/>
  </r>
  <r>
    <s v="B9SF13_RICCO"/>
    <x v="1122"/>
    <n v="337"/>
    <x v="4"/>
    <n v="297"/>
    <n v="335"/>
    <n v="39"/>
    <n v="3397"/>
    <s v="PF01096.17 Transcription factor S-II (TFIIS)"/>
  </r>
  <r>
    <s v="B9SF13_RICCO"/>
    <x v="1122"/>
    <n v="337"/>
    <x v="2"/>
    <n v="170"/>
    <n v="284"/>
    <n v="115"/>
    <n v="2341"/>
    <s v="PF07500.13 Transcription factor S-II (TFIIS), central domain"/>
  </r>
  <r>
    <s v="B9SRT6_RICCO"/>
    <x v="1123"/>
    <n v="342"/>
    <x v="3"/>
    <n v="36"/>
    <n v="86"/>
    <n v="51"/>
    <n v="3743"/>
    <s v="PF08711.10 TFIIS helical bundle-like domain"/>
  </r>
  <r>
    <s v="B9SRT6_RICCO"/>
    <x v="1123"/>
    <n v="342"/>
    <x v="4"/>
    <n v="302"/>
    <n v="340"/>
    <n v="39"/>
    <n v="3397"/>
    <s v="PF01096.17 Transcription factor S-II (TFIIS)"/>
  </r>
  <r>
    <s v="B9SRT6_RICCO"/>
    <x v="1123"/>
    <n v="342"/>
    <x v="2"/>
    <n v="172"/>
    <n v="289"/>
    <n v="118"/>
    <n v="2341"/>
    <s v="PF07500.13 Transcription factor S-II (TFIIS), central domain"/>
  </r>
  <r>
    <s v="B9T1M3_RICCO"/>
    <x v="1124"/>
    <n v="1154"/>
    <x v="1"/>
    <n v="674"/>
    <n v="823"/>
    <n v="150"/>
    <n v="1732"/>
    <s v="PF07744.12 SPOC domain"/>
  </r>
  <r>
    <s v="B9T1M3_RICCO"/>
    <x v="1124"/>
    <n v="1154"/>
    <x v="2"/>
    <n v="361"/>
    <n v="474"/>
    <n v="114"/>
    <n v="2341"/>
    <s v="PF07500.13 Transcription factor S-II (TFIIS), central domain"/>
  </r>
  <r>
    <s v="BYE1_CANGA"/>
    <x v="1125"/>
    <n v="607"/>
    <x v="2"/>
    <n v="237"/>
    <n v="366"/>
    <n v="130"/>
    <n v="2341"/>
    <s v="PF07500.13 Transcription factor S-II (TFIIS), central domain"/>
  </r>
  <r>
    <s v="BYE1_DEBHA"/>
    <x v="1126"/>
    <n v="682"/>
    <x v="0"/>
    <n v="76"/>
    <n v="131"/>
    <n v="56"/>
    <n v="18302"/>
    <s v="PF00628.28 PHD-finger"/>
  </r>
  <r>
    <s v="BYE1_DEBHA"/>
    <x v="1126"/>
    <n v="682"/>
    <x v="1"/>
    <n v="412"/>
    <n v="563"/>
    <n v="152"/>
    <n v="1732"/>
    <s v="PF07744.12 SPOC domain"/>
  </r>
  <r>
    <s v="BYE1_DEBHA"/>
    <x v="1126"/>
    <n v="682"/>
    <x v="2"/>
    <n v="153"/>
    <n v="266"/>
    <n v="114"/>
    <n v="2341"/>
    <s v="PF07500.13 Transcription factor S-II (TFIIS), central domain"/>
  </r>
  <r>
    <s v="BYE1_PICGU"/>
    <x v="1127"/>
    <n v="752"/>
    <x v="0"/>
    <n v="83"/>
    <n v="139"/>
    <n v="57"/>
    <n v="18302"/>
    <s v="PF00628.28 PHD-finger"/>
  </r>
  <r>
    <s v="BYE1_PICGU"/>
    <x v="1127"/>
    <n v="752"/>
    <x v="1"/>
    <n v="406"/>
    <n v="560"/>
    <n v="155"/>
    <n v="1732"/>
    <s v="PF07744.12 SPOC domain"/>
  </r>
  <r>
    <s v="BYE1_PICGU"/>
    <x v="1127"/>
    <n v="752"/>
    <x v="2"/>
    <n v="162"/>
    <n v="274"/>
    <n v="113"/>
    <n v="2341"/>
    <s v="PF07500.13 Transcription factor S-II (TFIIS), central domain"/>
  </r>
  <r>
    <s v="BYE1_SCHPO"/>
    <x v="1128"/>
    <n v="721"/>
    <x v="0"/>
    <n v="22"/>
    <n v="69"/>
    <n v="48"/>
    <n v="18302"/>
    <s v="PF00628.28 PHD-finger"/>
  </r>
  <r>
    <s v="BYE1_SCHPO"/>
    <x v="1128"/>
    <n v="721"/>
    <x v="1"/>
    <n v="474"/>
    <n v="627"/>
    <n v="154"/>
    <n v="1732"/>
    <s v="PF07744.12 SPOC domain"/>
  </r>
  <r>
    <s v="BYE1_SCHPO"/>
    <x v="1128"/>
    <n v="721"/>
    <x v="2"/>
    <n v="215"/>
    <n v="339"/>
    <n v="125"/>
    <n v="2341"/>
    <s v="PF07500.13 Transcription factor S-II (TFIIS), central domain"/>
  </r>
  <r>
    <s v="BYE1_YARLI"/>
    <x v="1129"/>
    <n v="822"/>
    <x v="1"/>
    <n v="455"/>
    <n v="619"/>
    <n v="165"/>
    <n v="1732"/>
    <s v="PF07744.12 SPOC domain"/>
  </r>
  <r>
    <s v="BYE1_YARLI"/>
    <x v="1129"/>
    <n v="822"/>
    <x v="2"/>
    <n v="196"/>
    <n v="321"/>
    <n v="126"/>
    <n v="2341"/>
    <s v="PF07500.13 Transcription factor S-II (TFIIS), central domain"/>
  </r>
  <r>
    <s v="BYE1_YEAST"/>
    <x v="1130"/>
    <n v="594"/>
    <x v="0"/>
    <n v="74"/>
    <n v="134"/>
    <n v="61"/>
    <n v="18302"/>
    <s v="PF00628.28 PHD-finger"/>
  </r>
  <r>
    <s v="BYE1_YEAST"/>
    <x v="1130"/>
    <n v="594"/>
    <x v="1"/>
    <n v="310"/>
    <n v="589"/>
    <n v="280"/>
    <n v="1732"/>
    <s v="PF07744.12 SPOC domain"/>
  </r>
  <r>
    <s v="BYE1_YEAST"/>
    <x v="1130"/>
    <n v="594"/>
    <x v="2"/>
    <n v="235"/>
    <n v="362"/>
    <n v="128"/>
    <n v="2341"/>
    <s v="PF07500.13 Transcription factor S-II (TFIIS), central domain"/>
  </r>
  <r>
    <s v="C0NKQ4_AJECG"/>
    <x v="1131"/>
    <n v="306"/>
    <x v="3"/>
    <n v="28"/>
    <n v="79"/>
    <n v="52"/>
    <n v="3743"/>
    <s v="PF08711.10 TFIIS helical bundle-like domain"/>
  </r>
  <r>
    <s v="C0NKQ4_AJECG"/>
    <x v="1131"/>
    <n v="306"/>
    <x v="4"/>
    <n v="267"/>
    <n v="305"/>
    <n v="39"/>
    <n v="3397"/>
    <s v="PF01096.17 Transcription factor S-II (TFIIS)"/>
  </r>
  <r>
    <s v="C0NKQ4_AJECG"/>
    <x v="1131"/>
    <n v="306"/>
    <x v="2"/>
    <n v="145"/>
    <n v="254"/>
    <n v="110"/>
    <n v="2341"/>
    <s v="PF07500.13 Transcription factor S-II (TFIIS), central domain"/>
  </r>
  <r>
    <s v="C0NRU5_AJECG"/>
    <x v="1132"/>
    <n v="892"/>
    <x v="0"/>
    <n v="59"/>
    <n v="111"/>
    <n v="53"/>
    <n v="18302"/>
    <s v="PF00628.28 PHD-finger"/>
  </r>
  <r>
    <s v="C0NRU5_AJECG"/>
    <x v="1132"/>
    <n v="892"/>
    <x v="1"/>
    <n v="569"/>
    <n v="728"/>
    <n v="160"/>
    <n v="1732"/>
    <s v="PF07744.12 SPOC domain"/>
  </r>
  <r>
    <s v="C0NRU5_AJECG"/>
    <x v="1132"/>
    <n v="892"/>
    <x v="2"/>
    <n v="282"/>
    <n v="405"/>
    <n v="124"/>
    <n v="2341"/>
    <s v="PF07500.13 Transcription factor S-II (TFIIS), central domain"/>
  </r>
  <r>
    <s v="C1DYB0_MICCC"/>
    <x v="1133"/>
    <n v="909"/>
    <x v="1"/>
    <n v="476"/>
    <n v="630"/>
    <n v="155"/>
    <n v="1732"/>
    <s v="PF07744.12 SPOC domain"/>
  </r>
  <r>
    <s v="C1DYB0_MICCC"/>
    <x v="1133"/>
    <n v="909"/>
    <x v="2"/>
    <n v="159"/>
    <n v="271"/>
    <n v="113"/>
    <n v="2341"/>
    <s v="PF07500.13 Transcription factor S-II (TFIIS), central domain"/>
  </r>
  <r>
    <s v="C1DYW1_MICCC"/>
    <x v="1134"/>
    <n v="181"/>
    <x v="2"/>
    <n v="10"/>
    <n v="113"/>
    <n v="104"/>
    <n v="2341"/>
    <s v="PF07500.13 Transcription factor S-II (TFIIS), central domain"/>
  </r>
  <r>
    <s v="C1ECN9_MICCC"/>
    <x v="1135"/>
    <n v="114"/>
    <x v="4"/>
    <n v="75"/>
    <n v="113"/>
    <n v="39"/>
    <n v="3397"/>
    <s v="PF01096.17 Transcription factor S-II (TFIIS)"/>
  </r>
  <r>
    <s v="C1ECN9_MICCC"/>
    <x v="1135"/>
    <n v="114"/>
    <x v="2"/>
    <n v="1"/>
    <n v="62"/>
    <n v="62"/>
    <n v="2341"/>
    <s v="PF07500.13 Transcription factor S-II (TFIIS), central domain"/>
  </r>
  <r>
    <s v="C1FZJ4_PARBD"/>
    <x v="1136"/>
    <n v="306"/>
    <x v="3"/>
    <n v="28"/>
    <n v="79"/>
    <n v="52"/>
    <n v="3743"/>
    <s v="PF08711.10 TFIIS helical bundle-like domain"/>
  </r>
  <r>
    <s v="C1FZJ4_PARBD"/>
    <x v="1136"/>
    <n v="306"/>
    <x v="4"/>
    <n v="267"/>
    <n v="305"/>
    <n v="39"/>
    <n v="3397"/>
    <s v="PF01096.17 Transcription factor S-II (TFIIS)"/>
  </r>
  <r>
    <s v="C1FZJ4_PARBD"/>
    <x v="1136"/>
    <n v="306"/>
    <x v="2"/>
    <n v="145"/>
    <n v="254"/>
    <n v="110"/>
    <n v="2341"/>
    <s v="PF07500.13 Transcription factor S-II (TFIIS), central domain"/>
  </r>
  <r>
    <s v="C1GN69_PARBD"/>
    <x v="1137"/>
    <n v="912"/>
    <x v="0"/>
    <n v="74"/>
    <n v="126"/>
    <n v="53"/>
    <n v="18302"/>
    <s v="PF00628.28 PHD-finger"/>
  </r>
  <r>
    <s v="C1GN69_PARBD"/>
    <x v="1137"/>
    <n v="912"/>
    <x v="1"/>
    <n v="585"/>
    <n v="743"/>
    <n v="159"/>
    <n v="1732"/>
    <s v="PF07744.12 SPOC domain"/>
  </r>
  <r>
    <s v="C1GN69_PARBD"/>
    <x v="1137"/>
    <n v="912"/>
    <x v="2"/>
    <n v="300"/>
    <n v="422"/>
    <n v="123"/>
    <n v="2341"/>
    <s v="PF07500.13 Transcription factor S-II (TFIIS), central domain"/>
  </r>
  <r>
    <s v="C1GT98_PARBA"/>
    <x v="1138"/>
    <n v="306"/>
    <x v="3"/>
    <n v="28"/>
    <n v="79"/>
    <n v="52"/>
    <n v="3743"/>
    <s v="PF08711.10 TFIIS helical bundle-like domain"/>
  </r>
  <r>
    <s v="C1GT98_PARBA"/>
    <x v="1138"/>
    <n v="306"/>
    <x v="4"/>
    <n v="267"/>
    <n v="305"/>
    <n v="39"/>
    <n v="3397"/>
    <s v="PF01096.17 Transcription factor S-II (TFIIS)"/>
  </r>
  <r>
    <s v="C1GT98_PARBA"/>
    <x v="1138"/>
    <n v="306"/>
    <x v="2"/>
    <n v="145"/>
    <n v="254"/>
    <n v="110"/>
    <n v="2341"/>
    <s v="PF07500.13 Transcription factor S-II (TFIIS), central domain"/>
  </r>
  <r>
    <s v="C1HBJ7_PARBA"/>
    <x v="1139"/>
    <n v="892"/>
    <x v="0"/>
    <n v="60"/>
    <n v="112"/>
    <n v="53"/>
    <n v="18302"/>
    <s v="PF00628.28 PHD-finger"/>
  </r>
  <r>
    <s v="C1HBJ7_PARBA"/>
    <x v="1139"/>
    <n v="892"/>
    <x v="1"/>
    <n v="563"/>
    <n v="721"/>
    <n v="159"/>
    <n v="1732"/>
    <s v="PF07744.12 SPOC domain"/>
  </r>
  <r>
    <s v="C1HBJ7_PARBA"/>
    <x v="1139"/>
    <n v="892"/>
    <x v="2"/>
    <n v="278"/>
    <n v="400"/>
    <n v="123"/>
    <n v="2341"/>
    <s v="PF07500.13 Transcription factor S-II (TFIIS), central domain"/>
  </r>
  <r>
    <s v="C1MQQ6_MICPC"/>
    <x v="1140"/>
    <n v="920"/>
    <x v="1"/>
    <n v="406"/>
    <n v="563"/>
    <n v="158"/>
    <n v="1732"/>
    <s v="PF07744.12 SPOC domain"/>
  </r>
  <r>
    <s v="C1MQQ6_MICPC"/>
    <x v="1140"/>
    <n v="920"/>
    <x v="2"/>
    <n v="145"/>
    <n v="251"/>
    <n v="107"/>
    <n v="2341"/>
    <s v="PF07500.13 Transcription factor S-II (TFIIS), central domain"/>
  </r>
  <r>
    <s v="C1N1Q1_MICPC"/>
    <x v="1141"/>
    <n v="252"/>
    <x v="2"/>
    <n v="81"/>
    <n v="183"/>
    <n v="103"/>
    <n v="2341"/>
    <s v="PF07500.13 Transcription factor S-II (TFIIS), central domain"/>
  </r>
  <r>
    <s v="C1NA42_MICPC"/>
    <x v="1142"/>
    <n v="325"/>
    <x v="4"/>
    <n v="285"/>
    <n v="323"/>
    <n v="39"/>
    <n v="3397"/>
    <s v="PF01096.17 Transcription factor S-II (TFIIS)"/>
  </r>
  <r>
    <s v="C1NA42_MICPC"/>
    <x v="1142"/>
    <n v="325"/>
    <x v="2"/>
    <n v="159"/>
    <n v="272"/>
    <n v="114"/>
    <n v="2341"/>
    <s v="PF07500.13 Transcription factor S-II (TFIIS), central domain"/>
  </r>
  <r>
    <s v="C3Y647_BRAFL"/>
    <x v="1143"/>
    <n v="130"/>
    <x v="4"/>
    <n v="86"/>
    <n v="125"/>
    <n v="40"/>
    <n v="3397"/>
    <s v="PF01096.17 Transcription factor S-II (TFIIS)"/>
  </r>
  <r>
    <s v="C3Y647_BRAFL"/>
    <x v="1143"/>
    <n v="130"/>
    <x v="2"/>
    <n v="1"/>
    <n v="73"/>
    <n v="73"/>
    <n v="2341"/>
    <s v="PF07500.13 Transcription factor S-II (TFIIS), central domain"/>
  </r>
  <r>
    <s v="C3ZCT5_BRAFL"/>
    <x v="1144"/>
    <n v="588"/>
    <x v="3"/>
    <n v="6"/>
    <n v="57"/>
    <n v="52"/>
    <n v="3743"/>
    <s v="PF08711.10 TFIIS helical bundle-like domain"/>
  </r>
  <r>
    <s v="C3ZCT5_BRAFL"/>
    <x v="1144"/>
    <n v="588"/>
    <x v="3"/>
    <n v="255"/>
    <n v="306"/>
    <n v="52"/>
    <n v="3743"/>
    <s v="PF08711.10 TFIIS helical bundle-like domain"/>
  </r>
  <r>
    <s v="C3ZCT5_BRAFL"/>
    <x v="1144"/>
    <n v="588"/>
    <x v="4"/>
    <n v="212"/>
    <n v="250"/>
    <n v="39"/>
    <n v="3397"/>
    <s v="PF01096.17 Transcription factor S-II (TFIIS)"/>
  </r>
  <r>
    <s v="C3ZCT5_BRAFL"/>
    <x v="1144"/>
    <n v="588"/>
    <x v="4"/>
    <n v="461"/>
    <n v="499"/>
    <n v="39"/>
    <n v="3397"/>
    <s v="PF01096.17 Transcription factor S-II (TFIIS)"/>
  </r>
  <r>
    <s v="C3ZCT5_BRAFL"/>
    <x v="1144"/>
    <n v="588"/>
    <x v="2"/>
    <n v="127"/>
    <n v="199"/>
    <n v="73"/>
    <n v="2341"/>
    <s v="PF07500.13 Transcription factor S-II (TFIIS), central domain"/>
  </r>
  <r>
    <s v="C3ZCT5_BRAFL"/>
    <x v="1144"/>
    <n v="588"/>
    <x v="2"/>
    <n v="376"/>
    <n v="448"/>
    <n v="73"/>
    <n v="2341"/>
    <s v="PF07500.13 Transcription factor S-II (TFIIS), central domain"/>
  </r>
  <r>
    <s v="C3ZJ43_BRAFL"/>
    <x v="1145"/>
    <n v="210"/>
    <x v="3"/>
    <n v="61"/>
    <n v="111"/>
    <n v="51"/>
    <n v="3743"/>
    <s v="PF08711.10 TFIIS helical bundle-like domain"/>
  </r>
  <r>
    <s v="C3ZJ43_BRAFL"/>
    <x v="1145"/>
    <n v="210"/>
    <x v="2"/>
    <n v="50"/>
    <n v="207"/>
    <n v="158"/>
    <n v="2341"/>
    <s v="PF07500.13 Transcription factor S-II (TFIIS), central domain"/>
  </r>
  <r>
    <s v="C4JH15_UNCRE"/>
    <x v="1146"/>
    <n v="888"/>
    <x v="0"/>
    <n v="94"/>
    <n v="146"/>
    <n v="53"/>
    <n v="18302"/>
    <s v="PF00628.28 PHD-finger"/>
  </r>
  <r>
    <s v="C4JH15_UNCRE"/>
    <x v="1146"/>
    <n v="888"/>
    <x v="1"/>
    <n v="591"/>
    <n v="750"/>
    <n v="160"/>
    <n v="1732"/>
    <s v="PF07744.12 SPOC domain"/>
  </r>
  <r>
    <s v="C4JH15_UNCRE"/>
    <x v="1146"/>
    <n v="888"/>
    <x v="2"/>
    <n v="313"/>
    <n v="438"/>
    <n v="126"/>
    <n v="2341"/>
    <s v="PF07500.13 Transcription factor S-II (TFIIS), central domain"/>
  </r>
  <r>
    <s v="C4JI02_UNCRE"/>
    <x v="1147"/>
    <n v="303"/>
    <x v="3"/>
    <n v="28"/>
    <n v="79"/>
    <n v="52"/>
    <n v="3743"/>
    <s v="PF08711.10 TFIIS helical bundle-like domain"/>
  </r>
  <r>
    <s v="C4JI02_UNCRE"/>
    <x v="1147"/>
    <n v="303"/>
    <x v="4"/>
    <n v="264"/>
    <n v="302"/>
    <n v="39"/>
    <n v="3397"/>
    <s v="PF01096.17 Transcription factor S-II (TFIIS)"/>
  </r>
  <r>
    <s v="C4JI02_UNCRE"/>
    <x v="1147"/>
    <n v="303"/>
    <x v="2"/>
    <n v="142"/>
    <n v="251"/>
    <n v="110"/>
    <n v="2341"/>
    <s v="PF07500.13 Transcription factor S-II (TFIIS), central domain"/>
  </r>
  <r>
    <s v="C4M9Q6_ENTHI"/>
    <x v="1148"/>
    <n v="171"/>
    <x v="4"/>
    <n v="130"/>
    <n v="168"/>
    <n v="39"/>
    <n v="3397"/>
    <s v="PF01096.17 Transcription factor S-II (TFIIS)"/>
  </r>
  <r>
    <s v="C4M9Q6_ENTHI"/>
    <x v="1148"/>
    <n v="171"/>
    <x v="2"/>
    <n v="10"/>
    <n v="115"/>
    <n v="106"/>
    <n v="2341"/>
    <s v="PF07500.13 Transcription factor S-II (TFIIS), central domain"/>
  </r>
  <r>
    <s v="C4QX96_KOMPG"/>
    <x v="1149"/>
    <n v="198"/>
    <x v="2"/>
    <n v="41"/>
    <n v="165"/>
    <n v="125"/>
    <n v="2341"/>
    <s v="PF07500.13 Transcription factor S-II (TFIIS), central domain"/>
  </r>
  <r>
    <s v="C4R2R6_KOMPG"/>
    <x v="1150"/>
    <n v="285"/>
    <x v="3"/>
    <n v="24"/>
    <n v="75"/>
    <n v="52"/>
    <n v="3743"/>
    <s v="PF08711.10 TFIIS helical bundle-like domain"/>
  </r>
  <r>
    <s v="C4R2R6_KOMPG"/>
    <x v="1150"/>
    <n v="285"/>
    <x v="4"/>
    <n v="245"/>
    <n v="283"/>
    <n v="39"/>
    <n v="3397"/>
    <s v="PF01096.17 Transcription factor S-II (TFIIS)"/>
  </r>
  <r>
    <s v="C4R2R6_KOMPG"/>
    <x v="1150"/>
    <n v="285"/>
    <x v="2"/>
    <n v="123"/>
    <n v="232"/>
    <n v="110"/>
    <n v="2341"/>
    <s v="PF07500.13 Transcription factor S-II (TFIIS), central domain"/>
  </r>
  <r>
    <s v="C4R388_KOMPG"/>
    <x v="1151"/>
    <n v="663"/>
    <x v="0"/>
    <n v="75"/>
    <n v="122"/>
    <n v="48"/>
    <n v="18302"/>
    <s v="PF00628.28 PHD-finger"/>
  </r>
  <r>
    <s v="C4R388_KOMPG"/>
    <x v="1151"/>
    <n v="663"/>
    <x v="1"/>
    <n v="489"/>
    <n v="662"/>
    <n v="174"/>
    <n v="1732"/>
    <s v="PF07744.12 SPOC domain"/>
  </r>
  <r>
    <s v="C4R388_KOMPG"/>
    <x v="1151"/>
    <n v="663"/>
    <x v="2"/>
    <n v="235"/>
    <n v="354"/>
    <n v="120"/>
    <n v="2341"/>
    <s v="PF07500.13 Transcription factor S-II (TFIIS), central domain"/>
  </r>
  <r>
    <s v="C4V7J9_NOSCE"/>
    <x v="1152"/>
    <n v="166"/>
    <x v="4"/>
    <n v="127"/>
    <n v="164"/>
    <n v="38"/>
    <n v="3397"/>
    <s v="PF01096.17 Transcription factor S-II (TFIIS)"/>
  </r>
  <r>
    <s v="C4V7J9_NOSCE"/>
    <x v="1152"/>
    <n v="166"/>
    <x v="2"/>
    <n v="9"/>
    <n v="115"/>
    <n v="107"/>
    <n v="2341"/>
    <s v="PF07500.13 Transcription factor S-II (TFIIS), central domain"/>
  </r>
  <r>
    <s v="C4XVN9_CLAL4"/>
    <x v="1153"/>
    <n v="309"/>
    <x v="3"/>
    <n v="42"/>
    <n v="96"/>
    <n v="55"/>
    <n v="3743"/>
    <s v="PF08711.10 TFIIS helical bundle-like domain"/>
  </r>
  <r>
    <s v="C4XVN9_CLAL4"/>
    <x v="1153"/>
    <n v="309"/>
    <x v="4"/>
    <n v="269"/>
    <n v="307"/>
    <n v="39"/>
    <n v="3397"/>
    <s v="PF01096.17 Transcription factor S-II (TFIIS)"/>
  </r>
  <r>
    <s v="C4XVN9_CLAL4"/>
    <x v="1153"/>
    <n v="309"/>
    <x v="2"/>
    <n v="147"/>
    <n v="256"/>
    <n v="110"/>
    <n v="2341"/>
    <s v="PF07500.13 Transcription factor S-II (TFIIS), central domain"/>
  </r>
  <r>
    <s v="C4Y0B9_CLAL4"/>
    <x v="1154"/>
    <n v="623"/>
    <x v="0"/>
    <n v="70"/>
    <n v="126"/>
    <n v="57"/>
    <n v="18302"/>
    <s v="PF00628.28 PHD-finger"/>
  </r>
  <r>
    <s v="C4Y0B9_CLAL4"/>
    <x v="1154"/>
    <n v="623"/>
    <x v="1"/>
    <n v="383"/>
    <n v="521"/>
    <n v="139"/>
    <n v="1732"/>
    <s v="PF07744.12 SPOC domain"/>
  </r>
  <r>
    <s v="C4Y0B9_CLAL4"/>
    <x v="1154"/>
    <n v="623"/>
    <x v="2"/>
    <n v="152"/>
    <n v="260"/>
    <n v="109"/>
    <n v="2341"/>
    <s v="PF07500.13 Transcription factor S-II (TFIIS), central domain"/>
  </r>
  <r>
    <s v="C5DGC3_LACTC"/>
    <x v="1155"/>
    <n v="293"/>
    <x v="3"/>
    <n v="25"/>
    <n v="76"/>
    <n v="52"/>
    <n v="3743"/>
    <s v="PF08711.10 TFIIS helical bundle-like domain"/>
  </r>
  <r>
    <s v="C5DGC3_LACTC"/>
    <x v="1155"/>
    <n v="293"/>
    <x v="4"/>
    <n v="253"/>
    <n v="291"/>
    <n v="39"/>
    <n v="3397"/>
    <s v="PF01096.17 Transcription factor S-II (TFIIS)"/>
  </r>
  <r>
    <s v="C5DGC3_LACTC"/>
    <x v="1155"/>
    <n v="293"/>
    <x v="2"/>
    <n v="130"/>
    <n v="240"/>
    <n v="111"/>
    <n v="2341"/>
    <s v="PF07500.13 Transcription factor S-II (TFIIS), central domain"/>
  </r>
  <r>
    <s v="C5DGL2_LACTC"/>
    <x v="1156"/>
    <n v="550"/>
    <x v="0"/>
    <n v="52"/>
    <n v="108"/>
    <n v="57"/>
    <n v="18302"/>
    <s v="PF00628.28 PHD-finger"/>
  </r>
  <r>
    <s v="C5DGL2_LACTC"/>
    <x v="1156"/>
    <n v="550"/>
    <x v="1"/>
    <n v="386"/>
    <n v="543"/>
    <n v="158"/>
    <n v="1732"/>
    <s v="PF07744.12 SPOC domain"/>
  </r>
  <r>
    <s v="C5DGL2_LACTC"/>
    <x v="1156"/>
    <n v="550"/>
    <x v="2"/>
    <n v="184"/>
    <n v="311"/>
    <n v="128"/>
    <n v="2341"/>
    <s v="PF07500.13 Transcription factor S-II (TFIIS), central domain"/>
  </r>
  <r>
    <s v="C5DQL9_ZYGRC"/>
    <x v="1157"/>
    <n v="512"/>
    <x v="0"/>
    <n v="40"/>
    <n v="100"/>
    <n v="61"/>
    <n v="18302"/>
    <s v="PF00628.28 PHD-finger"/>
  </r>
  <r>
    <s v="C5DQL9_ZYGRC"/>
    <x v="1157"/>
    <n v="512"/>
    <x v="2"/>
    <n v="173"/>
    <n v="296"/>
    <n v="124"/>
    <n v="2341"/>
    <s v="PF07500.13 Transcription factor S-II (TFIIS), central domain"/>
  </r>
  <r>
    <s v="C5DZU0_ZYGRC"/>
    <x v="1158"/>
    <n v="298"/>
    <x v="3"/>
    <n v="25"/>
    <n v="76"/>
    <n v="52"/>
    <n v="3743"/>
    <s v="PF08711.10 TFIIS helical bundle-like domain"/>
  </r>
  <r>
    <s v="C5DZU0_ZYGRC"/>
    <x v="1158"/>
    <n v="298"/>
    <x v="4"/>
    <n v="258"/>
    <n v="296"/>
    <n v="39"/>
    <n v="3397"/>
    <s v="PF01096.17 Transcription factor S-II (TFIIS)"/>
  </r>
  <r>
    <s v="C5DZU0_ZYGRC"/>
    <x v="1158"/>
    <n v="298"/>
    <x v="2"/>
    <n v="135"/>
    <n v="245"/>
    <n v="111"/>
    <n v="2341"/>
    <s v="PF07500.13 Transcription factor S-II (TFIIS), central domain"/>
  </r>
  <r>
    <s v="C5FQQ3_ARTOC"/>
    <x v="1159"/>
    <n v="867"/>
    <x v="0"/>
    <n v="86"/>
    <n v="138"/>
    <n v="53"/>
    <n v="18302"/>
    <s v="PF00628.28 PHD-finger"/>
  </r>
  <r>
    <s v="C5FQQ3_ARTOC"/>
    <x v="1159"/>
    <n v="867"/>
    <x v="1"/>
    <n v="573"/>
    <n v="729"/>
    <n v="157"/>
    <n v="1732"/>
    <s v="PF07744.12 SPOC domain"/>
  </r>
  <r>
    <s v="C5FQQ3_ARTOC"/>
    <x v="1159"/>
    <n v="867"/>
    <x v="2"/>
    <n v="299"/>
    <n v="422"/>
    <n v="124"/>
    <n v="2341"/>
    <s v="PF07500.13 Transcription factor S-II (TFIIS), central domain"/>
  </r>
  <r>
    <s v="C5FYX5_ARTOC"/>
    <x v="1160"/>
    <n v="297"/>
    <x v="3"/>
    <n v="28"/>
    <n v="79"/>
    <n v="52"/>
    <n v="3743"/>
    <s v="PF08711.10 TFIIS helical bundle-like domain"/>
  </r>
  <r>
    <s v="C5FYX5_ARTOC"/>
    <x v="1160"/>
    <n v="297"/>
    <x v="4"/>
    <n v="258"/>
    <n v="296"/>
    <n v="39"/>
    <n v="3397"/>
    <s v="PF01096.17 Transcription factor S-II (TFIIS)"/>
  </r>
  <r>
    <s v="C5FYX5_ARTOC"/>
    <x v="1160"/>
    <n v="297"/>
    <x v="2"/>
    <n v="136"/>
    <n v="245"/>
    <n v="110"/>
    <n v="2341"/>
    <s v="PF07500.13 Transcription factor S-II (TFIIS), central domain"/>
  </r>
  <r>
    <s v="C5GVD3_AJEDR"/>
    <x v="1161"/>
    <n v="303"/>
    <x v="3"/>
    <n v="28"/>
    <n v="79"/>
    <n v="52"/>
    <n v="3743"/>
    <s v="PF08711.10 TFIIS helical bundle-like domain"/>
  </r>
  <r>
    <s v="C5GVD3_AJEDR"/>
    <x v="1161"/>
    <n v="303"/>
    <x v="4"/>
    <n v="264"/>
    <n v="302"/>
    <n v="39"/>
    <n v="3397"/>
    <s v="PF01096.17 Transcription factor S-II (TFIIS)"/>
  </r>
  <r>
    <s v="C5GVD3_AJEDR"/>
    <x v="1161"/>
    <n v="303"/>
    <x v="2"/>
    <n v="142"/>
    <n v="251"/>
    <n v="110"/>
    <n v="2341"/>
    <s v="PF07500.13 Transcription factor S-II (TFIIS), central domain"/>
  </r>
  <r>
    <s v="C5K8M1_PERM5"/>
    <x v="1162"/>
    <n v="602"/>
    <x v="26"/>
    <n v="332"/>
    <n v="483"/>
    <n v="152"/>
    <n v="21961"/>
    <s v="PF00849.21 RNA pseudouridylate synthase"/>
  </r>
  <r>
    <s v="C5K8M1_PERM5"/>
    <x v="1162"/>
    <n v="602"/>
    <x v="2"/>
    <n v="175"/>
    <n v="296"/>
    <n v="122"/>
    <n v="2341"/>
    <s v="PF07500.13 Transcription factor S-II (TFIIS), central domain"/>
  </r>
  <r>
    <s v="C5LK33_PERM5"/>
    <x v="1163"/>
    <n v="308"/>
    <x v="3"/>
    <n v="28"/>
    <n v="80"/>
    <n v="53"/>
    <n v="3743"/>
    <s v="PF08711.10 TFIIS helical bundle-like domain"/>
  </r>
  <r>
    <s v="C5LK33_PERM5"/>
    <x v="1163"/>
    <n v="308"/>
    <x v="4"/>
    <n v="268"/>
    <n v="306"/>
    <n v="39"/>
    <n v="3397"/>
    <s v="PF01096.17 Transcription factor S-II (TFIIS)"/>
  </r>
  <r>
    <s v="C5LK33_PERM5"/>
    <x v="1163"/>
    <n v="308"/>
    <x v="2"/>
    <n v="145"/>
    <n v="251"/>
    <n v="107"/>
    <n v="2341"/>
    <s v="PF07500.13 Transcription factor S-II (TFIIS), central domain"/>
  </r>
  <r>
    <s v="C5LNP6_PERM5"/>
    <x v="1164"/>
    <n v="621"/>
    <x v="2"/>
    <n v="302"/>
    <n v="430"/>
    <n v="129"/>
    <n v="2341"/>
    <s v="PF07500.13 Transcription factor S-II (TFIIS), central domain"/>
  </r>
  <r>
    <s v="C5MEU9_CANTT"/>
    <x v="1165"/>
    <n v="312"/>
    <x v="3"/>
    <n v="21"/>
    <n v="75"/>
    <n v="55"/>
    <n v="3743"/>
    <s v="PF08711.10 TFIIS helical bundle-like domain"/>
  </r>
  <r>
    <s v="C5MEU9_CANTT"/>
    <x v="1165"/>
    <n v="312"/>
    <x v="4"/>
    <n v="272"/>
    <n v="310"/>
    <n v="39"/>
    <n v="3397"/>
    <s v="PF01096.17 Transcription factor S-II (TFIIS)"/>
  </r>
  <r>
    <s v="C5MEU9_CANTT"/>
    <x v="1165"/>
    <n v="312"/>
    <x v="2"/>
    <n v="150"/>
    <n v="259"/>
    <n v="110"/>
    <n v="2341"/>
    <s v="PF07500.13 Transcription factor S-II (TFIIS), central domain"/>
  </r>
  <r>
    <s v="C5WV62_SORBI"/>
    <x v="1166"/>
    <n v="368"/>
    <x v="3"/>
    <n v="33"/>
    <n v="83"/>
    <n v="51"/>
    <n v="3743"/>
    <s v="PF08711.10 TFIIS helical bundle-like domain"/>
  </r>
  <r>
    <s v="C5WV62_SORBI"/>
    <x v="1166"/>
    <n v="368"/>
    <x v="4"/>
    <n v="328"/>
    <n v="366"/>
    <n v="39"/>
    <n v="3397"/>
    <s v="PF01096.17 Transcription factor S-II (TFIIS)"/>
  </r>
  <r>
    <s v="C5WV62_SORBI"/>
    <x v="1166"/>
    <n v="368"/>
    <x v="2"/>
    <n v="191"/>
    <n v="315"/>
    <n v="125"/>
    <n v="2341"/>
    <s v="PF07500.13 Transcription factor S-II (TFIIS), central domain"/>
  </r>
  <r>
    <s v="C5XM67_SORBI"/>
    <x v="1167"/>
    <n v="636"/>
    <x v="5"/>
    <n v="162"/>
    <n v="280"/>
    <n v="119"/>
    <n v="5093"/>
    <s v="PF01426.17 BAH domain"/>
  </r>
  <r>
    <s v="C5XM67_SORBI"/>
    <x v="1167"/>
    <n v="636"/>
    <x v="2"/>
    <n v="375"/>
    <n v="512"/>
    <n v="138"/>
    <n v="2341"/>
    <s v="PF07500.13 Transcription factor S-II (TFIIS), central domain"/>
  </r>
  <r>
    <s v="C5XXZ4_SORBI"/>
    <x v="1168"/>
    <n v="1087"/>
    <x v="1"/>
    <n v="667"/>
    <n v="816"/>
    <n v="150"/>
    <n v="1732"/>
    <s v="PF07744.12 SPOC domain"/>
  </r>
  <r>
    <s v="C5XXZ4_SORBI"/>
    <x v="1168"/>
    <n v="1087"/>
    <x v="2"/>
    <n v="309"/>
    <n v="421"/>
    <n v="113"/>
    <n v="2341"/>
    <s v="PF07500.13 Transcription factor S-II (TFIIS), central domain"/>
  </r>
  <r>
    <s v="C6HAZ2_AJECH"/>
    <x v="1169"/>
    <n v="306"/>
    <x v="3"/>
    <n v="28"/>
    <n v="79"/>
    <n v="52"/>
    <n v="3743"/>
    <s v="PF08711.10 TFIIS helical bundle-like domain"/>
  </r>
  <r>
    <s v="C6HAZ2_AJECH"/>
    <x v="1169"/>
    <n v="306"/>
    <x v="4"/>
    <n v="267"/>
    <n v="305"/>
    <n v="39"/>
    <n v="3397"/>
    <s v="PF01096.17 Transcription factor S-II (TFIIS)"/>
  </r>
  <r>
    <s v="C6HAZ2_AJECH"/>
    <x v="1169"/>
    <n v="306"/>
    <x v="2"/>
    <n v="145"/>
    <n v="254"/>
    <n v="110"/>
    <n v="2341"/>
    <s v="PF07500.13 Transcription factor S-II (TFIIS), central domain"/>
  </r>
  <r>
    <s v="C6HD40_AJECH"/>
    <x v="1170"/>
    <n v="851"/>
    <x v="0"/>
    <n v="59"/>
    <n v="111"/>
    <n v="53"/>
    <n v="18302"/>
    <s v="PF00628.28 PHD-finger"/>
  </r>
  <r>
    <s v="C6HD40_AJECH"/>
    <x v="1170"/>
    <n v="851"/>
    <x v="1"/>
    <n v="569"/>
    <n v="728"/>
    <n v="160"/>
    <n v="1732"/>
    <s v="PF07744.12 SPOC domain"/>
  </r>
  <r>
    <s v="C6HD40_AJECH"/>
    <x v="1170"/>
    <n v="851"/>
    <x v="2"/>
    <n v="282"/>
    <n v="405"/>
    <n v="124"/>
    <n v="2341"/>
    <s v="PF07500.13 Transcription factor S-II (TFIIS), central domain"/>
  </r>
  <r>
    <s v="C7YI91_NECH7"/>
    <x v="1171"/>
    <n v="303"/>
    <x v="3"/>
    <n v="31"/>
    <n v="82"/>
    <n v="52"/>
    <n v="3743"/>
    <s v="PF08711.10 TFIIS helical bundle-like domain"/>
  </r>
  <r>
    <s v="C7YI91_NECH7"/>
    <x v="1171"/>
    <n v="303"/>
    <x v="4"/>
    <n v="263"/>
    <n v="301"/>
    <n v="39"/>
    <n v="3397"/>
    <s v="PF01096.17 Transcription factor S-II (TFIIS)"/>
  </r>
  <r>
    <s v="C7YI91_NECH7"/>
    <x v="1171"/>
    <n v="303"/>
    <x v="2"/>
    <n v="142"/>
    <n v="250"/>
    <n v="109"/>
    <n v="2341"/>
    <s v="PF07500.13 Transcription factor S-II (TFIIS), central domain"/>
  </r>
  <r>
    <s v="C7ZC52_NECH7"/>
    <x v="1172"/>
    <n v="848"/>
    <x v="0"/>
    <n v="108"/>
    <n v="160"/>
    <n v="53"/>
    <n v="18302"/>
    <s v="PF00628.28 PHD-finger"/>
  </r>
  <r>
    <s v="C7ZC52_NECH7"/>
    <x v="1172"/>
    <n v="848"/>
    <x v="1"/>
    <n v="529"/>
    <n v="687"/>
    <n v="159"/>
    <n v="1732"/>
    <s v="PF07744.12 SPOC domain"/>
  </r>
  <r>
    <s v="C7ZC52_NECH7"/>
    <x v="1172"/>
    <n v="848"/>
    <x v="2"/>
    <n v="285"/>
    <n v="400"/>
    <n v="116"/>
    <n v="2341"/>
    <s v="PF07500.13 Transcription factor S-II (TFIIS), central domain"/>
  </r>
  <r>
    <s v="C8V9V9_EMENI"/>
    <x v="1173"/>
    <n v="304"/>
    <x v="3"/>
    <n v="30"/>
    <n v="81"/>
    <n v="52"/>
    <n v="3743"/>
    <s v="PF08711.10 TFIIS helical bundle-like domain"/>
  </r>
  <r>
    <s v="C8V9V9_EMENI"/>
    <x v="1173"/>
    <n v="304"/>
    <x v="4"/>
    <n v="265"/>
    <n v="303"/>
    <n v="39"/>
    <n v="3397"/>
    <s v="PF01096.17 Transcription factor S-II (TFIIS)"/>
  </r>
  <r>
    <s v="C8V9V9_EMENI"/>
    <x v="1173"/>
    <n v="304"/>
    <x v="2"/>
    <n v="143"/>
    <n v="252"/>
    <n v="110"/>
    <n v="2341"/>
    <s v="PF07500.13 Transcription factor S-II (TFIIS), central domain"/>
  </r>
  <r>
    <s v="C9SGZ7_VERA1"/>
    <x v="1174"/>
    <n v="287"/>
    <x v="3"/>
    <n v="65"/>
    <n v="116"/>
    <n v="52"/>
    <n v="3743"/>
    <s v="PF08711.10 TFIIS helical bundle-like domain"/>
  </r>
  <r>
    <s v="C9SGZ7_VERA1"/>
    <x v="1174"/>
    <n v="287"/>
    <x v="2"/>
    <n v="184"/>
    <n v="287"/>
    <n v="104"/>
    <n v="2341"/>
    <s v="PF07500.13 Transcription factor S-II (TFIIS), central domain"/>
  </r>
  <r>
    <s v="C9SYN1_VERA1"/>
    <x v="1175"/>
    <n v="826"/>
    <x v="0"/>
    <n v="52"/>
    <n v="103"/>
    <n v="52"/>
    <n v="18302"/>
    <s v="PF00628.28 PHD-finger"/>
  </r>
  <r>
    <s v="C9SYN1_VERA1"/>
    <x v="1175"/>
    <n v="826"/>
    <x v="1"/>
    <n v="492"/>
    <n v="652"/>
    <n v="161"/>
    <n v="1732"/>
    <s v="PF07744.12 SPOC domain"/>
  </r>
  <r>
    <s v="C9SYN1_VERA1"/>
    <x v="1175"/>
    <n v="826"/>
    <x v="2"/>
    <n v="240"/>
    <n v="359"/>
    <n v="120"/>
    <n v="2341"/>
    <s v="PF07500.13 Transcription factor S-II (TFIIS), central domain"/>
  </r>
  <r>
    <s v="D0N869_PHYIT"/>
    <x v="1176"/>
    <n v="307"/>
    <x v="3"/>
    <n v="27"/>
    <n v="77"/>
    <n v="51"/>
    <n v="3743"/>
    <s v="PF08711.10 TFIIS helical bundle-like domain"/>
  </r>
  <r>
    <s v="D0N869_PHYIT"/>
    <x v="1176"/>
    <n v="307"/>
    <x v="4"/>
    <n v="268"/>
    <n v="306"/>
    <n v="39"/>
    <n v="3397"/>
    <s v="PF01096.17 Transcription factor S-II (TFIIS)"/>
  </r>
  <r>
    <s v="D0N869_PHYIT"/>
    <x v="1176"/>
    <n v="307"/>
    <x v="2"/>
    <n v="135"/>
    <n v="243"/>
    <n v="109"/>
    <n v="2341"/>
    <s v="PF07500.13 Transcription factor S-II (TFIIS), central domain"/>
  </r>
  <r>
    <s v="D2HTS9_AILME"/>
    <x v="1177"/>
    <n v="2043"/>
    <x v="0"/>
    <n v="719"/>
    <n v="772"/>
    <n v="54"/>
    <n v="18302"/>
    <s v="PF00628.28 PHD-finger"/>
  </r>
  <r>
    <s v="D2HTS9_AILME"/>
    <x v="1177"/>
    <n v="2043"/>
    <x v="1"/>
    <n v="1202"/>
    <n v="1352"/>
    <n v="151"/>
    <n v="1732"/>
    <s v="PF07744.12 SPOC domain"/>
  </r>
  <r>
    <s v="D2HTS9_AILME"/>
    <x v="1177"/>
    <n v="2043"/>
    <x v="2"/>
    <n v="928"/>
    <n v="1041"/>
    <n v="114"/>
    <n v="2341"/>
    <s v="PF07500.13 Transcription factor S-II (TFIIS), central domain"/>
  </r>
  <r>
    <s v="D2V820_NAEGR"/>
    <x v="1178"/>
    <n v="116"/>
    <x v="4"/>
    <n v="77"/>
    <n v="115"/>
    <n v="39"/>
    <n v="3397"/>
    <s v="PF01096.17 Transcription factor S-II (TFIIS)"/>
  </r>
  <r>
    <s v="D2V820_NAEGR"/>
    <x v="1178"/>
    <n v="116"/>
    <x v="2"/>
    <n v="1"/>
    <n v="64"/>
    <n v="64"/>
    <n v="2341"/>
    <s v="PF07500.13 Transcription factor S-II (TFIIS), central domain"/>
  </r>
  <r>
    <s v="D3BAB3_POLPA"/>
    <x v="1179"/>
    <n v="275"/>
    <x v="3"/>
    <n v="24"/>
    <n v="76"/>
    <n v="53"/>
    <n v="3743"/>
    <s v="PF08711.10 TFIIS helical bundle-like domain"/>
  </r>
  <r>
    <s v="D3BAB3_POLPA"/>
    <x v="1179"/>
    <n v="275"/>
    <x v="2"/>
    <n v="181"/>
    <n v="266"/>
    <n v="86"/>
    <n v="2341"/>
    <s v="PF07500.13 Transcription factor S-II (TFIIS), central domain"/>
  </r>
  <r>
    <s v="D3BJT7_POLPA"/>
    <x v="1180"/>
    <n v="1358"/>
    <x v="0"/>
    <n v="188"/>
    <n v="234"/>
    <n v="47"/>
    <n v="18302"/>
    <s v="PF00628.28 PHD-finger"/>
  </r>
  <r>
    <s v="D3BJT7_POLPA"/>
    <x v="1180"/>
    <n v="1358"/>
    <x v="2"/>
    <n v="1119"/>
    <n v="1214"/>
    <n v="96"/>
    <n v="2341"/>
    <s v="PF07500.13 Transcription factor S-II (TFIIS), central domain"/>
  </r>
  <r>
    <s v="D3ZKI5_RAT"/>
    <x v="1181"/>
    <n v="2020"/>
    <x v="0"/>
    <n v="698"/>
    <n v="751"/>
    <n v="54"/>
    <n v="18302"/>
    <s v="PF00628.28 PHD-finger"/>
  </r>
  <r>
    <s v="D3ZKI5_RAT"/>
    <x v="1181"/>
    <n v="2020"/>
    <x v="1"/>
    <n v="1183"/>
    <n v="1333"/>
    <n v="151"/>
    <n v="1732"/>
    <s v="PF07744.12 SPOC domain"/>
  </r>
  <r>
    <s v="D3ZKI5_RAT"/>
    <x v="1181"/>
    <n v="2020"/>
    <x v="2"/>
    <n v="908"/>
    <n v="1021"/>
    <n v="114"/>
    <n v="2341"/>
    <s v="PF07500.13 Transcription factor S-II (TFIIS), central domain"/>
  </r>
  <r>
    <s v="D3ZWL9_RAT"/>
    <x v="1182"/>
    <n v="2219"/>
    <x v="0"/>
    <n v="267"/>
    <n v="319"/>
    <n v="53"/>
    <n v="18302"/>
    <s v="PF00628.28 PHD-finger"/>
  </r>
  <r>
    <s v="D3ZWL9_RAT"/>
    <x v="1182"/>
    <n v="2219"/>
    <x v="1"/>
    <n v="1005"/>
    <n v="1155"/>
    <n v="151"/>
    <n v="1732"/>
    <s v="PF07744.12 SPOC domain"/>
  </r>
  <r>
    <s v="D3ZWL9_RAT"/>
    <x v="1182"/>
    <n v="2219"/>
    <x v="2"/>
    <n v="628"/>
    <n v="741"/>
    <n v="114"/>
    <n v="2341"/>
    <s v="PF07500.13 Transcription factor S-II (TFIIS), central domain"/>
  </r>
  <r>
    <s v="D4AEK4_RAT"/>
    <x v="1183"/>
    <n v="358"/>
    <x v="3"/>
    <n v="28"/>
    <n v="78"/>
    <n v="51"/>
    <n v="3743"/>
    <s v="PF08711.10 TFIIS helical bundle-like domain"/>
  </r>
  <r>
    <s v="D4AEK4_RAT"/>
    <x v="1183"/>
    <n v="358"/>
    <x v="2"/>
    <n v="179"/>
    <n v="289"/>
    <n v="111"/>
    <n v="2341"/>
    <s v="PF07500.13 Transcription factor S-II (TFIIS), central domain"/>
  </r>
  <r>
    <s v="D4ALX9_ARTBC"/>
    <x v="1184"/>
    <n v="833"/>
    <x v="0"/>
    <n v="57"/>
    <n v="109"/>
    <n v="53"/>
    <n v="18302"/>
    <s v="PF00628.28 PHD-finger"/>
  </r>
  <r>
    <s v="D4ALX9_ARTBC"/>
    <x v="1184"/>
    <n v="833"/>
    <x v="1"/>
    <n v="536"/>
    <n v="694"/>
    <n v="159"/>
    <n v="1732"/>
    <s v="PF07744.12 SPOC domain"/>
  </r>
  <r>
    <s v="D4ALX9_ARTBC"/>
    <x v="1184"/>
    <n v="833"/>
    <x v="2"/>
    <n v="269"/>
    <n v="392"/>
    <n v="124"/>
    <n v="2341"/>
    <s v="PF07500.13 Transcription factor S-II (TFIIS), central domain"/>
  </r>
  <r>
    <s v="D4AQU6_ARTBC"/>
    <x v="1185"/>
    <n v="297"/>
    <x v="3"/>
    <n v="28"/>
    <n v="79"/>
    <n v="52"/>
    <n v="3743"/>
    <s v="PF08711.10 TFIIS helical bundle-like domain"/>
  </r>
  <r>
    <s v="D4AQU6_ARTBC"/>
    <x v="1185"/>
    <n v="297"/>
    <x v="4"/>
    <n v="258"/>
    <n v="296"/>
    <n v="39"/>
    <n v="3397"/>
    <s v="PF01096.17 Transcription factor S-II (TFIIS)"/>
  </r>
  <r>
    <s v="D4AQU6_ARTBC"/>
    <x v="1185"/>
    <n v="297"/>
    <x v="2"/>
    <n v="136"/>
    <n v="245"/>
    <n v="110"/>
    <n v="2341"/>
    <s v="PF07500.13 Transcription factor S-II (TFIIS), central domain"/>
  </r>
  <r>
    <s v="D5GFK9_TUBMM"/>
    <x v="1186"/>
    <n v="612"/>
    <x v="1"/>
    <n v="274"/>
    <n v="431"/>
    <n v="158"/>
    <n v="1732"/>
    <s v="PF07744.12 SPOC domain"/>
  </r>
  <r>
    <s v="D5GFK9_TUBMM"/>
    <x v="1186"/>
    <n v="612"/>
    <x v="2"/>
    <n v="1"/>
    <n v="114"/>
    <n v="114"/>
    <n v="2341"/>
    <s v="PF07500.13 Transcription factor S-II (TFIIS), central domain"/>
  </r>
  <r>
    <s v="D5GJ99_TUBMM"/>
    <x v="1187"/>
    <n v="110"/>
    <x v="4"/>
    <n v="70"/>
    <n v="108"/>
    <n v="39"/>
    <n v="3397"/>
    <s v="PF01096.17 Transcription factor S-II (TFIIS)"/>
  </r>
  <r>
    <s v="D5GJ99_TUBMM"/>
    <x v="1187"/>
    <n v="110"/>
    <x v="2"/>
    <n v="1"/>
    <n v="57"/>
    <n v="57"/>
    <n v="2341"/>
    <s v="PF07500.13 Transcription factor S-II (TFIIS), central domain"/>
  </r>
  <r>
    <s v="D6WJB1_TRICA"/>
    <x v="1188"/>
    <n v="294"/>
    <x v="3"/>
    <n v="30"/>
    <n v="81"/>
    <n v="52"/>
    <n v="3743"/>
    <s v="PF08711.10 TFIIS helical bundle-like domain"/>
  </r>
  <r>
    <s v="D6WJB1_TRICA"/>
    <x v="1188"/>
    <n v="294"/>
    <x v="4"/>
    <n v="254"/>
    <n v="292"/>
    <n v="39"/>
    <n v="3397"/>
    <s v="PF01096.17 Transcription factor S-II (TFIIS)"/>
  </r>
  <r>
    <s v="D6WJB1_TRICA"/>
    <x v="1188"/>
    <n v="294"/>
    <x v="2"/>
    <n v="131"/>
    <n v="241"/>
    <n v="111"/>
    <n v="2341"/>
    <s v="PF07500.13 Transcription factor S-II (TFIIS), central domain"/>
  </r>
  <r>
    <s v="D6WN01_TRICA"/>
    <x v="1189"/>
    <n v="1615"/>
    <x v="6"/>
    <n v="656"/>
    <n v="698"/>
    <n v="43"/>
    <n v="979"/>
    <s v="PF07533.15 BRK domain"/>
  </r>
  <r>
    <s v="D6WN01_TRICA"/>
    <x v="1189"/>
    <n v="1615"/>
    <x v="0"/>
    <n v="539"/>
    <n v="591"/>
    <n v="53"/>
    <n v="18302"/>
    <s v="PF00628.28 PHD-finger"/>
  </r>
  <r>
    <s v="D6WN01_TRICA"/>
    <x v="1189"/>
    <n v="1615"/>
    <x v="1"/>
    <n v="1172"/>
    <n v="1321"/>
    <n v="150"/>
    <n v="1732"/>
    <s v="PF07744.12 SPOC domain"/>
  </r>
  <r>
    <s v="D6WN01_TRICA"/>
    <x v="1189"/>
    <n v="1615"/>
    <x v="2"/>
    <n v="822"/>
    <n v="936"/>
    <n v="115"/>
    <n v="2341"/>
    <s v="PF07500.13 Transcription factor S-II (TFIIS), central domain"/>
  </r>
  <r>
    <s v="D7FZL7_ECTSI"/>
    <x v="1190"/>
    <n v="371"/>
    <x v="3"/>
    <n v="28"/>
    <n v="78"/>
    <n v="51"/>
    <n v="3743"/>
    <s v="PF08711.10 TFIIS helical bundle-like domain"/>
  </r>
  <r>
    <s v="D7FZL7_ECTSI"/>
    <x v="1190"/>
    <n v="371"/>
    <x v="4"/>
    <n v="331"/>
    <n v="369"/>
    <n v="39"/>
    <n v="3397"/>
    <s v="PF01096.17 Transcription factor S-II (TFIIS)"/>
  </r>
  <r>
    <s v="D7FZL7_ECTSI"/>
    <x v="1190"/>
    <n v="371"/>
    <x v="2"/>
    <n v="197"/>
    <n v="306"/>
    <n v="110"/>
    <n v="2341"/>
    <s v="PF07500.13 Transcription factor S-II (TFIIS), central domain"/>
  </r>
  <r>
    <s v="D7G355_ECTSI"/>
    <x v="1191"/>
    <n v="437"/>
    <x v="2"/>
    <n v="273"/>
    <n v="383"/>
    <n v="111"/>
    <n v="2341"/>
    <s v="PF07500.13 Transcription factor S-II (TFIIS), central domain"/>
  </r>
  <r>
    <s v="D7G8G0_ECTSI"/>
    <x v="1192"/>
    <n v="1076"/>
    <x v="2"/>
    <n v="931"/>
    <n v="1035"/>
    <n v="105"/>
    <n v="2341"/>
    <s v="PF07500.13 Transcription factor S-II (TFIIS), central domain"/>
  </r>
  <r>
    <s v="D7G8G0_ECTSI"/>
    <x v="1192"/>
    <n v="1076"/>
    <x v="27"/>
    <n v="32"/>
    <n v="161"/>
    <n v="130"/>
    <n v="4086"/>
    <s v="PF13832.5 PHD-zinc-finger like domain"/>
  </r>
  <r>
    <s v="D7LBP2_ARALL"/>
    <x v="1193"/>
    <n v="378"/>
    <x v="3"/>
    <n v="36"/>
    <n v="86"/>
    <n v="51"/>
    <n v="3743"/>
    <s v="PF08711.10 TFIIS helical bundle-like domain"/>
  </r>
  <r>
    <s v="D7LBP2_ARALL"/>
    <x v="1193"/>
    <n v="378"/>
    <x v="4"/>
    <n v="338"/>
    <n v="376"/>
    <n v="39"/>
    <n v="3397"/>
    <s v="PF01096.17 Transcription factor S-II (TFIIS)"/>
  </r>
  <r>
    <s v="D7LBP2_ARALL"/>
    <x v="1193"/>
    <n v="378"/>
    <x v="2"/>
    <n v="208"/>
    <n v="325"/>
    <n v="118"/>
    <n v="2341"/>
    <s v="PF07500.13 Transcription factor S-II (TFIIS), central domain"/>
  </r>
  <r>
    <s v="D7LJC3_ARALL"/>
    <x v="1194"/>
    <n v="225"/>
    <x v="2"/>
    <n v="114"/>
    <n v="209"/>
    <n v="96"/>
    <n v="2341"/>
    <s v="PF07500.13 Transcription factor S-II (TFIIS), central domain"/>
  </r>
  <r>
    <s v="D7LK47_ARALL"/>
    <x v="1195"/>
    <n v="450"/>
    <x v="5"/>
    <n v="91"/>
    <n v="211"/>
    <n v="121"/>
    <n v="5093"/>
    <s v="PF01426.17 BAH domain"/>
  </r>
  <r>
    <s v="D7LK47_ARALL"/>
    <x v="1195"/>
    <n v="450"/>
    <x v="2"/>
    <n v="287"/>
    <n v="415"/>
    <n v="129"/>
    <n v="2341"/>
    <s v="PF07500.13 Transcription factor S-II (TFIIS), central domain"/>
  </r>
  <r>
    <s v="D7LL72_ARALL"/>
    <x v="1196"/>
    <n v="692"/>
    <x v="1"/>
    <n v="543"/>
    <n v="692"/>
    <n v="150"/>
    <n v="1732"/>
    <s v="PF07744.12 SPOC domain"/>
  </r>
  <r>
    <s v="D7LL72_ARALL"/>
    <x v="1196"/>
    <n v="692"/>
    <x v="2"/>
    <n v="271"/>
    <n v="380"/>
    <n v="110"/>
    <n v="2341"/>
    <s v="PF07500.13 Transcription factor S-II (TFIIS), central domain"/>
  </r>
  <r>
    <s v="D7LLI4_ARALL"/>
    <x v="1197"/>
    <n v="107"/>
    <x v="4"/>
    <n v="67"/>
    <n v="105"/>
    <n v="39"/>
    <n v="3397"/>
    <s v="PF01096.17 Transcription factor S-II (TFIIS)"/>
  </r>
  <r>
    <s v="D7LLI4_ARALL"/>
    <x v="1197"/>
    <n v="107"/>
    <x v="2"/>
    <n v="1"/>
    <n v="54"/>
    <n v="54"/>
    <n v="2341"/>
    <s v="PF07500.13 Transcription factor S-II (TFIIS), central domain"/>
  </r>
  <r>
    <s v="D7LMG0_ARALL"/>
    <x v="1198"/>
    <n v="384"/>
    <x v="5"/>
    <n v="85"/>
    <n v="205"/>
    <n v="121"/>
    <n v="5093"/>
    <s v="PF01426.17 BAH domain"/>
  </r>
  <r>
    <s v="D7LMG0_ARALL"/>
    <x v="1198"/>
    <n v="384"/>
    <x v="2"/>
    <n v="273"/>
    <n v="362"/>
    <n v="90"/>
    <n v="2341"/>
    <s v="PF07500.13 Transcription factor S-II (TFIIS), central domain"/>
  </r>
  <r>
    <s v="D7LZM1_ARALL"/>
    <x v="1199"/>
    <n v="587"/>
    <x v="5"/>
    <n v="129"/>
    <n v="248"/>
    <n v="120"/>
    <n v="5093"/>
    <s v="PF01426.17 BAH domain"/>
  </r>
  <r>
    <s v="D7LZM1_ARALL"/>
    <x v="1199"/>
    <n v="587"/>
    <x v="2"/>
    <n v="342"/>
    <n v="485"/>
    <n v="144"/>
    <n v="2341"/>
    <s v="PF07500.13 Transcription factor S-II (TFIIS), central domain"/>
  </r>
  <r>
    <s v="D7M3Q6_ARALL"/>
    <x v="1200"/>
    <n v="819"/>
    <x v="1"/>
    <n v="475"/>
    <n v="625"/>
    <n v="151"/>
    <n v="1732"/>
    <s v="PF07744.12 SPOC domain"/>
  </r>
  <r>
    <s v="D7M3Q6_ARALL"/>
    <x v="1200"/>
    <n v="819"/>
    <x v="2"/>
    <n v="105"/>
    <n v="284"/>
    <n v="180"/>
    <n v="2341"/>
    <s v="PF07500.13 Transcription factor S-II (TFIIS), central domain"/>
  </r>
  <r>
    <s v="D7M401_ARALL"/>
    <x v="1201"/>
    <n v="1027"/>
    <x v="1"/>
    <n v="642"/>
    <n v="819"/>
    <n v="178"/>
    <n v="1732"/>
    <s v="PF07744.12 SPOC domain"/>
  </r>
  <r>
    <s v="D7M401_ARALL"/>
    <x v="1201"/>
    <n v="1027"/>
    <x v="2"/>
    <n v="325"/>
    <n v="437"/>
    <n v="113"/>
    <n v="2341"/>
    <s v="PF07500.13 Transcription factor S-II (TFIIS), central domain"/>
  </r>
  <r>
    <s v="D7MXI9_ARALL"/>
    <x v="1202"/>
    <n v="107"/>
    <x v="4"/>
    <n v="67"/>
    <n v="105"/>
    <n v="39"/>
    <n v="3397"/>
    <s v="PF01096.17 Transcription factor S-II (TFIIS)"/>
  </r>
  <r>
    <s v="D7MXI9_ARALL"/>
    <x v="1202"/>
    <n v="107"/>
    <x v="2"/>
    <n v="1"/>
    <n v="54"/>
    <n v="54"/>
    <n v="2341"/>
    <s v="PF07500.13 Transcription factor S-II (TFIIS), central domain"/>
  </r>
  <r>
    <s v="D8LKF7_ECTSI"/>
    <x v="1203"/>
    <n v="1752"/>
    <x v="2"/>
    <n v="1046"/>
    <n v="1157"/>
    <n v="112"/>
    <n v="2341"/>
    <s v="PF07500.13 Transcription factor S-II (TFIIS), central domain"/>
  </r>
  <r>
    <s v="D8LVF1_BLAHO"/>
    <x v="1204"/>
    <n v="285"/>
    <x v="2"/>
    <n v="1"/>
    <n v="88"/>
    <n v="88"/>
    <n v="2341"/>
    <s v="PF07500.13 Transcription factor S-II (TFIIS), central domain"/>
  </r>
  <r>
    <s v="D8LVN0_BLAHO"/>
    <x v="1205"/>
    <n v="214"/>
    <x v="4"/>
    <n v="175"/>
    <n v="213"/>
    <n v="39"/>
    <n v="3397"/>
    <s v="PF01096.17 Transcription factor S-II (TFIIS)"/>
  </r>
  <r>
    <s v="D8LVN0_BLAHO"/>
    <x v="1205"/>
    <n v="214"/>
    <x v="2"/>
    <n v="36"/>
    <n v="158"/>
    <n v="123"/>
    <n v="2341"/>
    <s v="PF07500.13 Transcription factor S-II (TFIIS), central domain"/>
  </r>
  <r>
    <s v="D8Q1J3_SCHCM"/>
    <x v="1206"/>
    <n v="926"/>
    <x v="0"/>
    <n v="29"/>
    <n v="70"/>
    <n v="42"/>
    <n v="18302"/>
    <s v="PF00628.28 PHD-finger"/>
  </r>
  <r>
    <s v="D8Q1J3_SCHCM"/>
    <x v="1206"/>
    <n v="926"/>
    <x v="1"/>
    <n v="540"/>
    <n v="706"/>
    <n v="167"/>
    <n v="1732"/>
    <s v="PF07744.12 SPOC domain"/>
  </r>
  <r>
    <s v="D8Q1J3_SCHCM"/>
    <x v="1206"/>
    <n v="926"/>
    <x v="2"/>
    <n v="184"/>
    <n v="313"/>
    <n v="130"/>
    <n v="2341"/>
    <s v="PF07500.13 Transcription factor S-II (TFIIS), central domain"/>
  </r>
  <r>
    <s v="D8Q7D5_SCHCM"/>
    <x v="1207"/>
    <n v="286"/>
    <x v="3"/>
    <n v="25"/>
    <n v="76"/>
    <n v="52"/>
    <n v="3743"/>
    <s v="PF08711.10 TFIIS helical bundle-like domain"/>
  </r>
  <r>
    <s v="D8Q7D5_SCHCM"/>
    <x v="1207"/>
    <n v="286"/>
    <x v="4"/>
    <n v="246"/>
    <n v="284"/>
    <n v="39"/>
    <n v="3397"/>
    <s v="PF01096.17 Transcription factor S-II (TFIIS)"/>
  </r>
  <r>
    <s v="D8Q7D5_SCHCM"/>
    <x v="1207"/>
    <n v="286"/>
    <x v="2"/>
    <n v="125"/>
    <n v="233"/>
    <n v="109"/>
    <n v="2341"/>
    <s v="PF07500.13 Transcription factor S-II (TFIIS), central domain"/>
  </r>
  <r>
    <s v="D8QRJ9_SELML"/>
    <x v="1208"/>
    <n v="303"/>
    <x v="3"/>
    <n v="36"/>
    <n v="86"/>
    <n v="51"/>
    <n v="3743"/>
    <s v="PF08711.10 TFIIS helical bundle-like domain"/>
  </r>
  <r>
    <s v="D8QRJ9_SELML"/>
    <x v="1208"/>
    <n v="303"/>
    <x v="4"/>
    <n v="263"/>
    <n v="301"/>
    <n v="39"/>
    <n v="3397"/>
    <s v="PF01096.17 Transcription factor S-II (TFIIS)"/>
  </r>
  <r>
    <s v="D8QRJ9_SELML"/>
    <x v="1208"/>
    <n v="303"/>
    <x v="2"/>
    <n v="133"/>
    <n v="250"/>
    <n v="118"/>
    <n v="2341"/>
    <s v="PF07500.13 Transcription factor S-II (TFIIS), central domain"/>
  </r>
  <r>
    <s v="D8QSY4_SELML"/>
    <x v="1209"/>
    <n v="725"/>
    <x v="5"/>
    <n v="56"/>
    <n v="175"/>
    <n v="120"/>
    <n v="5093"/>
    <s v="PF01426.17 BAH domain"/>
  </r>
  <r>
    <s v="D8QSY4_SELML"/>
    <x v="1209"/>
    <n v="725"/>
    <x v="2"/>
    <n v="294"/>
    <n v="413"/>
    <n v="120"/>
    <n v="2341"/>
    <s v="PF07500.13 Transcription factor S-II (TFIIS), central domain"/>
  </r>
  <r>
    <s v="D8R258_SELML"/>
    <x v="1210"/>
    <n v="360"/>
    <x v="5"/>
    <n v="31"/>
    <n v="150"/>
    <n v="120"/>
    <n v="5093"/>
    <s v="PF01426.17 BAH domain"/>
  </r>
  <r>
    <s v="D8R258_SELML"/>
    <x v="1210"/>
    <n v="360"/>
    <x v="2"/>
    <n v="216"/>
    <n v="335"/>
    <n v="120"/>
    <n v="2341"/>
    <s v="PF07500.13 Transcription factor S-II (TFIIS), central domain"/>
  </r>
  <r>
    <s v="D8S9F9_SELML"/>
    <x v="1211"/>
    <n v="58"/>
    <x v="2"/>
    <n v="1"/>
    <n v="58"/>
    <n v="58"/>
    <n v="2341"/>
    <s v="PF07500.13 Transcription factor S-II (TFIIS), central domain"/>
  </r>
  <r>
    <s v="D8TL94_VOLCA"/>
    <x v="1212"/>
    <n v="304"/>
    <x v="3"/>
    <n v="36"/>
    <n v="86"/>
    <n v="51"/>
    <n v="3743"/>
    <s v="PF08711.10 TFIIS helical bundle-like domain"/>
  </r>
  <r>
    <s v="D8TL94_VOLCA"/>
    <x v="1212"/>
    <n v="304"/>
    <x v="4"/>
    <n v="273"/>
    <n v="302"/>
    <n v="30"/>
    <n v="3397"/>
    <s v="PF01096.17 Transcription factor S-II (TFIIS)"/>
  </r>
  <r>
    <s v="D8TL94_VOLCA"/>
    <x v="1212"/>
    <n v="304"/>
    <x v="2"/>
    <n v="155"/>
    <n v="260"/>
    <n v="106"/>
    <n v="2341"/>
    <s v="PF07500.13 Transcription factor S-II (TFIIS), central domain"/>
  </r>
  <r>
    <s v="D8TPW2_VOLCA"/>
    <x v="1213"/>
    <n v="1482"/>
    <x v="2"/>
    <n v="405"/>
    <n v="522"/>
    <n v="118"/>
    <n v="2341"/>
    <s v="PF07500.13 Transcription factor S-II (TFIIS), central domain"/>
  </r>
  <r>
    <s v="D8U2I1_VOLCA"/>
    <x v="1214"/>
    <n v="233"/>
    <x v="2"/>
    <n v="36"/>
    <n v="165"/>
    <n v="130"/>
    <n v="2341"/>
    <s v="PF07500.13 Transcription factor S-II (TFIIS), central domain"/>
  </r>
  <r>
    <s v="DIDO1_HUMAN"/>
    <x v="1215"/>
    <n v="2240"/>
    <x v="0"/>
    <n v="270"/>
    <n v="322"/>
    <n v="53"/>
    <n v="18302"/>
    <s v="PF00628.28 PHD-finger"/>
  </r>
  <r>
    <s v="DIDO1_HUMAN"/>
    <x v="1215"/>
    <n v="2240"/>
    <x v="1"/>
    <n v="1047"/>
    <n v="1197"/>
    <n v="151"/>
    <n v="1732"/>
    <s v="PF07744.12 SPOC domain"/>
  </r>
  <r>
    <s v="DIDO1_HUMAN"/>
    <x v="1215"/>
    <n v="2240"/>
    <x v="2"/>
    <n v="668"/>
    <n v="781"/>
    <n v="114"/>
    <n v="2341"/>
    <s v="PF07500.13 Transcription factor S-II (TFIIS), central domain"/>
  </r>
  <r>
    <s v="DIDO1_MOUSE"/>
    <x v="1216"/>
    <n v="2256"/>
    <x v="0"/>
    <n v="267"/>
    <n v="319"/>
    <n v="53"/>
    <n v="18302"/>
    <s v="PF00628.28 PHD-finger"/>
  </r>
  <r>
    <s v="DIDO1_MOUSE"/>
    <x v="1216"/>
    <n v="2256"/>
    <x v="1"/>
    <n v="1042"/>
    <n v="1192"/>
    <n v="151"/>
    <n v="1732"/>
    <s v="PF07744.12 SPOC domain"/>
  </r>
  <r>
    <s v="DIDO1_MOUSE"/>
    <x v="1216"/>
    <n v="2256"/>
    <x v="2"/>
    <n v="665"/>
    <n v="778"/>
    <n v="114"/>
    <n v="2341"/>
    <s v="PF07500.13 Transcription factor S-II (TFIIS), central domain"/>
  </r>
  <r>
    <s v="E0VT44_PEDHC"/>
    <x v="1217"/>
    <n v="289"/>
    <x v="3"/>
    <n v="11"/>
    <n v="62"/>
    <n v="52"/>
    <n v="3743"/>
    <s v="PF08711.10 TFIIS helical bundle-like domain"/>
  </r>
  <r>
    <s v="E0VT44_PEDHC"/>
    <x v="1217"/>
    <n v="289"/>
    <x v="4"/>
    <n v="249"/>
    <n v="287"/>
    <n v="39"/>
    <n v="3397"/>
    <s v="PF01096.17 Transcription factor S-II (TFIIS)"/>
  </r>
  <r>
    <s v="E0VT44_PEDHC"/>
    <x v="1217"/>
    <n v="289"/>
    <x v="2"/>
    <n v="124"/>
    <n v="236"/>
    <n v="113"/>
    <n v="2341"/>
    <s v="PF07500.13 Transcription factor S-II (TFIIS), central domain"/>
  </r>
  <r>
    <s v="E0W4D0_PEDHC"/>
    <x v="1218"/>
    <n v="2246"/>
    <x v="6"/>
    <n v="914"/>
    <n v="957"/>
    <n v="44"/>
    <n v="979"/>
    <s v="PF07533.15 BRK domain"/>
  </r>
  <r>
    <s v="E0W4D0_PEDHC"/>
    <x v="1218"/>
    <n v="2246"/>
    <x v="0"/>
    <n v="722"/>
    <n v="774"/>
    <n v="53"/>
    <n v="18302"/>
    <s v="PF00628.28 PHD-finger"/>
  </r>
  <r>
    <s v="E0W4D0_PEDHC"/>
    <x v="1218"/>
    <n v="2246"/>
    <x v="1"/>
    <n v="1450"/>
    <n v="1600"/>
    <n v="151"/>
    <n v="1732"/>
    <s v="PF07744.12 SPOC domain"/>
  </r>
  <r>
    <s v="E0W4D0_PEDHC"/>
    <x v="1218"/>
    <n v="2246"/>
    <x v="2"/>
    <n v="1120"/>
    <n v="1235"/>
    <n v="116"/>
    <n v="2341"/>
    <s v="PF07500.13 Transcription factor S-II (TFIIS), central domain"/>
  </r>
  <r>
    <s v="E1BCR2_BOVIN"/>
    <x v="1219"/>
    <n v="2196"/>
    <x v="0"/>
    <n v="269"/>
    <n v="321"/>
    <n v="53"/>
    <n v="18302"/>
    <s v="PF00628.28 PHD-finger"/>
  </r>
  <r>
    <s v="E1BCR2_BOVIN"/>
    <x v="1219"/>
    <n v="2196"/>
    <x v="1"/>
    <n v="1049"/>
    <n v="1199"/>
    <n v="151"/>
    <n v="1732"/>
    <s v="PF07744.12 SPOC domain"/>
  </r>
  <r>
    <s v="E1BCR2_BOVIN"/>
    <x v="1219"/>
    <n v="2196"/>
    <x v="2"/>
    <n v="670"/>
    <n v="783"/>
    <n v="114"/>
    <n v="2341"/>
    <s v="PF07500.13 Transcription factor S-II (TFIIS), central domain"/>
  </r>
  <r>
    <s v="E1BRR3_CHICK"/>
    <x v="1220"/>
    <n v="359"/>
    <x v="3"/>
    <n v="28"/>
    <n v="79"/>
    <n v="52"/>
    <n v="3743"/>
    <s v="PF08711.10 TFIIS helical bundle-like domain"/>
  </r>
  <r>
    <s v="E1BRR3_CHICK"/>
    <x v="1220"/>
    <n v="359"/>
    <x v="2"/>
    <n v="179"/>
    <n v="289"/>
    <n v="111"/>
    <n v="2341"/>
    <s v="PF07500.13 Transcription factor S-II (TFIIS), central domain"/>
  </r>
  <r>
    <s v="E1BVY1_CHICK"/>
    <x v="1221"/>
    <n v="1991"/>
    <x v="0"/>
    <n v="632"/>
    <n v="685"/>
    <n v="54"/>
    <n v="18302"/>
    <s v="PF00628.28 PHD-finger"/>
  </r>
  <r>
    <s v="E1BVY1_CHICK"/>
    <x v="1221"/>
    <n v="1991"/>
    <x v="1"/>
    <n v="1119"/>
    <n v="1269"/>
    <n v="151"/>
    <n v="1732"/>
    <s v="PF07744.12 SPOC domain"/>
  </r>
  <r>
    <s v="E1BVY1_CHICK"/>
    <x v="1221"/>
    <n v="1991"/>
    <x v="2"/>
    <n v="845"/>
    <n v="958"/>
    <n v="114"/>
    <n v="2341"/>
    <s v="PF07500.13 Transcription factor S-II (TFIIS), central domain"/>
  </r>
  <r>
    <s v="E1C1G6_CHICK"/>
    <x v="1222"/>
    <n v="208"/>
    <x v="3"/>
    <n v="61"/>
    <n v="111"/>
    <n v="51"/>
    <n v="3743"/>
    <s v="PF08711.10 TFIIS helical bundle-like domain"/>
  </r>
  <r>
    <s v="E1C1G6_CHICK"/>
    <x v="1222"/>
    <n v="208"/>
    <x v="2"/>
    <n v="129"/>
    <n v="208"/>
    <n v="80"/>
    <n v="2341"/>
    <s v="PF07500.13 Transcription factor S-II (TFIIS), central domain"/>
  </r>
  <r>
    <s v="E1ZKK7_CHLVA"/>
    <x v="1223"/>
    <n v="1283"/>
    <x v="1"/>
    <n v="719"/>
    <n v="881"/>
    <n v="163"/>
    <n v="1732"/>
    <s v="PF07744.12 SPOC domain"/>
  </r>
  <r>
    <s v="E1ZKK7_CHLVA"/>
    <x v="1223"/>
    <n v="1283"/>
    <x v="2"/>
    <n v="365"/>
    <n v="479"/>
    <n v="115"/>
    <n v="2341"/>
    <s v="PF07500.13 Transcription factor S-II (TFIIS), central domain"/>
  </r>
  <r>
    <s v="E2A2E2_CAMFO"/>
    <x v="1224"/>
    <n v="2322"/>
    <x v="6"/>
    <n v="1114"/>
    <n v="1155"/>
    <n v="42"/>
    <n v="979"/>
    <s v="PF07533.15 BRK domain"/>
  </r>
  <r>
    <s v="E2A2E2_CAMFO"/>
    <x v="1224"/>
    <n v="2322"/>
    <x v="0"/>
    <n v="955"/>
    <n v="1007"/>
    <n v="53"/>
    <n v="18302"/>
    <s v="PF00628.28 PHD-finger"/>
  </r>
  <r>
    <s v="E2A2E2_CAMFO"/>
    <x v="1224"/>
    <n v="2322"/>
    <x v="1"/>
    <n v="1697"/>
    <n v="1846"/>
    <n v="150"/>
    <n v="1732"/>
    <s v="PF07744.12 SPOC domain"/>
  </r>
  <r>
    <s v="E2A2E2_CAMFO"/>
    <x v="1224"/>
    <n v="2322"/>
    <x v="2"/>
    <n v="1303"/>
    <n v="1417"/>
    <n v="115"/>
    <n v="2341"/>
    <s v="PF07500.13 Transcription factor S-II (TFIIS), central domain"/>
  </r>
  <r>
    <s v="E2ACU5_CAMFO"/>
    <x v="1225"/>
    <n v="311"/>
    <x v="3"/>
    <n v="30"/>
    <n v="81"/>
    <n v="52"/>
    <n v="3743"/>
    <s v="PF08711.10 TFIIS helical bundle-like domain"/>
  </r>
  <r>
    <s v="E2ACU5_CAMFO"/>
    <x v="1225"/>
    <n v="311"/>
    <x v="4"/>
    <n v="271"/>
    <n v="309"/>
    <n v="39"/>
    <n v="3397"/>
    <s v="PF01096.17 Transcription factor S-II (TFIIS)"/>
  </r>
  <r>
    <s v="E2ACU5_CAMFO"/>
    <x v="1225"/>
    <n v="311"/>
    <x v="2"/>
    <n v="148"/>
    <n v="258"/>
    <n v="111"/>
    <n v="2341"/>
    <s v="PF07500.13 Transcription factor S-II (TFIIS), central domain"/>
  </r>
  <r>
    <s v="E2BN87_HARSA"/>
    <x v="1226"/>
    <n v="2352"/>
    <x v="6"/>
    <n v="1123"/>
    <n v="1164"/>
    <n v="42"/>
    <n v="979"/>
    <s v="PF07533.15 BRK domain"/>
  </r>
  <r>
    <s v="E2BN87_HARSA"/>
    <x v="1226"/>
    <n v="2352"/>
    <x v="0"/>
    <n v="956"/>
    <n v="1008"/>
    <n v="53"/>
    <n v="18302"/>
    <s v="PF00628.28 PHD-finger"/>
  </r>
  <r>
    <s v="E2BN87_HARSA"/>
    <x v="1226"/>
    <n v="2352"/>
    <x v="1"/>
    <n v="1706"/>
    <n v="1856"/>
    <n v="151"/>
    <n v="1732"/>
    <s v="PF07744.12 SPOC domain"/>
  </r>
  <r>
    <s v="E2BN87_HARSA"/>
    <x v="1226"/>
    <n v="2352"/>
    <x v="2"/>
    <n v="1313"/>
    <n v="1427"/>
    <n v="115"/>
    <n v="2341"/>
    <s v="PF07500.13 Transcription factor S-II (TFIIS), central domain"/>
  </r>
  <r>
    <s v="E2C8C9_HARSA"/>
    <x v="1227"/>
    <n v="278"/>
    <x v="4"/>
    <n v="238"/>
    <n v="276"/>
    <n v="39"/>
    <n v="3397"/>
    <s v="PF01096.17 Transcription factor S-II (TFIIS)"/>
  </r>
  <r>
    <s v="E2C8C9_HARSA"/>
    <x v="1227"/>
    <n v="278"/>
    <x v="2"/>
    <n v="115"/>
    <n v="225"/>
    <n v="111"/>
    <n v="2341"/>
    <s v="PF07500.13 Transcription factor S-II (TFIIS), central domain"/>
  </r>
  <r>
    <s v="E2LBZ0_MONPE"/>
    <x v="1228"/>
    <n v="168"/>
    <x v="2"/>
    <n v="11"/>
    <n v="155"/>
    <n v="145"/>
    <n v="2341"/>
    <s v="PF07500.13 Transcription factor S-II (TFIIS), central domain"/>
  </r>
  <r>
    <s v="E2LNY3_MONPE"/>
    <x v="1229"/>
    <n v="125"/>
    <x v="4"/>
    <n v="85"/>
    <n v="123"/>
    <n v="39"/>
    <n v="3397"/>
    <s v="PF01096.17 Transcription factor S-II (TFIIS)"/>
  </r>
  <r>
    <s v="E2LNY3_MONPE"/>
    <x v="1229"/>
    <n v="125"/>
    <x v="2"/>
    <n v="1"/>
    <n v="72"/>
    <n v="72"/>
    <n v="2341"/>
    <s v="PF07500.13 Transcription factor S-II (TFIIS), central domain"/>
  </r>
  <r>
    <s v="E2QVN6_CANLF"/>
    <x v="1230"/>
    <n v="301"/>
    <x v="3"/>
    <n v="26"/>
    <n v="77"/>
    <n v="52"/>
    <n v="3743"/>
    <s v="PF08711.10 TFIIS helical bundle-like domain"/>
  </r>
  <r>
    <s v="E2QVN6_CANLF"/>
    <x v="1230"/>
    <n v="301"/>
    <x v="4"/>
    <n v="261"/>
    <n v="299"/>
    <n v="39"/>
    <n v="3397"/>
    <s v="PF01096.17 Transcription factor S-II (TFIIS)"/>
  </r>
  <r>
    <s v="E2QVN6_CANLF"/>
    <x v="1230"/>
    <n v="301"/>
    <x v="2"/>
    <n v="138"/>
    <n v="248"/>
    <n v="111"/>
    <n v="2341"/>
    <s v="PF07500.13 Transcription factor S-II (TFIIS), central domain"/>
  </r>
  <r>
    <s v="E2QWP2_CANLF"/>
    <x v="1231"/>
    <n v="351"/>
    <x v="3"/>
    <n v="31"/>
    <n v="82"/>
    <n v="52"/>
    <n v="3743"/>
    <s v="PF08711.10 TFIIS helical bundle-like domain"/>
  </r>
  <r>
    <s v="E2QWP2_CANLF"/>
    <x v="1231"/>
    <n v="351"/>
    <x v="2"/>
    <n v="171"/>
    <n v="281"/>
    <n v="111"/>
    <n v="2341"/>
    <s v="PF07500.13 Transcription factor S-II (TFIIS), central domain"/>
  </r>
  <r>
    <s v="E2R727_CANLF"/>
    <x v="1232"/>
    <n v="2043"/>
    <x v="0"/>
    <n v="719"/>
    <n v="772"/>
    <n v="54"/>
    <n v="18302"/>
    <s v="PF00628.28 PHD-finger"/>
  </r>
  <r>
    <s v="E2R727_CANLF"/>
    <x v="1232"/>
    <n v="2043"/>
    <x v="1"/>
    <n v="1201"/>
    <n v="1351"/>
    <n v="151"/>
    <n v="1732"/>
    <s v="PF07744.12 SPOC domain"/>
  </r>
  <r>
    <s v="E2R727_CANLF"/>
    <x v="1232"/>
    <n v="2043"/>
    <x v="2"/>
    <n v="927"/>
    <n v="1040"/>
    <n v="114"/>
    <n v="2341"/>
    <s v="PF07500.13 Transcription factor S-II (TFIIS), central domain"/>
  </r>
  <r>
    <s v="E2RIY6_CANLF"/>
    <x v="1233"/>
    <n v="348"/>
    <x v="3"/>
    <n v="28"/>
    <n v="79"/>
    <n v="52"/>
    <n v="3743"/>
    <s v="PF08711.10 TFIIS helical bundle-like domain"/>
  </r>
  <r>
    <s v="E2RIY6_CANLF"/>
    <x v="1233"/>
    <n v="348"/>
    <x v="4"/>
    <n v="308"/>
    <n v="346"/>
    <n v="39"/>
    <n v="3397"/>
    <s v="PF01096.17 Transcription factor S-II (TFIIS)"/>
  </r>
  <r>
    <s v="E2RIY6_CANLF"/>
    <x v="1233"/>
    <n v="348"/>
    <x v="2"/>
    <n v="185"/>
    <n v="295"/>
    <n v="111"/>
    <n v="2341"/>
    <s v="PF07500.13 Transcription factor S-II (TFIIS), central domain"/>
  </r>
  <r>
    <s v="E3KC29_PUCGT"/>
    <x v="1234"/>
    <n v="1360"/>
    <x v="0"/>
    <n v="145"/>
    <n v="193"/>
    <n v="49"/>
    <n v="18302"/>
    <s v="PF00628.28 PHD-finger"/>
  </r>
  <r>
    <s v="E3KC29_PUCGT"/>
    <x v="1234"/>
    <n v="1360"/>
    <x v="1"/>
    <n v="771"/>
    <n v="942"/>
    <n v="172"/>
    <n v="1732"/>
    <s v="PF07744.12 SPOC domain"/>
  </r>
  <r>
    <s v="E3KC29_PUCGT"/>
    <x v="1234"/>
    <n v="1360"/>
    <x v="2"/>
    <n v="397"/>
    <n v="515"/>
    <n v="119"/>
    <n v="2341"/>
    <s v="PF07500.13 Transcription factor S-II (TFIIS), central domain"/>
  </r>
  <r>
    <s v="E3KZ60_PUCGT"/>
    <x v="1235"/>
    <n v="382"/>
    <x v="3"/>
    <n v="35"/>
    <n v="86"/>
    <n v="52"/>
    <n v="3743"/>
    <s v="PF08711.10 TFIIS helical bundle-like domain"/>
  </r>
  <r>
    <s v="E3KZ60_PUCGT"/>
    <x v="1235"/>
    <n v="382"/>
    <x v="4"/>
    <n v="342"/>
    <n v="380"/>
    <n v="39"/>
    <n v="3397"/>
    <s v="PF01096.17 Transcription factor S-II (TFIIS)"/>
  </r>
  <r>
    <s v="E3KZ60_PUCGT"/>
    <x v="1235"/>
    <n v="382"/>
    <x v="2"/>
    <n v="223"/>
    <n v="329"/>
    <n v="107"/>
    <n v="2341"/>
    <s v="PF07500.13 Transcription factor S-II (TFIIS), central domain"/>
  </r>
  <r>
    <s v="E3L686_PUCGT"/>
    <x v="1236"/>
    <n v="382"/>
    <x v="3"/>
    <n v="35"/>
    <n v="86"/>
    <n v="52"/>
    <n v="3743"/>
    <s v="PF08711.10 TFIIS helical bundle-like domain"/>
  </r>
  <r>
    <s v="E3L686_PUCGT"/>
    <x v="1236"/>
    <n v="382"/>
    <x v="4"/>
    <n v="342"/>
    <n v="380"/>
    <n v="39"/>
    <n v="3397"/>
    <s v="PF01096.17 Transcription factor S-II (TFIIS)"/>
  </r>
  <r>
    <s v="E3L686_PUCGT"/>
    <x v="1236"/>
    <n v="382"/>
    <x v="2"/>
    <n v="223"/>
    <n v="329"/>
    <n v="107"/>
    <n v="2341"/>
    <s v="PF07500.13 Transcription factor S-II (TFIIS), central domain"/>
  </r>
  <r>
    <s v="E3LG68_CAERE"/>
    <x v="1237"/>
    <n v="308"/>
    <x v="3"/>
    <n v="30"/>
    <n v="81"/>
    <n v="52"/>
    <n v="3743"/>
    <s v="PF08711.10 TFIIS helical bundle-like domain"/>
  </r>
  <r>
    <s v="E3LG68_CAERE"/>
    <x v="1237"/>
    <n v="308"/>
    <x v="4"/>
    <n v="268"/>
    <n v="306"/>
    <n v="39"/>
    <n v="3397"/>
    <s v="PF01096.17 Transcription factor S-II (TFIIS)"/>
  </r>
  <r>
    <s v="E3LG68_CAERE"/>
    <x v="1237"/>
    <n v="308"/>
    <x v="2"/>
    <n v="146"/>
    <n v="255"/>
    <n v="110"/>
    <n v="2341"/>
    <s v="PF07500.13 Transcription factor S-II (TFIIS), central domain"/>
  </r>
  <r>
    <s v="E3Q393_COLGM"/>
    <x v="1238"/>
    <n v="302"/>
    <x v="3"/>
    <n v="32"/>
    <n v="83"/>
    <n v="52"/>
    <n v="3743"/>
    <s v="PF08711.10 TFIIS helical bundle-like domain"/>
  </r>
  <r>
    <s v="E3Q393_COLGM"/>
    <x v="1238"/>
    <n v="302"/>
    <x v="4"/>
    <n v="262"/>
    <n v="300"/>
    <n v="39"/>
    <n v="3397"/>
    <s v="PF01096.17 Transcription factor S-II (TFIIS)"/>
  </r>
  <r>
    <s v="E3Q393_COLGM"/>
    <x v="1238"/>
    <n v="302"/>
    <x v="2"/>
    <n v="141"/>
    <n v="249"/>
    <n v="109"/>
    <n v="2341"/>
    <s v="PF07500.13 Transcription factor S-II (TFIIS), central domain"/>
  </r>
  <r>
    <s v="E3QKJ9_COLGM"/>
    <x v="1239"/>
    <n v="815"/>
    <x v="0"/>
    <n v="51"/>
    <n v="103"/>
    <n v="53"/>
    <n v="18302"/>
    <s v="PF00628.28 PHD-finger"/>
  </r>
  <r>
    <s v="E3QKJ9_COLGM"/>
    <x v="1239"/>
    <n v="815"/>
    <x v="1"/>
    <n v="469"/>
    <n v="629"/>
    <n v="161"/>
    <n v="1732"/>
    <s v="PF07744.12 SPOC domain"/>
  </r>
  <r>
    <s v="E3QKJ9_COLGM"/>
    <x v="1239"/>
    <n v="815"/>
    <x v="2"/>
    <n v="228"/>
    <n v="345"/>
    <n v="118"/>
    <n v="2341"/>
    <s v="PF07500.13 Transcription factor S-II (TFIIS), central domain"/>
  </r>
  <r>
    <s v="E3RN97_PYRTT"/>
    <x v="1240"/>
    <n v="904"/>
    <x v="0"/>
    <n v="115"/>
    <n v="165"/>
    <n v="51"/>
    <n v="18302"/>
    <s v="PF00628.28 PHD-finger"/>
  </r>
  <r>
    <s v="E3RN97_PYRTT"/>
    <x v="1240"/>
    <n v="904"/>
    <x v="1"/>
    <n v="575"/>
    <n v="732"/>
    <n v="158"/>
    <n v="1732"/>
    <s v="PF07744.12 SPOC domain"/>
  </r>
  <r>
    <s v="E3RN97_PYRTT"/>
    <x v="1240"/>
    <n v="904"/>
    <x v="2"/>
    <n v="320"/>
    <n v="440"/>
    <n v="121"/>
    <n v="2341"/>
    <s v="PF07500.13 Transcription factor S-II (TFIIS), central domain"/>
  </r>
  <r>
    <s v="E3RPG9_PYRTT"/>
    <x v="1241"/>
    <n v="306"/>
    <x v="3"/>
    <n v="28"/>
    <n v="81"/>
    <n v="54"/>
    <n v="3743"/>
    <s v="PF08711.10 TFIIS helical bundle-like domain"/>
  </r>
  <r>
    <s v="E3RPG9_PYRTT"/>
    <x v="1241"/>
    <n v="306"/>
    <x v="4"/>
    <n v="266"/>
    <n v="304"/>
    <n v="39"/>
    <n v="3397"/>
    <s v="PF01096.17 Transcription factor S-II (TFIIS)"/>
  </r>
  <r>
    <s v="E3RPG9_PYRTT"/>
    <x v="1241"/>
    <n v="306"/>
    <x v="2"/>
    <n v="145"/>
    <n v="253"/>
    <n v="109"/>
    <n v="2341"/>
    <s v="PF07500.13 Transcription factor S-II (TFIIS), central domain"/>
  </r>
  <r>
    <s v="E3T569_CROVB"/>
    <x v="1242"/>
    <n v="157"/>
    <x v="4"/>
    <n v="118"/>
    <n v="156"/>
    <n v="39"/>
    <n v="3397"/>
    <s v="PF01096.17 Transcription factor S-II (TFIIS)"/>
  </r>
  <r>
    <s v="E3T569_CROVB"/>
    <x v="1242"/>
    <n v="157"/>
    <x v="2"/>
    <n v="4"/>
    <n v="111"/>
    <n v="108"/>
    <n v="2341"/>
    <s v="PF07500.13 Transcription factor S-II (TFIIS), central domain"/>
  </r>
  <r>
    <s v="E4UV71_ARTGP"/>
    <x v="1243"/>
    <n v="297"/>
    <x v="3"/>
    <n v="28"/>
    <n v="79"/>
    <n v="52"/>
    <n v="3743"/>
    <s v="PF08711.10 TFIIS helical bundle-like domain"/>
  </r>
  <r>
    <s v="E4UV71_ARTGP"/>
    <x v="1243"/>
    <n v="297"/>
    <x v="4"/>
    <n v="258"/>
    <n v="296"/>
    <n v="39"/>
    <n v="3397"/>
    <s v="PF01096.17 Transcription factor S-II (TFIIS)"/>
  </r>
  <r>
    <s v="E4UV71_ARTGP"/>
    <x v="1243"/>
    <n v="297"/>
    <x v="2"/>
    <n v="136"/>
    <n v="245"/>
    <n v="110"/>
    <n v="2341"/>
    <s v="PF07500.13 Transcription factor S-II (TFIIS), central domain"/>
  </r>
  <r>
    <s v="E4V4G8_ARTGP"/>
    <x v="1244"/>
    <n v="849"/>
    <x v="0"/>
    <n v="68"/>
    <n v="120"/>
    <n v="53"/>
    <n v="18302"/>
    <s v="PF00628.28 PHD-finger"/>
  </r>
  <r>
    <s v="E4V4G8_ARTGP"/>
    <x v="1244"/>
    <n v="849"/>
    <x v="1"/>
    <n v="552"/>
    <n v="710"/>
    <n v="159"/>
    <n v="1732"/>
    <s v="PF07744.12 SPOC domain"/>
  </r>
  <r>
    <s v="E4V4G8_ARTGP"/>
    <x v="1244"/>
    <n v="849"/>
    <x v="2"/>
    <n v="285"/>
    <n v="408"/>
    <n v="124"/>
    <n v="2341"/>
    <s v="PF07500.13 Transcription factor S-II (TFIIS), central domain"/>
  </r>
  <r>
    <s v="E4WR07_OIKDI"/>
    <x v="1245"/>
    <n v="295"/>
    <x v="3"/>
    <n v="27"/>
    <n v="81"/>
    <n v="55"/>
    <n v="3743"/>
    <s v="PF08711.10 TFIIS helical bundle-like domain"/>
  </r>
  <r>
    <s v="E4WR07_OIKDI"/>
    <x v="1245"/>
    <n v="295"/>
    <x v="4"/>
    <n v="255"/>
    <n v="293"/>
    <n v="39"/>
    <n v="3397"/>
    <s v="PF01096.17 Transcription factor S-II (TFIIS)"/>
  </r>
  <r>
    <s v="E4WR07_OIKDI"/>
    <x v="1245"/>
    <n v="295"/>
    <x v="2"/>
    <n v="131"/>
    <n v="242"/>
    <n v="112"/>
    <n v="2341"/>
    <s v="PF07500.13 Transcription factor S-II (TFIIS), central domain"/>
  </r>
  <r>
    <s v="E4XYV6_OIKDI"/>
    <x v="1246"/>
    <n v="251"/>
    <x v="3"/>
    <n v="71"/>
    <n v="121"/>
    <n v="51"/>
    <n v="3743"/>
    <s v="PF08711.10 TFIIS helical bundle-like domain"/>
  </r>
  <r>
    <s v="E4XYV6_OIKDI"/>
    <x v="1246"/>
    <n v="251"/>
    <x v="2"/>
    <n v="139"/>
    <n v="234"/>
    <n v="96"/>
    <n v="2341"/>
    <s v="PF07500.13 Transcription factor S-II (TFIIS), central domain"/>
  </r>
  <r>
    <s v="E4ZVE3_LEPMJ"/>
    <x v="1247"/>
    <n v="304"/>
    <x v="3"/>
    <n v="27"/>
    <n v="81"/>
    <n v="55"/>
    <n v="3743"/>
    <s v="PF08711.10 TFIIS helical bundle-like domain"/>
  </r>
  <r>
    <s v="E4ZVE3_LEPMJ"/>
    <x v="1247"/>
    <n v="304"/>
    <x v="4"/>
    <n v="264"/>
    <n v="302"/>
    <n v="39"/>
    <n v="3397"/>
    <s v="PF01096.17 Transcription factor S-II (TFIIS)"/>
  </r>
  <r>
    <s v="E4ZVE3_LEPMJ"/>
    <x v="1247"/>
    <n v="304"/>
    <x v="2"/>
    <n v="143"/>
    <n v="251"/>
    <n v="109"/>
    <n v="2341"/>
    <s v="PF07500.13 Transcription factor S-II (TFIIS), central domain"/>
  </r>
  <r>
    <s v="E4ZXX6_LEPMJ"/>
    <x v="1248"/>
    <n v="935"/>
    <x v="0"/>
    <n v="135"/>
    <n v="185"/>
    <n v="51"/>
    <n v="18302"/>
    <s v="PF00628.28 PHD-finger"/>
  </r>
  <r>
    <s v="E4ZXX6_LEPMJ"/>
    <x v="1248"/>
    <n v="935"/>
    <x v="1"/>
    <n v="584"/>
    <n v="743"/>
    <n v="160"/>
    <n v="1732"/>
    <s v="PF07744.12 SPOC domain"/>
  </r>
  <r>
    <s v="E4ZXX6_LEPMJ"/>
    <x v="1248"/>
    <n v="935"/>
    <x v="2"/>
    <n v="323"/>
    <n v="445"/>
    <n v="123"/>
    <n v="2341"/>
    <s v="PF07500.13 Transcription factor S-II (TFIIS), central domain"/>
  </r>
  <r>
    <s v="E5SF89_TRISP"/>
    <x v="1249"/>
    <n v="2283"/>
    <x v="3"/>
    <n v="37"/>
    <n v="90"/>
    <n v="54"/>
    <n v="3743"/>
    <s v="PF08711.10 TFIIS helical bundle-like domain"/>
  </r>
  <r>
    <s v="E5SF89_TRISP"/>
    <x v="1249"/>
    <n v="2283"/>
    <x v="2"/>
    <n v="123"/>
    <n v="246"/>
    <n v="124"/>
    <n v="2341"/>
    <s v="PF07500.13 Transcription factor S-II (TFIIS), central domain"/>
  </r>
  <r>
    <s v="E5SGU9_TRISP"/>
    <x v="1250"/>
    <n v="347"/>
    <x v="3"/>
    <n v="63"/>
    <n v="114"/>
    <n v="52"/>
    <n v="3743"/>
    <s v="PF08711.10 TFIIS helical bundle-like domain"/>
  </r>
  <r>
    <s v="E5SGU9_TRISP"/>
    <x v="1250"/>
    <n v="347"/>
    <x v="4"/>
    <n v="307"/>
    <n v="345"/>
    <n v="39"/>
    <n v="3397"/>
    <s v="PF01096.17 Transcription factor S-II (TFIIS)"/>
  </r>
  <r>
    <s v="E5SGU9_TRISP"/>
    <x v="1250"/>
    <n v="347"/>
    <x v="2"/>
    <n v="183"/>
    <n v="294"/>
    <n v="112"/>
    <n v="2341"/>
    <s v="PF07500.13 Transcription factor S-II (TFIIS), central domain"/>
  </r>
  <r>
    <s v="E6ZL23_SPORE"/>
    <x v="1251"/>
    <n v="1064"/>
    <x v="0"/>
    <n v="104"/>
    <n v="152"/>
    <n v="49"/>
    <n v="18302"/>
    <s v="PF00628.28 PHD-finger"/>
  </r>
  <r>
    <s v="E6ZL23_SPORE"/>
    <x v="1251"/>
    <n v="1064"/>
    <x v="1"/>
    <n v="628"/>
    <n v="802"/>
    <n v="175"/>
    <n v="1732"/>
    <s v="PF07744.12 SPOC domain"/>
  </r>
  <r>
    <s v="E6ZL23_SPORE"/>
    <x v="1251"/>
    <n v="1064"/>
    <x v="2"/>
    <n v="300"/>
    <n v="433"/>
    <n v="134"/>
    <n v="2341"/>
    <s v="PF07500.13 Transcription factor S-II (TFIIS), central domain"/>
  </r>
  <r>
    <s v="E6ZTN6_SPORE"/>
    <x v="1252"/>
    <n v="176"/>
    <x v="2"/>
    <n v="2"/>
    <n v="108"/>
    <n v="107"/>
    <n v="2341"/>
    <s v="PF07500.13 Transcription factor S-II (TFIIS), central domain"/>
  </r>
  <r>
    <s v="E6ZUM0_SPORE"/>
    <x v="1253"/>
    <n v="319"/>
    <x v="3"/>
    <n v="29"/>
    <n v="84"/>
    <n v="56"/>
    <n v="3743"/>
    <s v="PF08711.10 TFIIS helical bundle-like domain"/>
  </r>
  <r>
    <s v="E6ZUM0_SPORE"/>
    <x v="1253"/>
    <n v="319"/>
    <x v="4"/>
    <n v="279"/>
    <n v="317"/>
    <n v="39"/>
    <n v="3397"/>
    <s v="PF01096.17 Transcription factor S-II (TFIIS)"/>
  </r>
  <r>
    <s v="E6ZUM0_SPORE"/>
    <x v="1253"/>
    <n v="319"/>
    <x v="2"/>
    <n v="153"/>
    <n v="266"/>
    <n v="114"/>
    <n v="2341"/>
    <s v="PF07500.13 Transcription factor S-II (TFIIS), central domain"/>
  </r>
  <r>
    <s v="E7ER40_HUMAN"/>
    <x v="1254"/>
    <n v="860"/>
    <x v="0"/>
    <n v="1"/>
    <n v="41"/>
    <n v="41"/>
    <n v="18302"/>
    <s v="PF00628.28 PHD-finger"/>
  </r>
  <r>
    <s v="E7ER40_HUMAN"/>
    <x v="1254"/>
    <n v="860"/>
    <x v="1"/>
    <n v="468"/>
    <n v="618"/>
    <n v="151"/>
    <n v="1732"/>
    <s v="PF07744.12 SPOC domain"/>
  </r>
  <r>
    <s v="E7ER40_HUMAN"/>
    <x v="1254"/>
    <n v="860"/>
    <x v="2"/>
    <n v="194"/>
    <n v="307"/>
    <n v="114"/>
    <n v="2341"/>
    <s v="PF07500.13 Transcription factor S-II (TFIIS), central domain"/>
  </r>
  <r>
    <s v="E7EVH3_HUMAN"/>
    <x v="1255"/>
    <n v="1072"/>
    <x v="0"/>
    <n v="533"/>
    <n v="586"/>
    <n v="54"/>
    <n v="18302"/>
    <s v="PF00628.28 PHD-finger"/>
  </r>
  <r>
    <s v="E7EVH3_HUMAN"/>
    <x v="1255"/>
    <n v="1072"/>
    <x v="1"/>
    <n v="1013"/>
    <n v="1072"/>
    <n v="60"/>
    <n v="1732"/>
    <s v="PF07744.12 SPOC domain"/>
  </r>
  <r>
    <s v="E7EVH3_HUMAN"/>
    <x v="1255"/>
    <n v="1072"/>
    <x v="2"/>
    <n v="739"/>
    <n v="852"/>
    <n v="114"/>
    <n v="2341"/>
    <s v="PF07500.13 Transcription factor S-II (TFIIS), central domain"/>
  </r>
  <r>
    <s v="E7FB55_DANRE"/>
    <x v="1256"/>
    <n v="2142"/>
    <x v="1"/>
    <n v="973"/>
    <n v="1123"/>
    <n v="151"/>
    <n v="1732"/>
    <s v="PF07744.12 SPOC domain"/>
  </r>
  <r>
    <s v="E7FB55_DANRE"/>
    <x v="1256"/>
    <n v="2142"/>
    <x v="2"/>
    <n v="625"/>
    <n v="734"/>
    <n v="110"/>
    <n v="2341"/>
    <s v="PF07500.13 Transcription factor S-II (TFIIS), central domain"/>
  </r>
  <r>
    <s v="E7KCL4_YEASA"/>
    <x v="1257"/>
    <n v="242"/>
    <x v="4"/>
    <n v="202"/>
    <n v="240"/>
    <n v="39"/>
    <n v="3397"/>
    <s v="PF01096.17 Transcription factor S-II (TFIIS)"/>
  </r>
  <r>
    <s v="E7KCL4_YEASA"/>
    <x v="1257"/>
    <n v="242"/>
    <x v="2"/>
    <n v="79"/>
    <n v="189"/>
    <n v="111"/>
    <n v="2341"/>
    <s v="PF07500.13 Transcription factor S-II (TFIIS), central domain"/>
  </r>
  <r>
    <s v="E7KNH8_YEASL"/>
    <x v="1258"/>
    <n v="309"/>
    <x v="3"/>
    <n v="25"/>
    <n v="76"/>
    <n v="52"/>
    <n v="3743"/>
    <s v="PF08711.10 TFIIS helical bundle-like domain"/>
  </r>
  <r>
    <s v="E7KNH8_YEASL"/>
    <x v="1258"/>
    <n v="309"/>
    <x v="4"/>
    <n v="269"/>
    <n v="307"/>
    <n v="39"/>
    <n v="3397"/>
    <s v="PF01096.17 Transcription factor S-II (TFIIS)"/>
  </r>
  <r>
    <s v="E7KNH8_YEASL"/>
    <x v="1258"/>
    <n v="309"/>
    <x v="2"/>
    <n v="146"/>
    <n v="256"/>
    <n v="111"/>
    <n v="2341"/>
    <s v="PF07500.13 Transcription factor S-II (TFIIS), central domain"/>
  </r>
  <r>
    <s v="E7LUF1_YEASV"/>
    <x v="1259"/>
    <n v="309"/>
    <x v="3"/>
    <n v="25"/>
    <n v="76"/>
    <n v="52"/>
    <n v="3743"/>
    <s v="PF08711.10 TFIIS helical bundle-like domain"/>
  </r>
  <r>
    <s v="E7LUF1_YEASV"/>
    <x v="1259"/>
    <n v="309"/>
    <x v="4"/>
    <n v="269"/>
    <n v="307"/>
    <n v="39"/>
    <n v="3397"/>
    <s v="PF01096.17 Transcription factor S-II (TFIIS)"/>
  </r>
  <r>
    <s v="E7LUF1_YEASV"/>
    <x v="1259"/>
    <n v="309"/>
    <x v="2"/>
    <n v="146"/>
    <n v="256"/>
    <n v="111"/>
    <n v="2341"/>
    <s v="PF07500.13 Transcription factor S-II (TFIIS), central domain"/>
  </r>
  <r>
    <s v="E7NHP8_YEASO"/>
    <x v="1260"/>
    <n v="309"/>
    <x v="3"/>
    <n v="25"/>
    <n v="76"/>
    <n v="52"/>
    <n v="3743"/>
    <s v="PF08711.10 TFIIS helical bundle-like domain"/>
  </r>
  <r>
    <s v="E7NHP8_YEASO"/>
    <x v="1260"/>
    <n v="309"/>
    <x v="4"/>
    <n v="269"/>
    <n v="307"/>
    <n v="39"/>
    <n v="3397"/>
    <s v="PF01096.17 Transcription factor S-II (TFIIS)"/>
  </r>
  <r>
    <s v="E7NHP8_YEASO"/>
    <x v="1260"/>
    <n v="309"/>
    <x v="2"/>
    <n v="146"/>
    <n v="256"/>
    <n v="111"/>
    <n v="2341"/>
    <s v="PF07500.13 Transcription factor S-II (TFIIS), central domain"/>
  </r>
  <r>
    <s v="E7Q3W5_YEASB"/>
    <x v="1261"/>
    <n v="309"/>
    <x v="3"/>
    <n v="25"/>
    <n v="76"/>
    <n v="52"/>
    <n v="3743"/>
    <s v="PF08711.10 TFIIS helical bundle-like domain"/>
  </r>
  <r>
    <s v="E7Q3W5_YEASB"/>
    <x v="1261"/>
    <n v="309"/>
    <x v="4"/>
    <n v="269"/>
    <n v="307"/>
    <n v="39"/>
    <n v="3397"/>
    <s v="PF01096.17 Transcription factor S-II (TFIIS)"/>
  </r>
  <r>
    <s v="E7Q3W5_YEASB"/>
    <x v="1261"/>
    <n v="309"/>
    <x v="2"/>
    <n v="146"/>
    <n v="256"/>
    <n v="111"/>
    <n v="2341"/>
    <s v="PF07500.13 Transcription factor S-II (TFIIS), central domain"/>
  </r>
  <r>
    <s v="E7QEV1_YEASZ"/>
    <x v="1262"/>
    <n v="309"/>
    <x v="3"/>
    <n v="25"/>
    <n v="76"/>
    <n v="52"/>
    <n v="3743"/>
    <s v="PF08711.10 TFIIS helical bundle-like domain"/>
  </r>
  <r>
    <s v="E7QEV1_YEASZ"/>
    <x v="1262"/>
    <n v="309"/>
    <x v="4"/>
    <n v="269"/>
    <n v="307"/>
    <n v="39"/>
    <n v="3397"/>
    <s v="PF01096.17 Transcription factor S-II (TFIIS)"/>
  </r>
  <r>
    <s v="E7QEV1_YEASZ"/>
    <x v="1262"/>
    <n v="309"/>
    <x v="2"/>
    <n v="146"/>
    <n v="256"/>
    <n v="111"/>
    <n v="2341"/>
    <s v="PF07500.13 Transcription factor S-II (TFIIS), central domain"/>
  </r>
  <r>
    <s v="E9AH31_LEIIN"/>
    <x v="1263"/>
    <n v="235"/>
    <x v="2"/>
    <n v="72"/>
    <n v="176"/>
    <n v="105"/>
    <n v="2341"/>
    <s v="PF07500.13 Transcription factor S-II (TFIIS), central domain"/>
  </r>
  <r>
    <s v="E9AH32_LEIIN"/>
    <x v="1264"/>
    <n v="333"/>
    <x v="4"/>
    <n v="293"/>
    <n v="331"/>
    <n v="39"/>
    <n v="3397"/>
    <s v="PF01096.17 Transcription factor S-II (TFIIS)"/>
  </r>
  <r>
    <s v="E9AH32_LEIIN"/>
    <x v="1264"/>
    <n v="333"/>
    <x v="2"/>
    <n v="171"/>
    <n v="276"/>
    <n v="106"/>
    <n v="2341"/>
    <s v="PF07500.13 Transcription factor S-II (TFIIS), central domain"/>
  </r>
  <r>
    <s v="E9CU79_COCPS"/>
    <x v="1265"/>
    <n v="303"/>
    <x v="3"/>
    <n v="28"/>
    <n v="79"/>
    <n v="52"/>
    <n v="3743"/>
    <s v="PF08711.10 TFIIS helical bundle-like domain"/>
  </r>
  <r>
    <s v="E9CU79_COCPS"/>
    <x v="1265"/>
    <n v="303"/>
    <x v="4"/>
    <n v="264"/>
    <n v="302"/>
    <n v="39"/>
    <n v="3397"/>
    <s v="PF01096.17 Transcription factor S-II (TFIIS)"/>
  </r>
  <r>
    <s v="E9CU79_COCPS"/>
    <x v="1265"/>
    <n v="303"/>
    <x v="2"/>
    <n v="142"/>
    <n v="251"/>
    <n v="110"/>
    <n v="2341"/>
    <s v="PF07500.13 Transcription factor S-II (TFIIS), central domain"/>
  </r>
  <r>
    <s v="E9CWL0_COCPS"/>
    <x v="1266"/>
    <n v="848"/>
    <x v="0"/>
    <n v="55"/>
    <n v="107"/>
    <n v="53"/>
    <n v="18302"/>
    <s v="PF00628.28 PHD-finger"/>
  </r>
  <r>
    <s v="E9CWL0_COCPS"/>
    <x v="1266"/>
    <n v="848"/>
    <x v="1"/>
    <n v="554"/>
    <n v="712"/>
    <n v="159"/>
    <n v="1732"/>
    <s v="PF07744.12 SPOC domain"/>
  </r>
  <r>
    <s v="E9CWL0_COCPS"/>
    <x v="1266"/>
    <n v="848"/>
    <x v="2"/>
    <n v="276"/>
    <n v="400"/>
    <n v="125"/>
    <n v="2341"/>
    <s v="PF07500.13 Transcription factor S-II (TFIIS), central domain"/>
  </r>
  <r>
    <s v="E9EBZ8_METAQ"/>
    <x v="1267"/>
    <n v="303"/>
    <x v="3"/>
    <n v="28"/>
    <n v="79"/>
    <n v="52"/>
    <n v="3743"/>
    <s v="PF08711.10 TFIIS helical bundle-like domain"/>
  </r>
  <r>
    <s v="E9EBZ8_METAQ"/>
    <x v="1267"/>
    <n v="303"/>
    <x v="4"/>
    <n v="260"/>
    <n v="298"/>
    <n v="39"/>
    <n v="3397"/>
    <s v="PF01096.17 Transcription factor S-II (TFIIS)"/>
  </r>
  <r>
    <s v="E9EBZ8_METAQ"/>
    <x v="1267"/>
    <n v="303"/>
    <x v="2"/>
    <n v="138"/>
    <n v="247"/>
    <n v="110"/>
    <n v="2341"/>
    <s v="PF07500.13 Transcription factor S-II (TFIIS), central domain"/>
  </r>
  <r>
    <s v="E9EDN6_METAQ"/>
    <x v="1268"/>
    <n v="832"/>
    <x v="0"/>
    <n v="57"/>
    <n v="109"/>
    <n v="53"/>
    <n v="18302"/>
    <s v="PF00628.28 PHD-finger"/>
  </r>
  <r>
    <s v="E9EDN6_METAQ"/>
    <x v="1268"/>
    <n v="832"/>
    <x v="1"/>
    <n v="490"/>
    <n v="648"/>
    <n v="159"/>
    <n v="1732"/>
    <s v="PF07744.12 SPOC domain"/>
  </r>
  <r>
    <s v="E9EDN6_METAQ"/>
    <x v="1268"/>
    <n v="832"/>
    <x v="2"/>
    <n v="237"/>
    <n v="358"/>
    <n v="122"/>
    <n v="2341"/>
    <s v="PF07500.13 Transcription factor S-II (TFIIS), central domain"/>
  </r>
  <r>
    <s v="E9EMG5_METRA"/>
    <x v="1269"/>
    <n v="300"/>
    <x v="3"/>
    <n v="28"/>
    <n v="79"/>
    <n v="52"/>
    <n v="3743"/>
    <s v="PF08711.10 TFIIS helical bundle-like domain"/>
  </r>
  <r>
    <s v="E9EMG5_METRA"/>
    <x v="1269"/>
    <n v="300"/>
    <x v="4"/>
    <n v="260"/>
    <n v="298"/>
    <n v="39"/>
    <n v="3397"/>
    <s v="PF01096.17 Transcription factor S-II (TFIIS)"/>
  </r>
  <r>
    <s v="E9EMG5_METRA"/>
    <x v="1269"/>
    <n v="300"/>
    <x v="2"/>
    <n v="138"/>
    <n v="247"/>
    <n v="110"/>
    <n v="2341"/>
    <s v="PF07500.13 Transcription factor S-II (TFIIS), central domain"/>
  </r>
  <r>
    <s v="E9EQ08_METRA"/>
    <x v="1270"/>
    <n v="844"/>
    <x v="0"/>
    <n v="68"/>
    <n v="120"/>
    <n v="53"/>
    <n v="18302"/>
    <s v="PF00628.28 PHD-finger"/>
  </r>
  <r>
    <s v="E9EQ08_METRA"/>
    <x v="1270"/>
    <n v="844"/>
    <x v="1"/>
    <n v="501"/>
    <n v="659"/>
    <n v="159"/>
    <n v="1732"/>
    <s v="PF07744.12 SPOC domain"/>
  </r>
  <r>
    <s v="E9EQ08_METRA"/>
    <x v="1270"/>
    <n v="844"/>
    <x v="2"/>
    <n v="248"/>
    <n v="369"/>
    <n v="122"/>
    <n v="2341"/>
    <s v="PF07500.13 Transcription factor S-II (TFIIS), central domain"/>
  </r>
  <r>
    <s v="E9GLX3_DAPPU"/>
    <x v="1271"/>
    <n v="2274"/>
    <x v="6"/>
    <n v="1587"/>
    <n v="1630"/>
    <n v="44"/>
    <n v="979"/>
    <s v="PF07533.15 BRK domain"/>
  </r>
  <r>
    <s v="E9GLX3_DAPPU"/>
    <x v="1271"/>
    <n v="2274"/>
    <x v="1"/>
    <n v="1106"/>
    <n v="1252"/>
    <n v="147"/>
    <n v="1732"/>
    <s v="PF07744.12 SPOC domain"/>
  </r>
  <r>
    <s v="E9GLX3_DAPPU"/>
    <x v="1271"/>
    <n v="2274"/>
    <x v="2"/>
    <n v="1706"/>
    <n v="1820"/>
    <n v="115"/>
    <n v="2341"/>
    <s v="PF07500.13 Transcription factor S-II (TFIIS), central domain"/>
  </r>
  <r>
    <s v="E9GLX3_DAPPU"/>
    <x v="1271"/>
    <n v="2274"/>
    <x v="24"/>
    <n v="677"/>
    <n v="694"/>
    <n v="18"/>
    <n v="22448"/>
    <s v="PF00098.22 Zinc knuckle"/>
  </r>
  <r>
    <s v="E9GLX3_DAPPU"/>
    <x v="1271"/>
    <n v="2274"/>
    <x v="24"/>
    <n v="714"/>
    <n v="731"/>
    <n v="18"/>
    <n v="22448"/>
    <s v="PF00098.22 Zinc knuckle"/>
  </r>
  <r>
    <s v="E9GLX3_DAPPU"/>
    <x v="1271"/>
    <n v="2274"/>
    <x v="24"/>
    <n v="749"/>
    <n v="766"/>
    <n v="18"/>
    <n v="22448"/>
    <s v="PF00098.22 Zinc knuckle"/>
  </r>
  <r>
    <s v="E9GR89_DAPPU"/>
    <x v="1272"/>
    <n v="299"/>
    <x v="3"/>
    <n v="29"/>
    <n v="80"/>
    <n v="52"/>
    <n v="3743"/>
    <s v="PF08711.10 TFIIS helical bundle-like domain"/>
  </r>
  <r>
    <s v="E9GR89_DAPPU"/>
    <x v="1272"/>
    <n v="299"/>
    <x v="4"/>
    <n v="259"/>
    <n v="297"/>
    <n v="39"/>
    <n v="3397"/>
    <s v="PF01096.17 Transcription factor S-II (TFIIS)"/>
  </r>
  <r>
    <s v="E9GR89_DAPPU"/>
    <x v="1272"/>
    <n v="299"/>
    <x v="2"/>
    <n v="136"/>
    <n v="246"/>
    <n v="111"/>
    <n v="2341"/>
    <s v="PF07500.13 Transcription factor S-II (TFIIS), central domain"/>
  </r>
  <r>
    <s v="E9HMT9_DAPPU"/>
    <x v="1273"/>
    <n v="196"/>
    <x v="2"/>
    <n v="113"/>
    <n v="196"/>
    <n v="84"/>
    <n v="2341"/>
    <s v="PF07500.13 Transcription factor S-II (TFIIS), central domain"/>
  </r>
  <r>
    <s v="E9HRC5_DAPPU"/>
    <x v="1274"/>
    <n v="338"/>
    <x v="1"/>
    <n v="211"/>
    <n v="337"/>
    <n v="127"/>
    <n v="1732"/>
    <s v="PF07744.12 SPOC domain"/>
  </r>
  <r>
    <s v="E9HRC5_DAPPU"/>
    <x v="1274"/>
    <n v="338"/>
    <x v="2"/>
    <n v="1"/>
    <n v="53"/>
    <n v="53"/>
    <n v="2341"/>
    <s v="PF07500.13 Transcription factor S-II (TFIIS), central domain"/>
  </r>
  <r>
    <s v="E9HZL5_DAPPU"/>
    <x v="1275"/>
    <n v="856"/>
    <x v="2"/>
    <n v="704"/>
    <n v="807"/>
    <n v="104"/>
    <n v="2341"/>
    <s v="PF07500.13 Transcription factor S-II (TFIIS), central domain"/>
  </r>
  <r>
    <s v="E9INI0_SOLIN"/>
    <x v="1276"/>
    <n v="695"/>
    <x v="1"/>
    <n v="364"/>
    <n v="513"/>
    <n v="150"/>
    <n v="1732"/>
    <s v="PF07744.12 SPOC domain"/>
  </r>
  <r>
    <s v="E9INI0_SOLIN"/>
    <x v="1276"/>
    <n v="695"/>
    <x v="2"/>
    <n v="135"/>
    <n v="249"/>
    <n v="115"/>
    <n v="2341"/>
    <s v="PF07500.13 Transcription factor S-II (TFIIS), central domain"/>
  </r>
  <r>
    <s v="E9J2T1_SOLIN"/>
    <x v="1277"/>
    <n v="113"/>
    <x v="4"/>
    <n v="73"/>
    <n v="111"/>
    <n v="39"/>
    <n v="3397"/>
    <s v="PF01096.17 Transcription factor S-II (TFIIS)"/>
  </r>
  <r>
    <s v="E9J2T1_SOLIN"/>
    <x v="1277"/>
    <n v="113"/>
    <x v="2"/>
    <n v="1"/>
    <n v="60"/>
    <n v="60"/>
    <n v="2341"/>
    <s v="PF07500.13 Transcription factor S-II (TFIIS), central domain"/>
  </r>
  <r>
    <s v="E9J2T2_SOLIN"/>
    <x v="1278"/>
    <n v="120"/>
    <x v="2"/>
    <n v="66"/>
    <n v="120"/>
    <n v="55"/>
    <n v="2341"/>
    <s v="PF07500.13 Transcription factor S-II (TFIIS), central domain"/>
  </r>
  <r>
    <s v="E9PPM7_HUMAN"/>
    <x v="1279"/>
    <n v="639"/>
    <x v="1"/>
    <n v="293"/>
    <n v="440"/>
    <n v="148"/>
    <n v="1732"/>
    <s v="PF07744.12 SPOC domain"/>
  </r>
  <r>
    <s v="E9PPM7_HUMAN"/>
    <x v="1279"/>
    <n v="639"/>
    <x v="2"/>
    <n v="39"/>
    <n v="157"/>
    <n v="119"/>
    <n v="2341"/>
    <s v="PF07500.13 Transcription factor S-II (TFIIS), central domain"/>
  </r>
  <r>
    <s v="E9PYD5_MOUSE"/>
    <x v="1280"/>
    <n v="312"/>
    <x v="3"/>
    <n v="37"/>
    <n v="88"/>
    <n v="52"/>
    <n v="3743"/>
    <s v="PF08711.10 TFIIS helical bundle-like domain"/>
  </r>
  <r>
    <s v="E9PYD5_MOUSE"/>
    <x v="1280"/>
    <n v="312"/>
    <x v="4"/>
    <n v="272"/>
    <n v="310"/>
    <n v="39"/>
    <n v="3397"/>
    <s v="PF01096.17 Transcription factor S-II (TFIIS)"/>
  </r>
  <r>
    <s v="E9PYD5_MOUSE"/>
    <x v="1280"/>
    <n v="312"/>
    <x v="2"/>
    <n v="149"/>
    <n v="259"/>
    <n v="111"/>
    <n v="2341"/>
    <s v="PF07500.13 Transcription factor S-II (TFIIS), central domain"/>
  </r>
  <r>
    <s v="E9QI11_DANRE"/>
    <x v="1281"/>
    <n v="305"/>
    <x v="3"/>
    <n v="28"/>
    <n v="79"/>
    <n v="52"/>
    <n v="3743"/>
    <s v="PF08711.10 TFIIS helical bundle-like domain"/>
  </r>
  <r>
    <s v="E9QI11_DANRE"/>
    <x v="1281"/>
    <n v="305"/>
    <x v="2"/>
    <n v="218"/>
    <n v="305"/>
    <n v="88"/>
    <n v="2341"/>
    <s v="PF07500.13 Transcription factor S-II (TFIIS), central domain"/>
  </r>
  <r>
    <s v="F0JB78_NEOCL"/>
    <x v="1282"/>
    <n v="1381"/>
    <x v="2"/>
    <n v="877"/>
    <n v="984"/>
    <n v="108"/>
    <n v="2341"/>
    <s v="PF07500.13 Transcription factor S-II (TFIIS), central domain"/>
  </r>
  <r>
    <s v="F0UD96_AJEC8"/>
    <x v="1283"/>
    <n v="306"/>
    <x v="3"/>
    <n v="28"/>
    <n v="79"/>
    <n v="52"/>
    <n v="3743"/>
    <s v="PF08711.10 TFIIS helical bundle-like domain"/>
  </r>
  <r>
    <s v="F0UD96_AJEC8"/>
    <x v="1283"/>
    <n v="306"/>
    <x v="4"/>
    <n v="267"/>
    <n v="305"/>
    <n v="39"/>
    <n v="3397"/>
    <s v="PF01096.17 Transcription factor S-II (TFIIS)"/>
  </r>
  <r>
    <s v="F0UD96_AJEC8"/>
    <x v="1283"/>
    <n v="306"/>
    <x v="2"/>
    <n v="145"/>
    <n v="254"/>
    <n v="110"/>
    <n v="2341"/>
    <s v="PF07500.13 Transcription factor S-II (TFIIS), central domain"/>
  </r>
  <r>
    <s v="F0UTW1_AJEC8"/>
    <x v="1284"/>
    <n v="896"/>
    <x v="0"/>
    <n v="59"/>
    <n v="111"/>
    <n v="53"/>
    <n v="18302"/>
    <s v="PF00628.28 PHD-finger"/>
  </r>
  <r>
    <s v="F0UTW1_AJEC8"/>
    <x v="1284"/>
    <n v="896"/>
    <x v="1"/>
    <n v="569"/>
    <n v="728"/>
    <n v="160"/>
    <n v="1732"/>
    <s v="PF07744.12 SPOC domain"/>
  </r>
  <r>
    <s v="F0UTW1_AJEC8"/>
    <x v="1284"/>
    <n v="896"/>
    <x v="2"/>
    <n v="282"/>
    <n v="405"/>
    <n v="124"/>
    <n v="2341"/>
    <s v="PF07500.13 Transcription factor S-II (TFIIS), central domain"/>
  </r>
  <r>
    <s v="F0V770_NEOCL"/>
    <x v="1285"/>
    <n v="418"/>
    <x v="3"/>
    <n v="113"/>
    <n v="163"/>
    <n v="51"/>
    <n v="3743"/>
    <s v="PF08711.10 TFIIS helical bundle-like domain"/>
  </r>
  <r>
    <s v="F0V770_NEOCL"/>
    <x v="1285"/>
    <n v="418"/>
    <x v="4"/>
    <n v="379"/>
    <n v="417"/>
    <n v="39"/>
    <n v="3397"/>
    <s v="PF01096.17 Transcription factor S-II (TFIIS)"/>
  </r>
  <r>
    <s v="F0V770_NEOCL"/>
    <x v="1285"/>
    <n v="418"/>
    <x v="2"/>
    <n v="242"/>
    <n v="360"/>
    <n v="119"/>
    <n v="2341"/>
    <s v="PF07500.13 Transcription factor S-II (TFIIS), central domain"/>
  </r>
  <r>
    <s v="F0XIC3_GROCL"/>
    <x v="1286"/>
    <n v="715"/>
    <x v="0"/>
    <n v="53"/>
    <n v="105"/>
    <n v="53"/>
    <n v="18302"/>
    <s v="PF00628.28 PHD-finger"/>
  </r>
  <r>
    <s v="F0XIC3_GROCL"/>
    <x v="1286"/>
    <n v="715"/>
    <x v="1"/>
    <n v="482"/>
    <n v="642"/>
    <n v="161"/>
    <n v="1732"/>
    <s v="PF07744.12 SPOC domain"/>
  </r>
  <r>
    <s v="F0XIC3_GROCL"/>
    <x v="1286"/>
    <n v="715"/>
    <x v="2"/>
    <n v="226"/>
    <n v="338"/>
    <n v="113"/>
    <n v="2341"/>
    <s v="PF07500.13 Transcription factor S-II (TFIIS), central domain"/>
  </r>
  <r>
    <s v="F0XN24_GROCL"/>
    <x v="1287"/>
    <n v="332"/>
    <x v="3"/>
    <n v="32"/>
    <n v="83"/>
    <n v="52"/>
    <n v="3743"/>
    <s v="PF08711.10 TFIIS helical bundle-like domain"/>
  </r>
  <r>
    <s v="F0XN24_GROCL"/>
    <x v="1287"/>
    <n v="332"/>
    <x v="4"/>
    <n v="292"/>
    <n v="330"/>
    <n v="39"/>
    <n v="3397"/>
    <s v="PF01096.17 Transcription factor S-II (TFIIS)"/>
  </r>
  <r>
    <s v="F0XN24_GROCL"/>
    <x v="1287"/>
    <n v="332"/>
    <x v="2"/>
    <n v="172"/>
    <n v="279"/>
    <n v="108"/>
    <n v="2341"/>
    <s v="PF07500.13 Transcription factor S-II (TFIIS), central domain"/>
  </r>
  <r>
    <s v="F0YER0_AURAN"/>
    <x v="1288"/>
    <n v="275"/>
    <x v="3"/>
    <n v="24"/>
    <n v="74"/>
    <n v="51"/>
    <n v="3743"/>
    <s v="PF08711.10 TFIIS helical bundle-like domain"/>
  </r>
  <r>
    <s v="F0YER0_AURAN"/>
    <x v="1288"/>
    <n v="275"/>
    <x v="4"/>
    <n v="236"/>
    <n v="274"/>
    <n v="39"/>
    <n v="3397"/>
    <s v="PF01096.17 Transcription factor S-II (TFIIS)"/>
  </r>
  <r>
    <s v="F0YER0_AURAN"/>
    <x v="1288"/>
    <n v="275"/>
    <x v="2"/>
    <n v="112"/>
    <n v="219"/>
    <n v="108"/>
    <n v="2341"/>
    <s v="PF07500.13 Transcription factor S-II (TFIIS), central domain"/>
  </r>
  <r>
    <s v="F0ZFB7_DICPU"/>
    <x v="1289"/>
    <n v="310"/>
    <x v="3"/>
    <n v="1"/>
    <n v="75"/>
    <n v="75"/>
    <n v="3743"/>
    <s v="PF08711.10 TFIIS helical bundle-like domain"/>
  </r>
  <r>
    <s v="F0ZFB7_DICPU"/>
    <x v="1289"/>
    <n v="310"/>
    <x v="4"/>
    <n v="270"/>
    <n v="308"/>
    <n v="39"/>
    <n v="3397"/>
    <s v="PF01096.17 Transcription factor S-II (TFIIS)"/>
  </r>
  <r>
    <s v="F0ZFB7_DICPU"/>
    <x v="1289"/>
    <n v="310"/>
    <x v="2"/>
    <n v="152"/>
    <n v="257"/>
    <n v="106"/>
    <n v="2341"/>
    <s v="PF07500.13 Transcription factor S-II (TFIIS), central domain"/>
  </r>
  <r>
    <s v="F1MG39_BOVIN"/>
    <x v="1290"/>
    <n v="1150"/>
    <x v="1"/>
    <n v="792"/>
    <n v="954"/>
    <n v="163"/>
    <n v="1732"/>
    <s v="PF07744.12 SPOC domain"/>
  </r>
  <r>
    <s v="F1MG39_BOVIN"/>
    <x v="1290"/>
    <n v="1150"/>
    <x v="2"/>
    <n v="541"/>
    <n v="654"/>
    <n v="114"/>
    <n v="2341"/>
    <s v="PF07500.13 Transcription factor S-II (TFIIS), central domain"/>
  </r>
  <r>
    <s v="F1MIT2_BOVIN"/>
    <x v="1291"/>
    <n v="280"/>
    <x v="3"/>
    <n v="5"/>
    <n v="56"/>
    <n v="52"/>
    <n v="3743"/>
    <s v="PF08711.10 TFIIS helical bundle-like domain"/>
  </r>
  <r>
    <s v="F1MIT2_BOVIN"/>
    <x v="1291"/>
    <n v="280"/>
    <x v="4"/>
    <n v="240"/>
    <n v="278"/>
    <n v="39"/>
    <n v="3397"/>
    <s v="PF01096.17 Transcription factor S-II (TFIIS)"/>
  </r>
  <r>
    <s v="F1MIT2_BOVIN"/>
    <x v="1291"/>
    <n v="280"/>
    <x v="2"/>
    <n v="117"/>
    <n v="227"/>
    <n v="111"/>
    <n v="2341"/>
    <s v="PF07500.13 Transcription factor S-II (TFIIS), central domain"/>
  </r>
  <r>
    <s v="F1N0P7_BOVIN"/>
    <x v="1292"/>
    <n v="348"/>
    <x v="3"/>
    <n v="25"/>
    <n v="79"/>
    <n v="55"/>
    <n v="3743"/>
    <s v="PF08711.10 TFIIS helical bundle-like domain"/>
  </r>
  <r>
    <s v="F1N0P7_BOVIN"/>
    <x v="1292"/>
    <n v="348"/>
    <x v="4"/>
    <n v="309"/>
    <n v="346"/>
    <n v="38"/>
    <n v="3397"/>
    <s v="PF01096.17 Transcription factor S-II (TFIIS)"/>
  </r>
  <r>
    <s v="F1N0P7_BOVIN"/>
    <x v="1292"/>
    <n v="348"/>
    <x v="2"/>
    <n v="186"/>
    <n v="296"/>
    <n v="111"/>
    <n v="2341"/>
    <s v="PF07500.13 Transcription factor S-II (TFIIS), central domain"/>
  </r>
  <r>
    <s v="F1NBF9_CHICK"/>
    <x v="1293"/>
    <n v="300"/>
    <x v="3"/>
    <n v="28"/>
    <n v="79"/>
    <n v="52"/>
    <n v="3743"/>
    <s v="PF08711.10 TFIIS helical bundle-like domain"/>
  </r>
  <r>
    <s v="F1NBF9_CHICK"/>
    <x v="1293"/>
    <n v="300"/>
    <x v="4"/>
    <n v="260"/>
    <n v="298"/>
    <n v="39"/>
    <n v="3397"/>
    <s v="PF01096.17 Transcription factor S-II (TFIIS)"/>
  </r>
  <r>
    <s v="F1NBF9_CHICK"/>
    <x v="1293"/>
    <n v="300"/>
    <x v="2"/>
    <n v="137"/>
    <n v="247"/>
    <n v="111"/>
    <n v="2341"/>
    <s v="PF07500.13 Transcription factor S-II (TFIIS), central domain"/>
  </r>
  <r>
    <s v="F1NP36_CHICK"/>
    <x v="1294"/>
    <n v="291"/>
    <x v="3"/>
    <n v="15"/>
    <n v="66"/>
    <n v="52"/>
    <n v="3743"/>
    <s v="PF08711.10 TFIIS helical bundle-like domain"/>
  </r>
  <r>
    <s v="F1NP36_CHICK"/>
    <x v="1294"/>
    <n v="291"/>
    <x v="4"/>
    <n v="251"/>
    <n v="289"/>
    <n v="39"/>
    <n v="3397"/>
    <s v="PF01096.17 Transcription factor S-II (TFIIS)"/>
  </r>
  <r>
    <s v="F1NP36_CHICK"/>
    <x v="1294"/>
    <n v="291"/>
    <x v="2"/>
    <n v="128"/>
    <n v="238"/>
    <n v="111"/>
    <n v="2341"/>
    <s v="PF07500.13 Transcription factor S-II (TFIIS), central domain"/>
  </r>
  <r>
    <s v="F1PLS2_CANLF"/>
    <x v="1295"/>
    <n v="1518"/>
    <x v="0"/>
    <n v="284"/>
    <n v="336"/>
    <n v="53"/>
    <n v="18302"/>
    <s v="PF00628.28 PHD-finger"/>
  </r>
  <r>
    <s v="F1PLS2_CANLF"/>
    <x v="1295"/>
    <n v="1518"/>
    <x v="1"/>
    <n v="1055"/>
    <n v="1205"/>
    <n v="151"/>
    <n v="1732"/>
    <s v="PF07744.12 SPOC domain"/>
  </r>
  <r>
    <s v="F1PLS2_CANLF"/>
    <x v="1295"/>
    <n v="1518"/>
    <x v="2"/>
    <n v="677"/>
    <n v="790"/>
    <n v="114"/>
    <n v="2341"/>
    <s v="PF07500.13 Transcription factor S-II (TFIIS), central domain"/>
  </r>
  <r>
    <s v="F1PPX8_CANLF"/>
    <x v="1296"/>
    <n v="274"/>
    <x v="3"/>
    <n v="5"/>
    <n v="56"/>
    <n v="52"/>
    <n v="3743"/>
    <s v="PF08711.10 TFIIS helical bundle-like domain"/>
  </r>
  <r>
    <s v="F1PPX8_CANLF"/>
    <x v="1296"/>
    <n v="274"/>
    <x v="4"/>
    <n v="236"/>
    <n v="274"/>
    <n v="39"/>
    <n v="3397"/>
    <s v="PF01096.17 Transcription factor S-II (TFIIS)"/>
  </r>
  <r>
    <s v="F1PPX8_CANLF"/>
    <x v="1296"/>
    <n v="274"/>
    <x v="2"/>
    <n v="113"/>
    <n v="223"/>
    <n v="111"/>
    <n v="2341"/>
    <s v="PF07500.13 Transcription factor S-II (TFIIS), central domain"/>
  </r>
  <r>
    <s v="F1QQA3_DANRE"/>
    <x v="1297"/>
    <n v="2698"/>
    <x v="0"/>
    <n v="241"/>
    <n v="293"/>
    <n v="53"/>
    <n v="18302"/>
    <s v="PF00628.28 PHD-finger"/>
  </r>
  <r>
    <s v="F1QQA3_DANRE"/>
    <x v="1297"/>
    <n v="2698"/>
    <x v="1"/>
    <n v="1052"/>
    <n v="1201"/>
    <n v="150"/>
    <n v="1732"/>
    <s v="PF07744.12 SPOC domain"/>
  </r>
  <r>
    <s v="F1QQA3_DANRE"/>
    <x v="1297"/>
    <n v="2698"/>
    <x v="2"/>
    <n v="678"/>
    <n v="792"/>
    <n v="115"/>
    <n v="2341"/>
    <s v="PF07500.13 Transcription factor S-II (TFIIS), central domain"/>
  </r>
  <r>
    <s v="F1QTS2_DANRE"/>
    <x v="1298"/>
    <n v="301"/>
    <x v="3"/>
    <n v="28"/>
    <n v="79"/>
    <n v="52"/>
    <n v="3743"/>
    <s v="PF08711.10 TFIIS helical bundle-like domain"/>
  </r>
  <r>
    <s v="F1QTS2_DANRE"/>
    <x v="1298"/>
    <n v="301"/>
    <x v="4"/>
    <n v="261"/>
    <n v="299"/>
    <n v="39"/>
    <n v="3397"/>
    <s v="PF01096.17 Transcription factor S-II (TFIIS)"/>
  </r>
  <r>
    <s v="F1QTS2_DANRE"/>
    <x v="1298"/>
    <n v="301"/>
    <x v="2"/>
    <n v="138"/>
    <n v="248"/>
    <n v="111"/>
    <n v="2341"/>
    <s v="PF07500.13 Transcription factor S-II (TFIIS), central domain"/>
  </r>
  <r>
    <s v="F1RSG8_PIG"/>
    <x v="1299"/>
    <n v="300"/>
    <x v="3"/>
    <n v="26"/>
    <n v="77"/>
    <n v="52"/>
    <n v="3743"/>
    <s v="PF08711.10 TFIIS helical bundle-like domain"/>
  </r>
  <r>
    <s v="F1RSG8_PIG"/>
    <x v="1299"/>
    <n v="300"/>
    <x v="4"/>
    <n v="260"/>
    <n v="298"/>
    <n v="39"/>
    <n v="3397"/>
    <s v="PF01096.17 Transcription factor S-II (TFIIS)"/>
  </r>
  <r>
    <s v="F1RSG8_PIG"/>
    <x v="1299"/>
    <n v="300"/>
    <x v="2"/>
    <n v="137"/>
    <n v="247"/>
    <n v="111"/>
    <n v="2341"/>
    <s v="PF07500.13 Transcription factor S-II (TFIIS), central domain"/>
  </r>
  <r>
    <s v="F1SRI2_PIG"/>
    <x v="1300"/>
    <n v="352"/>
    <x v="3"/>
    <n v="28"/>
    <n v="79"/>
    <n v="52"/>
    <n v="3743"/>
    <s v="PF08711.10 TFIIS helical bundle-like domain"/>
  </r>
  <r>
    <s v="F1SRI2_PIG"/>
    <x v="1300"/>
    <n v="352"/>
    <x v="2"/>
    <n v="172"/>
    <n v="282"/>
    <n v="111"/>
    <n v="2341"/>
    <s v="PF07500.13 Transcription factor S-II (TFIIS), central domain"/>
  </r>
  <r>
    <s v="F1SV96_PIG"/>
    <x v="1301"/>
    <n v="1168"/>
    <x v="1"/>
    <n v="798"/>
    <n v="963"/>
    <n v="166"/>
    <n v="1732"/>
    <s v="PF07744.12 SPOC domain"/>
  </r>
  <r>
    <s v="F1SV96_PIG"/>
    <x v="1301"/>
    <n v="1168"/>
    <x v="2"/>
    <n v="542"/>
    <n v="655"/>
    <n v="114"/>
    <n v="2341"/>
    <s v="PF07500.13 Transcription factor S-II (TFIIS), central domain"/>
  </r>
  <r>
    <s v="F2PGH7_TRIEC"/>
    <x v="1302"/>
    <n v="297"/>
    <x v="3"/>
    <n v="28"/>
    <n v="79"/>
    <n v="52"/>
    <n v="3743"/>
    <s v="PF08711.10 TFIIS helical bundle-like domain"/>
  </r>
  <r>
    <s v="F2PGH7_TRIEC"/>
    <x v="1302"/>
    <n v="297"/>
    <x v="4"/>
    <n v="258"/>
    <n v="296"/>
    <n v="39"/>
    <n v="3397"/>
    <s v="PF01096.17 Transcription factor S-II (TFIIS)"/>
  </r>
  <r>
    <s v="F2PGH7_TRIEC"/>
    <x v="1302"/>
    <n v="297"/>
    <x v="2"/>
    <n v="136"/>
    <n v="245"/>
    <n v="110"/>
    <n v="2341"/>
    <s v="PF07500.13 Transcription factor S-II (TFIIS), central domain"/>
  </r>
  <r>
    <s v="F2PPA0_TRIEC"/>
    <x v="1303"/>
    <n v="833"/>
    <x v="0"/>
    <n v="57"/>
    <n v="109"/>
    <n v="53"/>
    <n v="18302"/>
    <s v="PF00628.28 PHD-finger"/>
  </r>
  <r>
    <s v="F2PPA0_TRIEC"/>
    <x v="1303"/>
    <n v="833"/>
    <x v="1"/>
    <n v="536"/>
    <n v="694"/>
    <n v="159"/>
    <n v="1732"/>
    <s v="PF07744.12 SPOC domain"/>
  </r>
  <r>
    <s v="F2PPA0_TRIEC"/>
    <x v="1303"/>
    <n v="833"/>
    <x v="2"/>
    <n v="269"/>
    <n v="392"/>
    <n v="124"/>
    <n v="2341"/>
    <s v="PF07500.13 Transcription factor S-II (TFIIS), central domain"/>
  </r>
  <r>
    <s v="F2SJA6_TRIRC"/>
    <x v="1304"/>
    <n v="297"/>
    <x v="3"/>
    <n v="28"/>
    <n v="79"/>
    <n v="52"/>
    <n v="3743"/>
    <s v="PF08711.10 TFIIS helical bundle-like domain"/>
  </r>
  <r>
    <s v="F2SJA6_TRIRC"/>
    <x v="1304"/>
    <n v="297"/>
    <x v="4"/>
    <n v="258"/>
    <n v="296"/>
    <n v="39"/>
    <n v="3397"/>
    <s v="PF01096.17 Transcription factor S-II (TFIIS)"/>
  </r>
  <r>
    <s v="F2SJA6_TRIRC"/>
    <x v="1304"/>
    <n v="297"/>
    <x v="2"/>
    <n v="136"/>
    <n v="245"/>
    <n v="110"/>
    <n v="2341"/>
    <s v="PF07500.13 Transcription factor S-II (TFIIS), central domain"/>
  </r>
  <r>
    <s v="F2SLV2_TRIRC"/>
    <x v="1305"/>
    <n v="597"/>
    <x v="1"/>
    <n v="302"/>
    <n v="460"/>
    <n v="159"/>
    <n v="1732"/>
    <s v="PF07744.12 SPOC domain"/>
  </r>
  <r>
    <s v="F2SLV2_TRIRC"/>
    <x v="1305"/>
    <n v="597"/>
    <x v="2"/>
    <n v="35"/>
    <n v="158"/>
    <n v="124"/>
    <n v="2341"/>
    <s v="PF07500.13 Transcription factor S-II (TFIIS), central domain"/>
  </r>
  <r>
    <s v="F2U4I6_SALR5"/>
    <x v="1306"/>
    <n v="269"/>
    <x v="4"/>
    <n v="230"/>
    <n v="268"/>
    <n v="39"/>
    <n v="3397"/>
    <s v="PF01096.17 Transcription factor S-II (TFIIS)"/>
  </r>
  <r>
    <s v="F2U4I6_SALR5"/>
    <x v="1306"/>
    <n v="269"/>
    <x v="2"/>
    <n v="112"/>
    <n v="217"/>
    <n v="106"/>
    <n v="2341"/>
    <s v="PF07500.13 Transcription factor S-II (TFIIS), central domain"/>
  </r>
  <r>
    <s v="F2UQA0_SALR5"/>
    <x v="1307"/>
    <n v="911"/>
    <x v="0"/>
    <n v="244"/>
    <n v="292"/>
    <n v="49"/>
    <n v="18302"/>
    <s v="PF00628.28 PHD-finger"/>
  </r>
  <r>
    <s v="F2UQA0_SALR5"/>
    <x v="1307"/>
    <n v="911"/>
    <x v="1"/>
    <n v="696"/>
    <n v="846"/>
    <n v="151"/>
    <n v="1732"/>
    <s v="PF07744.12 SPOC domain"/>
  </r>
  <r>
    <s v="F2UQA0_SALR5"/>
    <x v="1307"/>
    <n v="911"/>
    <x v="2"/>
    <n v="438"/>
    <n v="540"/>
    <n v="103"/>
    <n v="2341"/>
    <s v="PF07500.13 Transcription factor S-II (TFIIS), central domain"/>
  </r>
  <r>
    <s v="F4IP72_ARATH"/>
    <x v="1308"/>
    <n v="737"/>
    <x v="28"/>
    <n v="5"/>
    <n v="43"/>
    <n v="39"/>
    <n v="26580"/>
    <s v="PF00646.32 F-box domain"/>
  </r>
  <r>
    <s v="F4IP72_ARATH"/>
    <x v="1308"/>
    <n v="737"/>
    <x v="29"/>
    <n v="164"/>
    <n v="190"/>
    <n v="27"/>
    <n v="1518"/>
    <s v="PF07723.12 Leucine Rich Repeat"/>
  </r>
  <r>
    <s v="F4IP72_ARATH"/>
    <x v="1308"/>
    <n v="737"/>
    <x v="2"/>
    <n v="604"/>
    <n v="721"/>
    <n v="118"/>
    <n v="2341"/>
    <s v="PF07500.13 Transcription factor S-II (TFIIS), central domain"/>
  </r>
  <r>
    <s v="F4ISL5_ARATH"/>
    <x v="1309"/>
    <n v="745"/>
    <x v="1"/>
    <n v="589"/>
    <n v="741"/>
    <n v="153"/>
    <n v="1732"/>
    <s v="PF07744.12 SPOC domain"/>
  </r>
  <r>
    <s v="F4ISL5_ARATH"/>
    <x v="1309"/>
    <n v="745"/>
    <x v="2"/>
    <n v="284"/>
    <n v="399"/>
    <n v="116"/>
    <n v="2341"/>
    <s v="PF07500.13 Transcription factor S-II (TFIIS), central domain"/>
  </r>
  <r>
    <s v="F4JWU1_ARATH"/>
    <x v="1310"/>
    <n v="997"/>
    <x v="1"/>
    <n v="648"/>
    <n v="798"/>
    <n v="151"/>
    <n v="1732"/>
    <s v="PF07744.12 SPOC domain"/>
  </r>
  <r>
    <s v="F4JWU1_ARATH"/>
    <x v="1310"/>
    <n v="997"/>
    <x v="2"/>
    <n v="331"/>
    <n v="443"/>
    <n v="113"/>
    <n v="2341"/>
    <s v="PF07500.13 Transcription factor S-II (TFIIS), central domain"/>
  </r>
  <r>
    <s v="F4JXV3_ARATH"/>
    <x v="1311"/>
    <n v="873"/>
    <x v="1"/>
    <n v="535"/>
    <n v="685"/>
    <n v="151"/>
    <n v="1732"/>
    <s v="PF07744.12 SPOC domain"/>
  </r>
  <r>
    <s v="F4JXV3_ARATH"/>
    <x v="1311"/>
    <n v="873"/>
    <x v="2"/>
    <n v="231"/>
    <n v="344"/>
    <n v="114"/>
    <n v="2341"/>
    <s v="PF07500.13 Transcription factor S-II (TFIIS), central domain"/>
  </r>
  <r>
    <s v="F4K1I5_ARATH"/>
    <x v="1312"/>
    <n v="233"/>
    <x v="2"/>
    <n v="114"/>
    <n v="216"/>
    <n v="103"/>
    <n v="2341"/>
    <s v="PF07500.13 Transcription factor S-II (TFIIS), central domain"/>
  </r>
  <r>
    <s v="F4PB34_BATDJ"/>
    <x v="1313"/>
    <n v="296"/>
    <x v="3"/>
    <n v="32"/>
    <n v="84"/>
    <n v="53"/>
    <n v="3743"/>
    <s v="PF08711.10 TFIIS helical bundle-like domain"/>
  </r>
  <r>
    <s v="F4PB34_BATDJ"/>
    <x v="1313"/>
    <n v="296"/>
    <x v="4"/>
    <n v="256"/>
    <n v="294"/>
    <n v="39"/>
    <n v="3397"/>
    <s v="PF01096.17 Transcription factor S-II (TFIIS)"/>
  </r>
  <r>
    <s v="F4PB34_BATDJ"/>
    <x v="1313"/>
    <n v="296"/>
    <x v="2"/>
    <n v="137"/>
    <n v="243"/>
    <n v="107"/>
    <n v="2341"/>
    <s v="PF07500.13 Transcription factor S-II (TFIIS), central domain"/>
  </r>
  <r>
    <s v="F4PCF1_BATDJ"/>
    <x v="1314"/>
    <n v="1062"/>
    <x v="1"/>
    <n v="589"/>
    <n v="747"/>
    <n v="159"/>
    <n v="1732"/>
    <s v="PF07744.12 SPOC domain"/>
  </r>
  <r>
    <s v="F4PCF1_BATDJ"/>
    <x v="1314"/>
    <n v="1062"/>
    <x v="2"/>
    <n v="301"/>
    <n v="435"/>
    <n v="135"/>
    <n v="2341"/>
    <s v="PF07500.13 Transcription factor S-II (TFIIS), central domain"/>
  </r>
  <r>
    <s v="F4PHP7_DICFS"/>
    <x v="1315"/>
    <n v="325"/>
    <x v="3"/>
    <n v="26"/>
    <n v="76"/>
    <n v="51"/>
    <n v="3743"/>
    <s v="PF08711.10 TFIIS helical bundle-like domain"/>
  </r>
  <r>
    <s v="F4PHP7_DICFS"/>
    <x v="1315"/>
    <n v="325"/>
    <x v="4"/>
    <n v="285"/>
    <n v="323"/>
    <n v="39"/>
    <n v="3397"/>
    <s v="PF01096.17 Transcription factor S-II (TFIIS)"/>
  </r>
  <r>
    <s v="F4PHP7_DICFS"/>
    <x v="1315"/>
    <n v="325"/>
    <x v="2"/>
    <n v="168"/>
    <n v="273"/>
    <n v="106"/>
    <n v="2341"/>
    <s v="PF07500.13 Transcription factor S-II (TFIIS), central domain"/>
  </r>
  <r>
    <s v="F4PXK8_DICFS"/>
    <x v="1316"/>
    <n v="2429"/>
    <x v="0"/>
    <n v="399"/>
    <n v="446"/>
    <n v="48"/>
    <n v="18302"/>
    <s v="PF00628.28 PHD-finger"/>
  </r>
  <r>
    <s v="F4PXK8_DICFS"/>
    <x v="1316"/>
    <n v="2429"/>
    <x v="2"/>
    <n v="1241"/>
    <n v="1358"/>
    <n v="118"/>
    <n v="2341"/>
    <s v="PF07500.13 Transcription factor S-II (TFIIS), central domain"/>
  </r>
  <r>
    <s v="F4RBH1_MELLP"/>
    <x v="1317"/>
    <n v="264"/>
    <x v="3"/>
    <n v="3"/>
    <n v="54"/>
    <n v="52"/>
    <n v="3743"/>
    <s v="PF08711.10 TFIIS helical bundle-like domain"/>
  </r>
  <r>
    <s v="F4RBH1_MELLP"/>
    <x v="1317"/>
    <n v="264"/>
    <x v="4"/>
    <n v="221"/>
    <n v="250"/>
    <n v="30"/>
    <n v="3397"/>
    <s v="PF01096.17 Transcription factor S-II (TFIIS)"/>
  </r>
  <r>
    <s v="F4RBH1_MELLP"/>
    <x v="1317"/>
    <n v="264"/>
    <x v="2"/>
    <n v="102"/>
    <n v="208"/>
    <n v="107"/>
    <n v="2341"/>
    <s v="PF07500.13 Transcription factor S-II (TFIIS), central domain"/>
  </r>
  <r>
    <s v="F4RER7_MELLP"/>
    <x v="1318"/>
    <n v="1393"/>
    <x v="1"/>
    <n v="813"/>
    <n v="984"/>
    <n v="172"/>
    <n v="1732"/>
    <s v="PF07744.12 SPOC domain"/>
  </r>
  <r>
    <s v="F4RER7_MELLP"/>
    <x v="1318"/>
    <n v="1393"/>
    <x v="2"/>
    <n v="427"/>
    <n v="556"/>
    <n v="130"/>
    <n v="2341"/>
    <s v="PF07500.13 Transcription factor S-II (TFIIS), central domain"/>
  </r>
  <r>
    <s v="F4W6V7_ACREC"/>
    <x v="1319"/>
    <n v="2282"/>
    <x v="6"/>
    <n v="1077"/>
    <n v="1118"/>
    <n v="42"/>
    <n v="979"/>
    <s v="PF07533.15 BRK domain"/>
  </r>
  <r>
    <s v="F4W6V7_ACREC"/>
    <x v="1319"/>
    <n v="2282"/>
    <x v="0"/>
    <n v="913"/>
    <n v="965"/>
    <n v="53"/>
    <n v="18302"/>
    <s v="PF00628.28 PHD-finger"/>
  </r>
  <r>
    <s v="F4W6V7_ACREC"/>
    <x v="1319"/>
    <n v="2282"/>
    <x v="1"/>
    <n v="1656"/>
    <n v="1805"/>
    <n v="150"/>
    <n v="1732"/>
    <s v="PF07744.12 SPOC domain"/>
  </r>
  <r>
    <s v="F4W6V7_ACREC"/>
    <x v="1319"/>
    <n v="2282"/>
    <x v="2"/>
    <n v="1261"/>
    <n v="1375"/>
    <n v="115"/>
    <n v="2341"/>
    <s v="PF07500.13 Transcription factor S-II (TFIIS), central domain"/>
  </r>
  <r>
    <s v="F4WNZ9_ACREC"/>
    <x v="1320"/>
    <n v="288"/>
    <x v="3"/>
    <n v="7"/>
    <n v="58"/>
    <n v="52"/>
    <n v="3743"/>
    <s v="PF08711.10 TFIIS helical bundle-like domain"/>
  </r>
  <r>
    <s v="F4WNZ9_ACREC"/>
    <x v="1320"/>
    <n v="288"/>
    <x v="4"/>
    <n v="248"/>
    <n v="286"/>
    <n v="39"/>
    <n v="3397"/>
    <s v="PF01096.17 Transcription factor S-II (TFIIS)"/>
  </r>
  <r>
    <s v="F4WNZ9_ACREC"/>
    <x v="1320"/>
    <n v="288"/>
    <x v="2"/>
    <n v="125"/>
    <n v="235"/>
    <n v="111"/>
    <n v="2341"/>
    <s v="PF07500.13 Transcription factor S-II (TFIIS), central domain"/>
  </r>
  <r>
    <s v="F6GXW2_VITVI"/>
    <x v="1321"/>
    <n v="367"/>
    <x v="3"/>
    <n v="36"/>
    <n v="86"/>
    <n v="51"/>
    <n v="3743"/>
    <s v="PF08711.10 TFIIS helical bundle-like domain"/>
  </r>
  <r>
    <s v="F6GXW2_VITVI"/>
    <x v="1321"/>
    <n v="367"/>
    <x v="4"/>
    <n v="327"/>
    <n v="365"/>
    <n v="39"/>
    <n v="3397"/>
    <s v="PF01096.17 Transcription factor S-II (TFIIS)"/>
  </r>
  <r>
    <s v="F6GXW2_VITVI"/>
    <x v="1321"/>
    <n v="367"/>
    <x v="2"/>
    <n v="197"/>
    <n v="314"/>
    <n v="118"/>
    <n v="2341"/>
    <s v="PF07500.13 Transcription factor S-II (TFIIS), central domain"/>
  </r>
  <r>
    <s v="F6H3F9_VITVI"/>
    <x v="1322"/>
    <n v="1218"/>
    <x v="1"/>
    <n v="774"/>
    <n v="925"/>
    <n v="152"/>
    <n v="1732"/>
    <s v="PF07744.12 SPOC domain"/>
  </r>
  <r>
    <s v="F6H3F9_VITVI"/>
    <x v="1322"/>
    <n v="1218"/>
    <x v="2"/>
    <n v="449"/>
    <n v="560"/>
    <n v="112"/>
    <n v="2341"/>
    <s v="PF07500.13 Transcription factor S-II (TFIIS), central domain"/>
  </r>
  <r>
    <s v="F6HC30_VITVI"/>
    <x v="1323"/>
    <n v="327"/>
    <x v="3"/>
    <n v="34"/>
    <n v="84"/>
    <n v="51"/>
    <n v="3743"/>
    <s v="PF08711.10 TFIIS helical bundle-like domain"/>
  </r>
  <r>
    <s v="F6HC30_VITVI"/>
    <x v="1323"/>
    <n v="327"/>
    <x v="4"/>
    <n v="287"/>
    <n v="325"/>
    <n v="39"/>
    <n v="3397"/>
    <s v="PF01096.17 Transcription factor S-II (TFIIS)"/>
  </r>
  <r>
    <s v="F6HC30_VITVI"/>
    <x v="1323"/>
    <n v="327"/>
    <x v="2"/>
    <n v="157"/>
    <n v="274"/>
    <n v="118"/>
    <n v="2341"/>
    <s v="PF07500.13 Transcription factor S-II (TFIIS), central domain"/>
  </r>
  <r>
    <s v="F6HUC7_VITVI"/>
    <x v="1324"/>
    <n v="567"/>
    <x v="5"/>
    <n v="67"/>
    <n v="186"/>
    <n v="120"/>
    <n v="5093"/>
    <s v="PF01426.17 BAH domain"/>
  </r>
  <r>
    <s v="F6HUC7_VITVI"/>
    <x v="1324"/>
    <n v="567"/>
    <x v="2"/>
    <n v="286"/>
    <n v="436"/>
    <n v="151"/>
    <n v="2341"/>
    <s v="PF07500.13 Transcription factor S-II (TFIIS), central domain"/>
  </r>
  <r>
    <s v="F6PKT0_XENTR"/>
    <x v="1325"/>
    <n v="270"/>
    <x v="1"/>
    <n v="201"/>
    <n v="265"/>
    <n v="65"/>
    <n v="1732"/>
    <s v="PF07744.12 SPOC domain"/>
  </r>
  <r>
    <s v="F6PKT0_XENTR"/>
    <x v="1325"/>
    <n v="270"/>
    <x v="2"/>
    <n v="2"/>
    <n v="97"/>
    <n v="96"/>
    <n v="2341"/>
    <s v="PF07500.13 Transcription factor S-II (TFIIS), central domain"/>
  </r>
  <r>
    <s v="F6PYQ8_XENTR"/>
    <x v="1326"/>
    <n v="649"/>
    <x v="3"/>
    <n v="28"/>
    <n v="79"/>
    <n v="52"/>
    <n v="3743"/>
    <s v="PF08711.10 TFIIS helical bundle-like domain"/>
  </r>
  <r>
    <s v="F6PYQ8_XENTR"/>
    <x v="1326"/>
    <n v="649"/>
    <x v="4"/>
    <n v="609"/>
    <n v="647"/>
    <n v="39"/>
    <n v="3397"/>
    <s v="PF01096.17 Transcription factor S-II (TFIIS)"/>
  </r>
  <r>
    <s v="F6PYQ8_XENTR"/>
    <x v="1326"/>
    <n v="649"/>
    <x v="2"/>
    <n v="486"/>
    <n v="596"/>
    <n v="111"/>
    <n v="2341"/>
    <s v="PF07500.13 Transcription factor S-II (TFIIS), central domain"/>
  </r>
  <r>
    <s v="F6QRD2_CALJA"/>
    <x v="1327"/>
    <n v="358"/>
    <x v="3"/>
    <n v="36"/>
    <n v="87"/>
    <n v="52"/>
    <n v="3743"/>
    <s v="PF08711.10 TFIIS helical bundle-like domain"/>
  </r>
  <r>
    <s v="F6QRD2_CALJA"/>
    <x v="1327"/>
    <n v="358"/>
    <x v="2"/>
    <n v="178"/>
    <n v="288"/>
    <n v="111"/>
    <n v="2341"/>
    <s v="PF07500.13 Transcription factor S-II (TFIIS), central domain"/>
  </r>
  <r>
    <s v="F6R280_MONDO"/>
    <x v="1328"/>
    <n v="2332"/>
    <x v="0"/>
    <n v="301"/>
    <n v="353"/>
    <n v="53"/>
    <n v="18302"/>
    <s v="PF00628.28 PHD-finger"/>
  </r>
  <r>
    <s v="F6R280_MONDO"/>
    <x v="1328"/>
    <n v="2332"/>
    <x v="1"/>
    <n v="1089"/>
    <n v="1239"/>
    <n v="151"/>
    <n v="1732"/>
    <s v="PF07744.12 SPOC domain"/>
  </r>
  <r>
    <s v="F6R280_MONDO"/>
    <x v="1328"/>
    <n v="2332"/>
    <x v="2"/>
    <n v="706"/>
    <n v="819"/>
    <n v="114"/>
    <n v="2341"/>
    <s v="PF07500.13 Transcription factor S-II (TFIIS), central domain"/>
  </r>
  <r>
    <s v="F6R2K2_MONDO"/>
    <x v="1329"/>
    <n v="2483"/>
    <x v="0"/>
    <n v="301"/>
    <n v="353"/>
    <n v="53"/>
    <n v="18302"/>
    <s v="PF00628.28 PHD-finger"/>
  </r>
  <r>
    <s v="F6R2K2_MONDO"/>
    <x v="1329"/>
    <n v="2483"/>
    <x v="1"/>
    <n v="1120"/>
    <n v="1270"/>
    <n v="151"/>
    <n v="1732"/>
    <s v="PF07744.12 SPOC domain"/>
  </r>
  <r>
    <s v="F6R2K2_MONDO"/>
    <x v="1329"/>
    <n v="2483"/>
    <x v="2"/>
    <n v="735"/>
    <n v="848"/>
    <n v="114"/>
    <n v="2341"/>
    <s v="PF07500.13 Transcription factor S-II (TFIIS), central domain"/>
  </r>
  <r>
    <s v="F6S3Q3_MACMU"/>
    <x v="1330"/>
    <n v="2238"/>
    <x v="0"/>
    <n v="270"/>
    <n v="322"/>
    <n v="53"/>
    <n v="18302"/>
    <s v="PF00628.28 PHD-finger"/>
  </r>
  <r>
    <s v="F6S3Q3_MACMU"/>
    <x v="1330"/>
    <n v="2238"/>
    <x v="1"/>
    <n v="1044"/>
    <n v="1194"/>
    <n v="151"/>
    <n v="1732"/>
    <s v="PF07744.12 SPOC domain"/>
  </r>
  <r>
    <s v="F6S3Q3_MACMU"/>
    <x v="1330"/>
    <n v="2238"/>
    <x v="2"/>
    <n v="665"/>
    <n v="778"/>
    <n v="114"/>
    <n v="2341"/>
    <s v="PF07500.13 Transcription factor S-II (TFIIS), central domain"/>
  </r>
  <r>
    <s v="F6S754_HORSE"/>
    <x v="1331"/>
    <n v="353"/>
    <x v="3"/>
    <n v="28"/>
    <n v="79"/>
    <n v="52"/>
    <n v="3743"/>
    <s v="PF08711.10 TFIIS helical bundle-like domain"/>
  </r>
  <r>
    <s v="F6S754_HORSE"/>
    <x v="1331"/>
    <n v="353"/>
    <x v="2"/>
    <n v="173"/>
    <n v="283"/>
    <n v="111"/>
    <n v="2341"/>
    <s v="PF07500.13 Transcription factor S-II (TFIIS), central domain"/>
  </r>
  <r>
    <s v="F6SBZ0_MONDO"/>
    <x v="1332"/>
    <n v="1375"/>
    <x v="1"/>
    <n v="997"/>
    <n v="1144"/>
    <n v="148"/>
    <n v="1732"/>
    <s v="PF07744.12 SPOC domain"/>
  </r>
  <r>
    <s v="F6SBZ0_MONDO"/>
    <x v="1332"/>
    <n v="1375"/>
    <x v="2"/>
    <n v="737"/>
    <n v="851"/>
    <n v="115"/>
    <n v="2341"/>
    <s v="PF07500.13 Transcription factor S-II (TFIIS), central domain"/>
  </r>
  <r>
    <s v="F6SKJ4_XENTR"/>
    <x v="1333"/>
    <n v="2107"/>
    <x v="0"/>
    <n v="204"/>
    <n v="256"/>
    <n v="53"/>
    <n v="18302"/>
    <s v="PF00628.28 PHD-finger"/>
  </r>
  <r>
    <s v="F6SKJ4_XENTR"/>
    <x v="1333"/>
    <n v="2107"/>
    <x v="1"/>
    <n v="1004"/>
    <n v="1154"/>
    <n v="151"/>
    <n v="1732"/>
    <s v="PF07744.12 SPOC domain"/>
  </r>
  <r>
    <s v="F6SKJ4_XENTR"/>
    <x v="1333"/>
    <n v="2107"/>
    <x v="2"/>
    <n v="628"/>
    <n v="739"/>
    <n v="112"/>
    <n v="2341"/>
    <s v="PF07500.13 Transcription factor S-II (TFIIS), central domain"/>
  </r>
  <r>
    <s v="F6SRE4_CALJA"/>
    <x v="1334"/>
    <n v="299"/>
    <x v="3"/>
    <n v="29"/>
    <n v="80"/>
    <n v="52"/>
    <n v="3743"/>
    <s v="PF08711.10 TFIIS helical bundle-like domain"/>
  </r>
  <r>
    <s v="F6SRE4_CALJA"/>
    <x v="1334"/>
    <n v="299"/>
    <x v="4"/>
    <n v="259"/>
    <n v="297"/>
    <n v="39"/>
    <n v="3397"/>
    <s v="PF01096.17 Transcription factor S-II (TFIIS)"/>
  </r>
  <r>
    <s v="F6SRE4_CALJA"/>
    <x v="1334"/>
    <n v="299"/>
    <x v="2"/>
    <n v="136"/>
    <n v="246"/>
    <n v="111"/>
    <n v="2341"/>
    <s v="PF07500.13 Transcription factor S-II (TFIIS), central domain"/>
  </r>
  <r>
    <s v="F6SUM6_HORSE"/>
    <x v="1335"/>
    <n v="311"/>
    <x v="3"/>
    <n v="1"/>
    <n v="42"/>
    <n v="42"/>
    <n v="3743"/>
    <s v="PF08711.10 TFIIS helical bundle-like domain"/>
  </r>
  <r>
    <s v="F6SUM6_HORSE"/>
    <x v="1335"/>
    <n v="311"/>
    <x v="4"/>
    <n v="271"/>
    <n v="309"/>
    <n v="39"/>
    <n v="3397"/>
    <s v="PF01096.17 Transcription factor S-II (TFIIS)"/>
  </r>
  <r>
    <s v="F6SUM6_HORSE"/>
    <x v="1335"/>
    <n v="311"/>
    <x v="2"/>
    <n v="148"/>
    <n v="258"/>
    <n v="111"/>
    <n v="2341"/>
    <s v="PF07500.13 Transcription factor S-II (TFIIS), central domain"/>
  </r>
  <r>
    <s v="F6SVE5_MONDO"/>
    <x v="1336"/>
    <n v="301"/>
    <x v="3"/>
    <n v="26"/>
    <n v="77"/>
    <n v="52"/>
    <n v="3743"/>
    <s v="PF08711.10 TFIIS helical bundle-like domain"/>
  </r>
  <r>
    <s v="F6SVE5_MONDO"/>
    <x v="1336"/>
    <n v="301"/>
    <x v="4"/>
    <n v="261"/>
    <n v="299"/>
    <n v="39"/>
    <n v="3397"/>
    <s v="PF01096.17 Transcription factor S-II (TFIIS)"/>
  </r>
  <r>
    <s v="F6SVE5_MONDO"/>
    <x v="1336"/>
    <n v="301"/>
    <x v="2"/>
    <n v="138"/>
    <n v="248"/>
    <n v="111"/>
    <n v="2341"/>
    <s v="PF07500.13 Transcription factor S-II (TFIIS), central domain"/>
  </r>
  <r>
    <s v="F6U4B0_HORSE"/>
    <x v="1337"/>
    <n v="273"/>
    <x v="3"/>
    <n v="5"/>
    <n v="56"/>
    <n v="52"/>
    <n v="3743"/>
    <s v="PF08711.10 TFIIS helical bundle-like domain"/>
  </r>
  <r>
    <s v="F6U4B0_HORSE"/>
    <x v="1337"/>
    <n v="273"/>
    <x v="4"/>
    <n v="233"/>
    <n v="271"/>
    <n v="39"/>
    <n v="3397"/>
    <s v="PF01096.17 Transcription factor S-II (TFIIS)"/>
  </r>
  <r>
    <s v="F6U4B0_HORSE"/>
    <x v="1337"/>
    <n v="273"/>
    <x v="2"/>
    <n v="111"/>
    <n v="220"/>
    <n v="110"/>
    <n v="2341"/>
    <s v="PF07500.13 Transcription factor S-II (TFIIS), central domain"/>
  </r>
  <r>
    <s v="F6U8G7_HORSE"/>
    <x v="1338"/>
    <n v="2042"/>
    <x v="0"/>
    <n v="723"/>
    <n v="776"/>
    <n v="54"/>
    <n v="18302"/>
    <s v="PF00628.28 PHD-finger"/>
  </r>
  <r>
    <s v="F6U8G7_HORSE"/>
    <x v="1338"/>
    <n v="2042"/>
    <x v="1"/>
    <n v="1204"/>
    <n v="1354"/>
    <n v="151"/>
    <n v="1732"/>
    <s v="PF07744.12 SPOC domain"/>
  </r>
  <r>
    <s v="F6U8G7_HORSE"/>
    <x v="1338"/>
    <n v="2042"/>
    <x v="2"/>
    <n v="930"/>
    <n v="1043"/>
    <n v="114"/>
    <n v="2341"/>
    <s v="PF07500.13 Transcription factor S-II (TFIIS), central domain"/>
  </r>
  <r>
    <s v="F6VUC1_MONDO"/>
    <x v="1339"/>
    <n v="300"/>
    <x v="3"/>
    <n v="25"/>
    <n v="76"/>
    <n v="52"/>
    <n v="3743"/>
    <s v="PF08711.10 TFIIS helical bundle-like domain"/>
  </r>
  <r>
    <s v="F6VUC1_MONDO"/>
    <x v="1339"/>
    <n v="300"/>
    <x v="4"/>
    <n v="260"/>
    <n v="298"/>
    <n v="39"/>
    <n v="3397"/>
    <s v="PF01096.17 Transcription factor S-II (TFIIS)"/>
  </r>
  <r>
    <s v="F6VUC1_MONDO"/>
    <x v="1339"/>
    <n v="300"/>
    <x v="2"/>
    <n v="137"/>
    <n v="247"/>
    <n v="111"/>
    <n v="2341"/>
    <s v="PF07500.13 Transcription factor S-II (TFIIS), central domain"/>
  </r>
  <r>
    <s v="F6WN53_MONDO"/>
    <x v="1340"/>
    <n v="344"/>
    <x v="3"/>
    <n v="69"/>
    <n v="120"/>
    <n v="52"/>
    <n v="3743"/>
    <s v="PF08711.10 TFIIS helical bundle-like domain"/>
  </r>
  <r>
    <s v="F6WN53_MONDO"/>
    <x v="1340"/>
    <n v="344"/>
    <x v="4"/>
    <n v="304"/>
    <n v="342"/>
    <n v="39"/>
    <n v="3397"/>
    <s v="PF01096.17 Transcription factor S-II (TFIIS)"/>
  </r>
  <r>
    <s v="F6WN53_MONDO"/>
    <x v="1340"/>
    <n v="344"/>
    <x v="2"/>
    <n v="181"/>
    <n v="291"/>
    <n v="111"/>
    <n v="2341"/>
    <s v="PF07500.13 Transcription factor S-II (TFIIS), central domain"/>
  </r>
  <r>
    <s v="F6WYS1_MACMU"/>
    <x v="1341"/>
    <n v="272"/>
    <x v="3"/>
    <n v="2"/>
    <n v="53"/>
    <n v="52"/>
    <n v="3743"/>
    <s v="PF08711.10 TFIIS helical bundle-like domain"/>
  </r>
  <r>
    <s v="F6WYS1_MACMU"/>
    <x v="1341"/>
    <n v="272"/>
    <x v="4"/>
    <n v="232"/>
    <n v="270"/>
    <n v="39"/>
    <n v="3397"/>
    <s v="PF01096.17 Transcription factor S-II (TFIIS)"/>
  </r>
  <r>
    <s v="F6WYS1_MACMU"/>
    <x v="1341"/>
    <n v="272"/>
    <x v="2"/>
    <n v="109"/>
    <n v="219"/>
    <n v="111"/>
    <n v="2341"/>
    <s v="PF07500.13 Transcription factor S-II (TFIIS), central domain"/>
  </r>
  <r>
    <s v="F6WYS8_MACMU"/>
    <x v="1342"/>
    <n v="299"/>
    <x v="3"/>
    <n v="29"/>
    <n v="80"/>
    <n v="52"/>
    <n v="3743"/>
    <s v="PF08711.10 TFIIS helical bundle-like domain"/>
  </r>
  <r>
    <s v="F6WYS8_MACMU"/>
    <x v="1342"/>
    <n v="299"/>
    <x v="4"/>
    <n v="259"/>
    <n v="297"/>
    <n v="39"/>
    <n v="3397"/>
    <s v="PF01096.17 Transcription factor S-II (TFIIS)"/>
  </r>
  <r>
    <s v="F6WYS8_MACMU"/>
    <x v="1342"/>
    <n v="299"/>
    <x v="2"/>
    <n v="136"/>
    <n v="246"/>
    <n v="111"/>
    <n v="2341"/>
    <s v="PF07500.13 Transcription factor S-II (TFIIS), central domain"/>
  </r>
  <r>
    <s v="F6XHU5_MONDO"/>
    <x v="1343"/>
    <n v="334"/>
    <x v="3"/>
    <n v="60"/>
    <n v="111"/>
    <n v="52"/>
    <n v="3743"/>
    <s v="PF08711.10 TFIIS helical bundle-like domain"/>
  </r>
  <r>
    <s v="F6XHU5_MONDO"/>
    <x v="1343"/>
    <n v="334"/>
    <x v="4"/>
    <n v="294"/>
    <n v="332"/>
    <n v="39"/>
    <n v="3397"/>
    <s v="PF01096.17 Transcription factor S-II (TFIIS)"/>
  </r>
  <r>
    <s v="F6XHU5_MONDO"/>
    <x v="1343"/>
    <n v="334"/>
    <x v="2"/>
    <n v="169"/>
    <n v="281"/>
    <n v="113"/>
    <n v="2341"/>
    <s v="PF07500.13 Transcription factor S-II (TFIIS), central domain"/>
  </r>
  <r>
    <s v="F6XMY4_MOUSE"/>
    <x v="1344"/>
    <n v="297"/>
    <x v="3"/>
    <n v="26"/>
    <n v="77"/>
    <n v="52"/>
    <n v="3743"/>
    <s v="PF08711.10 TFIIS helical bundle-like domain"/>
  </r>
  <r>
    <s v="F6XMY4_MOUSE"/>
    <x v="1344"/>
    <n v="297"/>
    <x v="4"/>
    <n v="257"/>
    <n v="295"/>
    <n v="39"/>
    <n v="3397"/>
    <s v="PF01096.17 Transcription factor S-II (TFIIS)"/>
  </r>
  <r>
    <s v="F6XMY4_MOUSE"/>
    <x v="1344"/>
    <n v="297"/>
    <x v="2"/>
    <n v="134"/>
    <n v="244"/>
    <n v="111"/>
    <n v="2341"/>
    <s v="PF07500.13 Transcription factor S-II (TFIIS), central domain"/>
  </r>
  <r>
    <s v="F6XTV8_CIOIN"/>
    <x v="1345"/>
    <n v="298"/>
    <x v="3"/>
    <n v="30"/>
    <n v="81"/>
    <n v="52"/>
    <n v="3743"/>
    <s v="PF08711.10 TFIIS helical bundle-like domain"/>
  </r>
  <r>
    <s v="F6XTV8_CIOIN"/>
    <x v="1345"/>
    <n v="298"/>
    <x v="4"/>
    <n v="258"/>
    <n v="296"/>
    <n v="39"/>
    <n v="3397"/>
    <s v="PF01096.17 Transcription factor S-II (TFIIS)"/>
  </r>
  <r>
    <s v="F6XTV8_CIOIN"/>
    <x v="1345"/>
    <n v="298"/>
    <x v="2"/>
    <n v="135"/>
    <n v="245"/>
    <n v="111"/>
    <n v="2341"/>
    <s v="PF07500.13 Transcription factor S-II (TFIIS), central domain"/>
  </r>
  <r>
    <s v="F6YBJ1_HORSE"/>
    <x v="1346"/>
    <n v="322"/>
    <x v="1"/>
    <n v="196"/>
    <n v="292"/>
    <n v="97"/>
    <n v="1732"/>
    <s v="PF07744.12 SPOC domain"/>
  </r>
  <r>
    <s v="F6YBJ1_HORSE"/>
    <x v="1346"/>
    <n v="322"/>
    <x v="2"/>
    <n v="3"/>
    <n v="99"/>
    <n v="97"/>
    <n v="2341"/>
    <s v="PF07500.13 Transcription factor S-II (TFIIS), central domain"/>
  </r>
  <r>
    <s v="F6Z279_ORNAN"/>
    <x v="1347"/>
    <n v="1173"/>
    <x v="1"/>
    <n v="339"/>
    <n v="489"/>
    <n v="151"/>
    <n v="1732"/>
    <s v="PF07744.12 SPOC domain"/>
  </r>
  <r>
    <s v="F6Z279_ORNAN"/>
    <x v="1347"/>
    <n v="1173"/>
    <x v="2"/>
    <n v="65"/>
    <n v="178"/>
    <n v="114"/>
    <n v="2341"/>
    <s v="PF07500.13 Transcription factor S-II (TFIIS), central domain"/>
  </r>
  <r>
    <s v="F6Z6I9_MACMU"/>
    <x v="1348"/>
    <n v="218"/>
    <x v="2"/>
    <n v="38"/>
    <n v="148"/>
    <n v="111"/>
    <n v="2341"/>
    <s v="PF07500.13 Transcription factor S-II (TFIIS), central domain"/>
  </r>
  <r>
    <s v="F6ZE78_XENTR"/>
    <x v="1349"/>
    <n v="306"/>
    <x v="3"/>
    <n v="30"/>
    <n v="81"/>
    <n v="52"/>
    <n v="3743"/>
    <s v="PF08711.10 TFIIS helical bundle-like domain"/>
  </r>
  <r>
    <s v="F6ZE78_XENTR"/>
    <x v="1349"/>
    <n v="306"/>
    <x v="4"/>
    <n v="264"/>
    <n v="304"/>
    <n v="41"/>
    <n v="3397"/>
    <s v="PF01096.17 Transcription factor S-II (TFIIS)"/>
  </r>
  <r>
    <s v="F6ZE78_XENTR"/>
    <x v="1349"/>
    <n v="306"/>
    <x v="2"/>
    <n v="141"/>
    <n v="251"/>
    <n v="111"/>
    <n v="2341"/>
    <s v="PF07500.13 Transcription factor S-II (TFIIS), central domain"/>
  </r>
  <r>
    <s v="F6ZP72_ORNAN"/>
    <x v="1350"/>
    <n v="208"/>
    <x v="3"/>
    <n v="61"/>
    <n v="111"/>
    <n v="51"/>
    <n v="3743"/>
    <s v="PF08711.10 TFIIS helical bundle-like domain"/>
  </r>
  <r>
    <s v="F6ZP72_ORNAN"/>
    <x v="1350"/>
    <n v="208"/>
    <x v="2"/>
    <n v="129"/>
    <n v="207"/>
    <n v="79"/>
    <n v="2341"/>
    <s v="PF07500.13 Transcription factor S-II (TFIIS), central domain"/>
  </r>
  <r>
    <s v="F6ZUQ5_HORSE"/>
    <x v="1351"/>
    <n v="266"/>
    <x v="3"/>
    <n v="1"/>
    <n v="42"/>
    <n v="42"/>
    <n v="3743"/>
    <s v="PF08711.10 TFIIS helical bundle-like domain"/>
  </r>
  <r>
    <s v="F6ZUQ5_HORSE"/>
    <x v="1351"/>
    <n v="266"/>
    <x v="4"/>
    <n v="226"/>
    <n v="264"/>
    <n v="39"/>
    <n v="3397"/>
    <s v="PF01096.17 Transcription factor S-II (TFIIS)"/>
  </r>
  <r>
    <s v="F6ZUQ5_HORSE"/>
    <x v="1351"/>
    <n v="266"/>
    <x v="2"/>
    <n v="103"/>
    <n v="213"/>
    <n v="111"/>
    <n v="2341"/>
    <s v="PF07500.13 Transcription factor S-II (TFIIS), central domain"/>
  </r>
  <r>
    <s v="F7BQW6_ORNAN"/>
    <x v="1352"/>
    <n v="267"/>
    <x v="3"/>
    <n v="1"/>
    <n v="44"/>
    <n v="44"/>
    <n v="3743"/>
    <s v="PF08711.10 TFIIS helical bundle-like domain"/>
  </r>
  <r>
    <s v="F7BQW6_ORNAN"/>
    <x v="1352"/>
    <n v="267"/>
    <x v="4"/>
    <n v="227"/>
    <n v="265"/>
    <n v="39"/>
    <n v="3397"/>
    <s v="PF01096.17 Transcription factor S-II (TFIIS)"/>
  </r>
  <r>
    <s v="F7BQW6_ORNAN"/>
    <x v="1352"/>
    <n v="267"/>
    <x v="2"/>
    <n v="104"/>
    <n v="214"/>
    <n v="111"/>
    <n v="2341"/>
    <s v="PF07500.13 Transcription factor S-II (TFIIS), central domain"/>
  </r>
  <r>
    <s v="F7BUQ9_HORSE"/>
    <x v="1353"/>
    <n v="2249"/>
    <x v="0"/>
    <n v="270"/>
    <n v="322"/>
    <n v="53"/>
    <n v="18302"/>
    <s v="PF00628.28 PHD-finger"/>
  </r>
  <r>
    <s v="F7BUQ9_HORSE"/>
    <x v="1353"/>
    <n v="2249"/>
    <x v="1"/>
    <n v="1051"/>
    <n v="1201"/>
    <n v="151"/>
    <n v="1732"/>
    <s v="PF07744.12 SPOC domain"/>
  </r>
  <r>
    <s v="F7BUQ9_HORSE"/>
    <x v="1353"/>
    <n v="2249"/>
    <x v="2"/>
    <n v="671"/>
    <n v="783"/>
    <n v="113"/>
    <n v="2341"/>
    <s v="PF07500.13 Transcription factor S-II (TFIIS), central domain"/>
  </r>
  <r>
    <s v="F7BX76_ORNAN"/>
    <x v="1354"/>
    <n v="363"/>
    <x v="3"/>
    <n v="29"/>
    <n v="80"/>
    <n v="52"/>
    <n v="3743"/>
    <s v="PF08711.10 TFIIS helical bundle-like domain"/>
  </r>
  <r>
    <s v="F7BX76_ORNAN"/>
    <x v="1354"/>
    <n v="363"/>
    <x v="4"/>
    <n v="265"/>
    <n v="303"/>
    <n v="39"/>
    <n v="3397"/>
    <s v="PF01096.17 Transcription factor S-II (TFIIS)"/>
  </r>
  <r>
    <s v="F7BX76_ORNAN"/>
    <x v="1354"/>
    <n v="363"/>
    <x v="2"/>
    <n v="142"/>
    <n v="252"/>
    <n v="111"/>
    <n v="2341"/>
    <s v="PF07500.13 Transcription factor S-II (TFIIS), central domain"/>
  </r>
  <r>
    <s v="F7CLW4_XENTR"/>
    <x v="1355"/>
    <n v="1072"/>
    <x v="0"/>
    <n v="204"/>
    <n v="256"/>
    <n v="53"/>
    <n v="18302"/>
    <s v="PF00628.28 PHD-finger"/>
  </r>
  <r>
    <s v="F7CLW4_XENTR"/>
    <x v="1355"/>
    <n v="1072"/>
    <x v="1"/>
    <n v="992"/>
    <n v="1072"/>
    <n v="81"/>
    <n v="1732"/>
    <s v="PF07744.12 SPOC domain"/>
  </r>
  <r>
    <s v="F7CLW4_XENTR"/>
    <x v="1355"/>
    <n v="1072"/>
    <x v="2"/>
    <n v="616"/>
    <n v="725"/>
    <n v="110"/>
    <n v="2341"/>
    <s v="PF07500.13 Transcription factor S-II (TFIIS), central domain"/>
  </r>
  <r>
    <s v="F7CPG0_MONDO"/>
    <x v="1356"/>
    <n v="300"/>
    <x v="3"/>
    <n v="26"/>
    <n v="77"/>
    <n v="52"/>
    <n v="3743"/>
    <s v="PF08711.10 TFIIS helical bundle-like domain"/>
  </r>
  <r>
    <s v="F7CPG0_MONDO"/>
    <x v="1356"/>
    <n v="300"/>
    <x v="4"/>
    <n v="261"/>
    <n v="299"/>
    <n v="39"/>
    <n v="3397"/>
    <s v="PF01096.17 Transcription factor S-II (TFIIS)"/>
  </r>
  <r>
    <s v="F7CPG0_MONDO"/>
    <x v="1356"/>
    <n v="300"/>
    <x v="2"/>
    <n v="138"/>
    <n v="248"/>
    <n v="111"/>
    <n v="2341"/>
    <s v="PF07500.13 Transcription factor S-II (TFIIS), central domain"/>
  </r>
  <r>
    <s v="F7CPH0_MONDO"/>
    <x v="1357"/>
    <n v="115"/>
    <x v="4"/>
    <n v="75"/>
    <n v="113"/>
    <n v="39"/>
    <n v="3397"/>
    <s v="PF01096.17 Transcription factor S-II (TFIIS)"/>
  </r>
  <r>
    <s v="F7CPH0_MONDO"/>
    <x v="1357"/>
    <n v="115"/>
    <x v="2"/>
    <n v="6"/>
    <n v="62"/>
    <n v="57"/>
    <n v="2341"/>
    <s v="PF07500.13 Transcription factor S-II (TFIIS), central domain"/>
  </r>
  <r>
    <s v="F7D5S8_XENTR"/>
    <x v="1358"/>
    <n v="1927"/>
    <x v="0"/>
    <n v="628"/>
    <n v="681"/>
    <n v="54"/>
    <n v="18302"/>
    <s v="PF00628.28 PHD-finger"/>
  </r>
  <r>
    <s v="F7D5S8_XENTR"/>
    <x v="1358"/>
    <n v="1927"/>
    <x v="1"/>
    <n v="1105"/>
    <n v="1255"/>
    <n v="151"/>
    <n v="1732"/>
    <s v="PF07744.12 SPOC domain"/>
  </r>
  <r>
    <s v="F7D5S8_XENTR"/>
    <x v="1358"/>
    <n v="1927"/>
    <x v="2"/>
    <n v="836"/>
    <n v="949"/>
    <n v="114"/>
    <n v="2341"/>
    <s v="PF07500.13 Transcription factor S-II (TFIIS), central domain"/>
  </r>
  <r>
    <s v="F7D7C9_MONDO"/>
    <x v="1359"/>
    <n v="336"/>
    <x v="3"/>
    <n v="28"/>
    <n v="79"/>
    <n v="52"/>
    <n v="3743"/>
    <s v="PF08711.10 TFIIS helical bundle-like domain"/>
  </r>
  <r>
    <s v="F7D7C9_MONDO"/>
    <x v="1359"/>
    <n v="336"/>
    <x v="2"/>
    <n v="190"/>
    <n v="300"/>
    <n v="111"/>
    <n v="2341"/>
    <s v="PF07500.13 Transcription factor S-II (TFIIS), central domain"/>
  </r>
  <r>
    <s v="F7DIQ2_ORNAN"/>
    <x v="1360"/>
    <n v="2302"/>
    <x v="0"/>
    <n v="66"/>
    <n v="118"/>
    <n v="53"/>
    <n v="18302"/>
    <s v="PF00628.28 PHD-finger"/>
  </r>
  <r>
    <s v="F7DIQ2_ORNAN"/>
    <x v="1360"/>
    <n v="2302"/>
    <x v="1"/>
    <n v="880"/>
    <n v="1030"/>
    <n v="151"/>
    <n v="1732"/>
    <s v="PF07744.12 SPOC domain"/>
  </r>
  <r>
    <s v="F7DIQ2_ORNAN"/>
    <x v="1360"/>
    <n v="2302"/>
    <x v="2"/>
    <n v="498"/>
    <n v="610"/>
    <n v="113"/>
    <n v="2341"/>
    <s v="PF07500.13 Transcription factor S-II (TFIIS), central domain"/>
  </r>
  <r>
    <s v="F7E9R2_ORNAN"/>
    <x v="1361"/>
    <n v="333"/>
    <x v="3"/>
    <n v="5"/>
    <n v="56"/>
    <n v="52"/>
    <n v="3743"/>
    <s v="PF08711.10 TFIIS helical bundle-like domain"/>
  </r>
  <r>
    <s v="F7E9R2_ORNAN"/>
    <x v="1361"/>
    <n v="333"/>
    <x v="4"/>
    <n v="293"/>
    <n v="331"/>
    <n v="39"/>
    <n v="3397"/>
    <s v="PF01096.17 Transcription factor S-II (TFIIS)"/>
  </r>
  <r>
    <s v="F7E9R2_ORNAN"/>
    <x v="1361"/>
    <n v="333"/>
    <x v="2"/>
    <n v="170"/>
    <n v="280"/>
    <n v="111"/>
    <n v="2341"/>
    <s v="PF07500.13 Transcription factor S-II (TFIIS), central domain"/>
  </r>
  <r>
    <s v="F7E9R8_ORNAN"/>
    <x v="1362"/>
    <n v="339"/>
    <x v="3"/>
    <n v="5"/>
    <n v="56"/>
    <n v="52"/>
    <n v="3743"/>
    <s v="PF08711.10 TFIIS helical bundle-like domain"/>
  </r>
  <r>
    <s v="F7E9R8_ORNAN"/>
    <x v="1362"/>
    <n v="339"/>
    <x v="4"/>
    <n v="299"/>
    <n v="337"/>
    <n v="39"/>
    <n v="3397"/>
    <s v="PF01096.17 Transcription factor S-II (TFIIS)"/>
  </r>
  <r>
    <s v="F7E9R8_ORNAN"/>
    <x v="1362"/>
    <n v="339"/>
    <x v="2"/>
    <n v="176"/>
    <n v="286"/>
    <n v="111"/>
    <n v="2341"/>
    <s v="PF07500.13 Transcription factor S-II (TFIIS), central domain"/>
  </r>
  <r>
    <s v="F7EA95_CALJA"/>
    <x v="1363"/>
    <n v="2039"/>
    <x v="0"/>
    <n v="718"/>
    <n v="771"/>
    <n v="54"/>
    <n v="18302"/>
    <s v="PF00628.28 PHD-finger"/>
  </r>
  <r>
    <s v="F7EA95_CALJA"/>
    <x v="1363"/>
    <n v="2039"/>
    <x v="1"/>
    <n v="1198"/>
    <n v="1348"/>
    <n v="151"/>
    <n v="1732"/>
    <s v="PF07744.12 SPOC domain"/>
  </r>
  <r>
    <s v="F7EA95_CALJA"/>
    <x v="1363"/>
    <n v="2039"/>
    <x v="2"/>
    <n v="924"/>
    <n v="1037"/>
    <n v="114"/>
    <n v="2341"/>
    <s v="PF07500.13 Transcription factor S-II (TFIIS), central domain"/>
  </r>
  <r>
    <s v="F7FFW6_ORNAN"/>
    <x v="1364"/>
    <n v="1226"/>
    <x v="1"/>
    <n v="971"/>
    <n v="1117"/>
    <n v="147"/>
    <n v="1732"/>
    <s v="PF07744.12 SPOC domain"/>
  </r>
  <r>
    <s v="F7FFW6_ORNAN"/>
    <x v="1364"/>
    <n v="1226"/>
    <x v="2"/>
    <n v="707"/>
    <n v="821"/>
    <n v="115"/>
    <n v="2341"/>
    <s v="PF07500.13 Transcription factor S-II (TFIIS), central domain"/>
  </r>
  <r>
    <s v="F7FQJ5_MONDO"/>
    <x v="1365"/>
    <n v="1981"/>
    <x v="0"/>
    <n v="715"/>
    <n v="768"/>
    <n v="54"/>
    <n v="18302"/>
    <s v="PF00628.28 PHD-finger"/>
  </r>
  <r>
    <s v="F7FQJ5_MONDO"/>
    <x v="1365"/>
    <n v="1981"/>
    <x v="1"/>
    <n v="1196"/>
    <n v="1346"/>
    <n v="151"/>
    <n v="1732"/>
    <s v="PF07744.12 SPOC domain"/>
  </r>
  <r>
    <s v="F7FQJ5_MONDO"/>
    <x v="1365"/>
    <n v="1981"/>
    <x v="2"/>
    <n v="924"/>
    <n v="1037"/>
    <n v="114"/>
    <n v="2341"/>
    <s v="PF07500.13 Transcription factor S-II (TFIIS), central domain"/>
  </r>
  <r>
    <s v="F7FS10_MACMU"/>
    <x v="1366"/>
    <n v="301"/>
    <x v="3"/>
    <n v="26"/>
    <n v="77"/>
    <n v="52"/>
    <n v="3743"/>
    <s v="PF08711.10 TFIIS helical bundle-like domain"/>
  </r>
  <r>
    <s v="F7FS10_MACMU"/>
    <x v="1366"/>
    <n v="301"/>
    <x v="4"/>
    <n v="261"/>
    <n v="299"/>
    <n v="39"/>
    <n v="3397"/>
    <s v="PF01096.17 Transcription factor S-II (TFIIS)"/>
  </r>
  <r>
    <s v="F7FS10_MACMU"/>
    <x v="1366"/>
    <n v="301"/>
    <x v="2"/>
    <n v="138"/>
    <n v="248"/>
    <n v="111"/>
    <n v="2341"/>
    <s v="PF07500.13 Transcription factor S-II (TFIIS), central domain"/>
  </r>
  <r>
    <s v="F7G2S7_MACMU"/>
    <x v="1367"/>
    <n v="342"/>
    <x v="1"/>
    <n v="218"/>
    <n v="312"/>
    <n v="95"/>
    <n v="1732"/>
    <s v="PF07744.12 SPOC domain"/>
  </r>
  <r>
    <s v="F7G2S7_MACMU"/>
    <x v="1367"/>
    <n v="342"/>
    <x v="2"/>
    <n v="17"/>
    <n v="117"/>
    <n v="101"/>
    <n v="2341"/>
    <s v="PF07500.13 Transcription factor S-II (TFIIS), central domain"/>
  </r>
  <r>
    <s v="F7G2T0_MACMU"/>
    <x v="1368"/>
    <n v="695"/>
    <x v="1"/>
    <n v="349"/>
    <n v="496"/>
    <n v="148"/>
    <n v="1732"/>
    <s v="PF07744.12 SPOC domain"/>
  </r>
  <r>
    <s v="F7G2T0_MACMU"/>
    <x v="1368"/>
    <n v="695"/>
    <x v="2"/>
    <n v="99"/>
    <n v="212"/>
    <n v="114"/>
    <n v="2341"/>
    <s v="PF07500.13 Transcription factor S-II (TFIIS), central domain"/>
  </r>
  <r>
    <s v="F7G2T4_MACMU"/>
    <x v="1369"/>
    <n v="1025"/>
    <x v="1"/>
    <n v="666"/>
    <n v="826"/>
    <n v="161"/>
    <n v="1732"/>
    <s v="PF07744.12 SPOC domain"/>
  </r>
  <r>
    <s v="F7G2T4_MACMU"/>
    <x v="1369"/>
    <n v="1025"/>
    <x v="2"/>
    <n v="416"/>
    <n v="529"/>
    <n v="114"/>
    <n v="2341"/>
    <s v="PF07500.13 Transcription factor S-II (TFIIS), central domain"/>
  </r>
  <r>
    <s v="F7G7Q2_MONDO"/>
    <x v="1370"/>
    <n v="302"/>
    <x v="3"/>
    <n v="26"/>
    <n v="77"/>
    <n v="52"/>
    <n v="3743"/>
    <s v="PF08711.10 TFIIS helical bundle-like domain"/>
  </r>
  <r>
    <s v="F7G7Q2_MONDO"/>
    <x v="1370"/>
    <n v="302"/>
    <x v="4"/>
    <n v="262"/>
    <n v="300"/>
    <n v="39"/>
    <n v="3397"/>
    <s v="PF01096.17 Transcription factor S-II (TFIIS)"/>
  </r>
  <r>
    <s v="F7G7Q2_MONDO"/>
    <x v="1370"/>
    <n v="302"/>
    <x v="2"/>
    <n v="139"/>
    <n v="249"/>
    <n v="111"/>
    <n v="2341"/>
    <s v="PF07500.13 Transcription factor S-II (TFIIS), central domain"/>
  </r>
  <r>
    <s v="F7GDE5_MACMU"/>
    <x v="1371"/>
    <n v="346"/>
    <x v="3"/>
    <n v="27"/>
    <n v="79"/>
    <n v="53"/>
    <n v="3743"/>
    <s v="PF08711.10 TFIIS helical bundle-like domain"/>
  </r>
  <r>
    <s v="F7GDE5_MACMU"/>
    <x v="1371"/>
    <n v="346"/>
    <x v="4"/>
    <n v="306"/>
    <n v="344"/>
    <n v="39"/>
    <n v="3397"/>
    <s v="PF01096.17 Transcription factor S-II (TFIIS)"/>
  </r>
  <r>
    <s v="F7GDE5_MACMU"/>
    <x v="1371"/>
    <n v="346"/>
    <x v="2"/>
    <n v="185"/>
    <n v="293"/>
    <n v="109"/>
    <n v="2341"/>
    <s v="PF07500.13 Transcription factor S-II (TFIIS), central domain"/>
  </r>
  <r>
    <s v="F7GNS3_MACMU"/>
    <x v="1372"/>
    <n v="1210"/>
    <x v="1"/>
    <n v="851"/>
    <n v="1011"/>
    <n v="161"/>
    <n v="1732"/>
    <s v="PF07744.12 SPOC domain"/>
  </r>
  <r>
    <s v="F7GNS3_MACMU"/>
    <x v="1372"/>
    <n v="1210"/>
    <x v="2"/>
    <n v="601"/>
    <n v="714"/>
    <n v="114"/>
    <n v="2341"/>
    <s v="PF07500.13 Transcription factor S-II (TFIIS), central domain"/>
  </r>
  <r>
    <s v="F7GNV4_MACMU"/>
    <x v="1373"/>
    <n v="130"/>
    <x v="2"/>
    <n v="14"/>
    <n v="63"/>
    <n v="50"/>
    <n v="2341"/>
    <s v="PF07500.13 Transcription factor S-II (TFIIS), central domain"/>
  </r>
  <r>
    <s v="F7GVB7_CALJA"/>
    <x v="1374"/>
    <n v="1910"/>
    <x v="1"/>
    <n v="729"/>
    <n v="879"/>
    <n v="151"/>
    <n v="1732"/>
    <s v="PF07744.12 SPOC domain"/>
  </r>
  <r>
    <s v="F7GVB7_CALJA"/>
    <x v="1374"/>
    <n v="1910"/>
    <x v="2"/>
    <n v="350"/>
    <n v="463"/>
    <n v="114"/>
    <n v="2341"/>
    <s v="PF07500.13 Transcription factor S-II (TFIIS), central domain"/>
  </r>
  <r>
    <s v="F7GYQ1_CALJA"/>
    <x v="1375"/>
    <n v="263"/>
    <x v="2"/>
    <n v="6"/>
    <n v="99"/>
    <n v="94"/>
    <n v="2341"/>
    <s v="PF07500.13 Transcription factor S-II (TFIIS), central domain"/>
  </r>
  <r>
    <s v="F7H0T5_MACMU"/>
    <x v="1376"/>
    <n v="2039"/>
    <x v="0"/>
    <n v="719"/>
    <n v="772"/>
    <n v="54"/>
    <n v="18302"/>
    <s v="PF00628.28 PHD-finger"/>
  </r>
  <r>
    <s v="F7H0T5_MACMU"/>
    <x v="1376"/>
    <n v="2039"/>
    <x v="1"/>
    <n v="1199"/>
    <n v="1338"/>
    <n v="140"/>
    <n v="1732"/>
    <s v="PF07744.12 SPOC domain"/>
  </r>
  <r>
    <s v="F7H0T5_MACMU"/>
    <x v="1376"/>
    <n v="2039"/>
    <x v="2"/>
    <n v="925"/>
    <n v="1038"/>
    <n v="114"/>
    <n v="2341"/>
    <s v="PF07500.13 Transcription factor S-II (TFIIS), central domain"/>
  </r>
  <r>
    <s v="F7I965_CALJA"/>
    <x v="1377"/>
    <n v="301"/>
    <x v="3"/>
    <n v="26"/>
    <n v="77"/>
    <n v="52"/>
    <n v="3743"/>
    <s v="PF08711.10 TFIIS helical bundle-like domain"/>
  </r>
  <r>
    <s v="F7I965_CALJA"/>
    <x v="1377"/>
    <n v="301"/>
    <x v="4"/>
    <n v="261"/>
    <n v="299"/>
    <n v="39"/>
    <n v="3397"/>
    <s v="PF01096.17 Transcription factor S-II (TFIIS)"/>
  </r>
  <r>
    <s v="F7I965_CALJA"/>
    <x v="1377"/>
    <n v="301"/>
    <x v="2"/>
    <n v="138"/>
    <n v="248"/>
    <n v="111"/>
    <n v="2341"/>
    <s v="PF07500.13 Transcription factor S-II (TFIIS), central domain"/>
  </r>
  <r>
    <s v="F7IBK7_CALJA"/>
    <x v="1378"/>
    <n v="310"/>
    <x v="3"/>
    <n v="1"/>
    <n v="42"/>
    <n v="42"/>
    <n v="3743"/>
    <s v="PF08711.10 TFIIS helical bundle-like domain"/>
  </r>
  <r>
    <s v="F7IBK7_CALJA"/>
    <x v="1378"/>
    <n v="310"/>
    <x v="4"/>
    <n v="270"/>
    <n v="308"/>
    <n v="39"/>
    <n v="3397"/>
    <s v="PF01096.17 Transcription factor S-II (TFIIS)"/>
  </r>
  <r>
    <s v="F7IBK7_CALJA"/>
    <x v="1378"/>
    <n v="310"/>
    <x v="2"/>
    <n v="147"/>
    <n v="257"/>
    <n v="111"/>
    <n v="2341"/>
    <s v="PF07500.13 Transcription factor S-II (TFIIS), central domain"/>
  </r>
  <r>
    <s v="F7IE01_CALJA"/>
    <x v="1379"/>
    <n v="280"/>
    <x v="3"/>
    <n v="10"/>
    <n v="56"/>
    <n v="47"/>
    <n v="3743"/>
    <s v="PF08711.10 TFIIS helical bundle-like domain"/>
  </r>
  <r>
    <s v="F7IE01_CALJA"/>
    <x v="1379"/>
    <n v="280"/>
    <x v="4"/>
    <n v="240"/>
    <n v="278"/>
    <n v="39"/>
    <n v="3397"/>
    <s v="PF01096.17 Transcription factor S-II (TFIIS)"/>
  </r>
  <r>
    <s v="F7IE01_CALJA"/>
    <x v="1379"/>
    <n v="280"/>
    <x v="2"/>
    <n v="117"/>
    <n v="227"/>
    <n v="111"/>
    <n v="2341"/>
    <s v="PF07500.13 Transcription factor S-II (TFIIS), central domain"/>
  </r>
  <r>
    <s v="F7VT97_SORMK"/>
    <x v="1380"/>
    <n v="298"/>
    <x v="3"/>
    <n v="27"/>
    <n v="78"/>
    <n v="52"/>
    <n v="3743"/>
    <s v="PF08711.10 TFIIS helical bundle-like domain"/>
  </r>
  <r>
    <s v="F7VT97_SORMK"/>
    <x v="1380"/>
    <n v="298"/>
    <x v="4"/>
    <n v="258"/>
    <n v="296"/>
    <n v="39"/>
    <n v="3397"/>
    <s v="PF01096.17 Transcription factor S-II (TFIIS)"/>
  </r>
  <r>
    <s v="F7VT97_SORMK"/>
    <x v="1380"/>
    <n v="298"/>
    <x v="2"/>
    <n v="137"/>
    <n v="245"/>
    <n v="109"/>
    <n v="2341"/>
    <s v="PF07500.13 Transcription factor S-II (TFIIS), central domain"/>
  </r>
  <r>
    <s v="F7W4X4_SORMK"/>
    <x v="1381"/>
    <n v="1070"/>
    <x v="0"/>
    <n v="53"/>
    <n v="105"/>
    <n v="53"/>
    <n v="18302"/>
    <s v="PF00628.28 PHD-finger"/>
  </r>
  <r>
    <s v="F7W4X4_SORMK"/>
    <x v="1381"/>
    <n v="1070"/>
    <x v="1"/>
    <n v="476"/>
    <n v="635"/>
    <n v="160"/>
    <n v="1732"/>
    <s v="PF07744.12 SPOC domain"/>
  </r>
  <r>
    <s v="F7W4X4_SORMK"/>
    <x v="1381"/>
    <n v="1070"/>
    <x v="2"/>
    <n v="224"/>
    <n v="340"/>
    <n v="117"/>
    <n v="2341"/>
    <s v="PF07500.13 Transcription factor S-II (TFIIS), central domain"/>
  </r>
  <r>
    <s v="F8Q3F2_SERL3"/>
    <x v="1382"/>
    <n v="298"/>
    <x v="3"/>
    <n v="25"/>
    <n v="76"/>
    <n v="52"/>
    <n v="3743"/>
    <s v="PF08711.10 TFIIS helical bundle-like domain"/>
  </r>
  <r>
    <s v="F8Q3F2_SERL3"/>
    <x v="1382"/>
    <n v="298"/>
    <x v="4"/>
    <n v="258"/>
    <n v="296"/>
    <n v="39"/>
    <n v="3397"/>
    <s v="PF01096.17 Transcription factor S-II (TFIIS)"/>
  </r>
  <r>
    <s v="F8Q3F2_SERL3"/>
    <x v="1382"/>
    <n v="298"/>
    <x v="2"/>
    <n v="137"/>
    <n v="245"/>
    <n v="109"/>
    <n v="2341"/>
    <s v="PF07500.13 Transcription factor S-II (TFIIS), central domain"/>
  </r>
  <r>
    <s v="F8Q3S5_SERL3"/>
    <x v="1383"/>
    <n v="169"/>
    <x v="2"/>
    <n v="7"/>
    <n v="156"/>
    <n v="150"/>
    <n v="2341"/>
    <s v="PF07500.13 Transcription factor S-II (TFIIS), central domain"/>
  </r>
  <r>
    <s v="F9FU24_FUSOF"/>
    <x v="1384"/>
    <n v="315"/>
    <x v="3"/>
    <n v="30"/>
    <n v="81"/>
    <n v="52"/>
    <n v="3743"/>
    <s v="PF08711.10 TFIIS helical bundle-like domain"/>
  </r>
  <r>
    <s v="F9FU24_FUSOF"/>
    <x v="1384"/>
    <n v="315"/>
    <x v="4"/>
    <n v="267"/>
    <n v="305"/>
    <n v="39"/>
    <n v="3397"/>
    <s v="PF01096.17 Transcription factor S-II (TFIIS)"/>
  </r>
  <r>
    <s v="F9FU24_FUSOF"/>
    <x v="1384"/>
    <n v="315"/>
    <x v="2"/>
    <n v="146"/>
    <n v="254"/>
    <n v="109"/>
    <n v="2341"/>
    <s v="PF07500.13 Transcription factor S-II (TFIIS), central domain"/>
  </r>
  <r>
    <s v="F9G667_FUSOF"/>
    <x v="1385"/>
    <n v="1501"/>
    <x v="30"/>
    <n v="983"/>
    <n v="1203"/>
    <n v="221"/>
    <n v="5629"/>
    <s v="PF00709.20 Adenylosuccinate synthetase"/>
  </r>
  <r>
    <s v="F9G667_FUSOF"/>
    <x v="1385"/>
    <n v="1501"/>
    <x v="30"/>
    <n v="1268"/>
    <n v="1498"/>
    <n v="231"/>
    <n v="5629"/>
    <s v="PF00709.20 Adenylosuccinate synthetase"/>
  </r>
  <r>
    <s v="F9G667_FUSOF"/>
    <x v="1385"/>
    <n v="1501"/>
    <x v="0"/>
    <n v="111"/>
    <n v="163"/>
    <n v="53"/>
    <n v="18302"/>
    <s v="PF00628.28 PHD-finger"/>
  </r>
  <r>
    <s v="F9G667_FUSOF"/>
    <x v="1385"/>
    <n v="1501"/>
    <x v="1"/>
    <n v="535"/>
    <n v="692"/>
    <n v="158"/>
    <n v="1732"/>
    <s v="PF07744.12 SPOC domain"/>
  </r>
  <r>
    <s v="F9G667_FUSOF"/>
    <x v="1385"/>
    <n v="1501"/>
    <x v="2"/>
    <n v="290"/>
    <n v="405"/>
    <n v="116"/>
    <n v="2341"/>
    <s v="PF07500.13 Transcription factor S-II (TFIIS), central domain"/>
  </r>
  <r>
    <s v="F9XBT7_ZYMTI"/>
    <x v="1386"/>
    <n v="314"/>
    <x v="3"/>
    <n v="31"/>
    <n v="81"/>
    <n v="51"/>
    <n v="3743"/>
    <s v="PF08711.10 TFIIS helical bundle-like domain"/>
  </r>
  <r>
    <s v="F9XBT7_ZYMTI"/>
    <x v="1386"/>
    <n v="314"/>
    <x v="4"/>
    <n v="276"/>
    <n v="314"/>
    <n v="39"/>
    <n v="3397"/>
    <s v="PF01096.17 Transcription factor S-II (TFIIS)"/>
  </r>
  <r>
    <s v="F9XBT7_ZYMTI"/>
    <x v="1386"/>
    <n v="314"/>
    <x v="2"/>
    <n v="154"/>
    <n v="263"/>
    <n v="110"/>
    <n v="2341"/>
    <s v="PF07500.13 Transcription factor S-II (TFIIS), central domain"/>
  </r>
  <r>
    <s v="G0NNZ9_CAEBE"/>
    <x v="1387"/>
    <n v="309"/>
    <x v="3"/>
    <n v="30"/>
    <n v="81"/>
    <n v="52"/>
    <n v="3743"/>
    <s v="PF08711.10 TFIIS helical bundle-like domain"/>
  </r>
  <r>
    <s v="G0NNZ9_CAEBE"/>
    <x v="1387"/>
    <n v="309"/>
    <x v="4"/>
    <n v="269"/>
    <n v="307"/>
    <n v="39"/>
    <n v="3397"/>
    <s v="PF01096.17 Transcription factor S-II (TFIIS)"/>
  </r>
  <r>
    <s v="G0NNZ9_CAEBE"/>
    <x v="1387"/>
    <n v="309"/>
    <x v="2"/>
    <n v="147"/>
    <n v="256"/>
    <n v="110"/>
    <n v="2341"/>
    <s v="PF07500.13 Transcription factor S-II (TFIIS), central domain"/>
  </r>
  <r>
    <s v="G0QX01_ICHMG"/>
    <x v="1388"/>
    <n v="566"/>
    <x v="2"/>
    <n v="314"/>
    <n v="441"/>
    <n v="128"/>
    <n v="2341"/>
    <s v="PF07500.13 Transcription factor S-II (TFIIS), central domain"/>
  </r>
  <r>
    <s v="G0RMS6_HYPJQ"/>
    <x v="1389"/>
    <n v="309"/>
    <x v="3"/>
    <n v="30"/>
    <n v="81"/>
    <n v="52"/>
    <n v="3743"/>
    <s v="PF08711.10 TFIIS helical bundle-like domain"/>
  </r>
  <r>
    <s v="G0RMS6_HYPJQ"/>
    <x v="1389"/>
    <n v="309"/>
    <x v="4"/>
    <n v="269"/>
    <n v="307"/>
    <n v="39"/>
    <n v="3397"/>
    <s v="PF01096.17 Transcription factor S-II (TFIIS)"/>
  </r>
  <r>
    <s v="G0RMS6_HYPJQ"/>
    <x v="1389"/>
    <n v="309"/>
    <x v="2"/>
    <n v="148"/>
    <n v="256"/>
    <n v="109"/>
    <n v="2341"/>
    <s v="PF07500.13 Transcription factor S-II (TFIIS), central domain"/>
  </r>
  <r>
    <s v="G0RVX1_HYPJQ"/>
    <x v="1390"/>
    <n v="927"/>
    <x v="0"/>
    <n v="63"/>
    <n v="115"/>
    <n v="53"/>
    <n v="18302"/>
    <s v="PF00628.28 PHD-finger"/>
  </r>
  <r>
    <s v="G0RVX1_HYPJQ"/>
    <x v="1390"/>
    <n v="927"/>
    <x v="1"/>
    <n v="508"/>
    <n v="666"/>
    <n v="159"/>
    <n v="1732"/>
    <s v="PF07744.12 SPOC domain"/>
  </r>
  <r>
    <s v="G0RVX1_HYPJQ"/>
    <x v="1390"/>
    <n v="927"/>
    <x v="2"/>
    <n v="256"/>
    <n v="376"/>
    <n v="121"/>
    <n v="2341"/>
    <s v="PF07500.13 Transcription factor S-II (TFIIS), central domain"/>
  </r>
  <r>
    <s v="G0SEK8_CHATD"/>
    <x v="1391"/>
    <n v="1079"/>
    <x v="0"/>
    <n v="117"/>
    <n v="169"/>
    <n v="53"/>
    <n v="18302"/>
    <s v="PF00628.28 PHD-finger"/>
  </r>
  <r>
    <s v="G0SEK8_CHATD"/>
    <x v="1391"/>
    <n v="1079"/>
    <x v="1"/>
    <n v="552"/>
    <n v="711"/>
    <n v="160"/>
    <n v="1732"/>
    <s v="PF07744.12 SPOC domain"/>
  </r>
  <r>
    <s v="G0SEK8_CHATD"/>
    <x v="1391"/>
    <n v="1079"/>
    <x v="2"/>
    <n v="310"/>
    <n v="427"/>
    <n v="118"/>
    <n v="2341"/>
    <s v="PF07500.13 Transcription factor S-II (TFIIS), central domain"/>
  </r>
  <r>
    <s v="G0SF55_CHATD"/>
    <x v="1392"/>
    <n v="303"/>
    <x v="3"/>
    <n v="27"/>
    <n v="82"/>
    <n v="56"/>
    <n v="3743"/>
    <s v="PF08711.10 TFIIS helical bundle-like domain"/>
  </r>
  <r>
    <s v="G0SF55_CHATD"/>
    <x v="1392"/>
    <n v="303"/>
    <x v="4"/>
    <n v="263"/>
    <n v="301"/>
    <n v="39"/>
    <n v="3397"/>
    <s v="PF01096.17 Transcription factor S-II (TFIIS)"/>
  </r>
  <r>
    <s v="G0SF55_CHATD"/>
    <x v="1392"/>
    <n v="303"/>
    <x v="2"/>
    <n v="142"/>
    <n v="250"/>
    <n v="109"/>
    <n v="2341"/>
    <s v="PF07500.13 Transcription factor S-II (TFIIS), central domain"/>
  </r>
  <r>
    <s v="G0V6M5_NAUCC"/>
    <x v="1393"/>
    <n v="602"/>
    <x v="0"/>
    <n v="64"/>
    <n v="125"/>
    <n v="62"/>
    <n v="18302"/>
    <s v="PF00628.28 PHD-finger"/>
  </r>
  <r>
    <s v="G0V6M5_NAUCC"/>
    <x v="1393"/>
    <n v="602"/>
    <x v="2"/>
    <n v="216"/>
    <n v="344"/>
    <n v="129"/>
    <n v="2341"/>
    <s v="PF07500.13 Transcription factor S-II (TFIIS), central domain"/>
  </r>
  <r>
    <s v="G0V6P6_NAUCC"/>
    <x v="1394"/>
    <n v="307"/>
    <x v="3"/>
    <n v="25"/>
    <n v="76"/>
    <n v="52"/>
    <n v="3743"/>
    <s v="PF08711.10 TFIIS helical bundle-like domain"/>
  </r>
  <r>
    <s v="G0V6P6_NAUCC"/>
    <x v="1394"/>
    <n v="307"/>
    <x v="4"/>
    <n v="267"/>
    <n v="305"/>
    <n v="39"/>
    <n v="3397"/>
    <s v="PF01096.17 Transcription factor S-II (TFIIS)"/>
  </r>
  <r>
    <s v="G0V6P6_NAUCC"/>
    <x v="1394"/>
    <n v="307"/>
    <x v="2"/>
    <n v="144"/>
    <n v="254"/>
    <n v="111"/>
    <n v="2341"/>
    <s v="PF07500.13 Transcription factor S-II (TFIIS), central domain"/>
  </r>
  <r>
    <s v="G0W9Y2_NAUDC"/>
    <x v="1395"/>
    <n v="308"/>
    <x v="3"/>
    <n v="28"/>
    <n v="79"/>
    <n v="52"/>
    <n v="3743"/>
    <s v="PF08711.10 TFIIS helical bundle-like domain"/>
  </r>
  <r>
    <s v="G0W9Y2_NAUDC"/>
    <x v="1395"/>
    <n v="308"/>
    <x v="4"/>
    <n v="268"/>
    <n v="306"/>
    <n v="39"/>
    <n v="3397"/>
    <s v="PF01096.17 Transcription factor S-II (TFIIS)"/>
  </r>
  <r>
    <s v="G0W9Y2_NAUDC"/>
    <x v="1395"/>
    <n v="308"/>
    <x v="2"/>
    <n v="145"/>
    <n v="255"/>
    <n v="111"/>
    <n v="2341"/>
    <s v="PF07500.13 Transcription factor S-II (TFIIS), central domain"/>
  </r>
  <r>
    <s v="G0WI25_NAUDC"/>
    <x v="1396"/>
    <n v="667"/>
    <x v="0"/>
    <n v="51"/>
    <n v="112"/>
    <n v="62"/>
    <n v="18302"/>
    <s v="PF00628.28 PHD-finger"/>
  </r>
  <r>
    <s v="G0WI25_NAUDC"/>
    <x v="1396"/>
    <n v="667"/>
    <x v="1"/>
    <n v="439"/>
    <n v="660"/>
    <n v="222"/>
    <n v="1732"/>
    <s v="PF07744.12 SPOC domain"/>
  </r>
  <r>
    <s v="G0WI25_NAUDC"/>
    <x v="1396"/>
    <n v="667"/>
    <x v="2"/>
    <n v="234"/>
    <n v="362"/>
    <n v="129"/>
    <n v="2341"/>
    <s v="PF07500.13 Transcription factor S-II (TFIIS), central domain"/>
  </r>
  <r>
    <s v="G1K224_BOVIN"/>
    <x v="1397"/>
    <n v="303"/>
    <x v="3"/>
    <n v="29"/>
    <n v="80"/>
    <n v="52"/>
    <n v="3743"/>
    <s v="PF08711.10 TFIIS helical bundle-like domain"/>
  </r>
  <r>
    <s v="G1K224_BOVIN"/>
    <x v="1397"/>
    <n v="303"/>
    <x v="4"/>
    <n v="263"/>
    <n v="301"/>
    <n v="39"/>
    <n v="3397"/>
    <s v="PF01096.17 Transcription factor S-II (TFIIS)"/>
  </r>
  <r>
    <s v="G1K224_BOVIN"/>
    <x v="1397"/>
    <n v="303"/>
    <x v="2"/>
    <n v="138"/>
    <n v="250"/>
    <n v="113"/>
    <n v="2341"/>
    <s v="PF07500.13 Transcription factor S-II (TFIIS), central domain"/>
  </r>
  <r>
    <s v="G1K9R3_ANOCA"/>
    <x v="1398"/>
    <n v="309"/>
    <x v="3"/>
    <n v="28"/>
    <n v="79"/>
    <n v="52"/>
    <n v="3743"/>
    <s v="PF08711.10 TFIIS helical bundle-like domain"/>
  </r>
  <r>
    <s v="G1K9R3_ANOCA"/>
    <x v="1398"/>
    <n v="309"/>
    <x v="2"/>
    <n v="170"/>
    <n v="280"/>
    <n v="111"/>
    <n v="2341"/>
    <s v="PF07500.13 Transcription factor S-II (TFIIS), central domain"/>
  </r>
  <r>
    <s v="G1KE55_ANOCA"/>
    <x v="1399"/>
    <n v="2215"/>
    <x v="0"/>
    <n v="287"/>
    <n v="339"/>
    <n v="53"/>
    <n v="18302"/>
    <s v="PF00628.28 PHD-finger"/>
  </r>
  <r>
    <s v="G1KE55_ANOCA"/>
    <x v="1399"/>
    <n v="2215"/>
    <x v="1"/>
    <n v="1084"/>
    <n v="1234"/>
    <n v="151"/>
    <n v="1732"/>
    <s v="PF07744.12 SPOC domain"/>
  </r>
  <r>
    <s v="G1KE55_ANOCA"/>
    <x v="1399"/>
    <n v="2215"/>
    <x v="2"/>
    <n v="696"/>
    <n v="810"/>
    <n v="115"/>
    <n v="2341"/>
    <s v="PF07500.13 Transcription factor S-II (TFIIS), central domain"/>
  </r>
  <r>
    <s v="G1KFC1_ANOCA"/>
    <x v="1400"/>
    <n v="302"/>
    <x v="3"/>
    <n v="29"/>
    <n v="80"/>
    <n v="52"/>
    <n v="3743"/>
    <s v="PF08711.10 TFIIS helical bundle-like domain"/>
  </r>
  <r>
    <s v="G1KFC1_ANOCA"/>
    <x v="1400"/>
    <n v="302"/>
    <x v="4"/>
    <n v="262"/>
    <n v="300"/>
    <n v="39"/>
    <n v="3397"/>
    <s v="PF01096.17 Transcription factor S-II (TFIIS)"/>
  </r>
  <r>
    <s v="G1KFC1_ANOCA"/>
    <x v="1400"/>
    <n v="302"/>
    <x v="2"/>
    <n v="137"/>
    <n v="249"/>
    <n v="113"/>
    <n v="2341"/>
    <s v="PF07500.13 Transcription factor S-II (TFIIS), central domain"/>
  </r>
  <r>
    <s v="G1KPJ1_ANOCA"/>
    <x v="1401"/>
    <n v="208"/>
    <x v="3"/>
    <n v="61"/>
    <n v="111"/>
    <n v="51"/>
    <n v="3743"/>
    <s v="PF08711.10 TFIIS helical bundle-like domain"/>
  </r>
  <r>
    <s v="G1KPJ1_ANOCA"/>
    <x v="1401"/>
    <n v="208"/>
    <x v="2"/>
    <n v="129"/>
    <n v="208"/>
    <n v="80"/>
    <n v="2341"/>
    <s v="PF07500.13 Transcription factor S-II (TFIIS), central domain"/>
  </r>
  <r>
    <s v="G1L5E2_AILME"/>
    <x v="1402"/>
    <n v="300"/>
    <x v="3"/>
    <n v="29"/>
    <n v="80"/>
    <n v="52"/>
    <n v="3743"/>
    <s v="PF08711.10 TFIIS helical bundle-like domain"/>
  </r>
  <r>
    <s v="G1L5E2_AILME"/>
    <x v="1402"/>
    <n v="300"/>
    <x v="4"/>
    <n v="260"/>
    <n v="298"/>
    <n v="39"/>
    <n v="3397"/>
    <s v="PF01096.17 Transcription factor S-II (TFIIS)"/>
  </r>
  <r>
    <s v="G1L5E2_AILME"/>
    <x v="1402"/>
    <n v="300"/>
    <x v="2"/>
    <n v="137"/>
    <n v="247"/>
    <n v="111"/>
    <n v="2341"/>
    <s v="PF07500.13 Transcription factor S-II (TFIIS), central domain"/>
  </r>
  <r>
    <s v="G1LSM6_AILME"/>
    <x v="1403"/>
    <n v="333"/>
    <x v="3"/>
    <n v="13"/>
    <n v="64"/>
    <n v="52"/>
    <n v="3743"/>
    <s v="PF08711.10 TFIIS helical bundle-like domain"/>
  </r>
  <r>
    <s v="G1LSM6_AILME"/>
    <x v="1403"/>
    <n v="333"/>
    <x v="4"/>
    <n v="293"/>
    <n v="331"/>
    <n v="39"/>
    <n v="3397"/>
    <s v="PF01096.17 Transcription factor S-II (TFIIS)"/>
  </r>
  <r>
    <s v="G1LSM6_AILME"/>
    <x v="1403"/>
    <n v="333"/>
    <x v="2"/>
    <n v="170"/>
    <n v="280"/>
    <n v="111"/>
    <n v="2341"/>
    <s v="PF07500.13 Transcription factor S-II (TFIIS), central domain"/>
  </r>
  <r>
    <s v="G1LT51_AILME"/>
    <x v="1404"/>
    <n v="235"/>
    <x v="3"/>
    <n v="88"/>
    <n v="138"/>
    <n v="51"/>
    <n v="3743"/>
    <s v="PF08711.10 TFIIS helical bundle-like domain"/>
  </r>
  <r>
    <s v="G1LT51_AILME"/>
    <x v="1404"/>
    <n v="235"/>
    <x v="2"/>
    <n v="80"/>
    <n v="235"/>
    <n v="156"/>
    <n v="2341"/>
    <s v="PF07500.13 Transcription factor S-II (TFIIS), central domain"/>
  </r>
  <r>
    <s v="G1M144_AILME"/>
    <x v="1405"/>
    <n v="336"/>
    <x v="3"/>
    <n v="27"/>
    <n v="78"/>
    <n v="52"/>
    <n v="3743"/>
    <s v="PF08711.10 TFIIS helical bundle-like domain"/>
  </r>
  <r>
    <s v="G1M144_AILME"/>
    <x v="1405"/>
    <n v="336"/>
    <x v="4"/>
    <n v="296"/>
    <n v="334"/>
    <n v="39"/>
    <n v="3397"/>
    <s v="PF01096.17 Transcription factor S-II (TFIIS)"/>
  </r>
  <r>
    <s v="G1M144_AILME"/>
    <x v="1405"/>
    <n v="336"/>
    <x v="2"/>
    <n v="173"/>
    <n v="283"/>
    <n v="111"/>
    <n v="2341"/>
    <s v="PF07500.13 Transcription factor S-II (TFIIS), central domain"/>
  </r>
  <r>
    <s v="G1MG30_AILME"/>
    <x v="1406"/>
    <n v="2159"/>
    <x v="0"/>
    <n v="270"/>
    <n v="322"/>
    <n v="53"/>
    <n v="18302"/>
    <s v="PF00628.28 PHD-finger"/>
  </r>
  <r>
    <s v="G1MG30_AILME"/>
    <x v="1406"/>
    <n v="2159"/>
    <x v="1"/>
    <n v="1044"/>
    <n v="1194"/>
    <n v="151"/>
    <n v="1732"/>
    <s v="PF07744.12 SPOC domain"/>
  </r>
  <r>
    <s v="G1MG30_AILME"/>
    <x v="1406"/>
    <n v="2159"/>
    <x v="2"/>
    <n v="666"/>
    <n v="779"/>
    <n v="114"/>
    <n v="2341"/>
    <s v="PF07500.13 Transcription factor S-II (TFIIS), central domain"/>
  </r>
  <r>
    <s v="G1MHH0_AILME"/>
    <x v="1407"/>
    <n v="623"/>
    <x v="1"/>
    <n v="273"/>
    <n v="420"/>
    <n v="148"/>
    <n v="1732"/>
    <s v="PF07744.12 SPOC domain"/>
  </r>
  <r>
    <s v="G1MHH0_AILME"/>
    <x v="1407"/>
    <n v="623"/>
    <x v="2"/>
    <n v="16"/>
    <n v="129"/>
    <n v="114"/>
    <n v="2341"/>
    <s v="PF07500.13 Transcription factor S-II (TFIIS), central domain"/>
  </r>
  <r>
    <s v="G1MP51_AILME"/>
    <x v="1408"/>
    <n v="366"/>
    <x v="3"/>
    <n v="44"/>
    <n v="95"/>
    <n v="52"/>
    <n v="3743"/>
    <s v="PF08711.10 TFIIS helical bundle-like domain"/>
  </r>
  <r>
    <s v="G1MP51_AILME"/>
    <x v="1408"/>
    <n v="366"/>
    <x v="2"/>
    <n v="186"/>
    <n v="296"/>
    <n v="111"/>
    <n v="2341"/>
    <s v="PF07500.13 Transcription factor S-II (TFIIS), central domain"/>
  </r>
  <r>
    <s v="G1MS07_MELGA"/>
    <x v="1409"/>
    <n v="355"/>
    <x v="3"/>
    <n v="26"/>
    <n v="79"/>
    <n v="54"/>
    <n v="3743"/>
    <s v="PF08711.10 TFIIS helical bundle-like domain"/>
  </r>
  <r>
    <s v="G1MS07_MELGA"/>
    <x v="1409"/>
    <n v="355"/>
    <x v="4"/>
    <n v="315"/>
    <n v="353"/>
    <n v="39"/>
    <n v="3397"/>
    <s v="PF01096.17 Transcription factor S-II (TFIIS)"/>
  </r>
  <r>
    <s v="G1MS07_MELGA"/>
    <x v="1409"/>
    <n v="355"/>
    <x v="2"/>
    <n v="194"/>
    <n v="302"/>
    <n v="109"/>
    <n v="2341"/>
    <s v="PF07500.13 Transcription factor S-II (TFIIS), central domain"/>
  </r>
  <r>
    <s v="G1N317_MELGA"/>
    <x v="1410"/>
    <n v="2244"/>
    <x v="0"/>
    <n v="290"/>
    <n v="342"/>
    <n v="53"/>
    <n v="18302"/>
    <s v="PF00628.28 PHD-finger"/>
  </r>
  <r>
    <s v="G1N317_MELGA"/>
    <x v="1410"/>
    <n v="2244"/>
    <x v="1"/>
    <n v="1074"/>
    <n v="1224"/>
    <n v="151"/>
    <n v="1732"/>
    <s v="PF07744.12 SPOC domain"/>
  </r>
  <r>
    <s v="G1N317_MELGA"/>
    <x v="1410"/>
    <n v="2244"/>
    <x v="2"/>
    <n v="688"/>
    <n v="801"/>
    <n v="114"/>
    <n v="2341"/>
    <s v="PF07500.13 Transcription factor S-II (TFIIS), central domain"/>
  </r>
  <r>
    <s v="G1N4F5_MELGA"/>
    <x v="1411"/>
    <n v="279"/>
    <x v="3"/>
    <n v="5"/>
    <n v="56"/>
    <n v="52"/>
    <n v="3743"/>
    <s v="PF08711.10 TFIIS helical bundle-like domain"/>
  </r>
  <r>
    <s v="G1N4F5_MELGA"/>
    <x v="1411"/>
    <n v="279"/>
    <x v="4"/>
    <n v="239"/>
    <n v="277"/>
    <n v="39"/>
    <n v="3397"/>
    <s v="PF01096.17 Transcription factor S-II (TFIIS)"/>
  </r>
  <r>
    <s v="G1N4F5_MELGA"/>
    <x v="1411"/>
    <n v="279"/>
    <x v="2"/>
    <n v="116"/>
    <n v="226"/>
    <n v="111"/>
    <n v="2341"/>
    <s v="PF07500.13 Transcription factor S-II (TFIIS), central domain"/>
  </r>
  <r>
    <s v="G1NEK6_MELGA"/>
    <x v="1412"/>
    <n v="283"/>
    <x v="3"/>
    <n v="5"/>
    <n v="56"/>
    <n v="52"/>
    <n v="3743"/>
    <s v="PF08711.10 TFIIS helical bundle-like domain"/>
  </r>
  <r>
    <s v="G1NEK6_MELGA"/>
    <x v="1412"/>
    <n v="283"/>
    <x v="4"/>
    <n v="243"/>
    <n v="281"/>
    <n v="39"/>
    <n v="3397"/>
    <s v="PF01096.17 Transcription factor S-II (TFIIS)"/>
  </r>
  <r>
    <s v="G1NEK6_MELGA"/>
    <x v="1412"/>
    <n v="283"/>
    <x v="2"/>
    <n v="118"/>
    <n v="230"/>
    <n v="113"/>
    <n v="2341"/>
    <s v="PF07500.13 Transcription factor S-II (TFIIS), central domain"/>
  </r>
  <r>
    <s v="G1NFQ8_MELGA"/>
    <x v="1413"/>
    <n v="127"/>
    <x v="2"/>
    <n v="48"/>
    <n v="127"/>
    <n v="80"/>
    <n v="2341"/>
    <s v="PF07500.13 Transcription factor S-II (TFIIS), central domain"/>
  </r>
  <r>
    <s v="G1NM79_MELGA"/>
    <x v="1414"/>
    <n v="2053"/>
    <x v="0"/>
    <n v="710"/>
    <n v="763"/>
    <n v="54"/>
    <n v="18302"/>
    <s v="PF00628.28 PHD-finger"/>
  </r>
  <r>
    <s v="G1NM79_MELGA"/>
    <x v="1414"/>
    <n v="2053"/>
    <x v="1"/>
    <n v="1196"/>
    <n v="1346"/>
    <n v="151"/>
    <n v="1732"/>
    <s v="PF07744.12 SPOC domain"/>
  </r>
  <r>
    <s v="G1NM79_MELGA"/>
    <x v="1414"/>
    <n v="2053"/>
    <x v="2"/>
    <n v="923"/>
    <n v="1036"/>
    <n v="114"/>
    <n v="2341"/>
    <s v="PF07500.13 Transcription factor S-II (TFIIS), central domain"/>
  </r>
  <r>
    <s v="G1NPD1_MELGA"/>
    <x v="1415"/>
    <n v="359"/>
    <x v="3"/>
    <n v="28"/>
    <n v="79"/>
    <n v="52"/>
    <n v="3743"/>
    <s v="PF08711.10 TFIIS helical bundle-like domain"/>
  </r>
  <r>
    <s v="G1NPD1_MELGA"/>
    <x v="1415"/>
    <n v="359"/>
    <x v="2"/>
    <n v="179"/>
    <n v="289"/>
    <n v="111"/>
    <n v="2341"/>
    <s v="PF07500.13 Transcription factor S-II (TFIIS), central domain"/>
  </r>
  <r>
    <s v="G1NUL0_MYOLU"/>
    <x v="1416"/>
    <n v="301"/>
    <x v="3"/>
    <n v="26"/>
    <n v="77"/>
    <n v="52"/>
    <n v="3743"/>
    <s v="PF08711.10 TFIIS helical bundle-like domain"/>
  </r>
  <r>
    <s v="G1NUL0_MYOLU"/>
    <x v="1416"/>
    <n v="301"/>
    <x v="4"/>
    <n v="261"/>
    <n v="299"/>
    <n v="39"/>
    <n v="3397"/>
    <s v="PF01096.17 Transcription factor S-II (TFIIS)"/>
  </r>
  <r>
    <s v="G1NUL0_MYOLU"/>
    <x v="1416"/>
    <n v="301"/>
    <x v="2"/>
    <n v="138"/>
    <n v="248"/>
    <n v="111"/>
    <n v="2341"/>
    <s v="PF07500.13 Transcription factor S-II (TFIIS), central domain"/>
  </r>
  <r>
    <s v="G1P0C0_MYOLU"/>
    <x v="1417"/>
    <n v="351"/>
    <x v="3"/>
    <n v="27"/>
    <n v="79"/>
    <n v="53"/>
    <n v="3743"/>
    <s v="PF08711.10 TFIIS helical bundle-like domain"/>
  </r>
  <r>
    <s v="G1P0C0_MYOLU"/>
    <x v="1417"/>
    <n v="351"/>
    <x v="4"/>
    <n v="311"/>
    <n v="349"/>
    <n v="39"/>
    <n v="3397"/>
    <s v="PF01096.17 Transcription factor S-II (TFIIS)"/>
  </r>
  <r>
    <s v="G1P0C0_MYOLU"/>
    <x v="1417"/>
    <n v="351"/>
    <x v="2"/>
    <n v="188"/>
    <n v="298"/>
    <n v="111"/>
    <n v="2341"/>
    <s v="PF07500.13 Transcription factor S-II (TFIIS), central domain"/>
  </r>
  <r>
    <s v="G1PDN2_MYOLU"/>
    <x v="1418"/>
    <n v="1198"/>
    <x v="1"/>
    <n v="850"/>
    <n v="1005"/>
    <n v="156"/>
    <n v="1732"/>
    <s v="PF07744.12 SPOC domain"/>
  </r>
  <r>
    <s v="G1PDN2_MYOLU"/>
    <x v="1418"/>
    <n v="1198"/>
    <x v="2"/>
    <n v="594"/>
    <n v="707"/>
    <n v="114"/>
    <n v="2341"/>
    <s v="PF07500.13 Transcription factor S-II (TFIIS), central domain"/>
  </r>
  <r>
    <s v="G1PJ84_MYOLU"/>
    <x v="1419"/>
    <n v="2033"/>
    <x v="0"/>
    <n v="718"/>
    <n v="771"/>
    <n v="54"/>
    <n v="18302"/>
    <s v="PF00628.28 PHD-finger"/>
  </r>
  <r>
    <s v="G1PJ84_MYOLU"/>
    <x v="1419"/>
    <n v="2033"/>
    <x v="1"/>
    <n v="1200"/>
    <n v="1350"/>
    <n v="151"/>
    <n v="1732"/>
    <s v="PF07744.12 SPOC domain"/>
  </r>
  <r>
    <s v="G1PJ84_MYOLU"/>
    <x v="1419"/>
    <n v="2033"/>
    <x v="2"/>
    <n v="926"/>
    <n v="1039"/>
    <n v="114"/>
    <n v="2341"/>
    <s v="PF07500.13 Transcription factor S-II (TFIIS), central domain"/>
  </r>
  <r>
    <s v="G1PUG8_MYOLU"/>
    <x v="1420"/>
    <n v="2238"/>
    <x v="0"/>
    <n v="261"/>
    <n v="313"/>
    <n v="53"/>
    <n v="18302"/>
    <s v="PF00628.28 PHD-finger"/>
  </r>
  <r>
    <s v="G1PUG8_MYOLU"/>
    <x v="1420"/>
    <n v="2238"/>
    <x v="1"/>
    <n v="1037"/>
    <n v="1187"/>
    <n v="151"/>
    <n v="1732"/>
    <s v="PF07744.12 SPOC domain"/>
  </r>
  <r>
    <s v="G1PUG8_MYOLU"/>
    <x v="1420"/>
    <n v="2238"/>
    <x v="2"/>
    <n v="659"/>
    <n v="772"/>
    <n v="114"/>
    <n v="2341"/>
    <s v="PF07500.13 Transcription factor S-II (TFIIS), central domain"/>
  </r>
  <r>
    <s v="G1QJV4_NOMLE"/>
    <x v="1421"/>
    <n v="301"/>
    <x v="3"/>
    <n v="26"/>
    <n v="77"/>
    <n v="52"/>
    <n v="3743"/>
    <s v="PF08711.10 TFIIS helical bundle-like domain"/>
  </r>
  <r>
    <s v="G1QJV4_NOMLE"/>
    <x v="1421"/>
    <n v="301"/>
    <x v="4"/>
    <n v="261"/>
    <n v="299"/>
    <n v="39"/>
    <n v="3397"/>
    <s v="PF01096.17 Transcription factor S-II (TFIIS)"/>
  </r>
  <r>
    <s v="G1QJV4_NOMLE"/>
    <x v="1421"/>
    <n v="301"/>
    <x v="2"/>
    <n v="138"/>
    <n v="248"/>
    <n v="111"/>
    <n v="2341"/>
    <s v="PF07500.13 Transcription factor S-II (TFIIS), central domain"/>
  </r>
  <r>
    <s v="G1QNN7_NOMLE"/>
    <x v="1422"/>
    <n v="1214"/>
    <x v="1"/>
    <n v="854"/>
    <n v="1001"/>
    <n v="148"/>
    <n v="1732"/>
    <s v="PF07744.12 SPOC domain"/>
  </r>
  <r>
    <s v="G1QNN7_NOMLE"/>
    <x v="1422"/>
    <n v="1214"/>
    <x v="2"/>
    <n v="608"/>
    <n v="717"/>
    <n v="110"/>
    <n v="2341"/>
    <s v="PF07500.13 Transcription factor S-II (TFIIS), central domain"/>
  </r>
  <r>
    <s v="G1RD62_NOMLE"/>
    <x v="1423"/>
    <n v="351"/>
    <x v="3"/>
    <n v="28"/>
    <n v="79"/>
    <n v="52"/>
    <n v="3743"/>
    <s v="PF08711.10 TFIIS helical bundle-like domain"/>
  </r>
  <r>
    <s v="G1RD62_NOMLE"/>
    <x v="1423"/>
    <n v="351"/>
    <x v="2"/>
    <n v="171"/>
    <n v="281"/>
    <n v="111"/>
    <n v="2341"/>
    <s v="PF07500.13 Transcription factor S-II (TFIIS), central domain"/>
  </r>
  <r>
    <s v="G1RFY7_NOMLE"/>
    <x v="1424"/>
    <n v="2236"/>
    <x v="0"/>
    <n v="270"/>
    <n v="322"/>
    <n v="53"/>
    <n v="18302"/>
    <s v="PF00628.28 PHD-finger"/>
  </r>
  <r>
    <s v="G1RFY7_NOMLE"/>
    <x v="1424"/>
    <n v="2236"/>
    <x v="1"/>
    <n v="1043"/>
    <n v="1193"/>
    <n v="151"/>
    <n v="1732"/>
    <s v="PF07744.12 SPOC domain"/>
  </r>
  <r>
    <s v="G1RFY7_NOMLE"/>
    <x v="1424"/>
    <n v="2236"/>
    <x v="2"/>
    <n v="664"/>
    <n v="777"/>
    <n v="114"/>
    <n v="2341"/>
    <s v="PF07500.13 Transcription factor S-II (TFIIS), central domain"/>
  </r>
  <r>
    <s v="G1RGW8_NOMLE"/>
    <x v="1425"/>
    <n v="298"/>
    <x v="3"/>
    <n v="38"/>
    <n v="79"/>
    <n v="42"/>
    <n v="3743"/>
    <s v="PF08711.10 TFIIS helical bundle-like domain"/>
  </r>
  <r>
    <s v="G1RGW8_NOMLE"/>
    <x v="1425"/>
    <n v="298"/>
    <x v="4"/>
    <n v="258"/>
    <n v="296"/>
    <n v="39"/>
    <n v="3397"/>
    <s v="PF01096.17 Transcription factor S-II (TFIIS)"/>
  </r>
  <r>
    <s v="G1RGW8_NOMLE"/>
    <x v="1425"/>
    <n v="298"/>
    <x v="2"/>
    <n v="135"/>
    <n v="245"/>
    <n v="111"/>
    <n v="2341"/>
    <s v="PF07500.13 Transcription factor S-II (TFIIS), central domain"/>
  </r>
  <r>
    <s v="G1RGW9_NOMLE"/>
    <x v="1426"/>
    <n v="253"/>
    <x v="3"/>
    <n v="1"/>
    <n v="36"/>
    <n v="36"/>
    <n v="3743"/>
    <s v="PF08711.10 TFIIS helical bundle-like domain"/>
  </r>
  <r>
    <s v="G1RGW9_NOMLE"/>
    <x v="1426"/>
    <n v="253"/>
    <x v="4"/>
    <n v="215"/>
    <n v="253"/>
    <n v="39"/>
    <n v="3397"/>
    <s v="PF01096.17 Transcription factor S-II (TFIIS)"/>
  </r>
  <r>
    <s v="G1RGW9_NOMLE"/>
    <x v="1426"/>
    <n v="253"/>
    <x v="2"/>
    <n v="92"/>
    <n v="202"/>
    <n v="111"/>
    <n v="2341"/>
    <s v="PF07500.13 Transcription factor S-II (TFIIS), central domain"/>
  </r>
  <r>
    <s v="G1SPR0_RABIT"/>
    <x v="1427"/>
    <n v="1214"/>
    <x v="1"/>
    <n v="839"/>
    <n v="1000"/>
    <n v="162"/>
    <n v="1732"/>
    <s v="PF07744.12 SPOC domain"/>
  </r>
  <r>
    <s v="G1SPR0_RABIT"/>
    <x v="1427"/>
    <n v="1214"/>
    <x v="2"/>
    <n v="593"/>
    <n v="706"/>
    <n v="114"/>
    <n v="2341"/>
    <s v="PF07500.13 Transcription factor S-II (TFIIS), central domain"/>
  </r>
  <r>
    <s v="G1ST49_RABIT"/>
    <x v="1428"/>
    <n v="262"/>
    <x v="3"/>
    <n v="1"/>
    <n v="37"/>
    <n v="37"/>
    <n v="3743"/>
    <s v="PF08711.10 TFIIS helical bundle-like domain"/>
  </r>
  <r>
    <s v="G1ST49_RABIT"/>
    <x v="1428"/>
    <n v="262"/>
    <x v="4"/>
    <n v="222"/>
    <n v="260"/>
    <n v="39"/>
    <n v="3397"/>
    <s v="PF01096.17 Transcription factor S-II (TFIIS)"/>
  </r>
  <r>
    <s v="G1ST49_RABIT"/>
    <x v="1428"/>
    <n v="262"/>
    <x v="2"/>
    <n v="98"/>
    <n v="209"/>
    <n v="112"/>
    <n v="2341"/>
    <s v="PF07500.13 Transcription factor S-II (TFIIS), central domain"/>
  </r>
  <r>
    <s v="G1SXU4_RABIT"/>
    <x v="1429"/>
    <n v="2131"/>
    <x v="0"/>
    <n v="271"/>
    <n v="323"/>
    <n v="53"/>
    <n v="18302"/>
    <s v="PF00628.28 PHD-finger"/>
  </r>
  <r>
    <s v="G1SXU4_RABIT"/>
    <x v="1429"/>
    <n v="2131"/>
    <x v="1"/>
    <n v="1041"/>
    <n v="1191"/>
    <n v="151"/>
    <n v="1732"/>
    <s v="PF07744.12 SPOC domain"/>
  </r>
  <r>
    <s v="G1SXU4_RABIT"/>
    <x v="1429"/>
    <n v="2131"/>
    <x v="2"/>
    <n v="661"/>
    <n v="773"/>
    <n v="113"/>
    <n v="2341"/>
    <s v="PF07500.13 Transcription factor S-II (TFIIS), central domain"/>
  </r>
  <r>
    <s v="G1T350_RABIT"/>
    <x v="1430"/>
    <n v="270"/>
    <x v="2"/>
    <n v="113"/>
    <n v="223"/>
    <n v="111"/>
    <n v="2341"/>
    <s v="PF07500.13 Transcription factor S-II (TFIIS), central domain"/>
  </r>
  <r>
    <s v="G1T6N1_RABIT"/>
    <x v="1431"/>
    <n v="326"/>
    <x v="3"/>
    <n v="5"/>
    <n v="56"/>
    <n v="52"/>
    <n v="3743"/>
    <s v="PF08711.10 TFIIS helical bundle-like domain"/>
  </r>
  <r>
    <s v="G1T6N1_RABIT"/>
    <x v="1431"/>
    <n v="326"/>
    <x v="4"/>
    <n v="286"/>
    <n v="324"/>
    <n v="39"/>
    <n v="3397"/>
    <s v="PF01096.17 Transcription factor S-II (TFIIS)"/>
  </r>
  <r>
    <s v="G1T6N1_RABIT"/>
    <x v="1431"/>
    <n v="326"/>
    <x v="2"/>
    <n v="168"/>
    <n v="273"/>
    <n v="106"/>
    <n v="2341"/>
    <s v="PF07500.13 Transcription factor S-II (TFIIS), central domain"/>
  </r>
  <r>
    <s v="G1T9M6_RABIT"/>
    <x v="1432"/>
    <n v="2044"/>
    <x v="0"/>
    <n v="717"/>
    <n v="770"/>
    <n v="54"/>
    <n v="18302"/>
    <s v="PF00628.28 PHD-finger"/>
  </r>
  <r>
    <s v="G1T9M6_RABIT"/>
    <x v="1432"/>
    <n v="2044"/>
    <x v="1"/>
    <n v="1199"/>
    <n v="1349"/>
    <n v="151"/>
    <n v="1732"/>
    <s v="PF07744.12 SPOC domain"/>
  </r>
  <r>
    <s v="G1T9M6_RABIT"/>
    <x v="1432"/>
    <n v="2044"/>
    <x v="2"/>
    <n v="925"/>
    <n v="1038"/>
    <n v="114"/>
    <n v="2341"/>
    <s v="PF07500.13 Transcription factor S-II (TFIIS), central domain"/>
  </r>
  <r>
    <s v="G1XB70_ARTOA"/>
    <x v="1433"/>
    <n v="316"/>
    <x v="3"/>
    <n v="31"/>
    <n v="82"/>
    <n v="52"/>
    <n v="3743"/>
    <s v="PF08711.10 TFIIS helical bundle-like domain"/>
  </r>
  <r>
    <s v="G1XB70_ARTOA"/>
    <x v="1433"/>
    <n v="316"/>
    <x v="4"/>
    <n v="276"/>
    <n v="314"/>
    <n v="39"/>
    <n v="3397"/>
    <s v="PF01096.17 Transcription factor S-II (TFIIS)"/>
  </r>
  <r>
    <s v="G1XB70_ARTOA"/>
    <x v="1433"/>
    <n v="316"/>
    <x v="2"/>
    <n v="154"/>
    <n v="263"/>
    <n v="110"/>
    <n v="2341"/>
    <s v="PF07500.13 Transcription factor S-II (TFIIS), central domain"/>
  </r>
  <r>
    <s v="G1XV48_ARTOA"/>
    <x v="1434"/>
    <n v="990"/>
    <x v="0"/>
    <n v="105"/>
    <n v="153"/>
    <n v="49"/>
    <n v="18302"/>
    <s v="PF00628.28 PHD-finger"/>
  </r>
  <r>
    <s v="G1XV48_ARTOA"/>
    <x v="1434"/>
    <n v="990"/>
    <x v="1"/>
    <n v="668"/>
    <n v="828"/>
    <n v="161"/>
    <n v="1732"/>
    <s v="PF07744.12 SPOC domain"/>
  </r>
  <r>
    <s v="G1XV48_ARTOA"/>
    <x v="1434"/>
    <n v="990"/>
    <x v="2"/>
    <n v="371"/>
    <n v="492"/>
    <n v="122"/>
    <n v="2341"/>
    <s v="PF07500.13 Transcription factor S-II (TFIIS), central domain"/>
  </r>
  <r>
    <s v="G2Q0I0_MYCTT"/>
    <x v="1435"/>
    <n v="309"/>
    <x v="3"/>
    <n v="27"/>
    <n v="78"/>
    <n v="52"/>
    <n v="3743"/>
    <s v="PF08711.10 TFIIS helical bundle-like domain"/>
  </r>
  <r>
    <s v="G2Q0I0_MYCTT"/>
    <x v="1435"/>
    <n v="309"/>
    <x v="4"/>
    <n v="269"/>
    <n v="307"/>
    <n v="39"/>
    <n v="3397"/>
    <s v="PF01096.17 Transcription factor S-II (TFIIS)"/>
  </r>
  <r>
    <s v="G2Q0I0_MYCTT"/>
    <x v="1435"/>
    <n v="309"/>
    <x v="2"/>
    <n v="149"/>
    <n v="256"/>
    <n v="108"/>
    <n v="2341"/>
    <s v="PF07500.13 Transcription factor S-II (TFIIS), central domain"/>
  </r>
  <r>
    <s v="G2QH01_MYCTT"/>
    <x v="1436"/>
    <n v="891"/>
    <x v="0"/>
    <n v="55"/>
    <n v="107"/>
    <n v="53"/>
    <n v="18302"/>
    <s v="PF00628.28 PHD-finger"/>
  </r>
  <r>
    <s v="G2QH01_MYCTT"/>
    <x v="1436"/>
    <n v="891"/>
    <x v="1"/>
    <n v="471"/>
    <n v="631"/>
    <n v="161"/>
    <n v="1732"/>
    <s v="PF07744.12 SPOC domain"/>
  </r>
  <r>
    <s v="G2QH01_MYCTT"/>
    <x v="1436"/>
    <n v="891"/>
    <x v="2"/>
    <n v="225"/>
    <n v="341"/>
    <n v="117"/>
    <n v="2341"/>
    <s v="PF07500.13 Transcription factor S-II (TFIIS), central domain"/>
  </r>
  <r>
    <s v="G2QWB2_THITE"/>
    <x v="1437"/>
    <n v="925"/>
    <x v="0"/>
    <n v="57"/>
    <n v="109"/>
    <n v="53"/>
    <n v="18302"/>
    <s v="PF00628.28 PHD-finger"/>
  </r>
  <r>
    <s v="G2QWB2_THITE"/>
    <x v="1437"/>
    <n v="925"/>
    <x v="1"/>
    <n v="473"/>
    <n v="633"/>
    <n v="161"/>
    <n v="1732"/>
    <s v="PF07744.12 SPOC domain"/>
  </r>
  <r>
    <s v="G2QWB2_THITE"/>
    <x v="1437"/>
    <n v="925"/>
    <x v="2"/>
    <n v="226"/>
    <n v="342"/>
    <n v="117"/>
    <n v="2341"/>
    <s v="PF07500.13 Transcription factor S-II (TFIIS), central domain"/>
  </r>
  <r>
    <s v="G2R3R2_THITE"/>
    <x v="1438"/>
    <n v="293"/>
    <x v="3"/>
    <n v="27"/>
    <n v="78"/>
    <n v="52"/>
    <n v="3743"/>
    <s v="PF08711.10 TFIIS helical bundle-like domain"/>
  </r>
  <r>
    <s v="G2R3R2_THITE"/>
    <x v="1438"/>
    <n v="293"/>
    <x v="4"/>
    <n v="253"/>
    <n v="291"/>
    <n v="39"/>
    <n v="3397"/>
    <s v="PF01096.17 Transcription factor S-II (TFIIS)"/>
  </r>
  <r>
    <s v="G2R3R2_THITE"/>
    <x v="1438"/>
    <n v="293"/>
    <x v="2"/>
    <n v="133"/>
    <n v="240"/>
    <n v="108"/>
    <n v="2341"/>
    <s v="PF07500.13 Transcription factor S-II (TFIIS), central domain"/>
  </r>
  <r>
    <s v="G2X5Z2_VERDV"/>
    <x v="1439"/>
    <n v="826"/>
    <x v="0"/>
    <n v="52"/>
    <n v="103"/>
    <n v="52"/>
    <n v="18302"/>
    <s v="PF00628.28 PHD-finger"/>
  </r>
  <r>
    <s v="G2X5Z2_VERDV"/>
    <x v="1439"/>
    <n v="826"/>
    <x v="1"/>
    <n v="492"/>
    <n v="652"/>
    <n v="161"/>
    <n v="1732"/>
    <s v="PF07744.12 SPOC domain"/>
  </r>
  <r>
    <s v="G2X5Z2_VERDV"/>
    <x v="1439"/>
    <n v="826"/>
    <x v="2"/>
    <n v="240"/>
    <n v="359"/>
    <n v="120"/>
    <n v="2341"/>
    <s v="PF07500.13 Transcription factor S-II (TFIIS), central domain"/>
  </r>
  <r>
    <s v="G2YA26_BOTF4"/>
    <x v="1440"/>
    <n v="821"/>
    <x v="0"/>
    <n v="50"/>
    <n v="102"/>
    <n v="53"/>
    <n v="18302"/>
    <s v="PF00628.28 PHD-finger"/>
  </r>
  <r>
    <s v="G2YA26_BOTF4"/>
    <x v="1440"/>
    <n v="821"/>
    <x v="1"/>
    <n v="521"/>
    <n v="680"/>
    <n v="160"/>
    <n v="1732"/>
    <s v="PF07744.12 SPOC domain"/>
  </r>
  <r>
    <s v="G2YA26_BOTF4"/>
    <x v="1440"/>
    <n v="821"/>
    <x v="2"/>
    <n v="240"/>
    <n v="353"/>
    <n v="114"/>
    <n v="2341"/>
    <s v="PF07500.13 Transcription factor S-II (TFIIS), central domain"/>
  </r>
  <r>
    <s v="G2YPL6_BOTF4"/>
    <x v="1441"/>
    <n v="301"/>
    <x v="3"/>
    <n v="28"/>
    <n v="79"/>
    <n v="52"/>
    <n v="3743"/>
    <s v="PF08711.10 TFIIS helical bundle-like domain"/>
  </r>
  <r>
    <s v="G2YPL6_BOTF4"/>
    <x v="1441"/>
    <n v="301"/>
    <x v="4"/>
    <n v="261"/>
    <n v="299"/>
    <n v="39"/>
    <n v="3397"/>
    <s v="PF01096.17 Transcription factor S-II (TFIIS)"/>
  </r>
  <r>
    <s v="G2YPL6_BOTF4"/>
    <x v="1441"/>
    <n v="301"/>
    <x v="2"/>
    <n v="141"/>
    <n v="248"/>
    <n v="108"/>
    <n v="2341"/>
    <s v="PF07500.13 Transcription factor S-II (TFIIS), central domain"/>
  </r>
  <r>
    <s v="G3AFB1_SPAPN"/>
    <x v="1442"/>
    <n v="296"/>
    <x v="3"/>
    <n v="21"/>
    <n v="75"/>
    <n v="55"/>
    <n v="3743"/>
    <s v="PF08711.10 TFIIS helical bundle-like domain"/>
  </r>
  <r>
    <s v="G3AFB1_SPAPN"/>
    <x v="1442"/>
    <n v="296"/>
    <x v="4"/>
    <n v="256"/>
    <n v="294"/>
    <n v="39"/>
    <n v="3397"/>
    <s v="PF01096.17 Transcription factor S-II (TFIIS)"/>
  </r>
  <r>
    <s v="G3AFB1_SPAPN"/>
    <x v="1442"/>
    <n v="296"/>
    <x v="2"/>
    <n v="134"/>
    <n v="243"/>
    <n v="110"/>
    <n v="2341"/>
    <s v="PF07500.13 Transcription factor S-II (TFIIS), central domain"/>
  </r>
  <r>
    <s v="G3AS76_SPAPN"/>
    <x v="1443"/>
    <n v="614"/>
    <x v="0"/>
    <n v="61"/>
    <n v="117"/>
    <n v="57"/>
    <n v="18302"/>
    <s v="PF00628.28 PHD-finger"/>
  </r>
  <r>
    <s v="G3AS76_SPAPN"/>
    <x v="1443"/>
    <n v="614"/>
    <x v="1"/>
    <n v="423"/>
    <n v="572"/>
    <n v="150"/>
    <n v="1732"/>
    <s v="PF07744.12 SPOC domain"/>
  </r>
  <r>
    <s v="G3AS76_SPAPN"/>
    <x v="1443"/>
    <n v="614"/>
    <x v="2"/>
    <n v="160"/>
    <n v="268"/>
    <n v="109"/>
    <n v="2341"/>
    <s v="PF07500.13 Transcription factor S-II (TFIIS), central domain"/>
  </r>
  <r>
    <s v="G3B2L5_CANTC"/>
    <x v="1444"/>
    <n v="286"/>
    <x v="3"/>
    <n v="22"/>
    <n v="75"/>
    <n v="54"/>
    <n v="3743"/>
    <s v="PF08711.10 TFIIS helical bundle-like domain"/>
  </r>
  <r>
    <s v="G3B2L5_CANTC"/>
    <x v="1444"/>
    <n v="286"/>
    <x v="4"/>
    <n v="246"/>
    <n v="284"/>
    <n v="39"/>
    <n v="3397"/>
    <s v="PF01096.17 Transcription factor S-II (TFIIS)"/>
  </r>
  <r>
    <s v="G3B2L5_CANTC"/>
    <x v="1444"/>
    <n v="286"/>
    <x v="2"/>
    <n v="124"/>
    <n v="233"/>
    <n v="110"/>
    <n v="2341"/>
    <s v="PF07500.13 Transcription factor S-II (TFIIS), central domain"/>
  </r>
  <r>
    <s v="G3BCL0_CANTC"/>
    <x v="1445"/>
    <n v="655"/>
    <x v="1"/>
    <n v="365"/>
    <n v="526"/>
    <n v="162"/>
    <n v="1732"/>
    <s v="PF07744.12 SPOC domain"/>
  </r>
  <r>
    <s v="G3BCL0_CANTC"/>
    <x v="1445"/>
    <n v="655"/>
    <x v="2"/>
    <n v="108"/>
    <n v="221"/>
    <n v="114"/>
    <n v="2341"/>
    <s v="PF07500.13 Transcription factor S-II (TFIIS), central domain"/>
  </r>
  <r>
    <s v="G3H1V9_CRIGR"/>
    <x v="1446"/>
    <n v="928"/>
    <x v="1"/>
    <n v="641"/>
    <n v="726"/>
    <n v="86"/>
    <n v="1732"/>
    <s v="PF07744.12 SPOC domain"/>
  </r>
  <r>
    <s v="G3H1V9_CRIGR"/>
    <x v="1446"/>
    <n v="928"/>
    <x v="2"/>
    <n v="353"/>
    <n v="466"/>
    <n v="114"/>
    <n v="2341"/>
    <s v="PF07500.13 Transcription factor S-II (TFIIS), central domain"/>
  </r>
  <r>
    <s v="G3HGX4_CRIGR"/>
    <x v="1447"/>
    <n v="803"/>
    <x v="0"/>
    <n v="267"/>
    <n v="319"/>
    <n v="53"/>
    <n v="18302"/>
    <s v="PF00628.28 PHD-finger"/>
  </r>
  <r>
    <s v="G3HGX4_CRIGR"/>
    <x v="1447"/>
    <n v="803"/>
    <x v="2"/>
    <n v="668"/>
    <n v="779"/>
    <n v="112"/>
    <n v="2341"/>
    <s v="PF07500.13 Transcription factor S-II (TFIIS), central domain"/>
  </r>
  <r>
    <s v="G3HMU7_CRIGR"/>
    <x v="1448"/>
    <n v="138"/>
    <x v="2"/>
    <n v="6"/>
    <n v="83"/>
    <n v="78"/>
    <n v="2341"/>
    <s v="PF07500.13 Transcription factor S-II (TFIIS), central domain"/>
  </r>
  <r>
    <s v="G3HSY5_CRIGR"/>
    <x v="1449"/>
    <n v="278"/>
    <x v="10"/>
    <n v="1"/>
    <n v="62"/>
    <n v="62"/>
    <n v="5203"/>
    <s v="PF02230.15 Phospholipase/Carboxylesterase"/>
  </r>
  <r>
    <s v="G3HSY5_CRIGR"/>
    <x v="1449"/>
    <n v="278"/>
    <x v="10"/>
    <n v="58"/>
    <n v="123"/>
    <n v="66"/>
    <n v="5203"/>
    <s v="PF02230.15 Phospholipase/Carboxylesterase"/>
  </r>
  <r>
    <s v="G3HSY5_CRIGR"/>
    <x v="1449"/>
    <n v="278"/>
    <x v="3"/>
    <n v="117"/>
    <n v="124"/>
    <n v="8"/>
    <n v="3743"/>
    <s v="PF08711.10 TFIIS helical bundle-like domain"/>
  </r>
  <r>
    <s v="G3HSY5_CRIGR"/>
    <x v="1449"/>
    <n v="278"/>
    <x v="4"/>
    <n v="238"/>
    <n v="276"/>
    <n v="39"/>
    <n v="3397"/>
    <s v="PF01096.17 Transcription factor S-II (TFIIS)"/>
  </r>
  <r>
    <s v="G3HSY5_CRIGR"/>
    <x v="1449"/>
    <n v="278"/>
    <x v="2"/>
    <n v="98"/>
    <n v="225"/>
    <n v="128"/>
    <n v="2341"/>
    <s v="PF07500.13 Transcription factor S-II (TFIIS), central domain"/>
  </r>
  <r>
    <s v="G3I187_CRIGR"/>
    <x v="1450"/>
    <n v="676"/>
    <x v="31"/>
    <n v="1"/>
    <n v="30"/>
    <n v="30"/>
    <n v="3734"/>
    <s v="PF12947.6 EGF domain"/>
  </r>
  <r>
    <s v="G3I187_CRIGR"/>
    <x v="1450"/>
    <n v="676"/>
    <x v="32"/>
    <n v="174"/>
    <n v="305"/>
    <n v="132"/>
    <n v="5270"/>
    <s v="PF00629.22 MAM domain, meprin/A5/mu"/>
  </r>
  <r>
    <s v="G3I187_CRIGR"/>
    <x v="1450"/>
    <n v="676"/>
    <x v="3"/>
    <n v="331"/>
    <n v="382"/>
    <n v="52"/>
    <n v="3743"/>
    <s v="PF08711.10 TFIIS helical bundle-like domain"/>
  </r>
  <r>
    <s v="G3I187_CRIGR"/>
    <x v="1450"/>
    <n v="676"/>
    <x v="2"/>
    <n v="497"/>
    <n v="607"/>
    <n v="111"/>
    <n v="2341"/>
    <s v="PF07500.13 Transcription factor S-II (TFIIS), central domain"/>
  </r>
  <r>
    <s v="G3IBS9_CRIGR"/>
    <x v="1451"/>
    <n v="255"/>
    <x v="3"/>
    <n v="1"/>
    <n v="30"/>
    <n v="30"/>
    <n v="3743"/>
    <s v="PF08711.10 TFIIS helical bundle-like domain"/>
  </r>
  <r>
    <s v="G3IBS9_CRIGR"/>
    <x v="1451"/>
    <n v="255"/>
    <x v="4"/>
    <n v="215"/>
    <n v="253"/>
    <n v="39"/>
    <n v="3397"/>
    <s v="PF01096.17 Transcription factor S-II (TFIIS)"/>
  </r>
  <r>
    <s v="G3IBS9_CRIGR"/>
    <x v="1451"/>
    <n v="255"/>
    <x v="2"/>
    <n v="92"/>
    <n v="202"/>
    <n v="111"/>
    <n v="2341"/>
    <s v="PF07500.13 Transcription factor S-II (TFIIS), central domain"/>
  </r>
  <r>
    <s v="G3J6M3_CORMM"/>
    <x v="1452"/>
    <n v="880"/>
    <x v="0"/>
    <n v="94"/>
    <n v="146"/>
    <n v="53"/>
    <n v="18302"/>
    <s v="PF00628.28 PHD-finger"/>
  </r>
  <r>
    <s v="G3J6M3_CORMM"/>
    <x v="1452"/>
    <n v="880"/>
    <x v="1"/>
    <n v="545"/>
    <n v="703"/>
    <n v="159"/>
    <n v="1732"/>
    <s v="PF07744.12 SPOC domain"/>
  </r>
  <r>
    <s v="G3J6M3_CORMM"/>
    <x v="1452"/>
    <n v="880"/>
    <x v="2"/>
    <n v="297"/>
    <n v="412"/>
    <n v="116"/>
    <n v="2341"/>
    <s v="PF07500.13 Transcription factor S-II (TFIIS), central domain"/>
  </r>
  <r>
    <s v="G3JJX7_CORMM"/>
    <x v="1453"/>
    <n v="303"/>
    <x v="3"/>
    <n v="28"/>
    <n v="79"/>
    <n v="52"/>
    <n v="3743"/>
    <s v="PF08711.10 TFIIS helical bundle-like domain"/>
  </r>
  <r>
    <s v="G3JJX7_CORMM"/>
    <x v="1453"/>
    <n v="303"/>
    <x v="4"/>
    <n v="263"/>
    <n v="301"/>
    <n v="39"/>
    <n v="3397"/>
    <s v="PF01096.17 Transcription factor S-II (TFIIS)"/>
  </r>
  <r>
    <s v="G3JJX7_CORMM"/>
    <x v="1453"/>
    <n v="303"/>
    <x v="2"/>
    <n v="142"/>
    <n v="250"/>
    <n v="109"/>
    <n v="2341"/>
    <s v="PF07500.13 Transcription factor S-II (TFIIS), central domain"/>
  </r>
  <r>
    <s v="G3N3C0_BOVIN"/>
    <x v="1454"/>
    <n v="377"/>
    <x v="3"/>
    <n v="53"/>
    <n v="103"/>
    <n v="51"/>
    <n v="3743"/>
    <s v="PF08711.10 TFIIS helical bundle-like domain"/>
  </r>
  <r>
    <s v="G3N3C0_BOVIN"/>
    <x v="1454"/>
    <n v="377"/>
    <x v="2"/>
    <n v="197"/>
    <n v="307"/>
    <n v="111"/>
    <n v="2341"/>
    <s v="PF07500.13 Transcription factor S-II (TFIIS), central domain"/>
  </r>
  <r>
    <s v="G3NWD9_GASAC"/>
    <x v="1455"/>
    <n v="377"/>
    <x v="3"/>
    <n v="28"/>
    <n v="79"/>
    <n v="52"/>
    <n v="3743"/>
    <s v="PF08711.10 TFIIS helical bundle-like domain"/>
  </r>
  <r>
    <s v="G3NWD9_GASAC"/>
    <x v="1455"/>
    <n v="377"/>
    <x v="4"/>
    <n v="337"/>
    <n v="375"/>
    <n v="39"/>
    <n v="3397"/>
    <s v="PF01096.17 Transcription factor S-II (TFIIS)"/>
  </r>
  <r>
    <s v="G3NWD9_GASAC"/>
    <x v="1455"/>
    <n v="377"/>
    <x v="2"/>
    <n v="214"/>
    <n v="324"/>
    <n v="111"/>
    <n v="2341"/>
    <s v="PF07500.13 Transcription factor S-II (TFIIS), central domain"/>
  </r>
  <r>
    <s v="G3NWE4_GASAC"/>
    <x v="1456"/>
    <n v="411"/>
    <x v="3"/>
    <n v="28"/>
    <n v="79"/>
    <n v="52"/>
    <n v="3743"/>
    <s v="PF08711.10 TFIIS helical bundle-like domain"/>
  </r>
  <r>
    <s v="G3NWE4_GASAC"/>
    <x v="1456"/>
    <n v="411"/>
    <x v="4"/>
    <n v="371"/>
    <n v="409"/>
    <n v="39"/>
    <n v="3397"/>
    <s v="PF01096.17 Transcription factor S-II (TFIIS)"/>
  </r>
  <r>
    <s v="G3NWE4_GASAC"/>
    <x v="1456"/>
    <n v="411"/>
    <x v="2"/>
    <n v="248"/>
    <n v="358"/>
    <n v="111"/>
    <n v="2341"/>
    <s v="PF07500.13 Transcription factor S-II (TFIIS), central domain"/>
  </r>
  <r>
    <s v="G3NWE9_GASAC"/>
    <x v="1457"/>
    <n v="309"/>
    <x v="3"/>
    <n v="28"/>
    <n v="79"/>
    <n v="52"/>
    <n v="3743"/>
    <s v="PF08711.10 TFIIS helical bundle-like domain"/>
  </r>
  <r>
    <s v="G3NWE9_GASAC"/>
    <x v="1457"/>
    <n v="309"/>
    <x v="4"/>
    <n v="269"/>
    <n v="307"/>
    <n v="39"/>
    <n v="3397"/>
    <s v="PF01096.17 Transcription factor S-II (TFIIS)"/>
  </r>
  <r>
    <s v="G3NWE9_GASAC"/>
    <x v="1457"/>
    <n v="309"/>
    <x v="2"/>
    <n v="143"/>
    <n v="256"/>
    <n v="114"/>
    <n v="2341"/>
    <s v="PF07500.13 Transcription factor S-II (TFIIS), central domain"/>
  </r>
  <r>
    <s v="G3P6J1_GASAC"/>
    <x v="1458"/>
    <n v="2147"/>
    <x v="0"/>
    <n v="235"/>
    <n v="287"/>
    <n v="53"/>
    <n v="18302"/>
    <s v="PF00628.28 PHD-finger"/>
  </r>
  <r>
    <s v="G3P6J1_GASAC"/>
    <x v="1458"/>
    <n v="2147"/>
    <x v="1"/>
    <n v="996"/>
    <n v="1143"/>
    <n v="148"/>
    <n v="1732"/>
    <s v="PF07744.12 SPOC domain"/>
  </r>
  <r>
    <s v="G3P6J1_GASAC"/>
    <x v="1458"/>
    <n v="2147"/>
    <x v="2"/>
    <n v="628"/>
    <n v="738"/>
    <n v="111"/>
    <n v="2341"/>
    <s v="PF07500.13 Transcription factor S-II (TFIIS), central domain"/>
  </r>
  <r>
    <s v="G3P8F4_GASAC"/>
    <x v="1459"/>
    <n v="302"/>
    <x v="3"/>
    <n v="30"/>
    <n v="81"/>
    <n v="52"/>
    <n v="3743"/>
    <s v="PF08711.10 TFIIS helical bundle-like domain"/>
  </r>
  <r>
    <s v="G3P8F4_GASAC"/>
    <x v="1459"/>
    <n v="302"/>
    <x v="4"/>
    <n v="260"/>
    <n v="300"/>
    <n v="41"/>
    <n v="3397"/>
    <s v="PF01096.17 Transcription factor S-II (TFIIS)"/>
  </r>
  <r>
    <s v="G3P8F4_GASAC"/>
    <x v="1459"/>
    <n v="302"/>
    <x v="2"/>
    <n v="137"/>
    <n v="247"/>
    <n v="111"/>
    <n v="2341"/>
    <s v="PF07500.13 Transcription factor S-II (TFIIS), central domain"/>
  </r>
  <r>
    <s v="G3PR17_GASAC"/>
    <x v="1460"/>
    <n v="1177"/>
    <x v="0"/>
    <n v="282"/>
    <n v="334"/>
    <n v="53"/>
    <n v="18302"/>
    <s v="PF00628.28 PHD-finger"/>
  </r>
  <r>
    <s v="G3PR17_GASAC"/>
    <x v="1460"/>
    <n v="1177"/>
    <x v="1"/>
    <n v="1044"/>
    <n v="1177"/>
    <n v="134"/>
    <n v="1732"/>
    <s v="PF07744.12 SPOC domain"/>
  </r>
  <r>
    <s v="G3PR17_GASAC"/>
    <x v="1460"/>
    <n v="1177"/>
    <x v="2"/>
    <n v="663"/>
    <n v="775"/>
    <n v="113"/>
    <n v="2341"/>
    <s v="PF07500.13 Transcription factor S-II (TFIIS), central domain"/>
  </r>
  <r>
    <s v="G3PX63_GASAC"/>
    <x v="1461"/>
    <n v="243"/>
    <x v="3"/>
    <n v="96"/>
    <n v="146"/>
    <n v="51"/>
    <n v="3743"/>
    <s v="PF08711.10 TFIIS helical bundle-like domain"/>
  </r>
  <r>
    <s v="G3PX63_GASAC"/>
    <x v="1461"/>
    <n v="243"/>
    <x v="2"/>
    <n v="164"/>
    <n v="241"/>
    <n v="78"/>
    <n v="2341"/>
    <s v="PF07500.13 Transcription factor S-II (TFIIS), central domain"/>
  </r>
  <r>
    <s v="G3PYF2_GASAC"/>
    <x v="1462"/>
    <n v="310"/>
    <x v="3"/>
    <n v="30"/>
    <n v="81"/>
    <n v="52"/>
    <n v="3743"/>
    <s v="PF08711.10 TFIIS helical bundle-like domain"/>
  </r>
  <r>
    <s v="G3PYF2_GASAC"/>
    <x v="1462"/>
    <n v="310"/>
    <x v="4"/>
    <n v="270"/>
    <n v="308"/>
    <n v="39"/>
    <n v="3397"/>
    <s v="PF01096.17 Transcription factor S-II (TFIIS)"/>
  </r>
  <r>
    <s v="G3PYF2_GASAC"/>
    <x v="1462"/>
    <n v="310"/>
    <x v="2"/>
    <n v="147"/>
    <n v="257"/>
    <n v="111"/>
    <n v="2341"/>
    <s v="PF07500.13 Transcription factor S-II (TFIIS), central domain"/>
  </r>
  <r>
    <s v="G3PYF9_GASAC"/>
    <x v="1463"/>
    <n v="311"/>
    <x v="3"/>
    <n v="30"/>
    <n v="81"/>
    <n v="52"/>
    <n v="3743"/>
    <s v="PF08711.10 TFIIS helical bundle-like domain"/>
  </r>
  <r>
    <s v="G3PYF9_GASAC"/>
    <x v="1463"/>
    <n v="311"/>
    <x v="4"/>
    <n v="271"/>
    <n v="309"/>
    <n v="39"/>
    <n v="3397"/>
    <s v="PF01096.17 Transcription factor S-II (TFIIS)"/>
  </r>
  <r>
    <s v="G3PYF9_GASAC"/>
    <x v="1463"/>
    <n v="311"/>
    <x v="2"/>
    <n v="147"/>
    <n v="258"/>
    <n v="112"/>
    <n v="2341"/>
    <s v="PF07500.13 Transcription factor S-II (TFIIS), central domain"/>
  </r>
  <r>
    <s v="G3QFQ6_GORGO"/>
    <x v="1464"/>
    <n v="325"/>
    <x v="3"/>
    <n v="10"/>
    <n v="58"/>
    <n v="49"/>
    <n v="3743"/>
    <s v="PF08711.10 TFIIS helical bundle-like domain"/>
  </r>
  <r>
    <s v="G3QFQ6_GORGO"/>
    <x v="1464"/>
    <n v="325"/>
    <x v="4"/>
    <n v="287"/>
    <n v="325"/>
    <n v="39"/>
    <n v="3397"/>
    <s v="PF01096.17 Transcription factor S-II (TFIIS)"/>
  </r>
  <r>
    <s v="G3QFQ6_GORGO"/>
    <x v="1464"/>
    <n v="325"/>
    <x v="2"/>
    <n v="164"/>
    <n v="274"/>
    <n v="111"/>
    <n v="2341"/>
    <s v="PF07500.13 Transcription factor S-II (TFIIS), central domain"/>
  </r>
  <r>
    <s v="G3QGV8_GORGO"/>
    <x v="1465"/>
    <n v="2127"/>
    <x v="0"/>
    <n v="270"/>
    <n v="322"/>
    <n v="53"/>
    <n v="18302"/>
    <s v="PF00628.28 PHD-finger"/>
  </r>
  <r>
    <s v="G3QGV8_GORGO"/>
    <x v="1465"/>
    <n v="2127"/>
    <x v="1"/>
    <n v="1046"/>
    <n v="1196"/>
    <n v="151"/>
    <n v="1732"/>
    <s v="PF07744.12 SPOC domain"/>
  </r>
  <r>
    <s v="G3QGV8_GORGO"/>
    <x v="1465"/>
    <n v="2127"/>
    <x v="2"/>
    <n v="667"/>
    <n v="780"/>
    <n v="114"/>
    <n v="2341"/>
    <s v="PF07500.13 Transcription factor S-II (TFIIS), central domain"/>
  </r>
  <r>
    <s v="G3QMP6_GORGO"/>
    <x v="1466"/>
    <n v="299"/>
    <x v="3"/>
    <n v="29"/>
    <n v="80"/>
    <n v="52"/>
    <n v="3743"/>
    <s v="PF08711.10 TFIIS helical bundle-like domain"/>
  </r>
  <r>
    <s v="G3QMP6_GORGO"/>
    <x v="1466"/>
    <n v="299"/>
    <x v="4"/>
    <n v="259"/>
    <n v="297"/>
    <n v="39"/>
    <n v="3397"/>
    <s v="PF01096.17 Transcription factor S-II (TFIIS)"/>
  </r>
  <r>
    <s v="G3QMP6_GORGO"/>
    <x v="1466"/>
    <n v="299"/>
    <x v="2"/>
    <n v="136"/>
    <n v="246"/>
    <n v="111"/>
    <n v="2341"/>
    <s v="PF07500.13 Transcription factor S-II (TFIIS), central domain"/>
  </r>
  <r>
    <s v="G3QQD9_GORGO"/>
    <x v="1467"/>
    <n v="381"/>
    <x v="3"/>
    <n v="58"/>
    <n v="109"/>
    <n v="52"/>
    <n v="3743"/>
    <s v="PF08711.10 TFIIS helical bundle-like domain"/>
  </r>
  <r>
    <s v="G3QQD9_GORGO"/>
    <x v="1467"/>
    <n v="381"/>
    <x v="2"/>
    <n v="201"/>
    <n v="311"/>
    <n v="111"/>
    <n v="2341"/>
    <s v="PF07500.13 Transcription factor S-II (TFIIS), central domain"/>
  </r>
  <r>
    <s v="G3QY21_GORGO"/>
    <x v="1468"/>
    <n v="2040"/>
    <x v="0"/>
    <n v="719"/>
    <n v="772"/>
    <n v="54"/>
    <n v="18302"/>
    <s v="PF00628.28 PHD-finger"/>
  </r>
  <r>
    <s v="G3QY21_GORGO"/>
    <x v="1468"/>
    <n v="2040"/>
    <x v="1"/>
    <n v="1199"/>
    <n v="1349"/>
    <n v="151"/>
    <n v="1732"/>
    <s v="PF07744.12 SPOC domain"/>
  </r>
  <r>
    <s v="G3QY21_GORGO"/>
    <x v="1468"/>
    <n v="2040"/>
    <x v="2"/>
    <n v="925"/>
    <n v="1038"/>
    <n v="114"/>
    <n v="2341"/>
    <s v="PF07500.13 Transcription factor S-II (TFIIS), central domain"/>
  </r>
  <r>
    <s v="G3RKR7_GORGO"/>
    <x v="1469"/>
    <n v="1213"/>
    <x v="1"/>
    <n v="854"/>
    <n v="1014"/>
    <n v="161"/>
    <n v="1732"/>
    <s v="PF07744.12 SPOC domain"/>
  </r>
  <r>
    <s v="G3RKR7_GORGO"/>
    <x v="1469"/>
    <n v="1213"/>
    <x v="2"/>
    <n v="607"/>
    <n v="720"/>
    <n v="114"/>
    <n v="2341"/>
    <s v="PF07500.13 Transcription factor S-II (TFIIS), central domain"/>
  </r>
  <r>
    <s v="G3RTI5_GORGO"/>
    <x v="1470"/>
    <n v="2239"/>
    <x v="0"/>
    <n v="270"/>
    <n v="322"/>
    <n v="53"/>
    <n v="18302"/>
    <s v="PF00628.28 PHD-finger"/>
  </r>
  <r>
    <s v="G3RTI5_GORGO"/>
    <x v="1470"/>
    <n v="2239"/>
    <x v="1"/>
    <n v="1046"/>
    <n v="1196"/>
    <n v="151"/>
    <n v="1732"/>
    <s v="PF07744.12 SPOC domain"/>
  </r>
  <r>
    <s v="G3RTI5_GORGO"/>
    <x v="1470"/>
    <n v="2239"/>
    <x v="2"/>
    <n v="667"/>
    <n v="780"/>
    <n v="114"/>
    <n v="2341"/>
    <s v="PF07500.13 Transcription factor S-II (TFIIS), central domain"/>
  </r>
  <r>
    <s v="G3RYH6_GORGO"/>
    <x v="1471"/>
    <n v="346"/>
    <x v="3"/>
    <n v="30"/>
    <n v="77"/>
    <n v="48"/>
    <n v="3743"/>
    <s v="PF08711.10 TFIIS helical bundle-like domain"/>
  </r>
  <r>
    <s v="G3RYH6_GORGO"/>
    <x v="1471"/>
    <n v="346"/>
    <x v="4"/>
    <n v="306"/>
    <n v="344"/>
    <n v="39"/>
    <n v="3397"/>
    <s v="PF01096.17 Transcription factor S-II (TFIIS)"/>
  </r>
  <r>
    <s v="G3RYH6_GORGO"/>
    <x v="1471"/>
    <n v="346"/>
    <x v="2"/>
    <n v="183"/>
    <n v="293"/>
    <n v="111"/>
    <n v="2341"/>
    <s v="PF07500.13 Transcription factor S-II (TFIIS), central domain"/>
  </r>
  <r>
    <s v="G3S7T1_GORGO"/>
    <x v="1472"/>
    <n v="301"/>
    <x v="3"/>
    <n v="26"/>
    <n v="77"/>
    <n v="52"/>
    <n v="3743"/>
    <s v="PF08711.10 TFIIS helical bundle-like domain"/>
  </r>
  <r>
    <s v="G3S7T1_GORGO"/>
    <x v="1472"/>
    <n v="301"/>
    <x v="4"/>
    <n v="261"/>
    <n v="299"/>
    <n v="39"/>
    <n v="3397"/>
    <s v="PF01096.17 Transcription factor S-II (TFIIS)"/>
  </r>
  <r>
    <s v="G3S7T1_GORGO"/>
    <x v="1472"/>
    <n v="301"/>
    <x v="2"/>
    <n v="138"/>
    <n v="248"/>
    <n v="111"/>
    <n v="2341"/>
    <s v="PF07500.13 Transcription factor S-II (TFIIS), central domain"/>
  </r>
  <r>
    <s v="G3SGM3_GORGO"/>
    <x v="1473"/>
    <n v="305"/>
    <x v="3"/>
    <n v="27"/>
    <n v="78"/>
    <n v="52"/>
    <n v="3743"/>
    <s v="PF08711.10 TFIIS helical bundle-like domain"/>
  </r>
  <r>
    <s v="G3SGM3_GORGO"/>
    <x v="1473"/>
    <n v="305"/>
    <x v="4"/>
    <n v="265"/>
    <n v="303"/>
    <n v="39"/>
    <n v="3397"/>
    <s v="PF01096.17 Transcription factor S-II (TFIIS)"/>
  </r>
  <r>
    <s v="G3SGM3_GORGO"/>
    <x v="1473"/>
    <n v="305"/>
    <x v="2"/>
    <n v="139"/>
    <n v="252"/>
    <n v="114"/>
    <n v="2341"/>
    <s v="PF07500.13 Transcription factor S-II (TFIIS), central domain"/>
  </r>
  <r>
    <s v="G3SS78_LOXAF"/>
    <x v="1474"/>
    <n v="625"/>
    <x v="1"/>
    <n v="267"/>
    <n v="427"/>
    <n v="161"/>
    <n v="1732"/>
    <s v="PF07744.12 SPOC domain"/>
  </r>
  <r>
    <s v="G3SS78_LOXAF"/>
    <x v="1474"/>
    <n v="625"/>
    <x v="2"/>
    <n v="17"/>
    <n v="130"/>
    <n v="114"/>
    <n v="2341"/>
    <s v="PF07500.13 Transcription factor S-II (TFIIS), central domain"/>
  </r>
  <r>
    <s v="G3SWP5_LOXAF"/>
    <x v="1475"/>
    <n v="2144"/>
    <x v="0"/>
    <n v="268"/>
    <n v="320"/>
    <n v="53"/>
    <n v="18302"/>
    <s v="PF00628.28 PHD-finger"/>
  </r>
  <r>
    <s v="G3SWP5_LOXAF"/>
    <x v="1475"/>
    <n v="2144"/>
    <x v="1"/>
    <n v="1056"/>
    <n v="1206"/>
    <n v="151"/>
    <n v="1732"/>
    <s v="PF07744.12 SPOC domain"/>
  </r>
  <r>
    <s v="G3SWP5_LOXAF"/>
    <x v="1475"/>
    <n v="2144"/>
    <x v="2"/>
    <n v="674"/>
    <n v="787"/>
    <n v="114"/>
    <n v="2341"/>
    <s v="PF07500.13 Transcription factor S-II (TFIIS), central domain"/>
  </r>
  <r>
    <s v="G3T894_LOXAF"/>
    <x v="1476"/>
    <n v="353"/>
    <x v="3"/>
    <n v="28"/>
    <n v="79"/>
    <n v="52"/>
    <n v="3743"/>
    <s v="PF08711.10 TFIIS helical bundle-like domain"/>
  </r>
  <r>
    <s v="G3T894_LOXAF"/>
    <x v="1476"/>
    <n v="353"/>
    <x v="2"/>
    <n v="173"/>
    <n v="283"/>
    <n v="111"/>
    <n v="2341"/>
    <s v="PF07500.13 Transcription factor S-II (TFIIS), central domain"/>
  </r>
  <r>
    <s v="G3TA44_LOXAF"/>
    <x v="1477"/>
    <n v="340"/>
    <x v="3"/>
    <n v="27"/>
    <n v="79"/>
    <n v="53"/>
    <n v="3743"/>
    <s v="PF08711.10 TFIIS helical bundle-like domain"/>
  </r>
  <r>
    <s v="G3TA44_LOXAF"/>
    <x v="1477"/>
    <n v="340"/>
    <x v="4"/>
    <n v="300"/>
    <n v="338"/>
    <n v="39"/>
    <n v="3397"/>
    <s v="PF01096.17 Transcription factor S-II (TFIIS)"/>
  </r>
  <r>
    <s v="G3TA44_LOXAF"/>
    <x v="1477"/>
    <n v="340"/>
    <x v="2"/>
    <n v="177"/>
    <n v="287"/>
    <n v="111"/>
    <n v="2341"/>
    <s v="PF07500.13 Transcription factor S-II (TFIIS), central domain"/>
  </r>
  <r>
    <s v="G3TBS6_LOXAF"/>
    <x v="1478"/>
    <n v="2047"/>
    <x v="0"/>
    <n v="719"/>
    <n v="772"/>
    <n v="54"/>
    <n v="18302"/>
    <s v="PF00628.28 PHD-finger"/>
  </r>
  <r>
    <s v="G3TBS6_LOXAF"/>
    <x v="1478"/>
    <n v="2047"/>
    <x v="1"/>
    <n v="1202"/>
    <n v="1352"/>
    <n v="151"/>
    <n v="1732"/>
    <s v="PF07744.12 SPOC domain"/>
  </r>
  <r>
    <s v="G3TBS6_LOXAF"/>
    <x v="1478"/>
    <n v="2047"/>
    <x v="2"/>
    <n v="928"/>
    <n v="1041"/>
    <n v="114"/>
    <n v="2341"/>
    <s v="PF07500.13 Transcription factor S-II (TFIIS), central domain"/>
  </r>
  <r>
    <s v="G3TBY1_LOXAF"/>
    <x v="1479"/>
    <n v="208"/>
    <x v="3"/>
    <n v="61"/>
    <n v="111"/>
    <n v="51"/>
    <n v="3743"/>
    <s v="PF08711.10 TFIIS helical bundle-like domain"/>
  </r>
  <r>
    <s v="G3TBY1_LOXAF"/>
    <x v="1479"/>
    <n v="208"/>
    <x v="2"/>
    <n v="50"/>
    <n v="208"/>
    <n v="159"/>
    <n v="2341"/>
    <s v="PF07500.13 Transcription factor S-II (TFIIS), central domain"/>
  </r>
  <r>
    <s v="G3TLP7_LOXAF"/>
    <x v="1480"/>
    <n v="284"/>
    <x v="3"/>
    <n v="5"/>
    <n v="56"/>
    <n v="52"/>
    <n v="3743"/>
    <s v="PF08711.10 TFIIS helical bundle-like domain"/>
  </r>
  <r>
    <s v="G3TLP7_LOXAF"/>
    <x v="1480"/>
    <n v="284"/>
    <x v="4"/>
    <n v="244"/>
    <n v="282"/>
    <n v="39"/>
    <n v="3397"/>
    <s v="PF01096.17 Transcription factor S-II (TFIIS)"/>
  </r>
  <r>
    <s v="G3TLP7_LOXAF"/>
    <x v="1480"/>
    <n v="284"/>
    <x v="2"/>
    <n v="117"/>
    <n v="231"/>
    <n v="115"/>
    <n v="2341"/>
    <s v="PF07500.13 Transcription factor S-II (TFIIS), central domain"/>
  </r>
  <r>
    <s v="G3U1F1_LOXAF"/>
    <x v="1481"/>
    <n v="349"/>
    <x v="3"/>
    <n v="27"/>
    <n v="79"/>
    <n v="53"/>
    <n v="3743"/>
    <s v="PF08711.10 TFIIS helical bundle-like domain"/>
  </r>
  <r>
    <s v="G3U1F1_LOXAF"/>
    <x v="1481"/>
    <n v="349"/>
    <x v="4"/>
    <n v="309"/>
    <n v="347"/>
    <n v="39"/>
    <n v="3397"/>
    <s v="PF01096.17 Transcription factor S-II (TFIIS)"/>
  </r>
  <r>
    <s v="G3U1F1_LOXAF"/>
    <x v="1481"/>
    <n v="349"/>
    <x v="2"/>
    <n v="186"/>
    <n v="296"/>
    <n v="111"/>
    <n v="2341"/>
    <s v="PF07500.13 Transcription factor S-II (TFIIS), central domain"/>
  </r>
  <r>
    <s v="G3UCR3_LOXAF"/>
    <x v="1482"/>
    <n v="180"/>
    <x v="3"/>
    <n v="2"/>
    <n v="53"/>
    <n v="52"/>
    <n v="3743"/>
    <s v="PF08711.10 TFIIS helical bundle-like domain"/>
  </r>
  <r>
    <s v="G3UCR3_LOXAF"/>
    <x v="1482"/>
    <n v="180"/>
    <x v="2"/>
    <n v="111"/>
    <n v="180"/>
    <n v="70"/>
    <n v="2341"/>
    <s v="PF07500.13 Transcription factor S-II (TFIIS), central domain"/>
  </r>
  <r>
    <s v="G3UDF2_LOXAF"/>
    <x v="1483"/>
    <n v="359"/>
    <x v="1"/>
    <n v="210"/>
    <n v="357"/>
    <n v="148"/>
    <n v="1732"/>
    <s v="PF07744.12 SPOC domain"/>
  </r>
  <r>
    <s v="G3UDF2_LOXAF"/>
    <x v="1483"/>
    <n v="359"/>
    <x v="2"/>
    <n v="3"/>
    <n v="48"/>
    <n v="46"/>
    <n v="2341"/>
    <s v="PF07500.13 Transcription factor S-II (TFIIS), central domain"/>
  </r>
  <r>
    <s v="G3UG49_LOXAF"/>
    <x v="1484"/>
    <n v="180"/>
    <x v="3"/>
    <n v="29"/>
    <n v="80"/>
    <n v="52"/>
    <n v="3743"/>
    <s v="PF08711.10 TFIIS helical bundle-like domain"/>
  </r>
  <r>
    <s v="G3UG49_LOXAF"/>
    <x v="1484"/>
    <n v="180"/>
    <x v="2"/>
    <n v="138"/>
    <n v="178"/>
    <n v="41"/>
    <n v="2341"/>
    <s v="PF07500.13 Transcription factor S-II (TFIIS), central domain"/>
  </r>
  <r>
    <s v="G3UI36_LOXAF"/>
    <x v="1485"/>
    <n v="374"/>
    <x v="0"/>
    <n v="1"/>
    <n v="41"/>
    <n v="41"/>
    <n v="18302"/>
    <s v="PF00628.28 PHD-finger"/>
  </r>
  <r>
    <s v="G3UI36_LOXAF"/>
    <x v="1485"/>
    <n v="374"/>
    <x v="2"/>
    <n v="198"/>
    <n v="311"/>
    <n v="114"/>
    <n v="2341"/>
    <s v="PF07500.13 Transcription factor S-II (TFIIS), central domain"/>
  </r>
  <r>
    <s v="G3VAR9_SARHA"/>
    <x v="1486"/>
    <n v="217"/>
    <x v="3"/>
    <n v="28"/>
    <n v="79"/>
    <n v="52"/>
    <n v="3743"/>
    <s v="PF08711.10 TFIIS helical bundle-like domain"/>
  </r>
  <r>
    <s v="G3VAR9_SARHA"/>
    <x v="1486"/>
    <n v="217"/>
    <x v="2"/>
    <n v="138"/>
    <n v="217"/>
    <n v="80"/>
    <n v="2341"/>
    <s v="PF07500.13 Transcription factor S-II (TFIIS), central domain"/>
  </r>
  <r>
    <s v="G3VC70_SARHA"/>
    <x v="1487"/>
    <n v="228"/>
    <x v="3"/>
    <n v="28"/>
    <n v="79"/>
    <n v="52"/>
    <n v="3743"/>
    <s v="PF08711.10 TFIIS helical bundle-like domain"/>
  </r>
  <r>
    <s v="G3VC70_SARHA"/>
    <x v="1487"/>
    <n v="228"/>
    <x v="2"/>
    <n v="138"/>
    <n v="228"/>
    <n v="91"/>
    <n v="2341"/>
    <s v="PF07500.13 Transcription factor S-II (TFIIS), central domain"/>
  </r>
  <r>
    <s v="G3VL44_SARHA"/>
    <x v="1488"/>
    <n v="570"/>
    <x v="1"/>
    <n v="296"/>
    <n v="420"/>
    <n v="125"/>
    <n v="1732"/>
    <s v="PF07744.12 SPOC domain"/>
  </r>
  <r>
    <s v="G3VL44_SARHA"/>
    <x v="1488"/>
    <n v="570"/>
    <x v="2"/>
    <n v="2"/>
    <n v="112"/>
    <n v="111"/>
    <n v="2341"/>
    <s v="PF07500.13 Transcription factor S-II (TFIIS), central domain"/>
  </r>
  <r>
    <s v="G3VL45_SARHA"/>
    <x v="1489"/>
    <n v="421"/>
    <x v="1"/>
    <n v="248"/>
    <n v="375"/>
    <n v="128"/>
    <n v="1732"/>
    <s v="PF07744.12 SPOC domain"/>
  </r>
  <r>
    <s v="G3VL45_SARHA"/>
    <x v="1489"/>
    <n v="421"/>
    <x v="2"/>
    <n v="1"/>
    <n v="101"/>
    <n v="101"/>
    <n v="2341"/>
    <s v="PF07500.13 Transcription factor S-II (TFIIS), central domain"/>
  </r>
  <r>
    <s v="G3VQ67_SARHA"/>
    <x v="1490"/>
    <n v="296"/>
    <x v="3"/>
    <n v="26"/>
    <n v="77"/>
    <n v="52"/>
    <n v="3743"/>
    <s v="PF08711.10 TFIIS helical bundle-like domain"/>
  </r>
  <r>
    <s v="G3VQ67_SARHA"/>
    <x v="1490"/>
    <n v="296"/>
    <x v="4"/>
    <n v="256"/>
    <n v="294"/>
    <n v="39"/>
    <n v="3397"/>
    <s v="PF01096.17 Transcription factor S-II (TFIIS)"/>
  </r>
  <r>
    <s v="G3VQ67_SARHA"/>
    <x v="1490"/>
    <n v="296"/>
    <x v="2"/>
    <n v="133"/>
    <n v="243"/>
    <n v="111"/>
    <n v="2341"/>
    <s v="PF07500.13 Transcription factor S-II (TFIIS), central domain"/>
  </r>
  <r>
    <s v="G3W2F5_SARHA"/>
    <x v="1491"/>
    <n v="344"/>
    <x v="3"/>
    <n v="32"/>
    <n v="83"/>
    <n v="52"/>
    <n v="3743"/>
    <s v="PF08711.10 TFIIS helical bundle-like domain"/>
  </r>
  <r>
    <s v="G3W2F5_SARHA"/>
    <x v="1491"/>
    <n v="344"/>
    <x v="2"/>
    <n v="164"/>
    <n v="274"/>
    <n v="111"/>
    <n v="2341"/>
    <s v="PF07500.13 Transcription factor S-II (TFIIS), central domain"/>
  </r>
  <r>
    <s v="G3W6J4_SARHA"/>
    <x v="1492"/>
    <n v="335"/>
    <x v="3"/>
    <n v="3"/>
    <n v="56"/>
    <n v="54"/>
    <n v="3743"/>
    <s v="PF08711.10 TFIIS helical bundle-like domain"/>
  </r>
  <r>
    <s v="G3W6J4_SARHA"/>
    <x v="1492"/>
    <n v="335"/>
    <x v="4"/>
    <n v="295"/>
    <n v="333"/>
    <n v="39"/>
    <n v="3397"/>
    <s v="PF01096.17 Transcription factor S-II (TFIIS)"/>
  </r>
  <r>
    <s v="G3W6J4_SARHA"/>
    <x v="1492"/>
    <n v="335"/>
    <x v="2"/>
    <n v="172"/>
    <n v="282"/>
    <n v="111"/>
    <n v="2341"/>
    <s v="PF07500.13 Transcription factor S-II (TFIIS), central domain"/>
  </r>
  <r>
    <s v="G3W6X4_SARHA"/>
    <x v="1493"/>
    <n v="2324"/>
    <x v="0"/>
    <n v="274"/>
    <n v="326"/>
    <n v="53"/>
    <n v="18302"/>
    <s v="PF00628.28 PHD-finger"/>
  </r>
  <r>
    <s v="G3W6X4_SARHA"/>
    <x v="1493"/>
    <n v="2324"/>
    <x v="1"/>
    <n v="1059"/>
    <n v="1209"/>
    <n v="151"/>
    <n v="1732"/>
    <s v="PF07744.12 SPOC domain"/>
  </r>
  <r>
    <s v="G3W6X4_SARHA"/>
    <x v="1493"/>
    <n v="2324"/>
    <x v="2"/>
    <n v="676"/>
    <n v="789"/>
    <n v="114"/>
    <n v="2341"/>
    <s v="PF07500.13 Transcription factor S-II (TFIIS), central domain"/>
  </r>
  <r>
    <s v="G3WD84_SARHA"/>
    <x v="1494"/>
    <n v="2029"/>
    <x v="0"/>
    <n v="707"/>
    <n v="760"/>
    <n v="54"/>
    <n v="18302"/>
    <s v="PF00628.28 PHD-finger"/>
  </r>
  <r>
    <s v="G3WD84_SARHA"/>
    <x v="1494"/>
    <n v="2029"/>
    <x v="1"/>
    <n v="1188"/>
    <n v="1338"/>
    <n v="151"/>
    <n v="1732"/>
    <s v="PF07744.12 SPOC domain"/>
  </r>
  <r>
    <s v="G3WD84_SARHA"/>
    <x v="1494"/>
    <n v="2029"/>
    <x v="2"/>
    <n v="916"/>
    <n v="1029"/>
    <n v="114"/>
    <n v="2341"/>
    <s v="PF07500.13 Transcription factor S-II (TFIIS), central domain"/>
  </r>
  <r>
    <s v="G3WD86_SARHA"/>
    <x v="1495"/>
    <n v="364"/>
    <x v="1"/>
    <n v="212"/>
    <n v="362"/>
    <n v="151"/>
    <n v="1732"/>
    <s v="PF07744.12 SPOC domain"/>
  </r>
  <r>
    <s v="G3WD86_SARHA"/>
    <x v="1495"/>
    <n v="364"/>
    <x v="2"/>
    <n v="1"/>
    <n v="53"/>
    <n v="53"/>
    <n v="2341"/>
    <s v="PF07500.13 Transcription factor S-II (TFIIS), central domain"/>
  </r>
  <r>
    <s v="G3WKT8_SARHA"/>
    <x v="1496"/>
    <n v="280"/>
    <x v="3"/>
    <n v="5"/>
    <n v="56"/>
    <n v="52"/>
    <n v="3743"/>
    <s v="PF08711.10 TFIIS helical bundle-like domain"/>
  </r>
  <r>
    <s v="G3WKT8_SARHA"/>
    <x v="1496"/>
    <n v="280"/>
    <x v="4"/>
    <n v="240"/>
    <n v="278"/>
    <n v="39"/>
    <n v="3397"/>
    <s v="PF01096.17 Transcription factor S-II (TFIIS)"/>
  </r>
  <r>
    <s v="G3WKT8_SARHA"/>
    <x v="1496"/>
    <n v="280"/>
    <x v="2"/>
    <n v="117"/>
    <n v="227"/>
    <n v="111"/>
    <n v="2341"/>
    <s v="PF07500.13 Transcription factor S-II (TFIIS), central domain"/>
  </r>
  <r>
    <s v="G3WVM3_SARHA"/>
    <x v="1497"/>
    <n v="300"/>
    <x v="3"/>
    <n v="29"/>
    <n v="80"/>
    <n v="52"/>
    <n v="3743"/>
    <s v="PF08711.10 TFIIS helical bundle-like domain"/>
  </r>
  <r>
    <s v="G3WVM3_SARHA"/>
    <x v="1497"/>
    <n v="300"/>
    <x v="4"/>
    <n v="260"/>
    <n v="298"/>
    <n v="39"/>
    <n v="3397"/>
    <s v="PF01096.17 Transcription factor S-II (TFIIS)"/>
  </r>
  <r>
    <s v="G3WVM3_SARHA"/>
    <x v="1497"/>
    <n v="300"/>
    <x v="2"/>
    <n v="137"/>
    <n v="247"/>
    <n v="111"/>
    <n v="2341"/>
    <s v="PF07500.13 Transcription factor S-II (TFIIS), central domain"/>
  </r>
  <r>
    <s v="G3Y255_ASPNA"/>
    <x v="1498"/>
    <n v="303"/>
    <x v="3"/>
    <n v="30"/>
    <n v="81"/>
    <n v="52"/>
    <n v="3743"/>
    <s v="PF08711.10 TFIIS helical bundle-like domain"/>
  </r>
  <r>
    <s v="G3Y255_ASPNA"/>
    <x v="1498"/>
    <n v="303"/>
    <x v="4"/>
    <n v="264"/>
    <n v="302"/>
    <n v="39"/>
    <n v="3397"/>
    <s v="PF01096.17 Transcription factor S-II (TFIIS)"/>
  </r>
  <r>
    <s v="G3Y255_ASPNA"/>
    <x v="1498"/>
    <n v="303"/>
    <x v="2"/>
    <n v="142"/>
    <n v="251"/>
    <n v="110"/>
    <n v="2341"/>
    <s v="PF07500.13 Transcription factor S-II (TFIIS), central domain"/>
  </r>
  <r>
    <s v="G3YAR5_ASPNA"/>
    <x v="1499"/>
    <n v="891"/>
    <x v="0"/>
    <n v="39"/>
    <n v="91"/>
    <n v="53"/>
    <n v="18302"/>
    <s v="PF00628.28 PHD-finger"/>
  </r>
  <r>
    <s v="G3YAR5_ASPNA"/>
    <x v="1499"/>
    <n v="891"/>
    <x v="1"/>
    <n v="559"/>
    <n v="718"/>
    <n v="160"/>
    <n v="1732"/>
    <s v="PF07744.12 SPOC domain"/>
  </r>
  <r>
    <s v="G3YAR5_ASPNA"/>
    <x v="1499"/>
    <n v="891"/>
    <x v="2"/>
    <n v="288"/>
    <n v="415"/>
    <n v="128"/>
    <n v="2341"/>
    <s v="PF07500.13 Transcription factor S-II (TFIIS), central domain"/>
  </r>
  <r>
    <s v="G4MWF4_MAGO7"/>
    <x v="1500"/>
    <n v="1118"/>
    <x v="0"/>
    <n v="50"/>
    <n v="103"/>
    <n v="54"/>
    <n v="18302"/>
    <s v="PF00628.28 PHD-finger"/>
  </r>
  <r>
    <s v="G4MWF4_MAGO7"/>
    <x v="1500"/>
    <n v="1118"/>
    <x v="1"/>
    <n v="591"/>
    <n v="749"/>
    <n v="159"/>
    <n v="1732"/>
    <s v="PF07744.12 SPOC domain"/>
  </r>
  <r>
    <s v="G4MWF4_MAGO7"/>
    <x v="1500"/>
    <n v="1118"/>
    <x v="2"/>
    <n v="324"/>
    <n v="441"/>
    <n v="118"/>
    <n v="2341"/>
    <s v="PF07500.13 Transcription factor S-II (TFIIS), central domain"/>
  </r>
  <r>
    <s v="G4N7B6_MAGO7"/>
    <x v="1501"/>
    <n v="304"/>
    <x v="3"/>
    <n v="27"/>
    <n v="77"/>
    <n v="51"/>
    <n v="3743"/>
    <s v="PF08711.10 TFIIS helical bundle-like domain"/>
  </r>
  <r>
    <s v="G4N7B6_MAGO7"/>
    <x v="1501"/>
    <n v="304"/>
    <x v="4"/>
    <n v="264"/>
    <n v="302"/>
    <n v="39"/>
    <n v="3397"/>
    <s v="PF01096.17 Transcription factor S-II (TFIIS)"/>
  </r>
  <r>
    <s v="G4N7B6_MAGO7"/>
    <x v="1501"/>
    <n v="304"/>
    <x v="2"/>
    <n v="145"/>
    <n v="251"/>
    <n v="107"/>
    <n v="2341"/>
    <s v="PF07500.13 Transcription factor S-II (TFIIS), central domain"/>
  </r>
  <r>
    <s v="G4T4Z5_SERID"/>
    <x v="1502"/>
    <n v="280"/>
    <x v="3"/>
    <n v="27"/>
    <n v="78"/>
    <n v="52"/>
    <n v="3743"/>
    <s v="PF08711.10 TFIIS helical bundle-like domain"/>
  </r>
  <r>
    <s v="G4T4Z5_SERID"/>
    <x v="1502"/>
    <n v="280"/>
    <x v="4"/>
    <n v="240"/>
    <n v="278"/>
    <n v="39"/>
    <n v="3397"/>
    <s v="PF01096.17 Transcription factor S-II (TFIIS)"/>
  </r>
  <r>
    <s v="G4T4Z5_SERID"/>
    <x v="1502"/>
    <n v="280"/>
    <x v="2"/>
    <n v="117"/>
    <n v="227"/>
    <n v="111"/>
    <n v="2341"/>
    <s v="PF07500.13 Transcription factor S-II (TFIIS), central domain"/>
  </r>
  <r>
    <s v="G4T5Z3_SERID"/>
    <x v="1503"/>
    <n v="833"/>
    <x v="1"/>
    <n v="448"/>
    <n v="614"/>
    <n v="167"/>
    <n v="1732"/>
    <s v="PF07744.12 SPOC domain"/>
  </r>
  <r>
    <s v="G4T5Z3_SERID"/>
    <x v="1503"/>
    <n v="833"/>
    <x v="2"/>
    <n v="86"/>
    <n v="231"/>
    <n v="146"/>
    <n v="2341"/>
    <s v="PF07500.13 Transcription factor S-II (TFIIS), central domain"/>
  </r>
  <r>
    <s v="G4UBY7_NEUT9"/>
    <x v="1504"/>
    <n v="298"/>
    <x v="3"/>
    <n v="27"/>
    <n v="78"/>
    <n v="52"/>
    <n v="3743"/>
    <s v="PF08711.10 TFIIS helical bundle-like domain"/>
  </r>
  <r>
    <s v="G4UBY7_NEUT9"/>
    <x v="1504"/>
    <n v="298"/>
    <x v="4"/>
    <n v="258"/>
    <n v="296"/>
    <n v="39"/>
    <n v="3397"/>
    <s v="PF01096.17 Transcription factor S-II (TFIIS)"/>
  </r>
  <r>
    <s v="G4UBY7_NEUT9"/>
    <x v="1504"/>
    <n v="298"/>
    <x v="2"/>
    <n v="137"/>
    <n v="245"/>
    <n v="109"/>
    <n v="2341"/>
    <s v="PF07500.13 Transcription factor S-II (TFIIS), central domain"/>
  </r>
  <r>
    <s v="G4V154_NEUT9"/>
    <x v="1505"/>
    <n v="956"/>
    <x v="0"/>
    <n v="53"/>
    <n v="105"/>
    <n v="53"/>
    <n v="18302"/>
    <s v="PF00628.28 PHD-finger"/>
  </r>
  <r>
    <s v="G4V154_NEUT9"/>
    <x v="1505"/>
    <n v="956"/>
    <x v="1"/>
    <n v="476"/>
    <n v="636"/>
    <n v="161"/>
    <n v="1732"/>
    <s v="PF07744.12 SPOC domain"/>
  </r>
  <r>
    <s v="G4V154_NEUT9"/>
    <x v="1505"/>
    <n v="956"/>
    <x v="2"/>
    <n v="224"/>
    <n v="340"/>
    <n v="117"/>
    <n v="2341"/>
    <s v="PF07500.13 Transcription factor S-II (TFIIS), central domain"/>
  </r>
  <r>
    <s v="G4VPZ1_SCHMA"/>
    <x v="1506"/>
    <n v="318"/>
    <x v="3"/>
    <n v="27"/>
    <n v="78"/>
    <n v="52"/>
    <n v="3743"/>
    <s v="PF08711.10 TFIIS helical bundle-like domain"/>
  </r>
  <r>
    <s v="G4VPZ1_SCHMA"/>
    <x v="1506"/>
    <n v="318"/>
    <x v="4"/>
    <n v="278"/>
    <n v="316"/>
    <n v="39"/>
    <n v="3397"/>
    <s v="PF01096.17 Transcription factor S-II (TFIIS)"/>
  </r>
  <r>
    <s v="G4VPZ1_SCHMA"/>
    <x v="1506"/>
    <n v="318"/>
    <x v="2"/>
    <n v="156"/>
    <n v="265"/>
    <n v="110"/>
    <n v="2341"/>
    <s v="PF07500.13 Transcription factor S-II (TFIIS), central domain"/>
  </r>
  <r>
    <s v="G4YUP2_PHYSP"/>
    <x v="1507"/>
    <n v="305"/>
    <x v="3"/>
    <n v="27"/>
    <n v="77"/>
    <n v="51"/>
    <n v="3743"/>
    <s v="PF08711.10 TFIIS helical bundle-like domain"/>
  </r>
  <r>
    <s v="G4YUP2_PHYSP"/>
    <x v="1507"/>
    <n v="305"/>
    <x v="4"/>
    <n v="266"/>
    <n v="304"/>
    <n v="39"/>
    <n v="3397"/>
    <s v="PF01096.17 Transcription factor S-II (TFIIS)"/>
  </r>
  <r>
    <s v="G4YUP2_PHYSP"/>
    <x v="1507"/>
    <n v="305"/>
    <x v="2"/>
    <n v="133"/>
    <n v="241"/>
    <n v="109"/>
    <n v="2341"/>
    <s v="PF07500.13 Transcription factor S-II (TFIIS), central domain"/>
  </r>
  <r>
    <s v="G4Z338_PHYSP"/>
    <x v="1508"/>
    <n v="118"/>
    <x v="2"/>
    <n v="1"/>
    <n v="64"/>
    <n v="64"/>
    <n v="2341"/>
    <s v="PF07500.13 Transcription factor S-II (TFIIS), central domain"/>
  </r>
  <r>
    <s v="G5B2P1_HETGA"/>
    <x v="1509"/>
    <n v="343"/>
    <x v="3"/>
    <n v="28"/>
    <n v="79"/>
    <n v="52"/>
    <n v="3743"/>
    <s v="PF08711.10 TFIIS helical bundle-like domain"/>
  </r>
  <r>
    <s v="G5B2P1_HETGA"/>
    <x v="1509"/>
    <n v="343"/>
    <x v="4"/>
    <n v="303"/>
    <n v="341"/>
    <n v="39"/>
    <n v="3397"/>
    <s v="PF01096.17 Transcription factor S-II (TFIIS)"/>
  </r>
  <r>
    <s v="G5B2P1_HETGA"/>
    <x v="1509"/>
    <n v="343"/>
    <x v="2"/>
    <n v="180"/>
    <n v="290"/>
    <n v="111"/>
    <n v="2341"/>
    <s v="PF07500.13 Transcription factor S-II (TFIIS), central domain"/>
  </r>
  <r>
    <s v="G5B613_HETGA"/>
    <x v="1510"/>
    <n v="285"/>
    <x v="3"/>
    <n v="5"/>
    <n v="56"/>
    <n v="52"/>
    <n v="3743"/>
    <s v="PF08711.10 TFIIS helical bundle-like domain"/>
  </r>
  <r>
    <s v="G5B613_HETGA"/>
    <x v="1510"/>
    <n v="285"/>
    <x v="4"/>
    <n v="246"/>
    <n v="284"/>
    <n v="39"/>
    <n v="3397"/>
    <s v="PF01096.17 Transcription factor S-II (TFIIS)"/>
  </r>
  <r>
    <s v="G5B613_HETGA"/>
    <x v="1510"/>
    <n v="285"/>
    <x v="2"/>
    <n v="117"/>
    <n v="233"/>
    <n v="117"/>
    <n v="2341"/>
    <s v="PF07500.13 Transcription factor S-II (TFIIS), central domain"/>
  </r>
  <r>
    <s v="G5B7H6_HETGA"/>
    <x v="1511"/>
    <n v="353"/>
    <x v="3"/>
    <n v="28"/>
    <n v="79"/>
    <n v="52"/>
    <n v="3743"/>
    <s v="PF08711.10 TFIIS helical bundle-like domain"/>
  </r>
  <r>
    <s v="G5B7H6_HETGA"/>
    <x v="1511"/>
    <n v="353"/>
    <x v="2"/>
    <n v="173"/>
    <n v="283"/>
    <n v="111"/>
    <n v="2341"/>
    <s v="PF07500.13 Transcription factor S-II (TFIIS), central domain"/>
  </r>
  <r>
    <s v="G5BDY0_HETGA"/>
    <x v="1512"/>
    <n v="741"/>
    <x v="1"/>
    <n v="278"/>
    <n v="416"/>
    <n v="139"/>
    <n v="1732"/>
    <s v="PF07744.12 SPOC domain"/>
  </r>
  <r>
    <s v="G5BDY0_HETGA"/>
    <x v="1512"/>
    <n v="741"/>
    <x v="2"/>
    <n v="234"/>
    <n v="293"/>
    <n v="60"/>
    <n v="2341"/>
    <s v="PF07500.13 Transcription factor S-II (TFIIS), central domain"/>
  </r>
  <r>
    <s v="G5BHY9_HETGA"/>
    <x v="1513"/>
    <n v="543"/>
    <x v="3"/>
    <n v="28"/>
    <n v="79"/>
    <n v="52"/>
    <n v="3743"/>
    <s v="PF08711.10 TFIIS helical bundle-like domain"/>
  </r>
  <r>
    <s v="G5BHY9_HETGA"/>
    <x v="1513"/>
    <n v="543"/>
    <x v="4"/>
    <n v="422"/>
    <n v="448"/>
    <n v="27"/>
    <n v="3397"/>
    <s v="PF01096.17 Transcription factor S-II (TFIIS)"/>
  </r>
  <r>
    <s v="G5BHY9_HETGA"/>
    <x v="1513"/>
    <n v="543"/>
    <x v="2"/>
    <n v="292"/>
    <n v="377"/>
    <n v="86"/>
    <n v="2341"/>
    <s v="PF07500.13 Transcription factor S-II (TFIIS), central domain"/>
  </r>
  <r>
    <s v="G5BUA0_HETGA"/>
    <x v="1514"/>
    <n v="1116"/>
    <x v="1"/>
    <n v="760"/>
    <n v="907"/>
    <n v="148"/>
    <n v="1732"/>
    <s v="PF07744.12 SPOC domain"/>
  </r>
  <r>
    <s v="G5BUA0_HETGA"/>
    <x v="1514"/>
    <n v="1116"/>
    <x v="2"/>
    <n v="517"/>
    <n v="630"/>
    <n v="114"/>
    <n v="2341"/>
    <s v="PF07500.13 Transcription factor S-II (TFIIS), central domain"/>
  </r>
  <r>
    <s v="G5BZQ9_HETGA"/>
    <x v="1515"/>
    <n v="2028"/>
    <x v="0"/>
    <n v="708"/>
    <n v="761"/>
    <n v="54"/>
    <n v="18302"/>
    <s v="PF00628.28 PHD-finger"/>
  </r>
  <r>
    <s v="G5BZQ9_HETGA"/>
    <x v="1515"/>
    <n v="2028"/>
    <x v="1"/>
    <n v="1188"/>
    <n v="1338"/>
    <n v="151"/>
    <n v="1732"/>
    <s v="PF07744.12 SPOC domain"/>
  </r>
  <r>
    <s v="G5BZQ9_HETGA"/>
    <x v="1515"/>
    <n v="2028"/>
    <x v="2"/>
    <n v="914"/>
    <n v="1027"/>
    <n v="114"/>
    <n v="2341"/>
    <s v="PF07500.13 Transcription factor S-II (TFIIS), central domain"/>
  </r>
  <r>
    <s v="G5C8A8_HETGA"/>
    <x v="1516"/>
    <n v="335"/>
    <x v="3"/>
    <n v="28"/>
    <n v="79"/>
    <n v="52"/>
    <n v="3743"/>
    <s v="PF08711.10 TFIIS helical bundle-like domain"/>
  </r>
  <r>
    <s v="G5C8A8_HETGA"/>
    <x v="1516"/>
    <n v="335"/>
    <x v="4"/>
    <n v="255"/>
    <n v="294"/>
    <n v="40"/>
    <n v="3397"/>
    <s v="PF01096.17 Transcription factor S-II (TFIIS)"/>
  </r>
  <r>
    <s v="G5C8A8_HETGA"/>
    <x v="1516"/>
    <n v="335"/>
    <x v="2"/>
    <n v="151"/>
    <n v="218"/>
    <n v="68"/>
    <n v="2341"/>
    <s v="PF07500.13 Transcription factor S-II (TFIIS), central domain"/>
  </r>
  <r>
    <s v="G5C8E1_HETGA"/>
    <x v="1517"/>
    <n v="2261"/>
    <x v="0"/>
    <n v="275"/>
    <n v="327"/>
    <n v="53"/>
    <n v="18302"/>
    <s v="PF00628.28 PHD-finger"/>
  </r>
  <r>
    <s v="G5C8E1_HETGA"/>
    <x v="1517"/>
    <n v="2261"/>
    <x v="1"/>
    <n v="1065"/>
    <n v="1215"/>
    <n v="151"/>
    <n v="1732"/>
    <s v="PF07744.12 SPOC domain"/>
  </r>
  <r>
    <s v="G5C8E1_HETGA"/>
    <x v="1517"/>
    <n v="2261"/>
    <x v="2"/>
    <n v="673"/>
    <n v="786"/>
    <n v="114"/>
    <n v="2341"/>
    <s v="PF07500.13 Transcription factor S-II (TFIIS), central domain"/>
  </r>
  <r>
    <s v="G5E5M1_BOVIN"/>
    <x v="1518"/>
    <n v="2025"/>
    <x v="0"/>
    <n v="709"/>
    <n v="762"/>
    <n v="54"/>
    <n v="18302"/>
    <s v="PF00628.28 PHD-finger"/>
  </r>
  <r>
    <s v="G5E5M1_BOVIN"/>
    <x v="1518"/>
    <n v="2025"/>
    <x v="1"/>
    <n v="1192"/>
    <n v="1341"/>
    <n v="150"/>
    <n v="1732"/>
    <s v="PF07744.12 SPOC domain"/>
  </r>
  <r>
    <s v="G5E5M1_BOVIN"/>
    <x v="1518"/>
    <n v="2025"/>
    <x v="2"/>
    <n v="917"/>
    <n v="1030"/>
    <n v="114"/>
    <n v="2341"/>
    <s v="PF07500.13 Transcription factor S-II (TFIIS), central domain"/>
  </r>
  <r>
    <s v="G6D5X3_DANPL"/>
    <x v="1519"/>
    <n v="1879"/>
    <x v="6"/>
    <n v="817"/>
    <n v="859"/>
    <n v="43"/>
    <n v="979"/>
    <s v="PF07533.15 BRK domain"/>
  </r>
  <r>
    <s v="G6D5X3_DANPL"/>
    <x v="1519"/>
    <n v="1879"/>
    <x v="0"/>
    <n v="681"/>
    <n v="733"/>
    <n v="53"/>
    <n v="18302"/>
    <s v="PF00628.28 PHD-finger"/>
  </r>
  <r>
    <s v="G6D5X3_DANPL"/>
    <x v="1519"/>
    <n v="1879"/>
    <x v="1"/>
    <n v="1424"/>
    <n v="1575"/>
    <n v="152"/>
    <n v="1732"/>
    <s v="PF07744.12 SPOC domain"/>
  </r>
  <r>
    <s v="G6D5X3_DANPL"/>
    <x v="1519"/>
    <n v="1879"/>
    <x v="2"/>
    <n v="995"/>
    <n v="1109"/>
    <n v="115"/>
    <n v="2341"/>
    <s v="PF07500.13 Transcription factor S-II (TFIIS), central domain"/>
  </r>
  <r>
    <s v="G6DL84_DANPL"/>
    <x v="1520"/>
    <n v="292"/>
    <x v="3"/>
    <n v="30"/>
    <n v="81"/>
    <n v="52"/>
    <n v="3743"/>
    <s v="PF08711.10 TFIIS helical bundle-like domain"/>
  </r>
  <r>
    <s v="G6DL84_DANPL"/>
    <x v="1520"/>
    <n v="292"/>
    <x v="4"/>
    <n v="252"/>
    <n v="290"/>
    <n v="39"/>
    <n v="3397"/>
    <s v="PF01096.17 Transcription factor S-II (TFIIS)"/>
  </r>
  <r>
    <s v="G6DL84_DANPL"/>
    <x v="1520"/>
    <n v="292"/>
    <x v="2"/>
    <n v="129"/>
    <n v="239"/>
    <n v="111"/>
    <n v="2341"/>
    <s v="PF07500.13 Transcription factor S-II (TFIIS), central domain"/>
  </r>
  <r>
    <s v="G7DVX3_MIXOS"/>
    <x v="1521"/>
    <n v="149"/>
    <x v="2"/>
    <n v="4"/>
    <n v="111"/>
    <n v="108"/>
    <n v="2341"/>
    <s v="PF07500.13 Transcription factor S-II (TFIIS), central domain"/>
  </r>
  <r>
    <s v="G7DXK5_MIXOS"/>
    <x v="1522"/>
    <n v="330"/>
    <x v="3"/>
    <n v="30"/>
    <n v="80"/>
    <n v="51"/>
    <n v="3743"/>
    <s v="PF08711.10 TFIIS helical bundle-like domain"/>
  </r>
  <r>
    <s v="G7DXK5_MIXOS"/>
    <x v="1522"/>
    <n v="330"/>
    <x v="4"/>
    <n v="290"/>
    <n v="328"/>
    <n v="39"/>
    <n v="3397"/>
    <s v="PF01096.17 Transcription factor S-II (TFIIS)"/>
  </r>
  <r>
    <s v="G7DXK5_MIXOS"/>
    <x v="1522"/>
    <n v="330"/>
    <x v="2"/>
    <n v="166"/>
    <n v="275"/>
    <n v="110"/>
    <n v="2341"/>
    <s v="PF07500.13 Transcription factor S-II (TFIIS), central domain"/>
  </r>
  <r>
    <s v="G7EAD2_MIXOS"/>
    <x v="1523"/>
    <n v="1002"/>
    <x v="0"/>
    <n v="119"/>
    <n v="167"/>
    <n v="49"/>
    <n v="18302"/>
    <s v="PF00628.28 PHD-finger"/>
  </r>
  <r>
    <s v="G7EAD2_MIXOS"/>
    <x v="1523"/>
    <n v="1002"/>
    <x v="1"/>
    <n v="659"/>
    <n v="832"/>
    <n v="174"/>
    <n v="1732"/>
    <s v="PF07744.12 SPOC domain"/>
  </r>
  <r>
    <s v="G7EAD2_MIXOS"/>
    <x v="1523"/>
    <n v="1002"/>
    <x v="2"/>
    <n v="341"/>
    <n v="469"/>
    <n v="129"/>
    <n v="2341"/>
    <s v="PF07500.13 Transcription factor S-II (TFIIS), central domain"/>
  </r>
  <r>
    <s v="G7JBQ4_MEDTR"/>
    <x v="1524"/>
    <n v="1132"/>
    <x v="1"/>
    <n v="729"/>
    <n v="876"/>
    <n v="148"/>
    <n v="1732"/>
    <s v="PF07744.12 SPOC domain"/>
  </r>
  <r>
    <s v="G7JBQ4_MEDTR"/>
    <x v="1524"/>
    <n v="1132"/>
    <x v="2"/>
    <n v="363"/>
    <n v="474"/>
    <n v="112"/>
    <n v="2341"/>
    <s v="PF07500.13 Transcription factor S-II (TFIIS), central domain"/>
  </r>
  <r>
    <s v="G7KC24_MEDTR"/>
    <x v="1525"/>
    <n v="596"/>
    <x v="5"/>
    <n v="98"/>
    <n v="217"/>
    <n v="120"/>
    <n v="5093"/>
    <s v="PF01426.17 BAH domain"/>
  </r>
  <r>
    <s v="G7KC24_MEDTR"/>
    <x v="1525"/>
    <n v="596"/>
    <x v="2"/>
    <n v="318"/>
    <n v="469"/>
    <n v="152"/>
    <n v="2341"/>
    <s v="PF07500.13 Transcription factor S-II (TFIIS), central domain"/>
  </r>
  <r>
    <s v="G7LHB9_MEDTR"/>
    <x v="1526"/>
    <n v="1301"/>
    <x v="5"/>
    <n v="79"/>
    <n v="197"/>
    <n v="119"/>
    <n v="5093"/>
    <s v="PF01426.17 BAH domain"/>
  </r>
  <r>
    <s v="G7LHB9_MEDTR"/>
    <x v="1526"/>
    <n v="1301"/>
    <x v="7"/>
    <n v="895"/>
    <n v="1236"/>
    <n v="342"/>
    <n v="522"/>
    <s v="PF12043.7 Domain of unknown function (DUF3527)"/>
  </r>
  <r>
    <s v="G7LHB9_MEDTR"/>
    <x v="1526"/>
    <n v="1301"/>
    <x v="2"/>
    <n v="298"/>
    <n v="448"/>
    <n v="151"/>
    <n v="2341"/>
    <s v="PF07500.13 Transcription factor S-II (TFIIS), central domain"/>
  </r>
  <r>
    <s v="G7LHC0_MEDTR"/>
    <x v="1527"/>
    <n v="579"/>
    <x v="5"/>
    <n v="101"/>
    <n v="222"/>
    <n v="122"/>
    <n v="5093"/>
    <s v="PF01426.17 BAH domain"/>
  </r>
  <r>
    <s v="G7LHC0_MEDTR"/>
    <x v="1527"/>
    <n v="579"/>
    <x v="2"/>
    <n v="321"/>
    <n v="471"/>
    <n v="151"/>
    <n v="2341"/>
    <s v="PF07500.13 Transcription factor S-II (TFIIS), central domain"/>
  </r>
  <r>
    <s v="G7NWX3_MACFA"/>
    <x v="1528"/>
    <n v="1212"/>
    <x v="1"/>
    <n v="853"/>
    <n v="1013"/>
    <n v="161"/>
    <n v="1732"/>
    <s v="PF07744.12 SPOC domain"/>
  </r>
  <r>
    <s v="G7NWX3_MACFA"/>
    <x v="1528"/>
    <n v="1212"/>
    <x v="2"/>
    <n v="603"/>
    <n v="716"/>
    <n v="114"/>
    <n v="2341"/>
    <s v="PF07500.13 Transcription factor S-II (TFIIS), central domain"/>
  </r>
  <r>
    <s v="G7PBU6_MACFA"/>
    <x v="1529"/>
    <n v="300"/>
    <x v="3"/>
    <n v="26"/>
    <n v="77"/>
    <n v="52"/>
    <n v="3743"/>
    <s v="PF08711.10 TFIIS helical bundle-like domain"/>
  </r>
  <r>
    <s v="G7PBU6_MACFA"/>
    <x v="1529"/>
    <n v="300"/>
    <x v="4"/>
    <n v="261"/>
    <n v="299"/>
    <n v="39"/>
    <n v="3397"/>
    <s v="PF01096.17 Transcription factor S-II (TFIIS)"/>
  </r>
  <r>
    <s v="G7PBU6_MACFA"/>
    <x v="1529"/>
    <n v="300"/>
    <x v="2"/>
    <n v="138"/>
    <n v="248"/>
    <n v="111"/>
    <n v="2341"/>
    <s v="PF07500.13 Transcription factor S-II (TFIIS), central domain"/>
  </r>
  <r>
    <s v="G7PFI9_MACFA"/>
    <x v="1530"/>
    <n v="2156"/>
    <x v="0"/>
    <n v="293"/>
    <n v="345"/>
    <n v="53"/>
    <n v="18302"/>
    <s v="PF00628.28 PHD-finger"/>
  </r>
  <r>
    <s v="G7PFI9_MACFA"/>
    <x v="1530"/>
    <n v="2156"/>
    <x v="1"/>
    <n v="1019"/>
    <n v="1102"/>
    <n v="84"/>
    <n v="1732"/>
    <s v="PF07744.12 SPOC domain"/>
  </r>
  <r>
    <s v="G7PFI9_MACFA"/>
    <x v="1530"/>
    <n v="2156"/>
    <x v="2"/>
    <n v="647"/>
    <n v="728"/>
    <n v="82"/>
    <n v="2341"/>
    <s v="PF07500.13 Transcription factor S-II (TFIIS), central domain"/>
  </r>
  <r>
    <s v="G7Q286_MACFA"/>
    <x v="1531"/>
    <n v="380"/>
    <x v="3"/>
    <n v="58"/>
    <n v="109"/>
    <n v="52"/>
    <n v="3743"/>
    <s v="PF08711.10 TFIIS helical bundle-like domain"/>
  </r>
  <r>
    <s v="G7Q286_MACFA"/>
    <x v="1531"/>
    <n v="380"/>
    <x v="2"/>
    <n v="200"/>
    <n v="310"/>
    <n v="111"/>
    <n v="2341"/>
    <s v="PF07500.13 Transcription factor S-II (TFIIS), central domain"/>
  </r>
  <r>
    <s v="G7XBQ1_ASPKW"/>
    <x v="1532"/>
    <n v="303"/>
    <x v="3"/>
    <n v="30"/>
    <n v="81"/>
    <n v="52"/>
    <n v="3743"/>
    <s v="PF08711.10 TFIIS helical bundle-like domain"/>
  </r>
  <r>
    <s v="G7XBQ1_ASPKW"/>
    <x v="1532"/>
    <n v="303"/>
    <x v="4"/>
    <n v="264"/>
    <n v="302"/>
    <n v="39"/>
    <n v="3397"/>
    <s v="PF01096.17 Transcription factor S-II (TFIIS)"/>
  </r>
  <r>
    <s v="G7XBQ1_ASPKW"/>
    <x v="1532"/>
    <n v="303"/>
    <x v="2"/>
    <n v="142"/>
    <n v="251"/>
    <n v="110"/>
    <n v="2341"/>
    <s v="PF07500.13 Transcription factor S-II (TFIIS), central domain"/>
  </r>
  <r>
    <s v="G7XG54_ASPKW"/>
    <x v="1533"/>
    <n v="927"/>
    <x v="0"/>
    <n v="59"/>
    <n v="111"/>
    <n v="53"/>
    <n v="18302"/>
    <s v="PF00628.28 PHD-finger"/>
  </r>
  <r>
    <s v="G7XG54_ASPKW"/>
    <x v="1533"/>
    <n v="927"/>
    <x v="1"/>
    <n v="595"/>
    <n v="754"/>
    <n v="160"/>
    <n v="1732"/>
    <s v="PF07744.12 SPOC domain"/>
  </r>
  <r>
    <s v="G7XG54_ASPKW"/>
    <x v="1533"/>
    <n v="927"/>
    <x v="2"/>
    <n v="340"/>
    <n v="451"/>
    <n v="112"/>
    <n v="2341"/>
    <s v="PF07500.13 Transcription factor S-II (TFIIS), central domain"/>
  </r>
  <r>
    <s v="G7YMQ0_CLOSI"/>
    <x v="1534"/>
    <n v="143"/>
    <x v="2"/>
    <n v="3"/>
    <n v="91"/>
    <n v="89"/>
    <n v="2341"/>
    <s v="PF07500.13 Transcription factor S-II (TFIIS), central domain"/>
  </r>
  <r>
    <s v="G8B857_CANPC"/>
    <x v="1535"/>
    <n v="300"/>
    <x v="3"/>
    <n v="21"/>
    <n v="75"/>
    <n v="55"/>
    <n v="3743"/>
    <s v="PF08711.10 TFIIS helical bundle-like domain"/>
  </r>
  <r>
    <s v="G8B857_CANPC"/>
    <x v="1535"/>
    <n v="300"/>
    <x v="4"/>
    <n v="260"/>
    <n v="298"/>
    <n v="39"/>
    <n v="3397"/>
    <s v="PF01096.17 Transcription factor S-II (TFIIS)"/>
  </r>
  <r>
    <s v="G8B857_CANPC"/>
    <x v="1535"/>
    <n v="300"/>
    <x v="2"/>
    <n v="138"/>
    <n v="247"/>
    <n v="110"/>
    <n v="2341"/>
    <s v="PF07500.13 Transcription factor S-II (TFIIS), central domain"/>
  </r>
  <r>
    <s v="G8BZJ0_TETPH"/>
    <x v="1536"/>
    <n v="303"/>
    <x v="3"/>
    <n v="26"/>
    <n v="77"/>
    <n v="52"/>
    <n v="3743"/>
    <s v="PF08711.10 TFIIS helical bundle-like domain"/>
  </r>
  <r>
    <s v="G8BZJ0_TETPH"/>
    <x v="1536"/>
    <n v="303"/>
    <x v="4"/>
    <n v="263"/>
    <n v="301"/>
    <n v="39"/>
    <n v="3397"/>
    <s v="PF01096.17 Transcription factor S-II (TFIIS)"/>
  </r>
  <r>
    <s v="G8BZJ0_TETPH"/>
    <x v="1536"/>
    <n v="303"/>
    <x v="2"/>
    <n v="140"/>
    <n v="250"/>
    <n v="111"/>
    <n v="2341"/>
    <s v="PF07500.13 Transcription factor S-II (TFIIS), central domain"/>
  </r>
  <r>
    <s v="G8F3D9_MACFA"/>
    <x v="1537"/>
    <n v="344"/>
    <x v="3"/>
    <n v="8"/>
    <n v="60"/>
    <n v="53"/>
    <n v="3743"/>
    <s v="PF08711.10 TFIIS helical bundle-like domain"/>
  </r>
  <r>
    <s v="G8F3D9_MACFA"/>
    <x v="1537"/>
    <n v="344"/>
    <x v="2"/>
    <n v="166"/>
    <n v="292"/>
    <n v="127"/>
    <n v="2341"/>
    <s v="PF07500.13 Transcription factor S-II (TFIIS), central domain"/>
  </r>
  <r>
    <s v="G8F484_MACFA"/>
    <x v="1538"/>
    <n v="2040"/>
    <x v="0"/>
    <n v="719"/>
    <n v="772"/>
    <n v="54"/>
    <n v="18302"/>
    <s v="PF00628.28 PHD-finger"/>
  </r>
  <r>
    <s v="G8F484_MACFA"/>
    <x v="1538"/>
    <n v="2040"/>
    <x v="1"/>
    <n v="1200"/>
    <n v="1350"/>
    <n v="151"/>
    <n v="1732"/>
    <s v="PF07744.12 SPOC domain"/>
  </r>
  <r>
    <s v="G8F484_MACFA"/>
    <x v="1538"/>
    <n v="2040"/>
    <x v="2"/>
    <n v="926"/>
    <n v="1039"/>
    <n v="114"/>
    <n v="2341"/>
    <s v="PF07500.13 Transcription factor S-II (TFIIS), central domain"/>
  </r>
  <r>
    <s v="G8JWF8_ERECY"/>
    <x v="1539"/>
    <n v="306"/>
    <x v="3"/>
    <n v="25"/>
    <n v="76"/>
    <n v="52"/>
    <n v="3743"/>
    <s v="PF08711.10 TFIIS helical bundle-like domain"/>
  </r>
  <r>
    <s v="G8JWF8_ERECY"/>
    <x v="1539"/>
    <n v="306"/>
    <x v="4"/>
    <n v="266"/>
    <n v="304"/>
    <n v="39"/>
    <n v="3397"/>
    <s v="PF01096.17 Transcription factor S-II (TFIIS)"/>
  </r>
  <r>
    <s v="G8JWF8_ERECY"/>
    <x v="1539"/>
    <n v="306"/>
    <x v="2"/>
    <n v="143"/>
    <n v="253"/>
    <n v="111"/>
    <n v="2341"/>
    <s v="PF07500.13 Transcription factor S-II (TFIIS), central domain"/>
  </r>
  <r>
    <s v="G8Y0L3_PICSO"/>
    <x v="1540"/>
    <n v="296"/>
    <x v="3"/>
    <n v="23"/>
    <n v="75"/>
    <n v="53"/>
    <n v="3743"/>
    <s v="PF08711.10 TFIIS helical bundle-like domain"/>
  </r>
  <r>
    <s v="G8Y0L3_PICSO"/>
    <x v="1540"/>
    <n v="296"/>
    <x v="4"/>
    <n v="256"/>
    <n v="294"/>
    <n v="39"/>
    <n v="3397"/>
    <s v="PF01096.17 Transcription factor S-II (TFIIS)"/>
  </r>
  <r>
    <s v="G8Y0L3_PICSO"/>
    <x v="1540"/>
    <n v="296"/>
    <x v="2"/>
    <n v="134"/>
    <n v="243"/>
    <n v="110"/>
    <n v="2341"/>
    <s v="PF07500.13 Transcription factor S-II (TFIIS), central domain"/>
  </r>
  <r>
    <s v="G8Y3K0_PICSO"/>
    <x v="1541"/>
    <n v="296"/>
    <x v="3"/>
    <n v="23"/>
    <n v="75"/>
    <n v="53"/>
    <n v="3743"/>
    <s v="PF08711.10 TFIIS helical bundle-like domain"/>
  </r>
  <r>
    <s v="G8Y3K0_PICSO"/>
    <x v="1541"/>
    <n v="296"/>
    <x v="4"/>
    <n v="256"/>
    <n v="294"/>
    <n v="39"/>
    <n v="3397"/>
    <s v="PF01096.17 Transcription factor S-II (TFIIS)"/>
  </r>
  <r>
    <s v="G8Y3K0_PICSO"/>
    <x v="1541"/>
    <n v="296"/>
    <x v="2"/>
    <n v="134"/>
    <n v="243"/>
    <n v="110"/>
    <n v="2341"/>
    <s v="PF07500.13 Transcription factor S-II (TFIIS), central domain"/>
  </r>
  <r>
    <s v="G8YGF9_PICSO"/>
    <x v="1542"/>
    <n v="639"/>
    <x v="0"/>
    <n v="77"/>
    <n v="133"/>
    <n v="57"/>
    <n v="18302"/>
    <s v="PF00628.28 PHD-finger"/>
  </r>
  <r>
    <s v="G8YGF9_PICSO"/>
    <x v="1542"/>
    <n v="639"/>
    <x v="2"/>
    <n v="155"/>
    <n v="272"/>
    <n v="118"/>
    <n v="2341"/>
    <s v="PF07500.13 Transcription factor S-II (TFIIS), central domain"/>
  </r>
  <r>
    <s v="G8ZLX0_TORDC"/>
    <x v="1543"/>
    <n v="568"/>
    <x v="0"/>
    <n v="54"/>
    <n v="115"/>
    <n v="62"/>
    <n v="18302"/>
    <s v="PF00628.28 PHD-finger"/>
  </r>
  <r>
    <s v="G8ZLX0_TORDC"/>
    <x v="1543"/>
    <n v="568"/>
    <x v="2"/>
    <n v="194"/>
    <n v="323"/>
    <n v="130"/>
    <n v="2341"/>
    <s v="PF07500.13 Transcription factor S-II (TFIIS), central domain"/>
  </r>
  <r>
    <s v="G8ZWV1_TORDC"/>
    <x v="1544"/>
    <n v="295"/>
    <x v="3"/>
    <n v="26"/>
    <n v="77"/>
    <n v="52"/>
    <n v="3743"/>
    <s v="PF08711.10 TFIIS helical bundle-like domain"/>
  </r>
  <r>
    <s v="G8ZWV1_TORDC"/>
    <x v="1544"/>
    <n v="295"/>
    <x v="4"/>
    <n v="255"/>
    <n v="293"/>
    <n v="39"/>
    <n v="3397"/>
    <s v="PF01096.17 Transcription factor S-II (TFIIS)"/>
  </r>
  <r>
    <s v="G8ZWV1_TORDC"/>
    <x v="1544"/>
    <n v="295"/>
    <x v="2"/>
    <n v="132"/>
    <n v="242"/>
    <n v="111"/>
    <n v="2341"/>
    <s v="PF07500.13 Transcription factor S-II (TFIIS), central domain"/>
  </r>
  <r>
    <s v="G9MDG8_HYPVG"/>
    <x v="1545"/>
    <n v="878"/>
    <x v="0"/>
    <n v="62"/>
    <n v="114"/>
    <n v="53"/>
    <n v="18302"/>
    <s v="PF00628.28 PHD-finger"/>
  </r>
  <r>
    <s v="G9MDG8_HYPVG"/>
    <x v="1545"/>
    <n v="878"/>
    <x v="1"/>
    <n v="522"/>
    <n v="680"/>
    <n v="159"/>
    <n v="1732"/>
    <s v="PF07744.12 SPOC domain"/>
  </r>
  <r>
    <s v="G9MDG8_HYPVG"/>
    <x v="1545"/>
    <n v="878"/>
    <x v="2"/>
    <n v="260"/>
    <n v="379"/>
    <n v="120"/>
    <n v="2341"/>
    <s v="PF07500.13 Transcription factor S-II (TFIIS), central domain"/>
  </r>
  <r>
    <s v="G9MID3_HYPVG"/>
    <x v="1546"/>
    <n v="304"/>
    <x v="3"/>
    <n v="31"/>
    <n v="82"/>
    <n v="52"/>
    <n v="3743"/>
    <s v="PF08711.10 TFIIS helical bundle-like domain"/>
  </r>
  <r>
    <s v="G9MID3_HYPVG"/>
    <x v="1546"/>
    <n v="304"/>
    <x v="4"/>
    <n v="264"/>
    <n v="302"/>
    <n v="39"/>
    <n v="3397"/>
    <s v="PF01096.17 Transcription factor S-II (TFIIS)"/>
  </r>
  <r>
    <s v="G9MID3_HYPVG"/>
    <x v="1546"/>
    <n v="304"/>
    <x v="2"/>
    <n v="143"/>
    <n v="251"/>
    <n v="109"/>
    <n v="2341"/>
    <s v="PF07500.13 Transcription factor S-II (TFIIS), central domain"/>
  </r>
  <r>
    <s v="G9NX08_HYPAI"/>
    <x v="1547"/>
    <n v="850"/>
    <x v="0"/>
    <n v="61"/>
    <n v="113"/>
    <n v="53"/>
    <n v="18302"/>
    <s v="PF00628.28 PHD-finger"/>
  </r>
  <r>
    <s v="G9NX08_HYPAI"/>
    <x v="1547"/>
    <n v="850"/>
    <x v="1"/>
    <n v="499"/>
    <n v="657"/>
    <n v="159"/>
    <n v="1732"/>
    <s v="PF07744.12 SPOC domain"/>
  </r>
  <r>
    <s v="G9NX08_HYPAI"/>
    <x v="1547"/>
    <n v="850"/>
    <x v="2"/>
    <n v="244"/>
    <n v="364"/>
    <n v="121"/>
    <n v="2341"/>
    <s v="PF07500.13 Transcription factor S-II (TFIIS), central domain"/>
  </r>
  <r>
    <s v="G9P9R7_HYPAI"/>
    <x v="1548"/>
    <n v="305"/>
    <x v="3"/>
    <n v="31"/>
    <n v="82"/>
    <n v="52"/>
    <n v="3743"/>
    <s v="PF08711.10 TFIIS helical bundle-like domain"/>
  </r>
  <r>
    <s v="G9P9R7_HYPAI"/>
    <x v="1548"/>
    <n v="305"/>
    <x v="4"/>
    <n v="265"/>
    <n v="303"/>
    <n v="39"/>
    <n v="3397"/>
    <s v="PF01096.17 Transcription factor S-II (TFIIS)"/>
  </r>
  <r>
    <s v="G9P9R7_HYPAI"/>
    <x v="1548"/>
    <n v="305"/>
    <x v="2"/>
    <n v="144"/>
    <n v="252"/>
    <n v="109"/>
    <n v="2341"/>
    <s v="PF07500.13 Transcription factor S-II (TFIIS), central domain"/>
  </r>
  <r>
    <s v="H0EH68_GLAL7"/>
    <x v="1549"/>
    <n v="411"/>
    <x v="3"/>
    <n v="32"/>
    <n v="83"/>
    <n v="52"/>
    <n v="3743"/>
    <s v="PF08711.10 TFIIS helical bundle-like domain"/>
  </r>
  <r>
    <s v="H0EH68_GLAL7"/>
    <x v="1549"/>
    <n v="411"/>
    <x v="4"/>
    <n v="260"/>
    <n v="298"/>
    <n v="39"/>
    <n v="3397"/>
    <s v="PF01096.17 Transcription factor S-II (TFIIS)"/>
  </r>
  <r>
    <s v="H0EH68_GLAL7"/>
    <x v="1549"/>
    <n v="411"/>
    <x v="2"/>
    <n v="139"/>
    <n v="247"/>
    <n v="109"/>
    <n v="2341"/>
    <s v="PF07500.13 Transcription factor S-II (TFIIS), central domain"/>
  </r>
  <r>
    <s v="H0EW98_GLAL7"/>
    <x v="1550"/>
    <n v="641"/>
    <x v="1"/>
    <n v="439"/>
    <n v="515"/>
    <n v="77"/>
    <n v="1732"/>
    <s v="PF07744.12 SPOC domain"/>
  </r>
  <r>
    <s v="H0EW98_GLAL7"/>
    <x v="1550"/>
    <n v="641"/>
    <x v="2"/>
    <n v="205"/>
    <n v="323"/>
    <n v="119"/>
    <n v="2341"/>
    <s v="PF07500.13 Transcription factor S-II (TFIIS), central domain"/>
  </r>
  <r>
    <s v="H0UU30_CAVPO"/>
    <x v="1551"/>
    <n v="348"/>
    <x v="3"/>
    <n v="28"/>
    <n v="79"/>
    <n v="52"/>
    <n v="3743"/>
    <s v="PF08711.10 TFIIS helical bundle-like domain"/>
  </r>
  <r>
    <s v="H0UU30_CAVPO"/>
    <x v="1551"/>
    <n v="348"/>
    <x v="4"/>
    <n v="308"/>
    <n v="346"/>
    <n v="39"/>
    <n v="3397"/>
    <s v="PF01096.17 Transcription factor S-II (TFIIS)"/>
  </r>
  <r>
    <s v="H0UU30_CAVPO"/>
    <x v="1551"/>
    <n v="348"/>
    <x v="2"/>
    <n v="185"/>
    <n v="295"/>
    <n v="111"/>
    <n v="2341"/>
    <s v="PF07500.13 Transcription factor S-II (TFIIS), central domain"/>
  </r>
  <r>
    <s v="H0V463_CAVPO"/>
    <x v="1552"/>
    <n v="2256"/>
    <x v="0"/>
    <n v="266"/>
    <n v="318"/>
    <n v="53"/>
    <n v="18302"/>
    <s v="PF00628.28 PHD-finger"/>
  </r>
  <r>
    <s v="H0V463_CAVPO"/>
    <x v="1552"/>
    <n v="2256"/>
    <x v="1"/>
    <n v="1043"/>
    <n v="1193"/>
    <n v="151"/>
    <n v="1732"/>
    <s v="PF07744.12 SPOC domain"/>
  </r>
  <r>
    <s v="H0V463_CAVPO"/>
    <x v="1552"/>
    <n v="2256"/>
    <x v="2"/>
    <n v="665"/>
    <n v="778"/>
    <n v="114"/>
    <n v="2341"/>
    <s v="PF07500.13 Transcription factor S-II (TFIIS), central domain"/>
  </r>
  <r>
    <s v="H0V6J2_CAVPO"/>
    <x v="1553"/>
    <n v="300"/>
    <x v="3"/>
    <n v="26"/>
    <n v="77"/>
    <n v="52"/>
    <n v="3743"/>
    <s v="PF08711.10 TFIIS helical bundle-like domain"/>
  </r>
  <r>
    <s v="H0V6J2_CAVPO"/>
    <x v="1553"/>
    <n v="300"/>
    <x v="4"/>
    <n v="261"/>
    <n v="299"/>
    <n v="39"/>
    <n v="3397"/>
    <s v="PF01096.17 Transcription factor S-II (TFIIS)"/>
  </r>
  <r>
    <s v="H0V6J2_CAVPO"/>
    <x v="1553"/>
    <n v="300"/>
    <x v="2"/>
    <n v="138"/>
    <n v="248"/>
    <n v="111"/>
    <n v="2341"/>
    <s v="PF07500.13 Transcription factor S-II (TFIIS), central domain"/>
  </r>
  <r>
    <s v="H0V9F3_CAVPO"/>
    <x v="1554"/>
    <n v="1931"/>
    <x v="0"/>
    <n v="701"/>
    <n v="754"/>
    <n v="54"/>
    <n v="18302"/>
    <s v="PF00628.28 PHD-finger"/>
  </r>
  <r>
    <s v="H0V9F3_CAVPO"/>
    <x v="1554"/>
    <n v="1931"/>
    <x v="1"/>
    <n v="1183"/>
    <n v="1333"/>
    <n v="151"/>
    <n v="1732"/>
    <s v="PF07744.12 SPOC domain"/>
  </r>
  <r>
    <s v="H0V9F3_CAVPO"/>
    <x v="1554"/>
    <n v="1931"/>
    <x v="2"/>
    <n v="909"/>
    <n v="1022"/>
    <n v="114"/>
    <n v="2341"/>
    <s v="PF07500.13 Transcription factor S-II (TFIIS), central domain"/>
  </r>
  <r>
    <s v="H0V9L4_CAVPO"/>
    <x v="1555"/>
    <n v="328"/>
    <x v="1"/>
    <n v="201"/>
    <n v="299"/>
    <n v="99"/>
    <n v="1732"/>
    <s v="PF07744.12 SPOC domain"/>
  </r>
  <r>
    <s v="H0V9L4_CAVPO"/>
    <x v="1555"/>
    <n v="328"/>
    <x v="2"/>
    <n v="6"/>
    <n v="106"/>
    <n v="101"/>
    <n v="2341"/>
    <s v="PF07500.13 Transcription factor S-II (TFIIS), central domain"/>
  </r>
  <r>
    <s v="H0VDE4_CAVPO"/>
    <x v="1556"/>
    <n v="320"/>
    <x v="3"/>
    <n v="25"/>
    <n v="79"/>
    <n v="55"/>
    <n v="3743"/>
    <s v="PF08711.10 TFIIS helical bundle-like domain"/>
  </r>
  <r>
    <s v="H0VDE4_CAVPO"/>
    <x v="1556"/>
    <n v="320"/>
    <x v="4"/>
    <n v="280"/>
    <n v="318"/>
    <n v="39"/>
    <n v="3397"/>
    <s v="PF01096.17 Transcription factor S-II (TFIIS)"/>
  </r>
  <r>
    <s v="H0VDE4_CAVPO"/>
    <x v="1556"/>
    <n v="320"/>
    <x v="2"/>
    <n v="157"/>
    <n v="267"/>
    <n v="111"/>
    <n v="2341"/>
    <s v="PF07500.13 Transcription factor S-II (TFIIS), central domain"/>
  </r>
  <r>
    <s v="H0VEP2_CAVPO"/>
    <x v="1557"/>
    <n v="297"/>
    <x v="3"/>
    <n v="28"/>
    <n v="79"/>
    <n v="52"/>
    <n v="3743"/>
    <s v="PF08711.10 TFIIS helical bundle-like domain"/>
  </r>
  <r>
    <s v="H0VEP2_CAVPO"/>
    <x v="1557"/>
    <n v="297"/>
    <x v="4"/>
    <n v="259"/>
    <n v="297"/>
    <n v="39"/>
    <n v="3397"/>
    <s v="PF01096.17 Transcription factor S-II (TFIIS)"/>
  </r>
  <r>
    <s v="H0VEP2_CAVPO"/>
    <x v="1557"/>
    <n v="297"/>
    <x v="2"/>
    <n v="136"/>
    <n v="246"/>
    <n v="111"/>
    <n v="2341"/>
    <s v="PF07500.13 Transcription factor S-II (TFIIS), central domain"/>
  </r>
  <r>
    <s v="H0VPS6_CAVPO"/>
    <x v="1558"/>
    <n v="352"/>
    <x v="3"/>
    <n v="28"/>
    <n v="79"/>
    <n v="52"/>
    <n v="3743"/>
    <s v="PF08711.10 TFIIS helical bundle-like domain"/>
  </r>
  <r>
    <s v="H0VPS6_CAVPO"/>
    <x v="1558"/>
    <n v="352"/>
    <x v="2"/>
    <n v="172"/>
    <n v="282"/>
    <n v="111"/>
    <n v="2341"/>
    <s v="PF07500.13 Transcription factor S-II (TFIIS), central domain"/>
  </r>
  <r>
    <s v="H0WLM3_OTOGA"/>
    <x v="1559"/>
    <n v="380"/>
    <x v="3"/>
    <n v="56"/>
    <n v="107"/>
    <n v="52"/>
    <n v="3743"/>
    <s v="PF08711.10 TFIIS helical bundle-like domain"/>
  </r>
  <r>
    <s v="H0WLM3_OTOGA"/>
    <x v="1559"/>
    <n v="380"/>
    <x v="2"/>
    <n v="200"/>
    <n v="310"/>
    <n v="111"/>
    <n v="2341"/>
    <s v="PF07500.13 Transcription factor S-II (TFIIS), central domain"/>
  </r>
  <r>
    <s v="H0WTL9_OTOGA"/>
    <x v="1560"/>
    <n v="2036"/>
    <x v="0"/>
    <n v="715"/>
    <n v="768"/>
    <n v="54"/>
    <n v="18302"/>
    <s v="PF00628.28 PHD-finger"/>
  </r>
  <r>
    <s v="H0WTL9_OTOGA"/>
    <x v="1560"/>
    <n v="2036"/>
    <x v="1"/>
    <n v="1197"/>
    <n v="1347"/>
    <n v="151"/>
    <n v="1732"/>
    <s v="PF07744.12 SPOC domain"/>
  </r>
  <r>
    <s v="H0WTL9_OTOGA"/>
    <x v="1560"/>
    <n v="2036"/>
    <x v="2"/>
    <n v="923"/>
    <n v="1036"/>
    <n v="114"/>
    <n v="2341"/>
    <s v="PF07500.13 Transcription factor S-II (TFIIS), central domain"/>
  </r>
  <r>
    <s v="H0WVF5_OTOGA"/>
    <x v="1561"/>
    <n v="344"/>
    <x v="3"/>
    <n v="28"/>
    <n v="79"/>
    <n v="52"/>
    <n v="3743"/>
    <s v="PF08711.10 TFIIS helical bundle-like domain"/>
  </r>
  <r>
    <s v="H0WVF5_OTOGA"/>
    <x v="1561"/>
    <n v="344"/>
    <x v="4"/>
    <n v="304"/>
    <n v="342"/>
    <n v="39"/>
    <n v="3397"/>
    <s v="PF01096.17 Transcription factor S-II (TFIIS)"/>
  </r>
  <r>
    <s v="H0WVF5_OTOGA"/>
    <x v="1561"/>
    <n v="344"/>
    <x v="2"/>
    <n v="181"/>
    <n v="291"/>
    <n v="111"/>
    <n v="2341"/>
    <s v="PF07500.13 Transcription factor S-II (TFIIS), central domain"/>
  </r>
  <r>
    <s v="H0X9W8_OTOGA"/>
    <x v="1562"/>
    <n v="2222"/>
    <x v="0"/>
    <n v="269"/>
    <n v="321"/>
    <n v="53"/>
    <n v="18302"/>
    <s v="PF00628.28 PHD-finger"/>
  </r>
  <r>
    <s v="H0X9W8_OTOGA"/>
    <x v="1562"/>
    <n v="2222"/>
    <x v="1"/>
    <n v="1050"/>
    <n v="1200"/>
    <n v="151"/>
    <n v="1732"/>
    <s v="PF07744.12 SPOC domain"/>
  </r>
  <r>
    <s v="H0X9W8_OTOGA"/>
    <x v="1562"/>
    <n v="2222"/>
    <x v="2"/>
    <n v="671"/>
    <n v="784"/>
    <n v="114"/>
    <n v="2341"/>
    <s v="PF07500.13 Transcription factor S-II (TFIIS), central domain"/>
  </r>
  <r>
    <s v="H0XFN4_OTOGA"/>
    <x v="1563"/>
    <n v="208"/>
    <x v="3"/>
    <n v="61"/>
    <n v="111"/>
    <n v="51"/>
    <n v="3743"/>
    <s v="PF08711.10 TFIIS helical bundle-like domain"/>
  </r>
  <r>
    <s v="H0XFN4_OTOGA"/>
    <x v="1563"/>
    <n v="208"/>
    <x v="2"/>
    <n v="129"/>
    <n v="208"/>
    <n v="80"/>
    <n v="2341"/>
    <s v="PF07500.13 Transcription factor S-II (TFIIS), central domain"/>
  </r>
  <r>
    <s v="H0XFY4_OTOGA"/>
    <x v="1564"/>
    <n v="1203"/>
    <x v="1"/>
    <n v="843"/>
    <n v="1004"/>
    <n v="162"/>
    <n v="1732"/>
    <s v="PF07744.12 SPOC domain"/>
  </r>
  <r>
    <s v="H0XFY4_OTOGA"/>
    <x v="1564"/>
    <n v="1203"/>
    <x v="2"/>
    <n v="593"/>
    <n v="706"/>
    <n v="114"/>
    <n v="2341"/>
    <s v="PF07500.13 Transcription factor S-II (TFIIS), central domain"/>
  </r>
  <r>
    <s v="H0XTE6_OTOGA"/>
    <x v="1565"/>
    <n v="303"/>
    <x v="3"/>
    <n v="26"/>
    <n v="77"/>
    <n v="52"/>
    <n v="3743"/>
    <s v="PF08711.10 TFIIS helical bundle-like domain"/>
  </r>
  <r>
    <s v="H0XTE6_OTOGA"/>
    <x v="1565"/>
    <n v="303"/>
    <x v="4"/>
    <n v="262"/>
    <n v="300"/>
    <n v="39"/>
    <n v="3397"/>
    <s v="PF01096.17 Transcription factor S-II (TFIIS)"/>
  </r>
  <r>
    <s v="H0XTE6_OTOGA"/>
    <x v="1565"/>
    <n v="303"/>
    <x v="2"/>
    <n v="138"/>
    <n v="249"/>
    <n v="112"/>
    <n v="2341"/>
    <s v="PF07500.13 Transcription factor S-II (TFIIS), central domain"/>
  </r>
  <r>
    <s v="H0YF26_HUMAN"/>
    <x v="1566"/>
    <n v="272"/>
    <x v="2"/>
    <n v="93"/>
    <n v="203"/>
    <n v="111"/>
    <n v="2341"/>
    <s v="PF07500.13 Transcription factor S-II (TFIIS), central domain"/>
  </r>
  <r>
    <s v="H0YF46_HUMAN"/>
    <x v="1567"/>
    <n v="255"/>
    <x v="2"/>
    <n v="17"/>
    <n v="135"/>
    <n v="119"/>
    <n v="2341"/>
    <s v="PF07500.13 Transcription factor S-II (TFIIS), central domain"/>
  </r>
  <r>
    <s v="H0YRP4_TAEGU"/>
    <x v="1568"/>
    <n v="344"/>
    <x v="3"/>
    <n v="26"/>
    <n v="79"/>
    <n v="54"/>
    <n v="3743"/>
    <s v="PF08711.10 TFIIS helical bundle-like domain"/>
  </r>
  <r>
    <s v="H0YRP4_TAEGU"/>
    <x v="1568"/>
    <n v="344"/>
    <x v="4"/>
    <n v="304"/>
    <n v="342"/>
    <n v="39"/>
    <n v="3397"/>
    <s v="PF01096.17 Transcription factor S-II (TFIIS)"/>
  </r>
  <r>
    <s v="H0YRP4_TAEGU"/>
    <x v="1568"/>
    <n v="344"/>
    <x v="2"/>
    <n v="182"/>
    <n v="291"/>
    <n v="110"/>
    <n v="2341"/>
    <s v="PF07500.13 Transcription factor S-II (TFIIS), central domain"/>
  </r>
  <r>
    <s v="H0ZAA9_TAEGU"/>
    <x v="1569"/>
    <n v="277"/>
    <x v="3"/>
    <n v="5"/>
    <n v="56"/>
    <n v="52"/>
    <n v="3743"/>
    <s v="PF08711.10 TFIIS helical bundle-like domain"/>
  </r>
  <r>
    <s v="H0ZAA9_TAEGU"/>
    <x v="1569"/>
    <n v="277"/>
    <x v="4"/>
    <n v="237"/>
    <n v="275"/>
    <n v="39"/>
    <n v="3397"/>
    <s v="PF01096.17 Transcription factor S-II (TFIIS)"/>
  </r>
  <r>
    <s v="H0ZAA9_TAEGU"/>
    <x v="1569"/>
    <n v="277"/>
    <x v="2"/>
    <n v="114"/>
    <n v="224"/>
    <n v="111"/>
    <n v="2341"/>
    <s v="PF07500.13 Transcription factor S-II (TFIIS), central domain"/>
  </r>
  <r>
    <s v="H0ZB71_TAEGU"/>
    <x v="1570"/>
    <n v="2218"/>
    <x v="0"/>
    <n v="275"/>
    <n v="327"/>
    <n v="53"/>
    <n v="18302"/>
    <s v="PF00628.28 PHD-finger"/>
  </r>
  <r>
    <s v="H0ZB71_TAEGU"/>
    <x v="1570"/>
    <n v="2218"/>
    <x v="1"/>
    <n v="1049"/>
    <n v="1199"/>
    <n v="151"/>
    <n v="1732"/>
    <s v="PF07744.12 SPOC domain"/>
  </r>
  <r>
    <s v="H0ZB71_TAEGU"/>
    <x v="1570"/>
    <n v="2218"/>
    <x v="2"/>
    <n v="670"/>
    <n v="783"/>
    <n v="114"/>
    <n v="2341"/>
    <s v="PF07500.13 Transcription factor S-II (TFIIS), central domain"/>
  </r>
  <r>
    <s v="H0ZD12_TAEGU"/>
    <x v="1571"/>
    <n v="360"/>
    <x v="3"/>
    <n v="28"/>
    <n v="79"/>
    <n v="52"/>
    <n v="3743"/>
    <s v="PF08711.10 TFIIS helical bundle-like domain"/>
  </r>
  <r>
    <s v="H0ZD12_TAEGU"/>
    <x v="1571"/>
    <n v="360"/>
    <x v="2"/>
    <n v="180"/>
    <n v="290"/>
    <n v="111"/>
    <n v="2341"/>
    <s v="PF07500.13 Transcription factor S-II (TFIIS), central domain"/>
  </r>
  <r>
    <s v="H0ZGG5_TAEGU"/>
    <x v="1572"/>
    <n v="208"/>
    <x v="3"/>
    <n v="61"/>
    <n v="111"/>
    <n v="51"/>
    <n v="3743"/>
    <s v="PF08711.10 TFIIS helical bundle-like domain"/>
  </r>
  <r>
    <s v="H0ZGG5_TAEGU"/>
    <x v="1572"/>
    <n v="208"/>
    <x v="2"/>
    <n v="129"/>
    <n v="208"/>
    <n v="80"/>
    <n v="2341"/>
    <s v="PF07500.13 Transcription factor S-II (TFIIS), central domain"/>
  </r>
  <r>
    <s v="H0ZL83_TAEGU"/>
    <x v="1573"/>
    <n v="125"/>
    <x v="4"/>
    <n v="94"/>
    <n v="125"/>
    <n v="32"/>
    <n v="3397"/>
    <s v="PF01096.17 Transcription factor S-II (TFIIS)"/>
  </r>
  <r>
    <s v="H0ZL83_TAEGU"/>
    <x v="1573"/>
    <n v="125"/>
    <x v="2"/>
    <n v="1"/>
    <n v="64"/>
    <n v="64"/>
    <n v="2341"/>
    <s v="PF07500.13 Transcription factor S-II (TFIIS), central domain"/>
  </r>
  <r>
    <s v="H0ZL85_TAEGU"/>
    <x v="1574"/>
    <n v="282"/>
    <x v="3"/>
    <n v="5"/>
    <n v="56"/>
    <n v="52"/>
    <n v="3743"/>
    <s v="PF08711.10 TFIIS helical bundle-like domain"/>
  </r>
  <r>
    <s v="H0ZL85_TAEGU"/>
    <x v="1574"/>
    <n v="282"/>
    <x v="4"/>
    <n v="244"/>
    <n v="282"/>
    <n v="39"/>
    <n v="3397"/>
    <s v="PF01096.17 Transcription factor S-II (TFIIS)"/>
  </r>
  <r>
    <s v="H0ZL85_TAEGU"/>
    <x v="1574"/>
    <n v="282"/>
    <x v="2"/>
    <n v="118"/>
    <n v="231"/>
    <n v="114"/>
    <n v="2341"/>
    <s v="PF07500.13 Transcription factor S-II (TFIIS), central domain"/>
  </r>
  <r>
    <s v="H0ZRB1_TAEGU"/>
    <x v="1575"/>
    <n v="2051"/>
    <x v="0"/>
    <n v="710"/>
    <n v="763"/>
    <n v="54"/>
    <n v="18302"/>
    <s v="PF00628.28 PHD-finger"/>
  </r>
  <r>
    <s v="H0ZRB1_TAEGU"/>
    <x v="1575"/>
    <n v="2051"/>
    <x v="1"/>
    <n v="1194"/>
    <n v="1344"/>
    <n v="151"/>
    <n v="1732"/>
    <s v="PF07744.12 SPOC domain"/>
  </r>
  <r>
    <s v="H0ZRB1_TAEGU"/>
    <x v="1575"/>
    <n v="2051"/>
    <x v="2"/>
    <n v="922"/>
    <n v="1035"/>
    <n v="114"/>
    <n v="2341"/>
    <s v="PF07500.13 Transcription factor S-II (TFIIS), central domain"/>
  </r>
  <r>
    <s v="H1VLN3_COLHI"/>
    <x v="1576"/>
    <n v="681"/>
    <x v="1"/>
    <n v="334"/>
    <n v="494"/>
    <n v="161"/>
    <n v="1732"/>
    <s v="PF07744.12 SPOC domain"/>
  </r>
  <r>
    <s v="H1VLN3_COLHI"/>
    <x v="1576"/>
    <n v="681"/>
    <x v="2"/>
    <n v="93"/>
    <n v="210"/>
    <n v="118"/>
    <n v="2341"/>
    <s v="PF07500.13 Transcription factor S-II (TFIIS), central domain"/>
  </r>
  <r>
    <s v="H1VXG0_COLHI"/>
    <x v="1577"/>
    <n v="302"/>
    <x v="3"/>
    <n v="32"/>
    <n v="83"/>
    <n v="52"/>
    <n v="3743"/>
    <s v="PF08711.10 TFIIS helical bundle-like domain"/>
  </r>
  <r>
    <s v="H1VXG0_COLHI"/>
    <x v="1577"/>
    <n v="302"/>
    <x v="4"/>
    <n v="262"/>
    <n v="300"/>
    <n v="39"/>
    <n v="3397"/>
    <s v="PF01096.17 Transcription factor S-II (TFIIS)"/>
  </r>
  <r>
    <s v="H1VXG0_COLHI"/>
    <x v="1577"/>
    <n v="302"/>
    <x v="2"/>
    <n v="141"/>
    <n v="249"/>
    <n v="109"/>
    <n v="2341"/>
    <s v="PF07500.13 Transcription factor S-II (TFIIS), central domain"/>
  </r>
  <r>
    <s v="H2AUD0_KAZAF"/>
    <x v="1578"/>
    <n v="560"/>
    <x v="0"/>
    <n v="48"/>
    <n v="109"/>
    <n v="62"/>
    <n v="18302"/>
    <s v="PF00628.28 PHD-finger"/>
  </r>
  <r>
    <s v="H2AUD0_KAZAF"/>
    <x v="1578"/>
    <n v="560"/>
    <x v="2"/>
    <n v="189"/>
    <n v="317"/>
    <n v="129"/>
    <n v="2341"/>
    <s v="PF07500.13 Transcription factor S-II (TFIIS), central domain"/>
  </r>
  <r>
    <s v="H2AX12_KAZAF"/>
    <x v="1579"/>
    <n v="323"/>
    <x v="3"/>
    <n v="25"/>
    <n v="76"/>
    <n v="52"/>
    <n v="3743"/>
    <s v="PF08711.10 TFIIS helical bundle-like domain"/>
  </r>
  <r>
    <s v="H2AX12_KAZAF"/>
    <x v="1579"/>
    <n v="323"/>
    <x v="4"/>
    <n v="283"/>
    <n v="321"/>
    <n v="39"/>
    <n v="3397"/>
    <s v="PF01096.17 Transcription factor S-II (TFIIS)"/>
  </r>
  <r>
    <s v="H2AX12_KAZAF"/>
    <x v="1579"/>
    <n v="323"/>
    <x v="2"/>
    <n v="160"/>
    <n v="270"/>
    <n v="111"/>
    <n v="2341"/>
    <s v="PF07500.13 Transcription factor S-II (TFIIS), central domain"/>
  </r>
  <r>
    <s v="H2LHL2_ORYLA"/>
    <x v="1580"/>
    <n v="414"/>
    <x v="3"/>
    <n v="28"/>
    <n v="79"/>
    <n v="52"/>
    <n v="3743"/>
    <s v="PF08711.10 TFIIS helical bundle-like domain"/>
  </r>
  <r>
    <s v="H2LHL2_ORYLA"/>
    <x v="1580"/>
    <n v="414"/>
    <x v="4"/>
    <n v="374"/>
    <n v="412"/>
    <n v="39"/>
    <n v="3397"/>
    <s v="PF01096.17 Transcription factor S-II (TFIIS)"/>
  </r>
  <r>
    <s v="H2LHL2_ORYLA"/>
    <x v="1580"/>
    <n v="414"/>
    <x v="2"/>
    <n v="250"/>
    <n v="361"/>
    <n v="112"/>
    <n v="2341"/>
    <s v="PF07500.13 Transcription factor S-II (TFIIS), central domain"/>
  </r>
  <r>
    <s v="H2M8Z3_ORYLA"/>
    <x v="1581"/>
    <n v="1167"/>
    <x v="1"/>
    <n v="1026"/>
    <n v="1163"/>
    <n v="138"/>
    <n v="1732"/>
    <s v="PF07744.12 SPOC domain"/>
  </r>
  <r>
    <s v="H2M8Z3_ORYLA"/>
    <x v="1581"/>
    <n v="1167"/>
    <x v="2"/>
    <n v="646"/>
    <n v="758"/>
    <n v="113"/>
    <n v="2341"/>
    <s v="PF07500.13 Transcription factor S-II (TFIIS), central domain"/>
  </r>
  <r>
    <s v="H2MER1_ORYLA"/>
    <x v="1582"/>
    <n v="2238"/>
    <x v="0"/>
    <n v="204"/>
    <n v="256"/>
    <n v="53"/>
    <n v="18302"/>
    <s v="PF00628.28 PHD-finger"/>
  </r>
  <r>
    <s v="H2MER1_ORYLA"/>
    <x v="1582"/>
    <n v="2238"/>
    <x v="1"/>
    <n v="1051"/>
    <n v="1199"/>
    <n v="149"/>
    <n v="1732"/>
    <s v="PF07744.12 SPOC domain"/>
  </r>
  <r>
    <s v="H2MER1_ORYLA"/>
    <x v="1582"/>
    <n v="2238"/>
    <x v="2"/>
    <n v="651"/>
    <n v="764"/>
    <n v="114"/>
    <n v="2341"/>
    <s v="PF07500.13 Transcription factor S-II (TFIIS), central domain"/>
  </r>
  <r>
    <s v="H2MQH4_ORYLA"/>
    <x v="1583"/>
    <n v="309"/>
    <x v="3"/>
    <n v="28"/>
    <n v="79"/>
    <n v="52"/>
    <n v="3743"/>
    <s v="PF08711.10 TFIIS helical bundle-like domain"/>
  </r>
  <r>
    <s v="H2MQH4_ORYLA"/>
    <x v="1583"/>
    <n v="309"/>
    <x v="4"/>
    <n v="269"/>
    <n v="307"/>
    <n v="39"/>
    <n v="3397"/>
    <s v="PF01096.17 Transcription factor S-II (TFIIS)"/>
  </r>
  <r>
    <s v="H2MQH4_ORYLA"/>
    <x v="1583"/>
    <n v="309"/>
    <x v="2"/>
    <n v="146"/>
    <n v="256"/>
    <n v="111"/>
    <n v="2341"/>
    <s v="PF07500.13 Transcription factor S-II (TFIIS), central domain"/>
  </r>
  <r>
    <s v="H2MQH6_ORYLA"/>
    <x v="1584"/>
    <n v="314"/>
    <x v="3"/>
    <n v="30"/>
    <n v="81"/>
    <n v="52"/>
    <n v="3743"/>
    <s v="PF08711.10 TFIIS helical bundle-like domain"/>
  </r>
  <r>
    <s v="H2MQH6_ORYLA"/>
    <x v="1584"/>
    <n v="314"/>
    <x v="4"/>
    <n v="274"/>
    <n v="312"/>
    <n v="39"/>
    <n v="3397"/>
    <s v="PF01096.17 Transcription factor S-II (TFIIS)"/>
  </r>
  <r>
    <s v="H2MQH6_ORYLA"/>
    <x v="1584"/>
    <n v="314"/>
    <x v="2"/>
    <n v="151"/>
    <n v="261"/>
    <n v="111"/>
    <n v="2341"/>
    <s v="PF07500.13 Transcription factor S-II (TFIIS), central domain"/>
  </r>
  <r>
    <s v="H2MQI0_ORYLA"/>
    <x v="1585"/>
    <n v="358"/>
    <x v="3"/>
    <n v="28"/>
    <n v="79"/>
    <n v="52"/>
    <n v="3743"/>
    <s v="PF08711.10 TFIIS helical bundle-like domain"/>
  </r>
  <r>
    <s v="H2MQI0_ORYLA"/>
    <x v="1585"/>
    <n v="358"/>
    <x v="4"/>
    <n v="318"/>
    <n v="356"/>
    <n v="39"/>
    <n v="3397"/>
    <s v="PF01096.17 Transcription factor S-II (TFIIS)"/>
  </r>
  <r>
    <s v="H2MQI0_ORYLA"/>
    <x v="1585"/>
    <n v="358"/>
    <x v="2"/>
    <n v="194"/>
    <n v="305"/>
    <n v="112"/>
    <n v="2341"/>
    <s v="PF07500.13 Transcription factor S-II (TFIIS), central domain"/>
  </r>
  <r>
    <s v="H2MU42_ORYLA"/>
    <x v="1586"/>
    <n v="309"/>
    <x v="3"/>
    <n v="30"/>
    <n v="81"/>
    <n v="52"/>
    <n v="3743"/>
    <s v="PF08711.10 TFIIS helical bundle-like domain"/>
  </r>
  <r>
    <s v="H2MU42_ORYLA"/>
    <x v="1586"/>
    <n v="309"/>
    <x v="4"/>
    <n v="269"/>
    <n v="307"/>
    <n v="39"/>
    <n v="3397"/>
    <s v="PF01096.17 Transcription factor S-II (TFIIS)"/>
  </r>
  <r>
    <s v="H2MU42_ORYLA"/>
    <x v="1586"/>
    <n v="309"/>
    <x v="2"/>
    <n v="146"/>
    <n v="256"/>
    <n v="111"/>
    <n v="2341"/>
    <s v="PF07500.13 Transcription factor S-II (TFIIS), central domain"/>
  </r>
  <r>
    <s v="H2N2C9_ORYLA"/>
    <x v="1587"/>
    <n v="207"/>
    <x v="3"/>
    <n v="60"/>
    <n v="110"/>
    <n v="51"/>
    <n v="3743"/>
    <s v="PF08711.10 TFIIS helical bundle-like domain"/>
  </r>
  <r>
    <s v="H2N2C9_ORYLA"/>
    <x v="1587"/>
    <n v="207"/>
    <x v="2"/>
    <n v="128"/>
    <n v="205"/>
    <n v="78"/>
    <n v="2341"/>
    <s v="PF07500.13 Transcription factor S-II (TFIIS), central domain"/>
  </r>
  <r>
    <s v="H2N866_PONAB"/>
    <x v="1588"/>
    <n v="1095"/>
    <x v="1"/>
    <n v="736"/>
    <n v="896"/>
    <n v="161"/>
    <n v="1732"/>
    <s v="PF07744.12 SPOC domain"/>
  </r>
  <r>
    <s v="H2N866_PONAB"/>
    <x v="1588"/>
    <n v="1095"/>
    <x v="2"/>
    <n v="487"/>
    <n v="599"/>
    <n v="113"/>
    <n v="2341"/>
    <s v="PF07500.13 Transcription factor S-II (TFIIS), central domain"/>
  </r>
  <r>
    <s v="H2N8M7_PONAB"/>
    <x v="1589"/>
    <n v="327"/>
    <x v="3"/>
    <n v="27"/>
    <n v="79"/>
    <n v="53"/>
    <n v="3743"/>
    <s v="PF08711.10 TFIIS helical bundle-like domain"/>
  </r>
  <r>
    <s v="H2N8M7_PONAB"/>
    <x v="1589"/>
    <n v="327"/>
    <x v="4"/>
    <n v="287"/>
    <n v="325"/>
    <n v="39"/>
    <n v="3397"/>
    <s v="PF01096.17 Transcription factor S-II (TFIIS)"/>
  </r>
  <r>
    <s v="H2N8M7_PONAB"/>
    <x v="1589"/>
    <n v="327"/>
    <x v="2"/>
    <n v="200"/>
    <n v="274"/>
    <n v="75"/>
    <n v="2341"/>
    <s v="PF07500.13 Transcription factor S-II (TFIIS), central domain"/>
  </r>
  <r>
    <s v="H2P2K1_PONAB"/>
    <x v="1590"/>
    <n v="2239"/>
    <x v="0"/>
    <n v="270"/>
    <n v="322"/>
    <n v="53"/>
    <n v="18302"/>
    <s v="PF00628.28 PHD-finger"/>
  </r>
  <r>
    <s v="H2P2K1_PONAB"/>
    <x v="1590"/>
    <n v="2239"/>
    <x v="1"/>
    <n v="1046"/>
    <n v="1196"/>
    <n v="151"/>
    <n v="1732"/>
    <s v="PF07744.12 SPOC domain"/>
  </r>
  <r>
    <s v="H2P2K1_PONAB"/>
    <x v="1590"/>
    <n v="2239"/>
    <x v="2"/>
    <n v="667"/>
    <n v="780"/>
    <n v="114"/>
    <n v="2341"/>
    <s v="PF07500.13 Transcription factor S-II (TFIIS), central domain"/>
  </r>
  <r>
    <s v="H2P2P0_PONAB"/>
    <x v="1591"/>
    <n v="299"/>
    <x v="3"/>
    <n v="29"/>
    <n v="80"/>
    <n v="52"/>
    <n v="3743"/>
    <s v="PF08711.10 TFIIS helical bundle-like domain"/>
  </r>
  <r>
    <s v="H2P2P0_PONAB"/>
    <x v="1591"/>
    <n v="299"/>
    <x v="4"/>
    <n v="259"/>
    <n v="297"/>
    <n v="39"/>
    <n v="3397"/>
    <s v="PF01096.17 Transcription factor S-II (TFIIS)"/>
  </r>
  <r>
    <s v="H2P2P0_PONAB"/>
    <x v="1591"/>
    <n v="299"/>
    <x v="2"/>
    <n v="136"/>
    <n v="246"/>
    <n v="111"/>
    <n v="2341"/>
    <s v="PF07500.13 Transcription factor S-II (TFIIS), central domain"/>
  </r>
  <r>
    <s v="H2PJH2_PONAB"/>
    <x v="1592"/>
    <n v="2013"/>
    <x v="0"/>
    <n v="719"/>
    <n v="772"/>
    <n v="54"/>
    <n v="18302"/>
    <s v="PF00628.28 PHD-finger"/>
  </r>
  <r>
    <s v="H2PJH2_PONAB"/>
    <x v="1592"/>
    <n v="2013"/>
    <x v="1"/>
    <n v="1199"/>
    <n v="1323"/>
    <n v="125"/>
    <n v="1732"/>
    <s v="PF07744.12 SPOC domain"/>
  </r>
  <r>
    <s v="H2PJH2_PONAB"/>
    <x v="1592"/>
    <n v="2013"/>
    <x v="2"/>
    <n v="925"/>
    <n v="1038"/>
    <n v="114"/>
    <n v="2341"/>
    <s v="PF07500.13 Transcription factor S-II (TFIIS), central domain"/>
  </r>
  <r>
    <s v="H2PQB1_PONAB"/>
    <x v="1593"/>
    <n v="301"/>
    <x v="3"/>
    <n v="26"/>
    <n v="77"/>
    <n v="52"/>
    <n v="3743"/>
    <s v="PF08711.10 TFIIS helical bundle-like domain"/>
  </r>
  <r>
    <s v="H2PQB1_PONAB"/>
    <x v="1593"/>
    <n v="301"/>
    <x v="4"/>
    <n v="261"/>
    <n v="299"/>
    <n v="39"/>
    <n v="3397"/>
    <s v="PF01096.17 Transcription factor S-II (TFIIS)"/>
  </r>
  <r>
    <s v="H2PQB1_PONAB"/>
    <x v="1593"/>
    <n v="301"/>
    <x v="2"/>
    <n v="138"/>
    <n v="248"/>
    <n v="111"/>
    <n v="2341"/>
    <s v="PF07500.13 Transcription factor S-II (TFIIS), central domain"/>
  </r>
  <r>
    <s v="H2PUX9_PONAB"/>
    <x v="1594"/>
    <n v="351"/>
    <x v="3"/>
    <n v="28"/>
    <n v="79"/>
    <n v="52"/>
    <n v="3743"/>
    <s v="PF08711.10 TFIIS helical bundle-like domain"/>
  </r>
  <r>
    <s v="H2PUX9_PONAB"/>
    <x v="1594"/>
    <n v="351"/>
    <x v="2"/>
    <n v="171"/>
    <n v="281"/>
    <n v="111"/>
    <n v="2341"/>
    <s v="PF07500.13 Transcription factor S-II (TFIIS), central domain"/>
  </r>
  <r>
    <s v="H2QKR6_PANTR"/>
    <x v="1595"/>
    <n v="2229"/>
    <x v="0"/>
    <n v="270"/>
    <n v="322"/>
    <n v="53"/>
    <n v="18302"/>
    <s v="PF00628.28 PHD-finger"/>
  </r>
  <r>
    <s v="H2QKR6_PANTR"/>
    <x v="1595"/>
    <n v="2229"/>
    <x v="1"/>
    <n v="1039"/>
    <n v="1189"/>
    <n v="151"/>
    <n v="1732"/>
    <s v="PF07744.12 SPOC domain"/>
  </r>
  <r>
    <s v="H2QKR6_PANTR"/>
    <x v="1595"/>
    <n v="2229"/>
    <x v="2"/>
    <n v="668"/>
    <n v="752"/>
    <n v="85"/>
    <n v="2341"/>
    <s v="PF07500.13 Transcription factor S-II (TFIIS), central domain"/>
  </r>
  <r>
    <s v="H2QKU1_PANTR"/>
    <x v="1596"/>
    <n v="299"/>
    <x v="3"/>
    <n v="29"/>
    <n v="80"/>
    <n v="52"/>
    <n v="3743"/>
    <s v="PF08711.10 TFIIS helical bundle-like domain"/>
  </r>
  <r>
    <s v="H2QKU1_PANTR"/>
    <x v="1596"/>
    <n v="299"/>
    <x v="4"/>
    <n v="259"/>
    <n v="297"/>
    <n v="39"/>
    <n v="3397"/>
    <s v="PF01096.17 Transcription factor S-II (TFIIS)"/>
  </r>
  <r>
    <s v="H2QKU1_PANTR"/>
    <x v="1596"/>
    <n v="299"/>
    <x v="2"/>
    <n v="136"/>
    <n v="246"/>
    <n v="111"/>
    <n v="2341"/>
    <s v="PF07500.13 Transcription factor S-II (TFIIS), central domain"/>
  </r>
  <r>
    <s v="H2QW60_PANTR"/>
    <x v="1597"/>
    <n v="301"/>
    <x v="3"/>
    <n v="26"/>
    <n v="77"/>
    <n v="52"/>
    <n v="3743"/>
    <s v="PF08711.10 TFIIS helical bundle-like domain"/>
  </r>
  <r>
    <s v="H2QW60_PANTR"/>
    <x v="1597"/>
    <n v="301"/>
    <x v="4"/>
    <n v="261"/>
    <n v="299"/>
    <n v="39"/>
    <n v="3397"/>
    <s v="PF01096.17 Transcription factor S-II (TFIIS)"/>
  </r>
  <r>
    <s v="H2QW60_PANTR"/>
    <x v="1597"/>
    <n v="301"/>
    <x v="2"/>
    <n v="138"/>
    <n v="248"/>
    <n v="111"/>
    <n v="2341"/>
    <s v="PF07500.13 Transcription factor S-II (TFIIS), central domain"/>
  </r>
  <r>
    <s v="H2R1B9_PANTR"/>
    <x v="1598"/>
    <n v="1216"/>
    <x v="1"/>
    <n v="857"/>
    <n v="1017"/>
    <n v="161"/>
    <n v="1732"/>
    <s v="PF07744.12 SPOC domain"/>
  </r>
  <r>
    <s v="H2R1B9_PANTR"/>
    <x v="1598"/>
    <n v="1216"/>
    <x v="2"/>
    <n v="607"/>
    <n v="720"/>
    <n v="114"/>
    <n v="2341"/>
    <s v="PF07500.13 Transcription factor S-II (TFIIS), central domain"/>
  </r>
  <r>
    <s v="H2R1J9_PANTR"/>
    <x v="1599"/>
    <n v="2039"/>
    <x v="0"/>
    <n v="719"/>
    <n v="772"/>
    <n v="54"/>
    <n v="18302"/>
    <s v="PF00628.28 PHD-finger"/>
  </r>
  <r>
    <s v="H2R1J9_PANTR"/>
    <x v="1599"/>
    <n v="2039"/>
    <x v="1"/>
    <n v="1199"/>
    <n v="1349"/>
    <n v="151"/>
    <n v="1732"/>
    <s v="PF07744.12 SPOC domain"/>
  </r>
  <r>
    <s v="H2R1J9_PANTR"/>
    <x v="1599"/>
    <n v="2039"/>
    <x v="2"/>
    <n v="925"/>
    <n v="1038"/>
    <n v="114"/>
    <n v="2341"/>
    <s v="PF07500.13 Transcription factor S-II (TFIIS), central domain"/>
  </r>
  <r>
    <s v="H2R320_PANTR"/>
    <x v="1600"/>
    <n v="348"/>
    <x v="3"/>
    <n v="27"/>
    <n v="79"/>
    <n v="53"/>
    <n v="3743"/>
    <s v="PF08711.10 TFIIS helical bundle-like domain"/>
  </r>
  <r>
    <s v="H2R320_PANTR"/>
    <x v="1600"/>
    <n v="348"/>
    <x v="4"/>
    <n v="308"/>
    <n v="346"/>
    <n v="39"/>
    <n v="3397"/>
    <s v="PF01096.17 Transcription factor S-II (TFIIS)"/>
  </r>
  <r>
    <s v="H2R320_PANTR"/>
    <x v="1600"/>
    <n v="348"/>
    <x v="2"/>
    <n v="185"/>
    <n v="295"/>
    <n v="111"/>
    <n v="2341"/>
    <s v="PF07500.13 Transcription factor S-II (TFIIS), central domain"/>
  </r>
  <r>
    <s v="H2RE49_PANTR"/>
    <x v="1601"/>
    <n v="354"/>
    <x v="3"/>
    <n v="32"/>
    <n v="83"/>
    <n v="52"/>
    <n v="3743"/>
    <s v="PF08711.10 TFIIS helical bundle-like domain"/>
  </r>
  <r>
    <s v="H2RE49_PANTR"/>
    <x v="1601"/>
    <n v="354"/>
    <x v="2"/>
    <n v="175"/>
    <n v="285"/>
    <n v="111"/>
    <n v="2341"/>
    <s v="PF07500.13 Transcription factor S-II (TFIIS), central domain"/>
  </r>
  <r>
    <s v="H2RPF3_TAKRU"/>
    <x v="1602"/>
    <n v="306"/>
    <x v="3"/>
    <n v="56"/>
    <n v="107"/>
    <n v="52"/>
    <n v="3743"/>
    <s v="PF08711.10 TFIIS helical bundle-like domain"/>
  </r>
  <r>
    <s v="H2RPF3_TAKRU"/>
    <x v="1602"/>
    <n v="306"/>
    <x v="2"/>
    <n v="168"/>
    <n v="278"/>
    <n v="111"/>
    <n v="2341"/>
    <s v="PF07500.13 Transcription factor S-II (TFIIS), central domain"/>
  </r>
  <r>
    <s v="H2SUS4_TAKRU"/>
    <x v="1603"/>
    <n v="918"/>
    <x v="0"/>
    <n v="7"/>
    <n v="53"/>
    <n v="47"/>
    <n v="18302"/>
    <s v="PF00628.28 PHD-finger"/>
  </r>
  <r>
    <s v="H2SUS4_TAKRU"/>
    <x v="1603"/>
    <n v="918"/>
    <x v="1"/>
    <n v="778"/>
    <n v="915"/>
    <n v="138"/>
    <n v="1732"/>
    <s v="PF07744.12 SPOC domain"/>
  </r>
  <r>
    <s v="H2SUS4_TAKRU"/>
    <x v="1603"/>
    <n v="918"/>
    <x v="2"/>
    <n v="401"/>
    <n v="515"/>
    <n v="115"/>
    <n v="2341"/>
    <s v="PF07500.13 Transcription factor S-II (TFIIS), central domain"/>
  </r>
  <r>
    <s v="H2TBM1_TAKRU"/>
    <x v="1604"/>
    <n v="2146"/>
    <x v="0"/>
    <n v="238"/>
    <n v="290"/>
    <n v="53"/>
    <n v="18302"/>
    <s v="PF00628.28 PHD-finger"/>
  </r>
  <r>
    <s v="H2TBM1_TAKRU"/>
    <x v="1604"/>
    <n v="2146"/>
    <x v="1"/>
    <n v="997"/>
    <n v="1145"/>
    <n v="149"/>
    <n v="1732"/>
    <s v="PF07744.12 SPOC domain"/>
  </r>
  <r>
    <s v="H2TBM1_TAKRU"/>
    <x v="1604"/>
    <n v="2146"/>
    <x v="2"/>
    <n v="618"/>
    <n v="729"/>
    <n v="112"/>
    <n v="2341"/>
    <s v="PF07500.13 Transcription factor S-II (TFIIS), central domain"/>
  </r>
  <r>
    <s v="H2TBM2_TAKRU"/>
    <x v="1605"/>
    <n v="2124"/>
    <x v="0"/>
    <n v="213"/>
    <n v="265"/>
    <n v="53"/>
    <n v="18302"/>
    <s v="PF00628.28 PHD-finger"/>
  </r>
  <r>
    <s v="H2TBM2_TAKRU"/>
    <x v="1605"/>
    <n v="2124"/>
    <x v="1"/>
    <n v="975"/>
    <n v="1123"/>
    <n v="149"/>
    <n v="1732"/>
    <s v="PF07744.12 SPOC domain"/>
  </r>
  <r>
    <s v="H2TBM2_TAKRU"/>
    <x v="1605"/>
    <n v="2124"/>
    <x v="2"/>
    <n v="602"/>
    <n v="712"/>
    <n v="111"/>
    <n v="2341"/>
    <s v="PF07500.13 Transcription factor S-II (TFIIS), central domain"/>
  </r>
  <r>
    <s v="H2TBM3_TAKRU"/>
    <x v="1606"/>
    <n v="1827"/>
    <x v="0"/>
    <n v="213"/>
    <n v="265"/>
    <n v="53"/>
    <n v="18302"/>
    <s v="PF00628.28 PHD-finger"/>
  </r>
  <r>
    <s v="H2TBM3_TAKRU"/>
    <x v="1606"/>
    <n v="1827"/>
    <x v="1"/>
    <n v="975"/>
    <n v="1134"/>
    <n v="160"/>
    <n v="1732"/>
    <s v="PF07744.12 SPOC domain"/>
  </r>
  <r>
    <s v="H2TBM3_TAKRU"/>
    <x v="1606"/>
    <n v="1827"/>
    <x v="2"/>
    <n v="602"/>
    <n v="712"/>
    <n v="111"/>
    <n v="2341"/>
    <s v="PF07500.13 Transcription factor S-II (TFIIS), central domain"/>
  </r>
  <r>
    <s v="H2TBM4_TAKRU"/>
    <x v="1607"/>
    <n v="2174"/>
    <x v="0"/>
    <n v="205"/>
    <n v="257"/>
    <n v="53"/>
    <n v="18302"/>
    <s v="PF00628.28 PHD-finger"/>
  </r>
  <r>
    <s v="H2TBM4_TAKRU"/>
    <x v="1607"/>
    <n v="2174"/>
    <x v="1"/>
    <n v="1003"/>
    <n v="1151"/>
    <n v="149"/>
    <n v="1732"/>
    <s v="PF07744.12 SPOC domain"/>
  </r>
  <r>
    <s v="H2TBM4_TAKRU"/>
    <x v="1607"/>
    <n v="2174"/>
    <x v="2"/>
    <n v="615"/>
    <n v="726"/>
    <n v="112"/>
    <n v="2341"/>
    <s v="PF07500.13 Transcription factor S-II (TFIIS), central domain"/>
  </r>
  <r>
    <s v="H2TY02_TAKRU"/>
    <x v="1608"/>
    <n v="209"/>
    <x v="3"/>
    <n v="62"/>
    <n v="112"/>
    <n v="51"/>
    <n v="3743"/>
    <s v="PF08711.10 TFIIS helical bundle-like domain"/>
  </r>
  <r>
    <s v="H2TY02_TAKRU"/>
    <x v="1608"/>
    <n v="209"/>
    <x v="2"/>
    <n v="54"/>
    <n v="207"/>
    <n v="154"/>
    <n v="2341"/>
    <s v="PF07500.13 Transcription factor S-II (TFIIS), central domain"/>
  </r>
  <r>
    <s v="H2TY89_TAKRU"/>
    <x v="1609"/>
    <n v="300"/>
    <x v="3"/>
    <n v="32"/>
    <n v="83"/>
    <n v="52"/>
    <n v="3743"/>
    <s v="PF08711.10 TFIIS helical bundle-like domain"/>
  </r>
  <r>
    <s v="H2TY89_TAKRU"/>
    <x v="1609"/>
    <n v="300"/>
    <x v="4"/>
    <n v="260"/>
    <n v="298"/>
    <n v="39"/>
    <n v="3397"/>
    <s v="PF01096.17 Transcription factor S-II (TFIIS)"/>
  </r>
  <r>
    <s v="H2TY89_TAKRU"/>
    <x v="1609"/>
    <n v="300"/>
    <x v="2"/>
    <n v="137"/>
    <n v="247"/>
    <n v="111"/>
    <n v="2341"/>
    <s v="PF07500.13 Transcription factor S-II (TFIIS), central domain"/>
  </r>
  <r>
    <s v="H2TY90_TAKRU"/>
    <x v="1610"/>
    <n v="312"/>
    <x v="3"/>
    <n v="30"/>
    <n v="81"/>
    <n v="52"/>
    <n v="3743"/>
    <s v="PF08711.10 TFIIS helical bundle-like domain"/>
  </r>
  <r>
    <s v="H2TY90_TAKRU"/>
    <x v="1610"/>
    <n v="312"/>
    <x v="4"/>
    <n v="272"/>
    <n v="310"/>
    <n v="39"/>
    <n v="3397"/>
    <s v="PF01096.17 Transcription factor S-II (TFIIS)"/>
  </r>
  <r>
    <s v="H2TY90_TAKRU"/>
    <x v="1610"/>
    <n v="312"/>
    <x v="2"/>
    <n v="149"/>
    <n v="259"/>
    <n v="111"/>
    <n v="2341"/>
    <s v="PF07500.13 Transcription factor S-II (TFIIS), central domain"/>
  </r>
  <r>
    <s v="H2UCQ7_TAKRU"/>
    <x v="1611"/>
    <n v="405"/>
    <x v="3"/>
    <n v="28"/>
    <n v="79"/>
    <n v="52"/>
    <n v="3743"/>
    <s v="PF08711.10 TFIIS helical bundle-like domain"/>
  </r>
  <r>
    <s v="H2UCQ7_TAKRU"/>
    <x v="1611"/>
    <n v="405"/>
    <x v="4"/>
    <n v="365"/>
    <n v="403"/>
    <n v="39"/>
    <n v="3397"/>
    <s v="PF01096.17 Transcription factor S-II (TFIIS)"/>
  </r>
  <r>
    <s v="H2UCQ7_TAKRU"/>
    <x v="1611"/>
    <n v="405"/>
    <x v="2"/>
    <n v="239"/>
    <n v="352"/>
    <n v="114"/>
    <n v="2341"/>
    <s v="PF07500.13 Transcription factor S-II (TFIIS), central domain"/>
  </r>
  <r>
    <s v="H2UCQ8_TAKRU"/>
    <x v="1612"/>
    <n v="359"/>
    <x v="3"/>
    <n v="28"/>
    <n v="79"/>
    <n v="52"/>
    <n v="3743"/>
    <s v="PF08711.10 TFIIS helical bundle-like domain"/>
  </r>
  <r>
    <s v="H2UCQ8_TAKRU"/>
    <x v="1612"/>
    <n v="359"/>
    <x v="4"/>
    <n v="319"/>
    <n v="357"/>
    <n v="39"/>
    <n v="3397"/>
    <s v="PF01096.17 Transcription factor S-II (TFIIS)"/>
  </r>
  <r>
    <s v="H2UCQ8_TAKRU"/>
    <x v="1612"/>
    <n v="359"/>
    <x v="2"/>
    <n v="192"/>
    <n v="306"/>
    <n v="115"/>
    <n v="2341"/>
    <s v="PF07500.13 Transcription factor S-II (TFIIS), central domain"/>
  </r>
  <r>
    <s v="H2UCQ9_TAKRU"/>
    <x v="1613"/>
    <n v="352"/>
    <x v="3"/>
    <n v="28"/>
    <n v="79"/>
    <n v="52"/>
    <n v="3743"/>
    <s v="PF08711.10 TFIIS helical bundle-like domain"/>
  </r>
  <r>
    <s v="H2UCQ9_TAKRU"/>
    <x v="1613"/>
    <n v="352"/>
    <x v="4"/>
    <n v="312"/>
    <n v="350"/>
    <n v="39"/>
    <n v="3397"/>
    <s v="PF01096.17 Transcription factor S-II (TFIIS)"/>
  </r>
  <r>
    <s v="H2UCQ9_TAKRU"/>
    <x v="1613"/>
    <n v="352"/>
    <x v="2"/>
    <n v="185"/>
    <n v="299"/>
    <n v="115"/>
    <n v="2341"/>
    <s v="PF07500.13 Transcription factor S-II (TFIIS), central domain"/>
  </r>
  <r>
    <s v="H2UCR0_TAKRU"/>
    <x v="1614"/>
    <n v="351"/>
    <x v="3"/>
    <n v="28"/>
    <n v="79"/>
    <n v="52"/>
    <n v="3743"/>
    <s v="PF08711.10 TFIIS helical bundle-like domain"/>
  </r>
  <r>
    <s v="H2UCR0_TAKRU"/>
    <x v="1614"/>
    <n v="351"/>
    <x v="4"/>
    <n v="311"/>
    <n v="349"/>
    <n v="39"/>
    <n v="3397"/>
    <s v="PF01096.17 Transcription factor S-II (TFIIS)"/>
  </r>
  <r>
    <s v="H2UCR0_TAKRU"/>
    <x v="1614"/>
    <n v="351"/>
    <x v="2"/>
    <n v="184"/>
    <n v="298"/>
    <n v="115"/>
    <n v="2341"/>
    <s v="PF07500.13 Transcription factor S-II (TFIIS), central domain"/>
  </r>
  <r>
    <s v="H2UCR1_TAKRU"/>
    <x v="1615"/>
    <n v="346"/>
    <x v="3"/>
    <n v="28"/>
    <n v="79"/>
    <n v="52"/>
    <n v="3743"/>
    <s v="PF08711.10 TFIIS helical bundle-like domain"/>
  </r>
  <r>
    <s v="H2UCR1_TAKRU"/>
    <x v="1615"/>
    <n v="346"/>
    <x v="4"/>
    <n v="306"/>
    <n v="344"/>
    <n v="39"/>
    <n v="3397"/>
    <s v="PF01096.17 Transcription factor S-II (TFIIS)"/>
  </r>
  <r>
    <s v="H2UCR1_TAKRU"/>
    <x v="1615"/>
    <n v="346"/>
    <x v="2"/>
    <n v="179"/>
    <n v="293"/>
    <n v="115"/>
    <n v="2341"/>
    <s v="PF07500.13 Transcription factor S-II (TFIIS), central domain"/>
  </r>
  <r>
    <s v="H2UCR2_TAKRU"/>
    <x v="1616"/>
    <n v="316"/>
    <x v="3"/>
    <n v="28"/>
    <n v="79"/>
    <n v="52"/>
    <n v="3743"/>
    <s v="PF08711.10 TFIIS helical bundle-like domain"/>
  </r>
  <r>
    <s v="H2UCR2_TAKRU"/>
    <x v="1616"/>
    <n v="316"/>
    <x v="4"/>
    <n v="276"/>
    <n v="314"/>
    <n v="39"/>
    <n v="3397"/>
    <s v="PF01096.17 Transcription factor S-II (TFIIS)"/>
  </r>
  <r>
    <s v="H2UCR2_TAKRU"/>
    <x v="1616"/>
    <n v="316"/>
    <x v="2"/>
    <n v="150"/>
    <n v="263"/>
    <n v="114"/>
    <n v="2341"/>
    <s v="PF07500.13 Transcription factor S-II (TFIIS), central domain"/>
  </r>
  <r>
    <s v="H2UCR3_TAKRU"/>
    <x v="1617"/>
    <n v="315"/>
    <x v="3"/>
    <n v="28"/>
    <n v="78"/>
    <n v="51"/>
    <n v="3743"/>
    <s v="PF08711.10 TFIIS helical bundle-like domain"/>
  </r>
  <r>
    <s v="H2UCR3_TAKRU"/>
    <x v="1617"/>
    <n v="315"/>
    <x v="4"/>
    <n v="275"/>
    <n v="313"/>
    <n v="39"/>
    <n v="3397"/>
    <s v="PF01096.17 Transcription factor S-II (TFIIS)"/>
  </r>
  <r>
    <s v="H2UCR3_TAKRU"/>
    <x v="1617"/>
    <n v="315"/>
    <x v="2"/>
    <n v="149"/>
    <n v="262"/>
    <n v="114"/>
    <n v="2341"/>
    <s v="PF07500.13 Transcription factor S-II (TFIIS), central domain"/>
  </r>
  <r>
    <s v="H2UCR4_TAKRU"/>
    <x v="1618"/>
    <n v="313"/>
    <x v="3"/>
    <n v="28"/>
    <n v="79"/>
    <n v="52"/>
    <n v="3743"/>
    <s v="PF08711.10 TFIIS helical bundle-like domain"/>
  </r>
  <r>
    <s v="H2UCR4_TAKRU"/>
    <x v="1618"/>
    <n v="313"/>
    <x v="4"/>
    <n v="273"/>
    <n v="311"/>
    <n v="39"/>
    <n v="3397"/>
    <s v="PF01096.17 Transcription factor S-II (TFIIS)"/>
  </r>
  <r>
    <s v="H2UCR4_TAKRU"/>
    <x v="1618"/>
    <n v="313"/>
    <x v="2"/>
    <n v="147"/>
    <n v="260"/>
    <n v="114"/>
    <n v="2341"/>
    <s v="PF07500.13 Transcription factor S-II (TFIIS), central domain"/>
  </r>
  <r>
    <s v="H2UCR5_TAKRU"/>
    <x v="1619"/>
    <n v="312"/>
    <x v="3"/>
    <n v="28"/>
    <n v="79"/>
    <n v="52"/>
    <n v="3743"/>
    <s v="PF08711.10 TFIIS helical bundle-like domain"/>
  </r>
  <r>
    <s v="H2UCR5_TAKRU"/>
    <x v="1619"/>
    <n v="312"/>
    <x v="4"/>
    <n v="272"/>
    <n v="310"/>
    <n v="39"/>
    <n v="3397"/>
    <s v="PF01096.17 Transcription factor S-II (TFIIS)"/>
  </r>
  <r>
    <s v="H2UCR5_TAKRU"/>
    <x v="1619"/>
    <n v="312"/>
    <x v="2"/>
    <n v="146"/>
    <n v="259"/>
    <n v="114"/>
    <n v="2341"/>
    <s v="PF07500.13 Transcription factor S-II (TFIIS), central domain"/>
  </r>
  <r>
    <s v="H2UCR6_TAKRU"/>
    <x v="1620"/>
    <n v="312"/>
    <x v="3"/>
    <n v="28"/>
    <n v="79"/>
    <n v="52"/>
    <n v="3743"/>
    <s v="PF08711.10 TFIIS helical bundle-like domain"/>
  </r>
  <r>
    <s v="H2UCR6_TAKRU"/>
    <x v="1620"/>
    <n v="312"/>
    <x v="4"/>
    <n v="272"/>
    <n v="310"/>
    <n v="39"/>
    <n v="3397"/>
    <s v="PF01096.17 Transcription factor S-II (TFIIS)"/>
  </r>
  <r>
    <s v="H2UCR6_TAKRU"/>
    <x v="1620"/>
    <n v="312"/>
    <x v="2"/>
    <n v="146"/>
    <n v="259"/>
    <n v="114"/>
    <n v="2341"/>
    <s v="PF07500.13 Transcription factor S-II (TFIIS), central domain"/>
  </r>
  <r>
    <s v="H2UTV3_TAKRU"/>
    <x v="1621"/>
    <n v="323"/>
    <x v="2"/>
    <n v="177"/>
    <n v="290"/>
    <n v="114"/>
    <n v="2341"/>
    <s v="PF07500.13 Transcription factor S-II (TFIIS), central domain"/>
  </r>
  <r>
    <s v="H2UTV4_TAKRU"/>
    <x v="1622"/>
    <n v="366"/>
    <x v="1"/>
    <n v="214"/>
    <n v="364"/>
    <n v="151"/>
    <n v="1732"/>
    <s v="PF07744.12 SPOC domain"/>
  </r>
  <r>
    <s v="H2UTV4_TAKRU"/>
    <x v="1622"/>
    <n v="366"/>
    <x v="2"/>
    <n v="1"/>
    <n v="54"/>
    <n v="54"/>
    <n v="2341"/>
    <s v="PF07500.13 Transcription factor S-II (TFIIS), central domain"/>
  </r>
  <r>
    <s v="H2WFV9_CAEJA"/>
    <x v="1623"/>
    <n v="311"/>
    <x v="3"/>
    <n v="30"/>
    <n v="81"/>
    <n v="52"/>
    <n v="3743"/>
    <s v="PF08711.10 TFIIS helical bundle-like domain"/>
  </r>
  <r>
    <s v="H2WFV9_CAEJA"/>
    <x v="1623"/>
    <n v="311"/>
    <x v="4"/>
    <n v="271"/>
    <n v="309"/>
    <n v="39"/>
    <n v="3397"/>
    <s v="PF01096.17 Transcription factor S-II (TFIIS)"/>
  </r>
  <r>
    <s v="H2WFV9_CAEJA"/>
    <x v="1623"/>
    <n v="311"/>
    <x v="2"/>
    <n v="149"/>
    <n v="258"/>
    <n v="110"/>
    <n v="2341"/>
    <s v="PF07500.13 Transcription factor S-II (TFIIS), central domain"/>
  </r>
  <r>
    <s v="H2ZCM9_CIOSA"/>
    <x v="1624"/>
    <n v="351"/>
    <x v="1"/>
    <n v="197"/>
    <n v="349"/>
    <n v="153"/>
    <n v="1732"/>
    <s v="PF07744.12 SPOC domain"/>
  </r>
  <r>
    <s v="H2ZCM9_CIOSA"/>
    <x v="1624"/>
    <n v="351"/>
    <x v="2"/>
    <n v="1"/>
    <n v="53"/>
    <n v="53"/>
    <n v="2341"/>
    <s v="PF07500.13 Transcription factor S-II (TFIIS), central domain"/>
  </r>
  <r>
    <s v="H2ZJF7_CIOSA"/>
    <x v="1625"/>
    <n v="287"/>
    <x v="3"/>
    <n v="30"/>
    <n v="81"/>
    <n v="52"/>
    <n v="3743"/>
    <s v="PF08711.10 TFIIS helical bundle-like domain"/>
  </r>
  <r>
    <s v="H2ZJF7_CIOSA"/>
    <x v="1625"/>
    <n v="287"/>
    <x v="4"/>
    <n v="247"/>
    <n v="285"/>
    <n v="39"/>
    <n v="3397"/>
    <s v="PF01096.17 Transcription factor S-II (TFIIS)"/>
  </r>
  <r>
    <s v="H2ZJF7_CIOSA"/>
    <x v="1625"/>
    <n v="287"/>
    <x v="2"/>
    <n v="124"/>
    <n v="234"/>
    <n v="111"/>
    <n v="2341"/>
    <s v="PF07500.13 Transcription factor S-II (TFIIS), central domain"/>
  </r>
  <r>
    <s v="H2ZJF8_CIOSA"/>
    <x v="1626"/>
    <n v="331"/>
    <x v="3"/>
    <n v="27"/>
    <n v="78"/>
    <n v="52"/>
    <n v="3743"/>
    <s v="PF08711.10 TFIIS helical bundle-like domain"/>
  </r>
  <r>
    <s v="H2ZJF8_CIOSA"/>
    <x v="1626"/>
    <n v="331"/>
    <x v="4"/>
    <n v="291"/>
    <n v="329"/>
    <n v="39"/>
    <n v="3397"/>
    <s v="PF01096.17 Transcription factor S-II (TFIIS)"/>
  </r>
  <r>
    <s v="H2ZJF8_CIOSA"/>
    <x v="1626"/>
    <n v="331"/>
    <x v="2"/>
    <n v="168"/>
    <n v="278"/>
    <n v="111"/>
    <n v="2341"/>
    <s v="PF07500.13 Transcription factor S-II (TFIIS), central domain"/>
  </r>
  <r>
    <s v="H2ZJF9_CIOSA"/>
    <x v="1627"/>
    <n v="308"/>
    <x v="3"/>
    <n v="26"/>
    <n v="77"/>
    <n v="52"/>
    <n v="3743"/>
    <s v="PF08711.10 TFIIS helical bundle-like domain"/>
  </r>
  <r>
    <s v="H2ZJF9_CIOSA"/>
    <x v="1627"/>
    <n v="308"/>
    <x v="4"/>
    <n v="268"/>
    <n v="306"/>
    <n v="39"/>
    <n v="3397"/>
    <s v="PF01096.17 Transcription factor S-II (TFIIS)"/>
  </r>
  <r>
    <s v="H2ZJF9_CIOSA"/>
    <x v="1627"/>
    <n v="308"/>
    <x v="2"/>
    <n v="145"/>
    <n v="255"/>
    <n v="111"/>
    <n v="2341"/>
    <s v="PF07500.13 Transcription factor S-II (TFIIS), central domain"/>
  </r>
  <r>
    <s v="H2ZJG0_CIOSA"/>
    <x v="1628"/>
    <n v="309"/>
    <x v="3"/>
    <n v="30"/>
    <n v="81"/>
    <n v="52"/>
    <n v="3743"/>
    <s v="PF08711.10 TFIIS helical bundle-like domain"/>
  </r>
  <r>
    <s v="H2ZJG0_CIOSA"/>
    <x v="1628"/>
    <n v="309"/>
    <x v="4"/>
    <n v="269"/>
    <n v="307"/>
    <n v="39"/>
    <n v="3397"/>
    <s v="PF01096.17 Transcription factor S-II (TFIIS)"/>
  </r>
  <r>
    <s v="H2ZJG0_CIOSA"/>
    <x v="1628"/>
    <n v="309"/>
    <x v="2"/>
    <n v="150"/>
    <n v="256"/>
    <n v="107"/>
    <n v="2341"/>
    <s v="PF07500.13 Transcription factor S-II (TFIIS), central domain"/>
  </r>
  <r>
    <s v="H2ZJG1_CIOSA"/>
    <x v="1629"/>
    <n v="296"/>
    <x v="3"/>
    <n v="30"/>
    <n v="81"/>
    <n v="52"/>
    <n v="3743"/>
    <s v="PF08711.10 TFIIS helical bundle-like domain"/>
  </r>
  <r>
    <s v="H2ZJG1_CIOSA"/>
    <x v="1629"/>
    <n v="296"/>
    <x v="4"/>
    <n v="256"/>
    <n v="294"/>
    <n v="39"/>
    <n v="3397"/>
    <s v="PF01096.17 Transcription factor S-II (TFIIS)"/>
  </r>
  <r>
    <s v="H2ZJG1_CIOSA"/>
    <x v="1629"/>
    <n v="296"/>
    <x v="2"/>
    <n v="133"/>
    <n v="243"/>
    <n v="111"/>
    <n v="2341"/>
    <s v="PF07500.13 Transcription factor S-II (TFIIS), central domain"/>
  </r>
  <r>
    <s v="H3A2H7_LATCH"/>
    <x v="1630"/>
    <n v="1992"/>
    <x v="0"/>
    <n v="740"/>
    <n v="793"/>
    <n v="54"/>
    <n v="18302"/>
    <s v="PF00628.28 PHD-finger"/>
  </r>
  <r>
    <s v="H3A2H7_LATCH"/>
    <x v="1630"/>
    <n v="1992"/>
    <x v="1"/>
    <n v="1227"/>
    <n v="1377"/>
    <n v="151"/>
    <n v="1732"/>
    <s v="PF07744.12 SPOC domain"/>
  </r>
  <r>
    <s v="H3A2H7_LATCH"/>
    <x v="1630"/>
    <n v="1992"/>
    <x v="2"/>
    <n v="957"/>
    <n v="1070"/>
    <n v="114"/>
    <n v="2341"/>
    <s v="PF07500.13 Transcription factor S-II (TFIIS), central domain"/>
  </r>
  <r>
    <s v="H3AB23_LATCH"/>
    <x v="1631"/>
    <n v="327"/>
    <x v="3"/>
    <n v="22"/>
    <n v="73"/>
    <n v="52"/>
    <n v="3743"/>
    <s v="PF08711.10 TFIIS helical bundle-like domain"/>
  </r>
  <r>
    <s v="H3AB23_LATCH"/>
    <x v="1631"/>
    <n v="327"/>
    <x v="4"/>
    <n v="249"/>
    <n v="287"/>
    <n v="39"/>
    <n v="3397"/>
    <s v="PF01096.17 Transcription factor S-II (TFIIS)"/>
  </r>
  <r>
    <s v="H3AB23_LATCH"/>
    <x v="1631"/>
    <n v="327"/>
    <x v="2"/>
    <n v="130"/>
    <n v="236"/>
    <n v="107"/>
    <n v="2341"/>
    <s v="PF07500.13 Transcription factor S-II (TFIIS), central domain"/>
  </r>
  <r>
    <s v="H3AE10_LATCH"/>
    <x v="1632"/>
    <n v="429"/>
    <x v="3"/>
    <n v="28"/>
    <n v="79"/>
    <n v="52"/>
    <n v="3743"/>
    <s v="PF08711.10 TFIIS helical bundle-like domain"/>
  </r>
  <r>
    <s v="H3AE10_LATCH"/>
    <x v="1632"/>
    <n v="429"/>
    <x v="4"/>
    <n v="389"/>
    <n v="427"/>
    <n v="39"/>
    <n v="3397"/>
    <s v="PF01096.17 Transcription factor S-II (TFIIS)"/>
  </r>
  <r>
    <s v="H3AE10_LATCH"/>
    <x v="1632"/>
    <n v="429"/>
    <x v="2"/>
    <n v="239"/>
    <n v="376"/>
    <n v="138"/>
    <n v="2341"/>
    <s v="PF07500.13 Transcription factor S-II (TFIIS), central domain"/>
  </r>
  <r>
    <s v="H3AFY7_LATCH"/>
    <x v="1633"/>
    <n v="208"/>
    <x v="3"/>
    <n v="61"/>
    <n v="111"/>
    <n v="51"/>
    <n v="3743"/>
    <s v="PF08711.10 TFIIS helical bundle-like domain"/>
  </r>
  <r>
    <s v="H3AFY7_LATCH"/>
    <x v="1633"/>
    <n v="208"/>
    <x v="2"/>
    <n v="129"/>
    <n v="208"/>
    <n v="80"/>
    <n v="2341"/>
    <s v="PF07500.13 Transcription factor S-II (TFIIS), central domain"/>
  </r>
  <r>
    <s v="H3B384_LATCH"/>
    <x v="1634"/>
    <n v="363"/>
    <x v="3"/>
    <n v="29"/>
    <n v="79"/>
    <n v="51"/>
    <n v="3743"/>
    <s v="PF08711.10 TFIIS helical bundle-like domain"/>
  </r>
  <r>
    <s v="H3B384_LATCH"/>
    <x v="1634"/>
    <n v="363"/>
    <x v="2"/>
    <n v="182"/>
    <n v="293"/>
    <n v="112"/>
    <n v="2341"/>
    <s v="PF07500.13 Transcription factor S-II (TFIIS), central domain"/>
  </r>
  <r>
    <s v="H3BAT1_LATCH"/>
    <x v="1635"/>
    <n v="2314"/>
    <x v="0"/>
    <n v="291"/>
    <n v="343"/>
    <n v="53"/>
    <n v="18302"/>
    <s v="PF00628.28 PHD-finger"/>
  </r>
  <r>
    <s v="H3BAT1_LATCH"/>
    <x v="1635"/>
    <n v="2314"/>
    <x v="1"/>
    <n v="1084"/>
    <n v="1234"/>
    <n v="151"/>
    <n v="1732"/>
    <s v="PF07744.12 SPOC domain"/>
  </r>
  <r>
    <s v="H3BAT1_LATCH"/>
    <x v="1635"/>
    <n v="2314"/>
    <x v="2"/>
    <n v="699"/>
    <n v="812"/>
    <n v="114"/>
    <n v="2341"/>
    <s v="PF07500.13 Transcription factor S-II (TFIIS), central domain"/>
  </r>
  <r>
    <s v="H3BW52_TETNG"/>
    <x v="1636"/>
    <n v="298"/>
    <x v="3"/>
    <n v="26"/>
    <n v="76"/>
    <n v="51"/>
    <n v="3743"/>
    <s v="PF08711.10 TFIIS helical bundle-like domain"/>
  </r>
  <r>
    <s v="H3BW52_TETNG"/>
    <x v="1636"/>
    <n v="298"/>
    <x v="2"/>
    <n v="126"/>
    <n v="232"/>
    <n v="107"/>
    <n v="2341"/>
    <s v="PF07500.13 Transcription factor S-II (TFIIS), central domain"/>
  </r>
  <r>
    <s v="H3C0I4_TETNG"/>
    <x v="1637"/>
    <n v="1128"/>
    <x v="0"/>
    <n v="267"/>
    <n v="313"/>
    <n v="47"/>
    <n v="18302"/>
    <s v="PF00628.28 PHD-finger"/>
  </r>
  <r>
    <s v="H3C0I4_TETNG"/>
    <x v="1637"/>
    <n v="1128"/>
    <x v="1"/>
    <n v="987"/>
    <n v="1128"/>
    <n v="142"/>
    <n v="1732"/>
    <s v="PF07744.12 SPOC domain"/>
  </r>
  <r>
    <s v="H3C0I4_TETNG"/>
    <x v="1637"/>
    <n v="1128"/>
    <x v="2"/>
    <n v="618"/>
    <n v="728"/>
    <n v="111"/>
    <n v="2341"/>
    <s v="PF07500.13 Transcription factor S-II (TFIIS), central domain"/>
  </r>
  <r>
    <s v="H3C367_TETNG"/>
    <x v="1638"/>
    <n v="183"/>
    <x v="2"/>
    <n v="2"/>
    <n v="97"/>
    <n v="96"/>
    <n v="2341"/>
    <s v="PF07500.13 Transcription factor S-II (TFIIS), central domain"/>
  </r>
  <r>
    <s v="H3CPC2_TETNG"/>
    <x v="1639"/>
    <n v="2106"/>
    <x v="0"/>
    <n v="197"/>
    <n v="249"/>
    <n v="53"/>
    <n v="18302"/>
    <s v="PF00628.28 PHD-finger"/>
  </r>
  <r>
    <s v="H3CPC2_TETNG"/>
    <x v="1639"/>
    <n v="2106"/>
    <x v="1"/>
    <n v="986"/>
    <n v="1135"/>
    <n v="150"/>
    <n v="1732"/>
    <s v="PF07744.12 SPOC domain"/>
  </r>
  <r>
    <s v="H3CPC2_TETNG"/>
    <x v="1639"/>
    <n v="2106"/>
    <x v="2"/>
    <n v="606"/>
    <n v="716"/>
    <n v="111"/>
    <n v="2341"/>
    <s v="PF07500.13 Transcription factor S-II (TFIIS), central domain"/>
  </r>
  <r>
    <s v="H3CWA6_TETNG"/>
    <x v="1640"/>
    <n v="411"/>
    <x v="3"/>
    <n v="28"/>
    <n v="79"/>
    <n v="52"/>
    <n v="3743"/>
    <s v="PF08711.10 TFIIS helical bundle-like domain"/>
  </r>
  <r>
    <s v="H3CWA6_TETNG"/>
    <x v="1640"/>
    <n v="411"/>
    <x v="4"/>
    <n v="370"/>
    <n v="409"/>
    <n v="40"/>
    <n v="3397"/>
    <s v="PF01096.17 Transcription factor S-II (TFIIS)"/>
  </r>
  <r>
    <s v="H3CWA6_TETNG"/>
    <x v="1640"/>
    <n v="411"/>
    <x v="2"/>
    <n v="247"/>
    <n v="357"/>
    <n v="111"/>
    <n v="2341"/>
    <s v="PF07500.13 Transcription factor S-II (TFIIS), central domain"/>
  </r>
  <r>
    <s v="H3D194_TETNG"/>
    <x v="1641"/>
    <n v="304"/>
    <x v="4"/>
    <n v="264"/>
    <n v="302"/>
    <n v="39"/>
    <n v="3397"/>
    <s v="PF01096.17 Transcription factor S-II (TFIIS)"/>
  </r>
  <r>
    <s v="H3D194_TETNG"/>
    <x v="1641"/>
    <n v="304"/>
    <x v="2"/>
    <n v="141"/>
    <n v="251"/>
    <n v="111"/>
    <n v="2341"/>
    <s v="PF07500.13 Transcription factor S-II (TFIIS), central domain"/>
  </r>
  <r>
    <s v="H3DMR5_TETNG"/>
    <x v="1642"/>
    <n v="311"/>
    <x v="3"/>
    <n v="30"/>
    <n v="81"/>
    <n v="52"/>
    <n v="3743"/>
    <s v="PF08711.10 TFIIS helical bundle-like domain"/>
  </r>
  <r>
    <s v="H3DMR5_TETNG"/>
    <x v="1642"/>
    <n v="311"/>
    <x v="4"/>
    <n v="271"/>
    <n v="309"/>
    <n v="39"/>
    <n v="3397"/>
    <s v="PF01096.17 Transcription factor S-II (TFIIS)"/>
  </r>
  <r>
    <s v="H3DMR5_TETNG"/>
    <x v="1642"/>
    <n v="311"/>
    <x v="2"/>
    <n v="148"/>
    <n v="258"/>
    <n v="111"/>
    <n v="2341"/>
    <s v="PF07500.13 Transcription factor S-II (TFIIS), central domain"/>
  </r>
  <r>
    <s v="H3DR55_TETNG"/>
    <x v="1643"/>
    <n v="173"/>
    <x v="4"/>
    <n v="132"/>
    <n v="171"/>
    <n v="40"/>
    <n v="3397"/>
    <s v="PF01096.17 Transcription factor S-II (TFIIS)"/>
  </r>
  <r>
    <s v="H3DR55_TETNG"/>
    <x v="1643"/>
    <n v="173"/>
    <x v="2"/>
    <n v="9"/>
    <n v="119"/>
    <n v="111"/>
    <n v="2341"/>
    <s v="PF07500.13 Transcription factor S-II (TFIIS), central domain"/>
  </r>
  <r>
    <s v="H3DSX4_PRIPA"/>
    <x v="1644"/>
    <n v="1691"/>
    <x v="1"/>
    <n v="877"/>
    <n v="1029"/>
    <n v="153"/>
    <n v="1732"/>
    <s v="PF07744.12 SPOC domain"/>
  </r>
  <r>
    <s v="H3DSX4_PRIPA"/>
    <x v="1644"/>
    <n v="1691"/>
    <x v="2"/>
    <n v="525"/>
    <n v="636"/>
    <n v="112"/>
    <n v="2341"/>
    <s v="PF07500.13 Transcription factor S-II (TFIIS), central domain"/>
  </r>
  <r>
    <s v="H3E078_PRIPA"/>
    <x v="1645"/>
    <n v="133"/>
    <x v="4"/>
    <n v="93"/>
    <n v="131"/>
    <n v="39"/>
    <n v="3397"/>
    <s v="PF01096.17 Transcription factor S-II (TFIIS)"/>
  </r>
  <r>
    <s v="H3E078_PRIPA"/>
    <x v="1645"/>
    <n v="133"/>
    <x v="2"/>
    <n v="3"/>
    <n v="80"/>
    <n v="78"/>
    <n v="2341"/>
    <s v="PF07500.13 Transcription factor S-II (TFIIS), central domain"/>
  </r>
  <r>
    <s v="H3GYW5_PHYRM"/>
    <x v="1646"/>
    <n v="306"/>
    <x v="3"/>
    <n v="27"/>
    <n v="77"/>
    <n v="51"/>
    <n v="3743"/>
    <s v="PF08711.10 TFIIS helical bundle-like domain"/>
  </r>
  <r>
    <s v="H3GYW5_PHYRM"/>
    <x v="1646"/>
    <n v="306"/>
    <x v="4"/>
    <n v="267"/>
    <n v="305"/>
    <n v="39"/>
    <n v="3397"/>
    <s v="PF01096.17 Transcription factor S-II (TFIIS)"/>
  </r>
  <r>
    <s v="H3GYW5_PHYRM"/>
    <x v="1646"/>
    <n v="306"/>
    <x v="2"/>
    <n v="134"/>
    <n v="242"/>
    <n v="109"/>
    <n v="2341"/>
    <s v="PF07500.13 Transcription factor S-II (TFIIS), central domain"/>
  </r>
  <r>
    <s v="H3H702_PHYRM"/>
    <x v="1647"/>
    <n v="311"/>
    <x v="2"/>
    <n v="100"/>
    <n v="206"/>
    <n v="107"/>
    <n v="2341"/>
    <s v="PF07500.13 Transcription factor S-II (TFIIS), central domain"/>
  </r>
  <r>
    <s v="H6C3A2_EXODN"/>
    <x v="1648"/>
    <n v="919"/>
    <x v="0"/>
    <n v="64"/>
    <n v="114"/>
    <n v="51"/>
    <n v="18302"/>
    <s v="PF00628.28 PHD-finger"/>
  </r>
  <r>
    <s v="H6C3A2_EXODN"/>
    <x v="1648"/>
    <n v="919"/>
    <x v="1"/>
    <n v="528"/>
    <n v="687"/>
    <n v="160"/>
    <n v="1732"/>
    <s v="PF07744.12 SPOC domain"/>
  </r>
  <r>
    <s v="H6C3A2_EXODN"/>
    <x v="1648"/>
    <n v="919"/>
    <x v="2"/>
    <n v="248"/>
    <n v="372"/>
    <n v="125"/>
    <n v="2341"/>
    <s v="PF07500.13 Transcription factor S-II (TFIIS), central domain"/>
  </r>
  <r>
    <s v="H6C548_EXODN"/>
    <x v="1649"/>
    <n v="306"/>
    <x v="3"/>
    <n v="28"/>
    <n v="81"/>
    <n v="54"/>
    <n v="3743"/>
    <s v="PF08711.10 TFIIS helical bundle-like domain"/>
  </r>
  <r>
    <s v="H6C548_EXODN"/>
    <x v="1649"/>
    <n v="306"/>
    <x v="4"/>
    <n v="266"/>
    <n v="304"/>
    <n v="39"/>
    <n v="3397"/>
    <s v="PF01096.17 Transcription factor S-II (TFIIS)"/>
  </r>
  <r>
    <s v="H6C548_EXODN"/>
    <x v="1649"/>
    <n v="306"/>
    <x v="2"/>
    <n v="141"/>
    <n v="253"/>
    <n v="113"/>
    <n v="2341"/>
    <s v="PF07500.13 Transcription factor S-II (TFIIS), central domain"/>
  </r>
  <r>
    <s v="H8ZD42_NEMS1"/>
    <x v="1650"/>
    <n v="164"/>
    <x v="4"/>
    <n v="124"/>
    <n v="162"/>
    <n v="39"/>
    <n v="3397"/>
    <s v="PF01096.17 Transcription factor S-II (TFIIS)"/>
  </r>
  <r>
    <s v="H8ZD42_NEMS1"/>
    <x v="1650"/>
    <n v="164"/>
    <x v="2"/>
    <n v="4"/>
    <n v="112"/>
    <n v="109"/>
    <n v="2341"/>
    <s v="PF07500.13 Transcription factor S-II (TFIIS), central domain"/>
  </r>
  <r>
    <s v="H9G9U8_ANOCA"/>
    <x v="1651"/>
    <n v="329"/>
    <x v="3"/>
    <n v="5"/>
    <n v="56"/>
    <n v="52"/>
    <n v="3743"/>
    <s v="PF08711.10 TFIIS helical bundle-like domain"/>
  </r>
  <r>
    <s v="H9G9U8_ANOCA"/>
    <x v="1651"/>
    <n v="329"/>
    <x v="4"/>
    <n v="289"/>
    <n v="327"/>
    <n v="39"/>
    <n v="3397"/>
    <s v="PF01096.17 Transcription factor S-II (TFIIS)"/>
  </r>
  <r>
    <s v="H9G9U8_ANOCA"/>
    <x v="1651"/>
    <n v="329"/>
    <x v="2"/>
    <n v="166"/>
    <n v="276"/>
    <n v="111"/>
    <n v="2341"/>
    <s v="PF07500.13 Transcription factor S-II (TFIIS), central domain"/>
  </r>
  <r>
    <s v="H9GF02_ANOCA"/>
    <x v="1652"/>
    <n v="2036"/>
    <x v="0"/>
    <n v="711"/>
    <n v="764"/>
    <n v="54"/>
    <n v="18302"/>
    <s v="PF00628.28 PHD-finger"/>
  </r>
  <r>
    <s v="H9GF02_ANOCA"/>
    <x v="1652"/>
    <n v="2036"/>
    <x v="1"/>
    <n v="1199"/>
    <n v="1349"/>
    <n v="151"/>
    <n v="1732"/>
    <s v="PF07744.12 SPOC domain"/>
  </r>
  <r>
    <s v="H9GF02_ANOCA"/>
    <x v="1652"/>
    <n v="2036"/>
    <x v="2"/>
    <n v="924"/>
    <n v="1037"/>
    <n v="114"/>
    <n v="2341"/>
    <s v="PF07500.13 Transcription factor S-II (TFIIS), central domain"/>
  </r>
  <r>
    <s v="H9GI50_ANOCA"/>
    <x v="1653"/>
    <n v="503"/>
    <x v="1"/>
    <n v="373"/>
    <n v="503"/>
    <n v="131"/>
    <n v="1732"/>
    <s v="PF07744.12 SPOC domain"/>
  </r>
  <r>
    <s v="H9GI50_ANOCA"/>
    <x v="1653"/>
    <n v="503"/>
    <x v="2"/>
    <n v="122"/>
    <n v="236"/>
    <n v="115"/>
    <n v="2341"/>
    <s v="PF07500.13 Transcription factor S-II (TFIIS), central domain"/>
  </r>
  <r>
    <s v="H9GPX5_ANOCA"/>
    <x v="1654"/>
    <n v="305"/>
    <x v="3"/>
    <n v="28"/>
    <n v="79"/>
    <n v="52"/>
    <n v="3743"/>
    <s v="PF08711.10 TFIIS helical bundle-like domain"/>
  </r>
  <r>
    <s v="H9GPX5_ANOCA"/>
    <x v="1654"/>
    <n v="305"/>
    <x v="4"/>
    <n v="265"/>
    <n v="303"/>
    <n v="39"/>
    <n v="3397"/>
    <s v="PF01096.17 Transcription factor S-II (TFIIS)"/>
  </r>
  <r>
    <s v="H9GPX5_ANOCA"/>
    <x v="1654"/>
    <n v="305"/>
    <x v="2"/>
    <n v="141"/>
    <n v="252"/>
    <n v="112"/>
    <n v="2341"/>
    <s v="PF07500.13 Transcription factor S-II (TFIIS), central domain"/>
  </r>
  <r>
    <s v="H9GT97_ANOCA"/>
    <x v="1655"/>
    <n v="182"/>
    <x v="4"/>
    <n v="144"/>
    <n v="182"/>
    <n v="39"/>
    <n v="3397"/>
    <s v="PF01096.17 Transcription factor S-II (TFIIS)"/>
  </r>
  <r>
    <s v="H9GT97_ANOCA"/>
    <x v="1655"/>
    <n v="182"/>
    <x v="2"/>
    <n v="21"/>
    <n v="131"/>
    <n v="111"/>
    <n v="2341"/>
    <s v="PF07500.13 Transcription factor S-II (TFIIS), central domain"/>
  </r>
  <r>
    <s v="H9GUJ8_ANOCA"/>
    <x v="1656"/>
    <n v="541"/>
    <x v="1"/>
    <n v="401"/>
    <n v="541"/>
    <n v="141"/>
    <n v="1732"/>
    <s v="PF07744.12 SPOC domain"/>
  </r>
  <r>
    <s v="H9GUJ8_ANOCA"/>
    <x v="1656"/>
    <n v="541"/>
    <x v="2"/>
    <n v="122"/>
    <n v="236"/>
    <n v="115"/>
    <n v="2341"/>
    <s v="PF07500.13 Transcription factor S-II (TFIIS), central domain"/>
  </r>
  <r>
    <s v="H9J1Y4_BOMMO"/>
    <x v="1657"/>
    <n v="1806"/>
    <x v="6"/>
    <n v="841"/>
    <n v="884"/>
    <n v="44"/>
    <n v="979"/>
    <s v="PF07533.15 BRK domain"/>
  </r>
  <r>
    <s v="H9J1Y4_BOMMO"/>
    <x v="1657"/>
    <n v="1806"/>
    <x v="0"/>
    <n v="700"/>
    <n v="752"/>
    <n v="53"/>
    <n v="18302"/>
    <s v="PF00628.28 PHD-finger"/>
  </r>
  <r>
    <s v="H9J1Y4_BOMMO"/>
    <x v="1657"/>
    <n v="1806"/>
    <x v="1"/>
    <n v="1468"/>
    <n v="1616"/>
    <n v="149"/>
    <n v="1732"/>
    <s v="PF07744.12 SPOC domain"/>
  </r>
  <r>
    <s v="H9J1Y4_BOMMO"/>
    <x v="1657"/>
    <n v="1806"/>
    <x v="2"/>
    <n v="1025"/>
    <n v="1138"/>
    <n v="114"/>
    <n v="2341"/>
    <s v="PF07500.13 Transcription factor S-II (TFIIS), central domain"/>
  </r>
  <r>
    <s v="I0YMM1_COCSC"/>
    <x v="1658"/>
    <n v="127"/>
    <x v="4"/>
    <n v="87"/>
    <n v="125"/>
    <n v="39"/>
    <n v="3397"/>
    <s v="PF01096.17 Transcription factor S-II (TFIIS)"/>
  </r>
  <r>
    <s v="I0YMM1_COCSC"/>
    <x v="1658"/>
    <n v="127"/>
    <x v="2"/>
    <n v="1"/>
    <n v="73"/>
    <n v="73"/>
    <n v="2341"/>
    <s v="PF07500.13 Transcription factor S-II (TFIIS), central domain"/>
  </r>
  <r>
    <s v="I0YNZ3_COCSC"/>
    <x v="1659"/>
    <n v="1199"/>
    <x v="1"/>
    <n v="677"/>
    <n v="814"/>
    <n v="138"/>
    <n v="1732"/>
    <s v="PF07744.12 SPOC domain"/>
  </r>
  <r>
    <s v="I0YNZ3_COCSC"/>
    <x v="1659"/>
    <n v="1199"/>
    <x v="2"/>
    <n v="339"/>
    <n v="446"/>
    <n v="108"/>
    <n v="2341"/>
    <s v="PF07500.13 Transcription factor S-II (TFIIS), central domain"/>
  </r>
  <r>
    <s v="I1BJ57_RHIO9"/>
    <x v="1660"/>
    <n v="304"/>
    <x v="3"/>
    <n v="29"/>
    <n v="79"/>
    <n v="51"/>
    <n v="3743"/>
    <s v="PF08711.10 TFIIS helical bundle-like domain"/>
  </r>
  <r>
    <s v="I1BJ57_RHIO9"/>
    <x v="1660"/>
    <n v="304"/>
    <x v="4"/>
    <n v="264"/>
    <n v="302"/>
    <n v="39"/>
    <n v="3397"/>
    <s v="PF01096.17 Transcription factor S-II (TFIIS)"/>
  </r>
  <r>
    <s v="I1BJ57_RHIO9"/>
    <x v="1660"/>
    <n v="304"/>
    <x v="2"/>
    <n v="143"/>
    <n v="251"/>
    <n v="109"/>
    <n v="2341"/>
    <s v="PF07500.13 Transcription factor S-II (TFIIS), central domain"/>
  </r>
  <r>
    <s v="I1CBF2_RHIO9"/>
    <x v="1661"/>
    <n v="511"/>
    <x v="1"/>
    <n v="342"/>
    <n v="499"/>
    <n v="158"/>
    <n v="1732"/>
    <s v="PF07744.12 SPOC domain"/>
  </r>
  <r>
    <s v="I1CBF2_RHIO9"/>
    <x v="1661"/>
    <n v="511"/>
    <x v="2"/>
    <n v="85"/>
    <n v="210"/>
    <n v="126"/>
    <n v="2341"/>
    <s v="PF07500.13 Transcription factor S-II (TFIIS), central domain"/>
  </r>
  <r>
    <s v="I1E846_AMPQE"/>
    <x v="1662"/>
    <n v="274"/>
    <x v="2"/>
    <n v="112"/>
    <n v="224"/>
    <n v="113"/>
    <n v="2341"/>
    <s v="PF07500.13 Transcription factor S-II (TFIIS), central domain"/>
  </r>
  <r>
    <s v="I1FRT6_AMPQE"/>
    <x v="1663"/>
    <n v="314"/>
    <x v="3"/>
    <n v="30"/>
    <n v="81"/>
    <n v="52"/>
    <n v="3743"/>
    <s v="PF08711.10 TFIIS helical bundle-like domain"/>
  </r>
  <r>
    <s v="I1FRT6_AMPQE"/>
    <x v="1663"/>
    <n v="314"/>
    <x v="4"/>
    <n v="274"/>
    <n v="312"/>
    <n v="39"/>
    <n v="3397"/>
    <s v="PF01096.17 Transcription factor S-II (TFIIS)"/>
  </r>
  <r>
    <s v="I1FRT6_AMPQE"/>
    <x v="1663"/>
    <n v="314"/>
    <x v="2"/>
    <n v="149"/>
    <n v="261"/>
    <n v="113"/>
    <n v="2341"/>
    <s v="PF07500.13 Transcription factor S-II (TFIIS), central domain"/>
  </r>
  <r>
    <s v="I1FVJ2_AMPQE"/>
    <x v="1664"/>
    <n v="1257"/>
    <x v="6"/>
    <n v="416"/>
    <n v="457"/>
    <n v="42"/>
    <n v="979"/>
    <s v="PF07533.15 BRK domain"/>
  </r>
  <r>
    <s v="I1FVJ2_AMPQE"/>
    <x v="1664"/>
    <n v="1257"/>
    <x v="0"/>
    <n v="257"/>
    <n v="309"/>
    <n v="53"/>
    <n v="18302"/>
    <s v="PF00628.28 PHD-finger"/>
  </r>
  <r>
    <s v="I1FVJ2_AMPQE"/>
    <x v="1664"/>
    <n v="1257"/>
    <x v="1"/>
    <n v="751"/>
    <n v="894"/>
    <n v="144"/>
    <n v="1732"/>
    <s v="PF07744.12 SPOC domain"/>
  </r>
  <r>
    <s v="I1FVJ2_AMPQE"/>
    <x v="1664"/>
    <n v="1257"/>
    <x v="2"/>
    <n v="492"/>
    <n v="611"/>
    <n v="120"/>
    <n v="2341"/>
    <s v="PF07500.13 Transcription factor S-II (TFIIS), central domain"/>
  </r>
  <r>
    <s v="I1GLP3_BRADI"/>
    <x v="1665"/>
    <n v="364"/>
    <x v="3"/>
    <n v="33"/>
    <n v="83"/>
    <n v="51"/>
    <n v="3743"/>
    <s v="PF08711.10 TFIIS helical bundle-like domain"/>
  </r>
  <r>
    <s v="I1GLP3_BRADI"/>
    <x v="1665"/>
    <n v="364"/>
    <x v="4"/>
    <n v="324"/>
    <n v="362"/>
    <n v="39"/>
    <n v="3397"/>
    <s v="PF01096.17 Transcription factor S-II (TFIIS)"/>
  </r>
  <r>
    <s v="I1GLP3_BRADI"/>
    <x v="1665"/>
    <n v="364"/>
    <x v="2"/>
    <n v="187"/>
    <n v="311"/>
    <n v="125"/>
    <n v="2341"/>
    <s v="PF07500.13 Transcription factor S-II (TFIIS), central domain"/>
  </r>
  <r>
    <s v="I1HFN2_BRADI"/>
    <x v="1666"/>
    <n v="452"/>
    <x v="5"/>
    <n v="151"/>
    <n v="263"/>
    <n v="113"/>
    <n v="5093"/>
    <s v="PF01426.17 BAH domain"/>
  </r>
  <r>
    <s v="I1HFN2_BRADI"/>
    <x v="1666"/>
    <n v="452"/>
    <x v="2"/>
    <n v="358"/>
    <n v="452"/>
    <n v="95"/>
    <n v="2341"/>
    <s v="PF07500.13 Transcription factor S-II (TFIIS), central domain"/>
  </r>
  <r>
    <s v="I1HNB2_BRADI"/>
    <x v="1667"/>
    <n v="675"/>
    <x v="5"/>
    <n v="157"/>
    <n v="275"/>
    <n v="119"/>
    <n v="5093"/>
    <s v="PF01426.17 BAH domain"/>
  </r>
  <r>
    <s v="I1HNB2_BRADI"/>
    <x v="1667"/>
    <n v="675"/>
    <x v="2"/>
    <n v="370"/>
    <n v="508"/>
    <n v="139"/>
    <n v="2341"/>
    <s v="PF07500.13 Transcription factor S-II (TFIIS), central domain"/>
  </r>
  <r>
    <s v="I1HYM8_BRADI"/>
    <x v="1668"/>
    <n v="1093"/>
    <x v="1"/>
    <n v="670"/>
    <n v="816"/>
    <n v="147"/>
    <n v="1732"/>
    <s v="PF07744.12 SPOC domain"/>
  </r>
  <r>
    <s v="I1HYM8_BRADI"/>
    <x v="1668"/>
    <n v="1093"/>
    <x v="2"/>
    <n v="304"/>
    <n v="420"/>
    <n v="117"/>
    <n v="2341"/>
    <s v="PF07500.13 Transcription factor S-II (TFIIS), central domain"/>
  </r>
  <r>
    <s v="I1JA76_SOYBN"/>
    <x v="1669"/>
    <n v="522"/>
    <x v="5"/>
    <n v="87"/>
    <n v="206"/>
    <n v="120"/>
    <n v="5093"/>
    <s v="PF01426.17 BAH domain"/>
  </r>
  <r>
    <s v="I1JA76_SOYBN"/>
    <x v="1669"/>
    <n v="522"/>
    <x v="2"/>
    <n v="306"/>
    <n v="457"/>
    <n v="152"/>
    <n v="2341"/>
    <s v="PF07500.13 Transcription factor S-II (TFIIS), central domain"/>
  </r>
  <r>
    <s v="I1JA77_SOYBN"/>
    <x v="1670"/>
    <n v="472"/>
    <x v="5"/>
    <n v="87"/>
    <n v="206"/>
    <n v="120"/>
    <n v="5093"/>
    <s v="PF01426.17 BAH domain"/>
  </r>
  <r>
    <s v="I1JA77_SOYBN"/>
    <x v="1670"/>
    <n v="472"/>
    <x v="2"/>
    <n v="306"/>
    <n v="457"/>
    <n v="152"/>
    <n v="2341"/>
    <s v="PF07500.13 Transcription factor S-II (TFIIS), central domain"/>
  </r>
  <r>
    <s v="I1JYC9_SOYBN"/>
    <x v="1671"/>
    <n v="400"/>
    <x v="3"/>
    <n v="65"/>
    <n v="115"/>
    <n v="51"/>
    <n v="3743"/>
    <s v="PF08711.10 TFIIS helical bundle-like domain"/>
  </r>
  <r>
    <s v="I1JYC9_SOYBN"/>
    <x v="1671"/>
    <n v="400"/>
    <x v="4"/>
    <n v="360"/>
    <n v="398"/>
    <n v="39"/>
    <n v="3397"/>
    <s v="PF01096.17 Transcription factor S-II (TFIIS)"/>
  </r>
  <r>
    <s v="I1JYC9_SOYBN"/>
    <x v="1671"/>
    <n v="400"/>
    <x v="2"/>
    <n v="230"/>
    <n v="347"/>
    <n v="118"/>
    <n v="2341"/>
    <s v="PF07500.13 Transcription factor S-II (TFIIS), central domain"/>
  </r>
  <r>
    <s v="I1K6I8_SOYBN"/>
    <x v="1672"/>
    <n v="584"/>
    <x v="5"/>
    <n v="120"/>
    <n v="239"/>
    <n v="120"/>
    <n v="5093"/>
    <s v="PF01426.17 BAH domain"/>
  </r>
  <r>
    <s v="I1K6I8_SOYBN"/>
    <x v="1672"/>
    <n v="584"/>
    <x v="2"/>
    <n v="339"/>
    <n v="489"/>
    <n v="151"/>
    <n v="2341"/>
    <s v="PF07500.13 Transcription factor S-II (TFIIS), central domain"/>
  </r>
  <r>
    <s v="I1K6I9_SOYBN"/>
    <x v="1673"/>
    <n v="574"/>
    <x v="5"/>
    <n v="120"/>
    <n v="239"/>
    <n v="120"/>
    <n v="5093"/>
    <s v="PF01426.17 BAH domain"/>
  </r>
  <r>
    <s v="I1K6I9_SOYBN"/>
    <x v="1673"/>
    <n v="574"/>
    <x v="2"/>
    <n v="339"/>
    <n v="489"/>
    <n v="151"/>
    <n v="2341"/>
    <s v="PF07500.13 Transcription factor S-II (TFIIS), central domain"/>
  </r>
  <r>
    <s v="I1K905_SOYBN"/>
    <x v="1674"/>
    <n v="1143"/>
    <x v="1"/>
    <n v="749"/>
    <n v="896"/>
    <n v="148"/>
    <n v="1732"/>
    <s v="PF07744.12 SPOC domain"/>
  </r>
  <r>
    <s v="I1K905_SOYBN"/>
    <x v="1674"/>
    <n v="1143"/>
    <x v="2"/>
    <n v="386"/>
    <n v="497"/>
    <n v="112"/>
    <n v="2341"/>
    <s v="PF07500.13 Transcription factor S-II (TFIIS), central domain"/>
  </r>
  <r>
    <s v="I1KB67_SOYBN"/>
    <x v="1675"/>
    <n v="367"/>
    <x v="3"/>
    <n v="33"/>
    <n v="83"/>
    <n v="51"/>
    <n v="3743"/>
    <s v="PF08711.10 TFIIS helical bundle-like domain"/>
  </r>
  <r>
    <s v="I1KB67_SOYBN"/>
    <x v="1675"/>
    <n v="367"/>
    <x v="4"/>
    <n v="327"/>
    <n v="365"/>
    <n v="39"/>
    <n v="3397"/>
    <s v="PF01096.17 Transcription factor S-II (TFIIS)"/>
  </r>
  <r>
    <s v="I1KB67_SOYBN"/>
    <x v="1675"/>
    <n v="367"/>
    <x v="2"/>
    <n v="197"/>
    <n v="314"/>
    <n v="118"/>
    <n v="2341"/>
    <s v="PF07500.13 Transcription factor S-II (TFIIS), central domain"/>
  </r>
  <r>
    <s v="I1KPA5_SOYBN"/>
    <x v="1676"/>
    <n v="611"/>
    <x v="5"/>
    <n v="119"/>
    <n v="238"/>
    <n v="120"/>
    <n v="5093"/>
    <s v="PF01426.17 BAH domain"/>
  </r>
  <r>
    <s v="I1KPA5_SOYBN"/>
    <x v="1676"/>
    <n v="611"/>
    <x v="2"/>
    <n v="338"/>
    <n v="488"/>
    <n v="151"/>
    <n v="2341"/>
    <s v="PF07500.13 Transcription factor S-II (TFIIS), central domain"/>
  </r>
  <r>
    <s v="I1LGF4_SOYBN"/>
    <x v="1677"/>
    <n v="522"/>
    <x v="5"/>
    <n v="88"/>
    <n v="207"/>
    <n v="120"/>
    <n v="5093"/>
    <s v="PF01426.17 BAH domain"/>
  </r>
  <r>
    <s v="I1LGF4_SOYBN"/>
    <x v="1677"/>
    <n v="522"/>
    <x v="2"/>
    <n v="307"/>
    <n v="456"/>
    <n v="150"/>
    <n v="2341"/>
    <s v="PF07500.13 Transcription factor S-II (TFIIS), central domain"/>
  </r>
  <r>
    <s v="I1NNP6_ORYGL"/>
    <x v="1678"/>
    <n v="645"/>
    <x v="5"/>
    <n v="166"/>
    <n v="284"/>
    <n v="119"/>
    <n v="5093"/>
    <s v="PF01426.17 BAH domain"/>
  </r>
  <r>
    <s v="I1NNP6_ORYGL"/>
    <x v="1678"/>
    <n v="645"/>
    <x v="2"/>
    <n v="381"/>
    <n v="516"/>
    <n v="136"/>
    <n v="2341"/>
    <s v="PF07500.13 Transcription factor S-II (TFIIS), central domain"/>
  </r>
  <r>
    <s v="I1NYG5_ORYGL"/>
    <x v="1679"/>
    <n v="1122"/>
    <x v="1"/>
    <n v="675"/>
    <n v="825"/>
    <n v="151"/>
    <n v="1732"/>
    <s v="PF07744.12 SPOC domain"/>
  </r>
  <r>
    <s v="I1NYG5_ORYGL"/>
    <x v="1679"/>
    <n v="1122"/>
    <x v="2"/>
    <n v="312"/>
    <n v="427"/>
    <n v="116"/>
    <n v="2341"/>
    <s v="PF07500.13 Transcription factor S-II (TFIIS), central domain"/>
  </r>
  <r>
    <s v="I1PGP9_ORYGL"/>
    <x v="1680"/>
    <n v="367"/>
    <x v="3"/>
    <n v="33"/>
    <n v="83"/>
    <n v="51"/>
    <n v="3743"/>
    <s v="PF08711.10 TFIIS helical bundle-like domain"/>
  </r>
  <r>
    <s v="I1PGP9_ORYGL"/>
    <x v="1680"/>
    <n v="367"/>
    <x v="4"/>
    <n v="327"/>
    <n v="365"/>
    <n v="39"/>
    <n v="3397"/>
    <s v="PF01096.17 Transcription factor S-II (TFIIS)"/>
  </r>
  <r>
    <s v="I1PGP9_ORYGL"/>
    <x v="1680"/>
    <n v="367"/>
    <x v="2"/>
    <n v="190"/>
    <n v="314"/>
    <n v="125"/>
    <n v="2341"/>
    <s v="PF07500.13 Transcription factor S-II (TFIIS), central domain"/>
  </r>
  <r>
    <s v="I1Q972_ORYGL"/>
    <x v="1681"/>
    <n v="381"/>
    <x v="3"/>
    <n v="49"/>
    <n v="99"/>
    <n v="51"/>
    <n v="3743"/>
    <s v="PF08711.10 TFIIS helical bundle-like domain"/>
  </r>
  <r>
    <s v="I1Q972_ORYGL"/>
    <x v="1681"/>
    <n v="381"/>
    <x v="4"/>
    <n v="341"/>
    <n v="379"/>
    <n v="39"/>
    <n v="3397"/>
    <s v="PF01096.17 Transcription factor S-II (TFIIS)"/>
  </r>
  <r>
    <s v="I1Q972_ORYGL"/>
    <x v="1681"/>
    <n v="381"/>
    <x v="2"/>
    <n v="204"/>
    <n v="328"/>
    <n v="125"/>
    <n v="2341"/>
    <s v="PF07500.13 Transcription factor S-II (TFIIS), central domain"/>
  </r>
  <r>
    <s v="I1RN07_GIBZE"/>
    <x v="1682"/>
    <n v="873"/>
    <x v="0"/>
    <n v="116"/>
    <n v="168"/>
    <n v="53"/>
    <n v="18302"/>
    <s v="PF00628.28 PHD-finger"/>
  </r>
  <r>
    <s v="I1RN07_GIBZE"/>
    <x v="1682"/>
    <n v="873"/>
    <x v="1"/>
    <n v="537"/>
    <n v="694"/>
    <n v="158"/>
    <n v="1732"/>
    <s v="PF07744.12 SPOC domain"/>
  </r>
  <r>
    <s v="I1RN07_GIBZE"/>
    <x v="1682"/>
    <n v="873"/>
    <x v="2"/>
    <n v="293"/>
    <n v="408"/>
    <n v="116"/>
    <n v="2341"/>
    <s v="PF07500.13 Transcription factor S-II (TFIIS), central domain"/>
  </r>
  <r>
    <s v="I2FW02_USTH4"/>
    <x v="1683"/>
    <n v="1089"/>
    <x v="0"/>
    <n v="107"/>
    <n v="155"/>
    <n v="49"/>
    <n v="18302"/>
    <s v="PF00628.28 PHD-finger"/>
  </r>
  <r>
    <s v="I2FW02_USTH4"/>
    <x v="1683"/>
    <n v="1089"/>
    <x v="1"/>
    <n v="644"/>
    <n v="818"/>
    <n v="175"/>
    <n v="1732"/>
    <s v="PF07744.12 SPOC domain"/>
  </r>
  <r>
    <s v="I2FW02_USTH4"/>
    <x v="1683"/>
    <n v="1089"/>
    <x v="2"/>
    <n v="300"/>
    <n v="448"/>
    <n v="149"/>
    <n v="2341"/>
    <s v="PF07500.13 Transcription factor S-II (TFIIS), central domain"/>
  </r>
  <r>
    <s v="I2FXK8_USTH4"/>
    <x v="1684"/>
    <n v="317"/>
    <x v="3"/>
    <n v="29"/>
    <n v="84"/>
    <n v="56"/>
    <n v="3743"/>
    <s v="PF08711.10 TFIIS helical bundle-like domain"/>
  </r>
  <r>
    <s v="I2FXK8_USTH4"/>
    <x v="1684"/>
    <n v="317"/>
    <x v="4"/>
    <n v="277"/>
    <n v="315"/>
    <n v="39"/>
    <n v="3397"/>
    <s v="PF01096.17 Transcription factor S-II (TFIIS)"/>
  </r>
  <r>
    <s v="I2FXK8_USTH4"/>
    <x v="1684"/>
    <n v="317"/>
    <x v="2"/>
    <n v="151"/>
    <n v="264"/>
    <n v="114"/>
    <n v="2341"/>
    <s v="PF07500.13 Transcription factor S-II (TFIIS), central domain"/>
  </r>
  <r>
    <s v="I2G5Z3_USTH4"/>
    <x v="1685"/>
    <n v="171"/>
    <x v="2"/>
    <n v="2"/>
    <n v="108"/>
    <n v="107"/>
    <n v="2341"/>
    <s v="PF07500.13 Transcription factor S-II (TFIIS), central domain"/>
  </r>
  <r>
    <s v="I2H1H7_TETBL"/>
    <x v="1686"/>
    <n v="308"/>
    <x v="3"/>
    <n v="25"/>
    <n v="76"/>
    <n v="52"/>
    <n v="3743"/>
    <s v="PF08711.10 TFIIS helical bundle-like domain"/>
  </r>
  <r>
    <s v="I2H1H7_TETBL"/>
    <x v="1686"/>
    <n v="308"/>
    <x v="4"/>
    <n v="268"/>
    <n v="306"/>
    <n v="39"/>
    <n v="3397"/>
    <s v="PF01096.17 Transcription factor S-II (TFIIS)"/>
  </r>
  <r>
    <s v="I2H1H7_TETBL"/>
    <x v="1686"/>
    <n v="308"/>
    <x v="2"/>
    <n v="145"/>
    <n v="255"/>
    <n v="111"/>
    <n v="2341"/>
    <s v="PF07500.13 Transcription factor S-II (TFIIS), central domain"/>
  </r>
  <r>
    <s v="I2K0A5_DEKBR"/>
    <x v="1687"/>
    <n v="155"/>
    <x v="2"/>
    <n v="31"/>
    <n v="145"/>
    <n v="115"/>
    <n v="2341"/>
    <s v="PF07500.13 Transcription factor S-II (TFIIS), central domain"/>
  </r>
  <r>
    <s v="I3EGW9_NEMP3"/>
    <x v="1688"/>
    <n v="164"/>
    <x v="4"/>
    <n v="124"/>
    <n v="162"/>
    <n v="39"/>
    <n v="3397"/>
    <s v="PF01096.17 Transcription factor S-II (TFIIS)"/>
  </r>
  <r>
    <s v="I3EGW9_NEMP3"/>
    <x v="1688"/>
    <n v="164"/>
    <x v="2"/>
    <n v="4"/>
    <n v="112"/>
    <n v="109"/>
    <n v="2341"/>
    <s v="PF07500.13 Transcription factor S-II (TFIIS), central domain"/>
  </r>
  <r>
    <s v="I3IV18_ORENI"/>
    <x v="1689"/>
    <n v="342"/>
    <x v="3"/>
    <n v="28"/>
    <n v="79"/>
    <n v="52"/>
    <n v="3743"/>
    <s v="PF08711.10 TFIIS helical bundle-like domain"/>
  </r>
  <r>
    <s v="I3IV18_ORENI"/>
    <x v="1689"/>
    <n v="342"/>
    <x v="4"/>
    <n v="302"/>
    <n v="340"/>
    <n v="39"/>
    <n v="3397"/>
    <s v="PF01096.17 Transcription factor S-II (TFIIS)"/>
  </r>
  <r>
    <s v="I3IV18_ORENI"/>
    <x v="1689"/>
    <n v="342"/>
    <x v="2"/>
    <n v="178"/>
    <n v="289"/>
    <n v="112"/>
    <n v="2341"/>
    <s v="PF07500.13 Transcription factor S-II (TFIIS), central domain"/>
  </r>
  <r>
    <s v="I3JI35_ORENI"/>
    <x v="1690"/>
    <n v="414"/>
    <x v="3"/>
    <n v="28"/>
    <n v="79"/>
    <n v="52"/>
    <n v="3743"/>
    <s v="PF08711.10 TFIIS helical bundle-like domain"/>
  </r>
  <r>
    <s v="I3JI35_ORENI"/>
    <x v="1690"/>
    <n v="414"/>
    <x v="4"/>
    <n v="374"/>
    <n v="412"/>
    <n v="39"/>
    <n v="3397"/>
    <s v="PF01096.17 Transcription factor S-II (TFIIS)"/>
  </r>
  <r>
    <s v="I3JI35_ORENI"/>
    <x v="1690"/>
    <n v="414"/>
    <x v="2"/>
    <n v="251"/>
    <n v="361"/>
    <n v="111"/>
    <n v="2341"/>
    <s v="PF07500.13 Transcription factor S-II (TFIIS), central domain"/>
  </r>
  <r>
    <s v="I3JRX3_ORENI"/>
    <x v="1691"/>
    <n v="341"/>
    <x v="3"/>
    <n v="30"/>
    <n v="81"/>
    <n v="52"/>
    <n v="3743"/>
    <s v="PF08711.10 TFIIS helical bundle-like domain"/>
  </r>
  <r>
    <s v="I3JRX3_ORENI"/>
    <x v="1691"/>
    <n v="341"/>
    <x v="4"/>
    <n v="301"/>
    <n v="339"/>
    <n v="39"/>
    <n v="3397"/>
    <s v="PF01096.17 Transcription factor S-II (TFIIS)"/>
  </r>
  <r>
    <s v="I3JRX3_ORENI"/>
    <x v="1691"/>
    <n v="341"/>
    <x v="2"/>
    <n v="178"/>
    <n v="288"/>
    <n v="111"/>
    <n v="2341"/>
    <s v="PF07500.13 Transcription factor S-II (TFIIS), central domain"/>
  </r>
  <r>
    <s v="I3JTR6_ORENI"/>
    <x v="1692"/>
    <n v="837"/>
    <x v="1"/>
    <n v="463"/>
    <n v="613"/>
    <n v="151"/>
    <n v="1732"/>
    <s v="PF07744.12 SPOC domain"/>
  </r>
  <r>
    <s v="I3JTR6_ORENI"/>
    <x v="1692"/>
    <n v="837"/>
    <x v="2"/>
    <n v="196"/>
    <n v="309"/>
    <n v="114"/>
    <n v="2341"/>
    <s v="PF07500.13 Transcription factor S-II (TFIIS), central domain"/>
  </r>
  <r>
    <s v="I3KKB1_ORENI"/>
    <x v="1693"/>
    <n v="969"/>
    <x v="0"/>
    <n v="30"/>
    <n v="79"/>
    <n v="50"/>
    <n v="18302"/>
    <s v="PF00628.28 PHD-finger"/>
  </r>
  <r>
    <s v="I3KKB1_ORENI"/>
    <x v="1693"/>
    <n v="969"/>
    <x v="1"/>
    <n v="835"/>
    <n v="969"/>
    <n v="135"/>
    <n v="1732"/>
    <s v="PF07744.12 SPOC domain"/>
  </r>
  <r>
    <s v="I3KKB1_ORENI"/>
    <x v="1693"/>
    <n v="969"/>
    <x v="2"/>
    <n v="443"/>
    <n v="555"/>
    <n v="113"/>
    <n v="2341"/>
    <s v="PF07500.13 Transcription factor S-II (TFIIS), central domain"/>
  </r>
  <r>
    <s v="I3KQG9_ORENI"/>
    <x v="1694"/>
    <n v="207"/>
    <x v="3"/>
    <n v="60"/>
    <n v="110"/>
    <n v="51"/>
    <n v="3743"/>
    <s v="PF08711.10 TFIIS helical bundle-like domain"/>
  </r>
  <r>
    <s v="I3KQG9_ORENI"/>
    <x v="1694"/>
    <n v="207"/>
    <x v="2"/>
    <n v="50"/>
    <n v="205"/>
    <n v="156"/>
    <n v="2341"/>
    <s v="PF07500.13 Transcription factor S-II (TFIIS), central domain"/>
  </r>
  <r>
    <s v="I3KWU9_ORENI"/>
    <x v="1695"/>
    <n v="2493"/>
    <x v="0"/>
    <n v="294"/>
    <n v="346"/>
    <n v="53"/>
    <n v="18302"/>
    <s v="PF00628.28 PHD-finger"/>
  </r>
  <r>
    <s v="I3KWU9_ORENI"/>
    <x v="1695"/>
    <n v="2493"/>
    <x v="1"/>
    <n v="1215"/>
    <n v="1363"/>
    <n v="149"/>
    <n v="1732"/>
    <s v="PF07744.12 SPOC domain"/>
  </r>
  <r>
    <s v="I3KWU9_ORENI"/>
    <x v="1695"/>
    <n v="2493"/>
    <x v="2"/>
    <n v="813"/>
    <n v="923"/>
    <n v="111"/>
    <n v="2341"/>
    <s v="PF07500.13 Transcription factor S-II (TFIIS), central domain"/>
  </r>
  <r>
    <s v="I3KWV0_ORENI"/>
    <x v="1696"/>
    <n v="2131"/>
    <x v="0"/>
    <n v="253"/>
    <n v="305"/>
    <n v="53"/>
    <n v="18302"/>
    <s v="PF00628.28 PHD-finger"/>
  </r>
  <r>
    <s v="I3KWV0_ORENI"/>
    <x v="1696"/>
    <n v="2131"/>
    <x v="1"/>
    <n v="1023"/>
    <n v="1171"/>
    <n v="149"/>
    <n v="1732"/>
    <s v="PF07744.12 SPOC domain"/>
  </r>
  <r>
    <s v="I3KWV0_ORENI"/>
    <x v="1696"/>
    <n v="2131"/>
    <x v="2"/>
    <n v="637"/>
    <n v="747"/>
    <n v="111"/>
    <n v="2341"/>
    <s v="PF07500.13 Transcription factor S-II (TFIIS), central domain"/>
  </r>
  <r>
    <s v="I3KWV1_ORENI"/>
    <x v="1697"/>
    <n v="2165"/>
    <x v="0"/>
    <n v="270"/>
    <n v="322"/>
    <n v="53"/>
    <n v="18302"/>
    <s v="PF00628.28 PHD-finger"/>
  </r>
  <r>
    <s v="I3KWV1_ORENI"/>
    <x v="1697"/>
    <n v="2165"/>
    <x v="1"/>
    <n v="1041"/>
    <n v="1189"/>
    <n v="149"/>
    <n v="1732"/>
    <s v="PF07744.12 SPOC domain"/>
  </r>
  <r>
    <s v="I3KWV1_ORENI"/>
    <x v="1697"/>
    <n v="2165"/>
    <x v="2"/>
    <n v="656"/>
    <n v="766"/>
    <n v="111"/>
    <n v="2341"/>
    <s v="PF07500.13 Transcription factor S-II (TFIIS), central domain"/>
  </r>
  <r>
    <s v="I3KWV2_ORENI"/>
    <x v="1698"/>
    <n v="2188"/>
    <x v="0"/>
    <n v="211"/>
    <n v="263"/>
    <n v="53"/>
    <n v="18302"/>
    <s v="PF00628.28 PHD-finger"/>
  </r>
  <r>
    <s v="I3KWV2_ORENI"/>
    <x v="1698"/>
    <n v="2188"/>
    <x v="1"/>
    <n v="1035"/>
    <n v="1183"/>
    <n v="149"/>
    <n v="1732"/>
    <s v="PF07744.12 SPOC domain"/>
  </r>
  <r>
    <s v="I3KWV2_ORENI"/>
    <x v="1698"/>
    <n v="2188"/>
    <x v="2"/>
    <n v="660"/>
    <n v="772"/>
    <n v="113"/>
    <n v="2341"/>
    <s v="PF07500.13 Transcription factor S-II (TFIIS), central domain"/>
  </r>
  <r>
    <s v="I3KYQ0_ORENI"/>
    <x v="1699"/>
    <n v="324"/>
    <x v="3"/>
    <n v="28"/>
    <n v="79"/>
    <n v="52"/>
    <n v="3743"/>
    <s v="PF08711.10 TFIIS helical bundle-like domain"/>
  </r>
  <r>
    <s v="I3KYQ0_ORENI"/>
    <x v="1699"/>
    <n v="324"/>
    <x v="2"/>
    <n v="147"/>
    <n v="253"/>
    <n v="107"/>
    <n v="2341"/>
    <s v="PF07500.13 Transcription factor S-II (TFIIS), central domain"/>
  </r>
  <r>
    <s v="I3L6H4_PIG"/>
    <x v="1700"/>
    <n v="111"/>
    <x v="2"/>
    <n v="6"/>
    <n v="83"/>
    <n v="78"/>
    <n v="2341"/>
    <s v="PF07500.13 Transcription factor S-II (TFIIS), central domain"/>
  </r>
  <r>
    <s v="I3LFG3_PIG"/>
    <x v="1701"/>
    <n v="222"/>
    <x v="2"/>
    <n v="4"/>
    <n v="102"/>
    <n v="99"/>
    <n v="2341"/>
    <s v="PF07500.13 Transcription factor S-II (TFIIS), central domain"/>
  </r>
  <r>
    <s v="I3LVW1_ICTTR"/>
    <x v="1702"/>
    <n v="297"/>
    <x v="3"/>
    <n v="28"/>
    <n v="79"/>
    <n v="52"/>
    <n v="3743"/>
    <s v="PF08711.10 TFIIS helical bundle-like domain"/>
  </r>
  <r>
    <s v="I3LVW1_ICTTR"/>
    <x v="1702"/>
    <n v="297"/>
    <x v="4"/>
    <n v="259"/>
    <n v="297"/>
    <n v="39"/>
    <n v="3397"/>
    <s v="PF01096.17 Transcription factor S-II (TFIIS)"/>
  </r>
  <r>
    <s v="I3LVW1_ICTTR"/>
    <x v="1702"/>
    <n v="297"/>
    <x v="2"/>
    <n v="136"/>
    <n v="246"/>
    <n v="111"/>
    <n v="2341"/>
    <s v="PF07500.13 Transcription factor S-II (TFIIS), central domain"/>
  </r>
  <r>
    <s v="I3LZJ4_ICTTR"/>
    <x v="1703"/>
    <n v="1188"/>
    <x v="1"/>
    <n v="838"/>
    <n v="998"/>
    <n v="161"/>
    <n v="1732"/>
    <s v="PF07744.12 SPOC domain"/>
  </r>
  <r>
    <s v="I3LZJ4_ICTTR"/>
    <x v="1703"/>
    <n v="1188"/>
    <x v="2"/>
    <n v="586"/>
    <n v="699"/>
    <n v="114"/>
    <n v="2341"/>
    <s v="PF07500.13 Transcription factor S-II (TFIIS), central domain"/>
  </r>
  <r>
    <s v="I3M0X2_ICTTR"/>
    <x v="1704"/>
    <n v="127"/>
    <x v="3"/>
    <n v="1"/>
    <n v="30"/>
    <n v="30"/>
    <n v="3743"/>
    <s v="PF08711.10 TFIIS helical bundle-like domain"/>
  </r>
  <r>
    <s v="I3M0X2_ICTTR"/>
    <x v="1704"/>
    <n v="127"/>
    <x v="2"/>
    <n v="48"/>
    <n v="127"/>
    <n v="80"/>
    <n v="2341"/>
    <s v="PF07500.13 Transcription factor S-II (TFIIS), central domain"/>
  </r>
  <r>
    <s v="I3MIY7_ICTTR"/>
    <x v="1705"/>
    <n v="2257"/>
    <x v="0"/>
    <n v="268"/>
    <n v="320"/>
    <n v="53"/>
    <n v="18302"/>
    <s v="PF00628.28 PHD-finger"/>
  </r>
  <r>
    <s v="I3MIY7_ICTTR"/>
    <x v="1705"/>
    <n v="2257"/>
    <x v="1"/>
    <n v="1046"/>
    <n v="1196"/>
    <n v="151"/>
    <n v="1732"/>
    <s v="PF07744.12 SPOC domain"/>
  </r>
  <r>
    <s v="I3MIY7_ICTTR"/>
    <x v="1705"/>
    <n v="2257"/>
    <x v="2"/>
    <n v="667"/>
    <n v="780"/>
    <n v="114"/>
    <n v="2341"/>
    <s v="PF07500.13 Transcription factor S-II (TFIIS), central domain"/>
  </r>
  <r>
    <s v="I3MWP2_ICTTR"/>
    <x v="1706"/>
    <n v="352"/>
    <x v="3"/>
    <n v="28"/>
    <n v="79"/>
    <n v="52"/>
    <n v="3743"/>
    <s v="PF08711.10 TFIIS helical bundle-like domain"/>
  </r>
  <r>
    <s v="I3MWP2_ICTTR"/>
    <x v="1706"/>
    <n v="352"/>
    <x v="2"/>
    <n v="172"/>
    <n v="282"/>
    <n v="111"/>
    <n v="2341"/>
    <s v="PF07500.13 Transcription factor S-II (TFIIS), central domain"/>
  </r>
  <r>
    <s v="I3MYS1_ICTTR"/>
    <x v="1707"/>
    <n v="1312"/>
    <x v="0"/>
    <n v="1"/>
    <n v="43"/>
    <n v="43"/>
    <n v="18302"/>
    <s v="PF00628.28 PHD-finger"/>
  </r>
  <r>
    <s v="I3MYS1_ICTTR"/>
    <x v="1707"/>
    <n v="1312"/>
    <x v="1"/>
    <n v="472"/>
    <n v="622"/>
    <n v="151"/>
    <n v="1732"/>
    <s v="PF07744.12 SPOC domain"/>
  </r>
  <r>
    <s v="I3MYS1_ICTTR"/>
    <x v="1707"/>
    <n v="1312"/>
    <x v="2"/>
    <n v="198"/>
    <n v="311"/>
    <n v="114"/>
    <n v="2341"/>
    <s v="PF07500.13 Transcription factor S-II (TFIIS), central domain"/>
  </r>
  <r>
    <s v="I3N5G8_ICTTR"/>
    <x v="1708"/>
    <n v="200"/>
    <x v="4"/>
    <n v="160"/>
    <n v="198"/>
    <n v="39"/>
    <n v="3397"/>
    <s v="PF01096.17 Transcription factor S-II (TFIIS)"/>
  </r>
  <r>
    <s v="I3N5G8_ICTTR"/>
    <x v="1708"/>
    <n v="200"/>
    <x v="2"/>
    <n v="37"/>
    <n v="147"/>
    <n v="111"/>
    <n v="2341"/>
    <s v="PF07500.13 Transcription factor S-II (TFIIS), central domain"/>
  </r>
  <r>
    <s v="I3NBX1_ICTTR"/>
    <x v="1709"/>
    <n v="311"/>
    <x v="3"/>
    <n v="12"/>
    <n v="63"/>
    <n v="52"/>
    <n v="3743"/>
    <s v="PF08711.10 TFIIS helical bundle-like domain"/>
  </r>
  <r>
    <s v="I3NBX1_ICTTR"/>
    <x v="1709"/>
    <n v="311"/>
    <x v="4"/>
    <n v="247"/>
    <n v="285"/>
    <n v="39"/>
    <n v="3397"/>
    <s v="PF01096.17 Transcription factor S-II (TFIIS)"/>
  </r>
  <r>
    <s v="I3NBX1_ICTTR"/>
    <x v="1709"/>
    <n v="311"/>
    <x v="2"/>
    <n v="124"/>
    <n v="234"/>
    <n v="111"/>
    <n v="2341"/>
    <s v="PF07500.13 Transcription factor S-II (TFIIS), central domain"/>
  </r>
  <r>
    <s v="I4YK02_WALMC"/>
    <x v="1710"/>
    <n v="282"/>
    <x v="3"/>
    <n v="27"/>
    <n v="78"/>
    <n v="52"/>
    <n v="3743"/>
    <s v="PF08711.10 TFIIS helical bundle-like domain"/>
  </r>
  <r>
    <s v="I4YK02_WALMC"/>
    <x v="1710"/>
    <n v="282"/>
    <x v="4"/>
    <n v="242"/>
    <n v="280"/>
    <n v="39"/>
    <n v="3397"/>
    <s v="PF01096.17 Transcription factor S-II (TFIIS)"/>
  </r>
  <r>
    <s v="I4YK02_WALMC"/>
    <x v="1710"/>
    <n v="282"/>
    <x v="2"/>
    <n v="120"/>
    <n v="229"/>
    <n v="110"/>
    <n v="2341"/>
    <s v="PF07500.13 Transcription factor S-II (TFIIS), central domain"/>
  </r>
  <r>
    <s v="I7IP28_BABMR"/>
    <x v="1711"/>
    <n v="300"/>
    <x v="3"/>
    <n v="46"/>
    <n v="96"/>
    <n v="51"/>
    <n v="3743"/>
    <s v="PF08711.10 TFIIS helical bundle-like domain"/>
  </r>
  <r>
    <s v="I7IP28_BABMR"/>
    <x v="1711"/>
    <n v="300"/>
    <x v="4"/>
    <n v="261"/>
    <n v="299"/>
    <n v="39"/>
    <n v="3397"/>
    <s v="PF01096.17 Transcription factor S-II (TFIIS)"/>
  </r>
  <r>
    <s v="I7IP28_BABMR"/>
    <x v="1711"/>
    <n v="300"/>
    <x v="2"/>
    <n v="130"/>
    <n v="242"/>
    <n v="113"/>
    <n v="2341"/>
    <s v="PF07500.13 Transcription factor S-II (TFIIS), central domain"/>
  </r>
  <r>
    <s v="I7IQ78_BABMR"/>
    <x v="1712"/>
    <n v="477"/>
    <x v="2"/>
    <n v="286"/>
    <n v="396"/>
    <n v="111"/>
    <n v="2341"/>
    <s v="PF07500.13 Transcription factor S-II (TFIIS), central domain"/>
  </r>
  <r>
    <s v="J0M1Z1_LOALO"/>
    <x v="1713"/>
    <n v="310"/>
    <x v="3"/>
    <n v="30"/>
    <n v="81"/>
    <n v="52"/>
    <n v="3743"/>
    <s v="PF08711.10 TFIIS helical bundle-like domain"/>
  </r>
  <r>
    <s v="J0M1Z1_LOALO"/>
    <x v="1713"/>
    <n v="310"/>
    <x v="4"/>
    <n v="270"/>
    <n v="308"/>
    <n v="39"/>
    <n v="3397"/>
    <s v="PF01096.17 Transcription factor S-II (TFIIS)"/>
  </r>
  <r>
    <s v="J0M1Z1_LOALO"/>
    <x v="1713"/>
    <n v="310"/>
    <x v="2"/>
    <n v="148"/>
    <n v="257"/>
    <n v="110"/>
    <n v="2341"/>
    <s v="PF07500.13 Transcription factor S-II (TFIIS), central domain"/>
  </r>
  <r>
    <s v="J3L0M9_ORYBR"/>
    <x v="1714"/>
    <n v="571"/>
    <x v="5"/>
    <n v="184"/>
    <n v="302"/>
    <n v="119"/>
    <n v="5093"/>
    <s v="PF01426.17 BAH domain"/>
  </r>
  <r>
    <s v="J3L0M9_ORYBR"/>
    <x v="1714"/>
    <n v="571"/>
    <x v="2"/>
    <n v="399"/>
    <n v="534"/>
    <n v="136"/>
    <n v="2341"/>
    <s v="PF07500.13 Transcription factor S-II (TFIIS), central domain"/>
  </r>
  <r>
    <s v="J3LAT5_ORYBR"/>
    <x v="1715"/>
    <n v="1124"/>
    <x v="1"/>
    <n v="683"/>
    <n v="829"/>
    <n v="147"/>
    <n v="1732"/>
    <s v="PF07744.12 SPOC domain"/>
  </r>
  <r>
    <s v="J3LAT5_ORYBR"/>
    <x v="1715"/>
    <n v="1124"/>
    <x v="2"/>
    <n v="315"/>
    <n v="429"/>
    <n v="115"/>
    <n v="2341"/>
    <s v="PF07500.13 Transcription factor S-II (TFIIS), central domain"/>
  </r>
  <r>
    <s v="J3LU40_ORYBR"/>
    <x v="1716"/>
    <n v="367"/>
    <x v="3"/>
    <n v="33"/>
    <n v="83"/>
    <n v="51"/>
    <n v="3743"/>
    <s v="PF08711.10 TFIIS helical bundle-like domain"/>
  </r>
  <r>
    <s v="J3LU40_ORYBR"/>
    <x v="1716"/>
    <n v="367"/>
    <x v="4"/>
    <n v="327"/>
    <n v="365"/>
    <n v="39"/>
    <n v="3397"/>
    <s v="PF01096.17 Transcription factor S-II (TFIIS)"/>
  </r>
  <r>
    <s v="J3LU40_ORYBR"/>
    <x v="1716"/>
    <n v="367"/>
    <x v="2"/>
    <n v="190"/>
    <n v="314"/>
    <n v="125"/>
    <n v="2341"/>
    <s v="PF07500.13 Transcription factor S-II (TFIIS), central domain"/>
  </r>
  <r>
    <s v="J3MJJ9_ORYBR"/>
    <x v="1717"/>
    <n v="809"/>
    <x v="28"/>
    <n v="402"/>
    <n v="444"/>
    <n v="43"/>
    <n v="26580"/>
    <s v="PF00646.32 F-box domain"/>
  </r>
  <r>
    <s v="J3MJJ9_ORYBR"/>
    <x v="1717"/>
    <n v="809"/>
    <x v="3"/>
    <n v="38"/>
    <n v="88"/>
    <n v="51"/>
    <n v="3743"/>
    <s v="PF08711.10 TFIIS helical bundle-like domain"/>
  </r>
  <r>
    <s v="J3MJJ9_ORYBR"/>
    <x v="1717"/>
    <n v="809"/>
    <x v="2"/>
    <n v="192"/>
    <n v="316"/>
    <n v="125"/>
    <n v="2341"/>
    <s v="PF07500.13 Transcription factor S-II (TFIIS), central domain"/>
  </r>
  <r>
    <s v="J3NI75_GAGT3"/>
    <x v="1718"/>
    <n v="295"/>
    <x v="3"/>
    <n v="27"/>
    <n v="77"/>
    <n v="51"/>
    <n v="3743"/>
    <s v="PF08711.10 TFIIS helical bundle-like domain"/>
  </r>
  <r>
    <s v="J3NI75_GAGT3"/>
    <x v="1718"/>
    <n v="295"/>
    <x v="4"/>
    <n v="255"/>
    <n v="293"/>
    <n v="39"/>
    <n v="3397"/>
    <s v="PF01096.17 Transcription factor S-II (TFIIS)"/>
  </r>
  <r>
    <s v="J3NI75_GAGT3"/>
    <x v="1718"/>
    <n v="295"/>
    <x v="2"/>
    <n v="136"/>
    <n v="242"/>
    <n v="107"/>
    <n v="2341"/>
    <s v="PF07500.13 Transcription factor S-II (TFIIS), central domain"/>
  </r>
  <r>
    <s v="J3P5X3_GAGT3"/>
    <x v="1719"/>
    <n v="966"/>
    <x v="0"/>
    <n v="50"/>
    <n v="102"/>
    <n v="53"/>
    <n v="18302"/>
    <s v="PF00628.28 PHD-finger"/>
  </r>
  <r>
    <s v="J3P5X3_GAGT3"/>
    <x v="1719"/>
    <n v="966"/>
    <x v="1"/>
    <n v="562"/>
    <n v="721"/>
    <n v="160"/>
    <n v="1732"/>
    <s v="PF07744.12 SPOC domain"/>
  </r>
  <r>
    <s v="J3P5X3_GAGT3"/>
    <x v="1719"/>
    <n v="966"/>
    <x v="2"/>
    <n v="311"/>
    <n v="428"/>
    <n v="118"/>
    <n v="2341"/>
    <s v="PF07500.13 Transcription factor S-II (TFIIS), central domain"/>
  </r>
  <r>
    <s v="J4CDP4_THEOR"/>
    <x v="1720"/>
    <n v="416"/>
    <x v="2"/>
    <n v="35"/>
    <n v="169"/>
    <n v="135"/>
    <n v="2341"/>
    <s v="PF07500.13 Transcription factor S-II (TFIIS), central domain"/>
  </r>
  <r>
    <s v="J4D5L8_THEOR"/>
    <x v="1721"/>
    <n v="319"/>
    <x v="3"/>
    <n v="34"/>
    <n v="87"/>
    <n v="54"/>
    <n v="3743"/>
    <s v="PF08711.10 TFIIS helical bundle-like domain"/>
  </r>
  <r>
    <s v="J4D5L8_THEOR"/>
    <x v="1721"/>
    <n v="319"/>
    <x v="4"/>
    <n v="280"/>
    <n v="318"/>
    <n v="39"/>
    <n v="3397"/>
    <s v="PF01096.17 Transcription factor S-II (TFIIS)"/>
  </r>
  <r>
    <s v="J4D5L8_THEOR"/>
    <x v="1721"/>
    <n v="319"/>
    <x v="2"/>
    <n v="148"/>
    <n v="261"/>
    <n v="114"/>
    <n v="2341"/>
    <s v="PF07500.13 Transcription factor S-II (TFIIS), central domain"/>
  </r>
  <r>
    <s v="J4GNQ8_9APHY"/>
    <x v="1722"/>
    <n v="1037"/>
    <x v="1"/>
    <n v="645"/>
    <n v="813"/>
    <n v="169"/>
    <n v="1732"/>
    <s v="PF07744.12 SPOC domain"/>
  </r>
  <r>
    <s v="J4GNQ8_9APHY"/>
    <x v="1722"/>
    <n v="1037"/>
    <x v="2"/>
    <n v="226"/>
    <n v="376"/>
    <n v="151"/>
    <n v="2341"/>
    <s v="PF07500.13 Transcription factor S-II (TFIIS), central domain"/>
  </r>
  <r>
    <s v="J4I866_9APHY"/>
    <x v="1723"/>
    <n v="348"/>
    <x v="3"/>
    <n v="24"/>
    <n v="75"/>
    <n v="52"/>
    <n v="3743"/>
    <s v="PF08711.10 TFIIS helical bundle-like domain"/>
  </r>
  <r>
    <s v="J4I866_9APHY"/>
    <x v="1723"/>
    <n v="348"/>
    <x v="4"/>
    <n v="270"/>
    <n v="299"/>
    <n v="30"/>
    <n v="3397"/>
    <s v="PF01096.17 Transcription factor S-II (TFIIS)"/>
  </r>
  <r>
    <s v="J4I866_9APHY"/>
    <x v="1723"/>
    <n v="348"/>
    <x v="2"/>
    <n v="149"/>
    <n v="257"/>
    <n v="109"/>
    <n v="2341"/>
    <s v="PF07500.13 Transcription factor S-II (TFIIS), central domain"/>
  </r>
  <r>
    <s v="J5K2P1_BEAB2"/>
    <x v="1724"/>
    <n v="309"/>
    <x v="3"/>
    <n v="26"/>
    <n v="79"/>
    <n v="54"/>
    <n v="3743"/>
    <s v="PF08711.10 TFIIS helical bundle-like domain"/>
  </r>
  <r>
    <s v="J5K2P1_BEAB2"/>
    <x v="1724"/>
    <n v="309"/>
    <x v="4"/>
    <n v="269"/>
    <n v="307"/>
    <n v="39"/>
    <n v="3397"/>
    <s v="PF01096.17 Transcription factor S-II (TFIIS)"/>
  </r>
  <r>
    <s v="J5K2P1_BEAB2"/>
    <x v="1724"/>
    <n v="309"/>
    <x v="2"/>
    <n v="148"/>
    <n v="256"/>
    <n v="109"/>
    <n v="2341"/>
    <s v="PF07500.13 Transcription factor S-II (TFIIS), central domain"/>
  </r>
  <r>
    <s v="J6EEE1_SACK1"/>
    <x v="1725"/>
    <n v="583"/>
    <x v="0"/>
    <n v="67"/>
    <n v="127"/>
    <n v="61"/>
    <n v="18302"/>
    <s v="PF00628.28 PHD-finger"/>
  </r>
  <r>
    <s v="J6EEE1_SACK1"/>
    <x v="1725"/>
    <n v="583"/>
    <x v="1"/>
    <n v="304"/>
    <n v="579"/>
    <n v="276"/>
    <n v="1732"/>
    <s v="PF07744.12 SPOC domain"/>
  </r>
  <r>
    <s v="J6EEE1_SACK1"/>
    <x v="1725"/>
    <n v="583"/>
    <x v="2"/>
    <n v="227"/>
    <n v="355"/>
    <n v="129"/>
    <n v="2341"/>
    <s v="PF07500.13 Transcription factor S-II (TFIIS), central domain"/>
  </r>
  <r>
    <s v="J7R0J2_KAZNA"/>
    <x v="1726"/>
    <n v="602"/>
    <x v="0"/>
    <n v="48"/>
    <n v="112"/>
    <n v="65"/>
    <n v="18302"/>
    <s v="PF00628.28 PHD-finger"/>
  </r>
  <r>
    <s v="J7R0J2_KAZNA"/>
    <x v="1726"/>
    <n v="602"/>
    <x v="2"/>
    <n v="203"/>
    <n v="331"/>
    <n v="129"/>
    <n v="2341"/>
    <s v="PF07500.13 Transcription factor S-II (TFIIS), central domain"/>
  </r>
  <r>
    <s v="J7RY71_KAZNA"/>
    <x v="1727"/>
    <n v="309"/>
    <x v="3"/>
    <n v="25"/>
    <n v="76"/>
    <n v="52"/>
    <n v="3743"/>
    <s v="PF08711.10 TFIIS helical bundle-like domain"/>
  </r>
  <r>
    <s v="J7RY71_KAZNA"/>
    <x v="1727"/>
    <n v="309"/>
    <x v="4"/>
    <n v="269"/>
    <n v="307"/>
    <n v="39"/>
    <n v="3397"/>
    <s v="PF01096.17 Transcription factor S-II (TFIIS)"/>
  </r>
  <r>
    <s v="J7RY71_KAZNA"/>
    <x v="1727"/>
    <n v="309"/>
    <x v="2"/>
    <n v="146"/>
    <n v="256"/>
    <n v="111"/>
    <n v="2341"/>
    <s v="PF07500.13 Transcription factor S-II (TFIIS), central domain"/>
  </r>
  <r>
    <s v="J8Q569_SACAR"/>
    <x v="1728"/>
    <n v="309"/>
    <x v="3"/>
    <n v="25"/>
    <n v="76"/>
    <n v="52"/>
    <n v="3743"/>
    <s v="PF08711.10 TFIIS helical bundle-like domain"/>
  </r>
  <r>
    <s v="J8Q569_SACAR"/>
    <x v="1728"/>
    <n v="309"/>
    <x v="4"/>
    <n v="269"/>
    <n v="307"/>
    <n v="39"/>
    <n v="3397"/>
    <s v="PF01096.17 Transcription factor S-II (TFIIS)"/>
  </r>
  <r>
    <s v="J8Q569_SACAR"/>
    <x v="1728"/>
    <n v="309"/>
    <x v="2"/>
    <n v="146"/>
    <n v="256"/>
    <n v="111"/>
    <n v="2341"/>
    <s v="PF07500.13 Transcription factor S-II (TFIIS), central domain"/>
  </r>
  <r>
    <s v="J8ZWR5_EDHAE"/>
    <x v="1729"/>
    <n v="305"/>
    <x v="4"/>
    <n v="266"/>
    <n v="304"/>
    <n v="39"/>
    <n v="3397"/>
    <s v="PF01096.17 Transcription factor S-II (TFIIS)"/>
  </r>
  <r>
    <s v="J8ZWR5_EDHAE"/>
    <x v="1729"/>
    <n v="305"/>
    <x v="2"/>
    <n v="148"/>
    <n v="254"/>
    <n v="107"/>
    <n v="2341"/>
    <s v="PF07500.13 Transcription factor S-II (TFIIS), central domain"/>
  </r>
  <r>
    <s v="J9F5Z6_WUCBA"/>
    <x v="1730"/>
    <n v="154"/>
    <x v="4"/>
    <n v="114"/>
    <n v="152"/>
    <n v="39"/>
    <n v="3397"/>
    <s v="PF01096.17 Transcription factor S-II (TFIIS)"/>
  </r>
  <r>
    <s v="J9F5Z6_WUCBA"/>
    <x v="1730"/>
    <n v="154"/>
    <x v="2"/>
    <n v="1"/>
    <n v="101"/>
    <n v="101"/>
    <n v="2341"/>
    <s v="PF07500.13 Transcription factor S-II (TFIIS), central domain"/>
  </r>
  <r>
    <s v="J9HUD4_9SPIT"/>
    <x v="1731"/>
    <n v="340"/>
    <x v="3"/>
    <n v="42"/>
    <n v="101"/>
    <n v="60"/>
    <n v="3743"/>
    <s v="PF08711.10 TFIIS helical bundle-like domain"/>
  </r>
  <r>
    <s v="J9HUD4_9SPIT"/>
    <x v="1731"/>
    <n v="340"/>
    <x v="4"/>
    <n v="301"/>
    <n v="339"/>
    <n v="39"/>
    <n v="3397"/>
    <s v="PF01096.17 Transcription factor S-II (TFIIS)"/>
  </r>
  <r>
    <s v="J9HUD4_9SPIT"/>
    <x v="1731"/>
    <n v="340"/>
    <x v="2"/>
    <n v="167"/>
    <n v="282"/>
    <n v="116"/>
    <n v="2341"/>
    <s v="PF07500.13 Transcription factor S-II (TFIIS), central domain"/>
  </r>
  <r>
    <s v="J9I8L4_9SPIT"/>
    <x v="1732"/>
    <n v="538"/>
    <x v="4"/>
    <n v="500"/>
    <n v="537"/>
    <n v="38"/>
    <n v="3397"/>
    <s v="PF01096.17 Transcription factor S-II (TFIIS)"/>
  </r>
  <r>
    <s v="J9I8L4_9SPIT"/>
    <x v="1732"/>
    <n v="538"/>
    <x v="2"/>
    <n v="360"/>
    <n v="480"/>
    <n v="121"/>
    <n v="2341"/>
    <s v="PF07500.13 Transcription factor S-II (TFIIS), central domain"/>
  </r>
  <r>
    <s v="J9IVL7_9SPIT"/>
    <x v="1733"/>
    <n v="538"/>
    <x v="4"/>
    <n v="500"/>
    <n v="537"/>
    <n v="38"/>
    <n v="3397"/>
    <s v="PF01096.17 Transcription factor S-II (TFIIS)"/>
  </r>
  <r>
    <s v="J9IVL7_9SPIT"/>
    <x v="1733"/>
    <n v="538"/>
    <x v="2"/>
    <n v="360"/>
    <n v="480"/>
    <n v="121"/>
    <n v="2341"/>
    <s v="PF07500.13 Transcription factor S-II (TFIIS), central domain"/>
  </r>
  <r>
    <s v="J9IYK9_9SPIT"/>
    <x v="1734"/>
    <n v="618"/>
    <x v="2"/>
    <n v="293"/>
    <n v="422"/>
    <n v="130"/>
    <n v="2341"/>
    <s v="PF07500.13 Transcription factor S-II (TFIIS), central domain"/>
  </r>
  <r>
    <s v="J9JYJ3_ACYPI"/>
    <x v="1735"/>
    <n v="288"/>
    <x v="3"/>
    <n v="29"/>
    <n v="80"/>
    <n v="52"/>
    <n v="3743"/>
    <s v="PF08711.10 TFIIS helical bundle-like domain"/>
  </r>
  <r>
    <s v="J9JYJ3_ACYPI"/>
    <x v="1735"/>
    <n v="288"/>
    <x v="4"/>
    <n v="248"/>
    <n v="286"/>
    <n v="39"/>
    <n v="3397"/>
    <s v="PF01096.17 Transcription factor S-II (TFIIS)"/>
  </r>
  <r>
    <s v="J9JYJ3_ACYPI"/>
    <x v="1735"/>
    <n v="288"/>
    <x v="2"/>
    <n v="126"/>
    <n v="235"/>
    <n v="110"/>
    <n v="2341"/>
    <s v="PF07500.13 Transcription factor S-II (TFIIS), central domain"/>
  </r>
  <r>
    <s v="J9K6S3_ACYPI"/>
    <x v="1736"/>
    <n v="1750"/>
    <x v="6"/>
    <n v="748"/>
    <n v="790"/>
    <n v="43"/>
    <n v="979"/>
    <s v="PF07533.15 BRK domain"/>
  </r>
  <r>
    <s v="J9K6S3_ACYPI"/>
    <x v="1736"/>
    <n v="1750"/>
    <x v="0"/>
    <n v="561"/>
    <n v="613"/>
    <n v="53"/>
    <n v="18302"/>
    <s v="PF00628.28 PHD-finger"/>
  </r>
  <r>
    <s v="J9K6S3_ACYPI"/>
    <x v="1736"/>
    <n v="1750"/>
    <x v="1"/>
    <n v="1252"/>
    <n v="1402"/>
    <n v="151"/>
    <n v="1732"/>
    <s v="PF07744.12 SPOC domain"/>
  </r>
  <r>
    <s v="J9K6S3_ACYPI"/>
    <x v="1736"/>
    <n v="1750"/>
    <x v="2"/>
    <n v="987"/>
    <n v="1101"/>
    <n v="115"/>
    <n v="2341"/>
    <s v="PF07500.13 Transcription factor S-II (TFIIS), central domain"/>
  </r>
  <r>
    <s v="K0K7K4_WICCF"/>
    <x v="1737"/>
    <n v="240"/>
    <x v="4"/>
    <n v="200"/>
    <n v="238"/>
    <n v="39"/>
    <n v="3397"/>
    <s v="PF01096.17 Transcription factor S-II (TFIIS)"/>
  </r>
  <r>
    <s v="K0K7K4_WICCF"/>
    <x v="1737"/>
    <n v="240"/>
    <x v="2"/>
    <n v="76"/>
    <n v="187"/>
    <n v="112"/>
    <n v="2341"/>
    <s v="PF07500.13 Transcription factor S-II (TFIIS), central domain"/>
  </r>
  <r>
    <s v="K0KLY4_WICCF"/>
    <x v="1738"/>
    <n v="706"/>
    <x v="1"/>
    <n v="471"/>
    <n v="630"/>
    <n v="160"/>
    <n v="1732"/>
    <s v="PF07744.12 SPOC domain"/>
  </r>
  <r>
    <s v="K0KLY4_WICCF"/>
    <x v="1738"/>
    <n v="706"/>
    <x v="2"/>
    <n v="216"/>
    <n v="343"/>
    <n v="128"/>
    <n v="2341"/>
    <s v="PF07500.13 Transcription factor S-II (TFIIS), central domain"/>
  </r>
  <r>
    <s v="K0SPP6_THAOC"/>
    <x v="1739"/>
    <n v="2246"/>
    <x v="2"/>
    <n v="1939"/>
    <n v="2061"/>
    <n v="123"/>
    <n v="2341"/>
    <s v="PF07500.13 Transcription factor S-II (TFIIS), central domain"/>
  </r>
  <r>
    <s v="K0TFD7_THAOC"/>
    <x v="1740"/>
    <n v="286"/>
    <x v="3"/>
    <n v="32"/>
    <n v="82"/>
    <n v="51"/>
    <n v="3743"/>
    <s v="PF08711.10 TFIIS helical bundle-like domain"/>
  </r>
  <r>
    <s v="K0TFD7_THAOC"/>
    <x v="1740"/>
    <n v="286"/>
    <x v="4"/>
    <n v="247"/>
    <n v="285"/>
    <n v="39"/>
    <n v="3397"/>
    <s v="PF01096.17 Transcription factor S-II (TFIIS)"/>
  </r>
  <r>
    <s v="K0TFD7_THAOC"/>
    <x v="1740"/>
    <n v="286"/>
    <x v="2"/>
    <n v="110"/>
    <n v="218"/>
    <n v="109"/>
    <n v="2341"/>
    <s v="PF07500.13 Transcription factor S-II (TFIIS), central domain"/>
  </r>
  <r>
    <s v="K1PZR9_CRAGI"/>
    <x v="1741"/>
    <n v="369"/>
    <x v="3"/>
    <n v="23"/>
    <n v="74"/>
    <n v="52"/>
    <n v="3743"/>
    <s v="PF08711.10 TFIIS helical bundle-like domain"/>
  </r>
  <r>
    <s v="K1PZR9_CRAGI"/>
    <x v="1741"/>
    <n v="369"/>
    <x v="4"/>
    <n v="306"/>
    <n v="344"/>
    <n v="39"/>
    <n v="3397"/>
    <s v="PF01096.17 Transcription factor S-II (TFIIS)"/>
  </r>
  <r>
    <s v="K1PZR9_CRAGI"/>
    <x v="1741"/>
    <n v="369"/>
    <x v="2"/>
    <n v="131"/>
    <n v="244"/>
    <n v="114"/>
    <n v="2341"/>
    <s v="PF07500.13 Transcription factor S-II (TFIIS), central domain"/>
  </r>
  <r>
    <s v="K1VTE8_TRIAC"/>
    <x v="1742"/>
    <n v="317"/>
    <x v="3"/>
    <n v="38"/>
    <n v="92"/>
    <n v="55"/>
    <n v="3743"/>
    <s v="PF08711.10 TFIIS helical bundle-like domain"/>
  </r>
  <r>
    <s v="K1VTE8_TRIAC"/>
    <x v="1742"/>
    <n v="317"/>
    <x v="4"/>
    <n v="278"/>
    <n v="305"/>
    <n v="28"/>
    <n v="3397"/>
    <s v="PF01096.17 Transcription factor S-II (TFIIS)"/>
  </r>
  <r>
    <s v="K1VTE8_TRIAC"/>
    <x v="1742"/>
    <n v="317"/>
    <x v="2"/>
    <n v="153"/>
    <n v="265"/>
    <n v="113"/>
    <n v="2341"/>
    <s v="PF07500.13 Transcription factor S-II (TFIIS), central domain"/>
  </r>
  <r>
    <s v="K1WYI1_MARBU"/>
    <x v="1743"/>
    <n v="301"/>
    <x v="3"/>
    <n v="28"/>
    <n v="79"/>
    <n v="52"/>
    <n v="3743"/>
    <s v="PF08711.10 TFIIS helical bundle-like domain"/>
  </r>
  <r>
    <s v="K1WYI1_MARBU"/>
    <x v="1743"/>
    <n v="301"/>
    <x v="4"/>
    <n v="261"/>
    <n v="299"/>
    <n v="39"/>
    <n v="3397"/>
    <s v="PF01096.17 Transcription factor S-II (TFIIS)"/>
  </r>
  <r>
    <s v="K1WYI1_MARBU"/>
    <x v="1743"/>
    <n v="301"/>
    <x v="2"/>
    <n v="140"/>
    <n v="248"/>
    <n v="109"/>
    <n v="2341"/>
    <s v="PF07500.13 Transcription factor S-II (TFIIS), central domain"/>
  </r>
  <r>
    <s v="K1WZA3_MARBU"/>
    <x v="1744"/>
    <n v="814"/>
    <x v="0"/>
    <n v="52"/>
    <n v="104"/>
    <n v="53"/>
    <n v="18302"/>
    <s v="PF00628.28 PHD-finger"/>
  </r>
  <r>
    <s v="K1WZA3_MARBU"/>
    <x v="1744"/>
    <n v="814"/>
    <x v="1"/>
    <n v="513"/>
    <n v="671"/>
    <n v="159"/>
    <n v="1732"/>
    <s v="PF07744.12 SPOC domain"/>
  </r>
  <r>
    <s v="K1WZA3_MARBU"/>
    <x v="1744"/>
    <n v="814"/>
    <x v="2"/>
    <n v="240"/>
    <n v="359"/>
    <n v="120"/>
    <n v="2341"/>
    <s v="PF07500.13 Transcription factor S-II (TFIIS), central domain"/>
  </r>
  <r>
    <s v="K2NJ00_TRYCR"/>
    <x v="1745"/>
    <n v="242"/>
    <x v="2"/>
    <n v="82"/>
    <n v="183"/>
    <n v="102"/>
    <n v="2341"/>
    <s v="PF07500.13 Transcription factor S-II (TFIIS), central domain"/>
  </r>
  <r>
    <s v="K2PEI2_TRYCR"/>
    <x v="1746"/>
    <n v="287"/>
    <x v="4"/>
    <n v="247"/>
    <n v="285"/>
    <n v="39"/>
    <n v="3397"/>
    <s v="PF01096.17 Transcription factor S-II (TFIIS)"/>
  </r>
  <r>
    <s v="K2PEI2_TRYCR"/>
    <x v="1746"/>
    <n v="287"/>
    <x v="2"/>
    <n v="128"/>
    <n v="231"/>
    <n v="104"/>
    <n v="2341"/>
    <s v="PF07500.13 Transcription factor S-II (TFIIS), central domain"/>
  </r>
  <r>
    <s v="K2RRC4_MACPH"/>
    <x v="1747"/>
    <n v="885"/>
    <x v="0"/>
    <n v="93"/>
    <n v="144"/>
    <n v="52"/>
    <n v="18302"/>
    <s v="PF00628.28 PHD-finger"/>
  </r>
  <r>
    <s v="K2RRC4_MACPH"/>
    <x v="1747"/>
    <n v="885"/>
    <x v="1"/>
    <n v="546"/>
    <n v="704"/>
    <n v="159"/>
    <n v="1732"/>
    <s v="PF07744.12 SPOC domain"/>
  </r>
  <r>
    <s v="K2RRC4_MACPH"/>
    <x v="1747"/>
    <n v="885"/>
    <x v="2"/>
    <n v="282"/>
    <n v="399"/>
    <n v="118"/>
    <n v="2341"/>
    <s v="PF07500.13 Transcription factor S-II (TFIIS), central domain"/>
  </r>
  <r>
    <s v="K2SAY2_MACPH"/>
    <x v="1748"/>
    <n v="302"/>
    <x v="3"/>
    <n v="30"/>
    <n v="81"/>
    <n v="52"/>
    <n v="3743"/>
    <s v="PF08711.10 TFIIS helical bundle-like domain"/>
  </r>
  <r>
    <s v="K2SAY2_MACPH"/>
    <x v="1748"/>
    <n v="302"/>
    <x v="4"/>
    <n v="262"/>
    <n v="300"/>
    <n v="39"/>
    <n v="3397"/>
    <s v="PF01096.17 Transcription factor S-II (TFIIS)"/>
  </r>
  <r>
    <s v="K2SAY2_MACPH"/>
    <x v="1748"/>
    <n v="302"/>
    <x v="2"/>
    <n v="140"/>
    <n v="249"/>
    <n v="110"/>
    <n v="2341"/>
    <s v="PF07500.13 Transcription factor S-II (TFIIS), central domain"/>
  </r>
  <r>
    <s v="K3V6N8_FUSPC"/>
    <x v="1749"/>
    <n v="308"/>
    <x v="3"/>
    <n v="31"/>
    <n v="82"/>
    <n v="52"/>
    <n v="3743"/>
    <s v="PF08711.10 TFIIS helical bundle-like domain"/>
  </r>
  <r>
    <s v="K3V6N8_FUSPC"/>
    <x v="1749"/>
    <n v="308"/>
    <x v="4"/>
    <n v="268"/>
    <n v="306"/>
    <n v="39"/>
    <n v="3397"/>
    <s v="PF01096.17 Transcription factor S-II (TFIIS)"/>
  </r>
  <r>
    <s v="K3V6N8_FUSPC"/>
    <x v="1749"/>
    <n v="308"/>
    <x v="2"/>
    <n v="147"/>
    <n v="255"/>
    <n v="109"/>
    <n v="2341"/>
    <s v="PF07500.13 Transcription factor S-II (TFIIS), central domain"/>
  </r>
  <r>
    <s v="K3VDF1_FUSPC"/>
    <x v="1750"/>
    <n v="871"/>
    <x v="0"/>
    <n v="112"/>
    <n v="164"/>
    <n v="53"/>
    <n v="18302"/>
    <s v="PF00628.28 PHD-finger"/>
  </r>
  <r>
    <s v="K3VDF1_FUSPC"/>
    <x v="1750"/>
    <n v="871"/>
    <x v="1"/>
    <n v="533"/>
    <n v="690"/>
    <n v="158"/>
    <n v="1732"/>
    <s v="PF07744.12 SPOC domain"/>
  </r>
  <r>
    <s v="K3VDF1_FUSPC"/>
    <x v="1750"/>
    <n v="871"/>
    <x v="2"/>
    <n v="289"/>
    <n v="404"/>
    <n v="116"/>
    <n v="2341"/>
    <s v="PF07500.13 Transcription factor S-II (TFIIS), central domain"/>
  </r>
  <r>
    <s v="K3WDL3_PYTUL"/>
    <x v="1751"/>
    <n v="286"/>
    <x v="2"/>
    <n v="122"/>
    <n v="231"/>
    <n v="110"/>
    <n v="2341"/>
    <s v="PF07500.13 Transcription factor S-II (TFIIS), central domain"/>
  </r>
  <r>
    <s v="K3WLH9_PYTUL"/>
    <x v="1752"/>
    <n v="74"/>
    <x v="2"/>
    <n v="3"/>
    <n v="72"/>
    <n v="70"/>
    <n v="2341"/>
    <s v="PF07500.13 Transcription factor S-II (TFIIS), central domain"/>
  </r>
  <r>
    <s v="K3WZ99_PYTUL"/>
    <x v="1753"/>
    <n v="325"/>
    <x v="3"/>
    <n v="27"/>
    <n v="77"/>
    <n v="51"/>
    <n v="3743"/>
    <s v="PF08711.10 TFIIS helical bundle-like domain"/>
  </r>
  <r>
    <s v="K3WZ99_PYTUL"/>
    <x v="1753"/>
    <n v="325"/>
    <x v="4"/>
    <n v="286"/>
    <n v="324"/>
    <n v="39"/>
    <n v="3397"/>
    <s v="PF01096.17 Transcription factor S-II (TFIIS)"/>
  </r>
  <r>
    <s v="K3WZ99_PYTUL"/>
    <x v="1753"/>
    <n v="325"/>
    <x v="2"/>
    <n v="153"/>
    <n v="261"/>
    <n v="109"/>
    <n v="2341"/>
    <s v="PF07500.13 Transcription factor S-II (TFIIS), central domain"/>
  </r>
  <r>
    <s v="K3XM50_SETIT"/>
    <x v="1754"/>
    <n v="201"/>
    <x v="2"/>
    <n v="1"/>
    <n v="78"/>
    <n v="78"/>
    <n v="2341"/>
    <s v="PF07500.13 Transcription factor S-II (TFIIS), central domain"/>
  </r>
  <r>
    <s v="K3Y1F9_SETIT"/>
    <x v="1755"/>
    <n v="575"/>
    <x v="1"/>
    <n v="499"/>
    <n v="575"/>
    <n v="77"/>
    <n v="1732"/>
    <s v="PF07744.12 SPOC domain"/>
  </r>
  <r>
    <s v="K3Y1F9_SETIT"/>
    <x v="1755"/>
    <n v="575"/>
    <x v="2"/>
    <n v="133"/>
    <n v="257"/>
    <n v="125"/>
    <n v="2341"/>
    <s v="PF07500.13 Transcription factor S-II (TFIIS), central domain"/>
  </r>
  <r>
    <s v="K3YPF7_SETIT"/>
    <x v="1756"/>
    <n v="1125"/>
    <x v="1"/>
    <n v="680"/>
    <n v="828"/>
    <n v="149"/>
    <n v="1732"/>
    <s v="PF07744.12 SPOC domain"/>
  </r>
  <r>
    <s v="K3YPF7_SETIT"/>
    <x v="1756"/>
    <n v="1125"/>
    <x v="2"/>
    <n v="320"/>
    <n v="431"/>
    <n v="112"/>
    <n v="2341"/>
    <s v="PF07500.13 Transcription factor S-II (TFIIS), central domain"/>
  </r>
  <r>
    <s v="K4ABL0_SETIT"/>
    <x v="1757"/>
    <n v="368"/>
    <x v="3"/>
    <n v="33"/>
    <n v="83"/>
    <n v="51"/>
    <n v="3743"/>
    <s v="PF08711.10 TFIIS helical bundle-like domain"/>
  </r>
  <r>
    <s v="K4ABL0_SETIT"/>
    <x v="1757"/>
    <n v="368"/>
    <x v="4"/>
    <n v="328"/>
    <n v="366"/>
    <n v="39"/>
    <n v="3397"/>
    <s v="PF01096.17 Transcription factor S-II (TFIIS)"/>
  </r>
  <r>
    <s v="K4ABL0_SETIT"/>
    <x v="1757"/>
    <n v="368"/>
    <x v="2"/>
    <n v="191"/>
    <n v="315"/>
    <n v="125"/>
    <n v="2341"/>
    <s v="PF07500.13 Transcription factor S-II (TFIIS), central domain"/>
  </r>
  <r>
    <s v="K4BIZ5_SOLLC"/>
    <x v="1758"/>
    <n v="381"/>
    <x v="3"/>
    <n v="36"/>
    <n v="86"/>
    <n v="51"/>
    <n v="3743"/>
    <s v="PF08711.10 TFIIS helical bundle-like domain"/>
  </r>
  <r>
    <s v="K4BIZ5_SOLLC"/>
    <x v="1758"/>
    <n v="381"/>
    <x v="4"/>
    <n v="341"/>
    <n v="379"/>
    <n v="39"/>
    <n v="3397"/>
    <s v="PF01096.17 Transcription factor S-II (TFIIS)"/>
  </r>
  <r>
    <s v="K4BIZ5_SOLLC"/>
    <x v="1758"/>
    <n v="381"/>
    <x v="2"/>
    <n v="210"/>
    <n v="328"/>
    <n v="119"/>
    <n v="2341"/>
    <s v="PF07500.13 Transcription factor S-II (TFIIS), central domain"/>
  </r>
  <r>
    <s v="K4C1Q0_SOLLC"/>
    <x v="1759"/>
    <n v="401"/>
    <x v="3"/>
    <n v="76"/>
    <n v="126"/>
    <n v="51"/>
    <n v="3743"/>
    <s v="PF08711.10 TFIIS helical bundle-like domain"/>
  </r>
  <r>
    <s v="K4C1Q0_SOLLC"/>
    <x v="1759"/>
    <n v="401"/>
    <x v="4"/>
    <n v="361"/>
    <n v="399"/>
    <n v="39"/>
    <n v="3397"/>
    <s v="PF01096.17 Transcription factor S-II (TFIIS)"/>
  </r>
  <r>
    <s v="K4C1Q0_SOLLC"/>
    <x v="1759"/>
    <n v="401"/>
    <x v="2"/>
    <n v="231"/>
    <n v="348"/>
    <n v="118"/>
    <n v="2341"/>
    <s v="PF07500.13 Transcription factor S-II (TFIIS), central domain"/>
  </r>
  <r>
    <s v="K4CM03_SOLLC"/>
    <x v="1760"/>
    <n v="1066"/>
    <x v="1"/>
    <n v="704"/>
    <n v="853"/>
    <n v="150"/>
    <n v="1732"/>
    <s v="PF07744.12 SPOC domain"/>
  </r>
  <r>
    <s v="K4CM03_SOLLC"/>
    <x v="1760"/>
    <n v="1066"/>
    <x v="2"/>
    <n v="381"/>
    <n v="493"/>
    <n v="113"/>
    <n v="2341"/>
    <s v="PF07500.13 Transcription factor S-II (TFIIS), central domain"/>
  </r>
  <r>
    <s v="K4CPA3_SOLLC"/>
    <x v="1761"/>
    <n v="630"/>
    <x v="5"/>
    <n v="141"/>
    <n v="260"/>
    <n v="120"/>
    <n v="5093"/>
    <s v="PF01426.17 BAH domain"/>
  </r>
  <r>
    <s v="K4CPA3_SOLLC"/>
    <x v="1761"/>
    <n v="630"/>
    <x v="2"/>
    <n v="362"/>
    <n v="504"/>
    <n v="143"/>
    <n v="2341"/>
    <s v="PF07500.13 Transcription factor S-II (TFIIS), central domain"/>
  </r>
  <r>
    <s v="K5ULE2_PHACS"/>
    <x v="1762"/>
    <n v="162"/>
    <x v="2"/>
    <n v="6"/>
    <n v="149"/>
    <n v="144"/>
    <n v="2341"/>
    <s v="PF07500.13 Transcription factor S-II (TFIIS), central domain"/>
  </r>
  <r>
    <s v="K5WLA5_PHACS"/>
    <x v="1763"/>
    <n v="303"/>
    <x v="3"/>
    <n v="25"/>
    <n v="76"/>
    <n v="52"/>
    <n v="3743"/>
    <s v="PF08711.10 TFIIS helical bundle-like domain"/>
  </r>
  <r>
    <s v="K5WLA5_PHACS"/>
    <x v="1763"/>
    <n v="303"/>
    <x v="4"/>
    <n v="263"/>
    <n v="301"/>
    <n v="39"/>
    <n v="3397"/>
    <s v="PF01096.17 Transcription factor S-II (TFIIS)"/>
  </r>
  <r>
    <s v="K5WLA5_PHACS"/>
    <x v="1763"/>
    <n v="303"/>
    <x v="2"/>
    <n v="142"/>
    <n v="250"/>
    <n v="109"/>
    <n v="2341"/>
    <s v="PF07500.13 Transcription factor S-II (TFIIS), central domain"/>
  </r>
  <r>
    <s v="K5X0E0_AGABU"/>
    <x v="1764"/>
    <n v="293"/>
    <x v="3"/>
    <n v="25"/>
    <n v="76"/>
    <n v="52"/>
    <n v="3743"/>
    <s v="PF08711.10 TFIIS helical bundle-like domain"/>
  </r>
  <r>
    <s v="K5X0E0_AGABU"/>
    <x v="1764"/>
    <n v="293"/>
    <x v="4"/>
    <n v="253"/>
    <n v="291"/>
    <n v="39"/>
    <n v="3397"/>
    <s v="PF01096.17 Transcription factor S-II (TFIIS)"/>
  </r>
  <r>
    <s v="K5X0E0_AGABU"/>
    <x v="1764"/>
    <n v="293"/>
    <x v="2"/>
    <n v="132"/>
    <n v="240"/>
    <n v="109"/>
    <n v="2341"/>
    <s v="PF07500.13 Transcription factor S-II (TFIIS), central domain"/>
  </r>
  <r>
    <s v="K6UET1_9APIC"/>
    <x v="1765"/>
    <n v="405"/>
    <x v="3"/>
    <n v="52"/>
    <n v="105"/>
    <n v="54"/>
    <n v="3743"/>
    <s v="PF08711.10 TFIIS helical bundle-like domain"/>
  </r>
  <r>
    <s v="K6UET1_9APIC"/>
    <x v="1765"/>
    <n v="405"/>
    <x v="4"/>
    <n v="363"/>
    <n v="396"/>
    <n v="34"/>
    <n v="3397"/>
    <s v="PF01096.17 Transcription factor S-II (TFIIS)"/>
  </r>
  <r>
    <s v="K6UET1_9APIC"/>
    <x v="1765"/>
    <n v="405"/>
    <x v="2"/>
    <n v="227"/>
    <n v="344"/>
    <n v="118"/>
    <n v="2341"/>
    <s v="PF07500.13 Transcription factor S-II (TFIIS), central domain"/>
  </r>
  <r>
    <s v="K6UTF3_9APIC"/>
    <x v="1766"/>
    <n v="1019"/>
    <x v="2"/>
    <n v="692"/>
    <n v="799"/>
    <n v="108"/>
    <n v="2341"/>
    <s v="PF07500.13 Transcription factor S-II (TFIIS), central domain"/>
  </r>
  <r>
    <s v="K7ETK3_PONAB"/>
    <x v="1767"/>
    <n v="252"/>
    <x v="3"/>
    <n v="26"/>
    <n v="77"/>
    <n v="52"/>
    <n v="3743"/>
    <s v="PF08711.10 TFIIS helical bundle-like domain"/>
  </r>
  <r>
    <s v="K7ETK3_PONAB"/>
    <x v="1767"/>
    <n v="252"/>
    <x v="4"/>
    <n v="221"/>
    <n v="250"/>
    <n v="30"/>
    <n v="3397"/>
    <s v="PF01096.17 Transcription factor S-II (TFIIS)"/>
  </r>
  <r>
    <s v="K7ETK3_PONAB"/>
    <x v="1767"/>
    <n v="252"/>
    <x v="2"/>
    <n v="138"/>
    <n v="227"/>
    <n v="90"/>
    <n v="2341"/>
    <s v="PF07500.13 Transcription factor S-II (TFIIS), central domain"/>
  </r>
  <r>
    <s v="K7EXE4_PELSI"/>
    <x v="1768"/>
    <n v="336"/>
    <x v="3"/>
    <n v="28"/>
    <n v="79"/>
    <n v="52"/>
    <n v="3743"/>
    <s v="PF08711.10 TFIIS helical bundle-like domain"/>
  </r>
  <r>
    <s v="K7EXE4_PELSI"/>
    <x v="1768"/>
    <n v="336"/>
    <x v="2"/>
    <n v="156"/>
    <n v="266"/>
    <n v="111"/>
    <n v="2341"/>
    <s v="PF07500.13 Transcription factor S-II (TFIIS), central domain"/>
  </r>
  <r>
    <s v="K7F4W9_PELSI"/>
    <x v="1769"/>
    <n v="208"/>
    <x v="3"/>
    <n v="61"/>
    <n v="111"/>
    <n v="51"/>
    <n v="3743"/>
    <s v="PF08711.10 TFIIS helical bundle-like domain"/>
  </r>
  <r>
    <s v="K7F4W9_PELSI"/>
    <x v="1769"/>
    <n v="208"/>
    <x v="2"/>
    <n v="129"/>
    <n v="208"/>
    <n v="80"/>
    <n v="2341"/>
    <s v="PF07500.13 Transcription factor S-II (TFIIS), central domain"/>
  </r>
  <r>
    <s v="K7FC12_PELSI"/>
    <x v="1770"/>
    <n v="1929"/>
    <x v="0"/>
    <n v="310"/>
    <n v="362"/>
    <n v="53"/>
    <n v="18302"/>
    <s v="PF00628.28 PHD-finger"/>
  </r>
  <r>
    <s v="K7FC12_PELSI"/>
    <x v="1770"/>
    <n v="1929"/>
    <x v="1"/>
    <n v="1095"/>
    <n v="1244"/>
    <n v="150"/>
    <n v="1732"/>
    <s v="PF07744.12 SPOC domain"/>
  </r>
  <r>
    <s v="K7FC12_PELSI"/>
    <x v="1770"/>
    <n v="1929"/>
    <x v="2"/>
    <n v="710"/>
    <n v="819"/>
    <n v="110"/>
    <n v="2341"/>
    <s v="PF07500.13 Transcription factor S-II (TFIIS), central domain"/>
  </r>
  <r>
    <s v="K7FS85_PELSI"/>
    <x v="1771"/>
    <n v="273"/>
    <x v="3"/>
    <n v="2"/>
    <n v="53"/>
    <n v="52"/>
    <n v="3743"/>
    <s v="PF08711.10 TFIIS helical bundle-like domain"/>
  </r>
  <r>
    <s v="K7FS85_PELSI"/>
    <x v="1771"/>
    <n v="273"/>
    <x v="4"/>
    <n v="233"/>
    <n v="271"/>
    <n v="39"/>
    <n v="3397"/>
    <s v="PF01096.17 Transcription factor S-II (TFIIS)"/>
  </r>
  <r>
    <s v="K7FS85_PELSI"/>
    <x v="1771"/>
    <n v="273"/>
    <x v="2"/>
    <n v="110"/>
    <n v="220"/>
    <n v="111"/>
    <n v="2341"/>
    <s v="PF07500.13 Transcription factor S-II (TFIIS), central domain"/>
  </r>
  <r>
    <s v="K7FVJ7_PELSI"/>
    <x v="1772"/>
    <n v="337"/>
    <x v="3"/>
    <n v="12"/>
    <n v="63"/>
    <n v="52"/>
    <n v="3743"/>
    <s v="PF08711.10 TFIIS helical bundle-like domain"/>
  </r>
  <r>
    <s v="K7FVJ7_PELSI"/>
    <x v="1772"/>
    <n v="337"/>
    <x v="4"/>
    <n v="297"/>
    <n v="335"/>
    <n v="39"/>
    <n v="3397"/>
    <s v="PF01096.17 Transcription factor S-II (TFIIS)"/>
  </r>
  <r>
    <s v="K7FVJ7_PELSI"/>
    <x v="1772"/>
    <n v="337"/>
    <x v="2"/>
    <n v="174"/>
    <n v="284"/>
    <n v="111"/>
    <n v="2341"/>
    <s v="PF07500.13 Transcription factor S-II (TFIIS), central domain"/>
  </r>
  <r>
    <s v="K7G4A0_PELSI"/>
    <x v="1773"/>
    <n v="1997"/>
    <x v="0"/>
    <n v="649"/>
    <n v="702"/>
    <n v="54"/>
    <n v="18302"/>
    <s v="PF00628.28 PHD-finger"/>
  </r>
  <r>
    <s v="K7G4A0_PELSI"/>
    <x v="1773"/>
    <n v="1997"/>
    <x v="1"/>
    <n v="1139"/>
    <n v="1289"/>
    <n v="151"/>
    <n v="1732"/>
    <s v="PF07744.12 SPOC domain"/>
  </r>
  <r>
    <s v="K7G4A0_PELSI"/>
    <x v="1773"/>
    <n v="1997"/>
    <x v="2"/>
    <n v="865"/>
    <n v="978"/>
    <n v="114"/>
    <n v="2341"/>
    <s v="PF07500.13 Transcription factor S-II (TFIIS), central domain"/>
  </r>
  <r>
    <s v="K7GIR1_PELSI"/>
    <x v="1774"/>
    <n v="267"/>
    <x v="3"/>
    <n v="1"/>
    <n v="42"/>
    <n v="42"/>
    <n v="3743"/>
    <s v="PF08711.10 TFIIS helical bundle-like domain"/>
  </r>
  <r>
    <s v="K7GIR1_PELSI"/>
    <x v="1774"/>
    <n v="267"/>
    <x v="4"/>
    <n v="227"/>
    <n v="265"/>
    <n v="39"/>
    <n v="3397"/>
    <s v="PF01096.17 Transcription factor S-II (TFIIS)"/>
  </r>
  <r>
    <s v="K7GIR1_PELSI"/>
    <x v="1774"/>
    <n v="267"/>
    <x v="2"/>
    <n v="104"/>
    <n v="214"/>
    <n v="111"/>
    <n v="2341"/>
    <s v="PF07500.13 Transcription factor S-II (TFIIS), central domain"/>
  </r>
  <r>
    <s v="K7JA93_NASVI"/>
    <x v="1775"/>
    <n v="312"/>
    <x v="3"/>
    <n v="30"/>
    <n v="81"/>
    <n v="52"/>
    <n v="3743"/>
    <s v="PF08711.10 TFIIS helical bundle-like domain"/>
  </r>
  <r>
    <s v="K7JA93_NASVI"/>
    <x v="1775"/>
    <n v="312"/>
    <x v="4"/>
    <n v="272"/>
    <n v="310"/>
    <n v="39"/>
    <n v="3397"/>
    <s v="PF01096.17 Transcription factor S-II (TFIIS)"/>
  </r>
  <r>
    <s v="K7JA93_NASVI"/>
    <x v="1775"/>
    <n v="312"/>
    <x v="2"/>
    <n v="149"/>
    <n v="259"/>
    <n v="111"/>
    <n v="2341"/>
    <s v="PF07500.13 Transcription factor S-II (TFIIS), central domain"/>
  </r>
  <r>
    <s v="K7JH50_NASVI"/>
    <x v="1776"/>
    <n v="2181"/>
    <x v="6"/>
    <n v="1091"/>
    <n v="1133"/>
    <n v="43"/>
    <n v="979"/>
    <s v="PF07533.15 BRK domain"/>
  </r>
  <r>
    <s v="K7JH50_NASVI"/>
    <x v="1776"/>
    <n v="2181"/>
    <x v="0"/>
    <n v="931"/>
    <n v="983"/>
    <n v="53"/>
    <n v="18302"/>
    <s v="PF00628.28 PHD-finger"/>
  </r>
  <r>
    <s v="K7JH50_NASVI"/>
    <x v="1776"/>
    <n v="2181"/>
    <x v="1"/>
    <n v="1686"/>
    <n v="1835"/>
    <n v="150"/>
    <n v="1732"/>
    <s v="PF07744.12 SPOC domain"/>
  </r>
  <r>
    <s v="K7JH50_NASVI"/>
    <x v="1776"/>
    <n v="2181"/>
    <x v="2"/>
    <n v="1296"/>
    <n v="1410"/>
    <n v="115"/>
    <n v="2341"/>
    <s v="PF07500.13 Transcription factor S-II (TFIIS), central domain"/>
  </r>
  <r>
    <s v="K7KIN2_SOYBN"/>
    <x v="1777"/>
    <n v="1111"/>
    <x v="1"/>
    <n v="719"/>
    <n v="866"/>
    <n v="148"/>
    <n v="1732"/>
    <s v="PF07744.12 SPOC domain"/>
  </r>
  <r>
    <s v="K7KIN2_SOYBN"/>
    <x v="1777"/>
    <n v="1111"/>
    <x v="2"/>
    <n v="356"/>
    <n v="467"/>
    <n v="112"/>
    <n v="2341"/>
    <s v="PF07500.13 Transcription factor S-II (TFIIS), central domain"/>
  </r>
  <r>
    <s v="K7KS28_SOYBN"/>
    <x v="1778"/>
    <n v="499"/>
    <x v="5"/>
    <n v="120"/>
    <n v="239"/>
    <n v="120"/>
    <n v="5093"/>
    <s v="PF01426.17 BAH domain"/>
  </r>
  <r>
    <s v="K7KS28_SOYBN"/>
    <x v="1778"/>
    <n v="499"/>
    <x v="2"/>
    <n v="339"/>
    <n v="489"/>
    <n v="151"/>
    <n v="2341"/>
    <s v="PF07500.13 Transcription factor S-II (TFIIS), central domain"/>
  </r>
  <r>
    <s v="K7UAL3_MAIZE"/>
    <x v="1779"/>
    <n v="1080"/>
    <x v="1"/>
    <n v="667"/>
    <n v="815"/>
    <n v="149"/>
    <n v="1732"/>
    <s v="PF07744.12 SPOC domain"/>
  </r>
  <r>
    <s v="K7UAL3_MAIZE"/>
    <x v="1779"/>
    <n v="1080"/>
    <x v="2"/>
    <n v="305"/>
    <n v="419"/>
    <n v="115"/>
    <n v="2341"/>
    <s v="PF07500.13 Transcription factor S-II (TFIIS), central domain"/>
  </r>
  <r>
    <s v="K7VSC4_MAIZE"/>
    <x v="1780"/>
    <n v="542"/>
    <x v="5"/>
    <n v="161"/>
    <n v="279"/>
    <n v="119"/>
    <n v="5093"/>
    <s v="PF01426.17 BAH domain"/>
  </r>
  <r>
    <s v="K7VSC4_MAIZE"/>
    <x v="1780"/>
    <n v="542"/>
    <x v="2"/>
    <n v="374"/>
    <n v="512"/>
    <n v="139"/>
    <n v="2341"/>
    <s v="PF07500.13 Transcription factor S-II (TFIIS), central domain"/>
  </r>
  <r>
    <s v="K9GWQ2_PEND2"/>
    <x v="1781"/>
    <n v="306"/>
    <x v="3"/>
    <n v="28"/>
    <n v="81"/>
    <n v="54"/>
    <n v="3743"/>
    <s v="PF08711.10 TFIIS helical bundle-like domain"/>
  </r>
  <r>
    <s v="K9GWQ2_PEND2"/>
    <x v="1781"/>
    <n v="306"/>
    <x v="4"/>
    <n v="267"/>
    <n v="305"/>
    <n v="39"/>
    <n v="3397"/>
    <s v="PF01096.17 Transcription factor S-II (TFIIS)"/>
  </r>
  <r>
    <s v="K9GWQ2_PEND2"/>
    <x v="1781"/>
    <n v="306"/>
    <x v="2"/>
    <n v="145"/>
    <n v="254"/>
    <n v="110"/>
    <n v="2341"/>
    <s v="PF07500.13 Transcription factor S-II (TFIIS), central domain"/>
  </r>
  <r>
    <s v="K9H0G0_PEND2"/>
    <x v="1782"/>
    <n v="880"/>
    <x v="0"/>
    <n v="100"/>
    <n v="152"/>
    <n v="53"/>
    <n v="18302"/>
    <s v="PF00628.28 PHD-finger"/>
  </r>
  <r>
    <s v="K9H0G0_PEND2"/>
    <x v="1782"/>
    <n v="880"/>
    <x v="1"/>
    <n v="571"/>
    <n v="730"/>
    <n v="160"/>
    <n v="1732"/>
    <s v="PF07744.12 SPOC domain"/>
  </r>
  <r>
    <s v="K9H0G0_PEND2"/>
    <x v="1782"/>
    <n v="880"/>
    <x v="2"/>
    <n v="327"/>
    <n v="451"/>
    <n v="125"/>
    <n v="2341"/>
    <s v="PF07500.13 Transcription factor S-II (TFIIS), central domain"/>
  </r>
  <r>
    <s v="L0AYZ3_THEEQ"/>
    <x v="1783"/>
    <n v="294"/>
    <x v="3"/>
    <n v="31"/>
    <n v="84"/>
    <n v="54"/>
    <n v="3743"/>
    <s v="PF08711.10 TFIIS helical bundle-like domain"/>
  </r>
  <r>
    <s v="L0AYZ3_THEEQ"/>
    <x v="1783"/>
    <n v="294"/>
    <x v="4"/>
    <n v="255"/>
    <n v="293"/>
    <n v="39"/>
    <n v="3397"/>
    <s v="PF01096.17 Transcription factor S-II (TFIIS)"/>
  </r>
  <r>
    <s v="L0AYZ3_THEEQ"/>
    <x v="1783"/>
    <n v="294"/>
    <x v="2"/>
    <n v="123"/>
    <n v="236"/>
    <n v="114"/>
    <n v="2341"/>
    <s v="PF07500.13 Transcription factor S-II (TFIIS), central domain"/>
  </r>
  <r>
    <s v="L0P6Z5_PNEJ8"/>
    <x v="1784"/>
    <n v="276"/>
    <x v="3"/>
    <n v="21"/>
    <n v="68"/>
    <n v="48"/>
    <n v="3743"/>
    <s v="PF08711.10 TFIIS helical bundle-like domain"/>
  </r>
  <r>
    <s v="L0P6Z5_PNEJ8"/>
    <x v="1784"/>
    <n v="276"/>
    <x v="4"/>
    <n v="214"/>
    <n v="246"/>
    <n v="33"/>
    <n v="3397"/>
    <s v="PF01096.17 Transcription factor S-II (TFIIS)"/>
  </r>
  <r>
    <s v="L0P6Z5_PNEJ8"/>
    <x v="1784"/>
    <n v="276"/>
    <x v="2"/>
    <n v="151"/>
    <n v="201"/>
    <n v="51"/>
    <n v="2341"/>
    <s v="PF07500.13 Transcription factor S-II (TFIIS), central domain"/>
  </r>
  <r>
    <s v="L1JU06_GUITH"/>
    <x v="1785"/>
    <n v="298"/>
    <x v="3"/>
    <n v="30"/>
    <n v="80"/>
    <n v="51"/>
    <n v="3743"/>
    <s v="PF08711.10 TFIIS helical bundle-like domain"/>
  </r>
  <r>
    <s v="L1JU06_GUITH"/>
    <x v="1785"/>
    <n v="298"/>
    <x v="4"/>
    <n v="250"/>
    <n v="295"/>
    <n v="46"/>
    <n v="3397"/>
    <s v="PF01096.17 Transcription factor S-II (TFIIS)"/>
  </r>
  <r>
    <s v="L1JU06_GUITH"/>
    <x v="1785"/>
    <n v="298"/>
    <x v="2"/>
    <n v="126"/>
    <n v="233"/>
    <n v="108"/>
    <n v="2341"/>
    <s v="PF07500.13 Transcription factor S-II (TFIIS), central domain"/>
  </r>
  <r>
    <s v="L1JUK0_GUITH"/>
    <x v="1786"/>
    <n v="390"/>
    <x v="2"/>
    <n v="249"/>
    <n v="331"/>
    <n v="83"/>
    <n v="2341"/>
    <s v="PF07500.13 Transcription factor S-II (TFIIS), central domain"/>
  </r>
  <r>
    <s v="L1JX77_GUITH"/>
    <x v="1787"/>
    <n v="1089"/>
    <x v="3"/>
    <n v="905"/>
    <n v="955"/>
    <n v="51"/>
    <n v="3743"/>
    <s v="PF08711.10 TFIIS helical bundle-like domain"/>
  </r>
  <r>
    <s v="L1JX77_GUITH"/>
    <x v="1787"/>
    <n v="1089"/>
    <x v="20"/>
    <n v="94"/>
    <n v="318"/>
    <n v="225"/>
    <n v="19457"/>
    <s v="PF04851.14 Type III restriction enzyme, res subunit"/>
  </r>
  <r>
    <s v="L1JX77_GUITH"/>
    <x v="1787"/>
    <n v="1089"/>
    <x v="2"/>
    <n v="979"/>
    <n v="1089"/>
    <n v="111"/>
    <n v="2341"/>
    <s v="PF07500.13 Transcription factor S-II (TFIIS), central domain"/>
  </r>
  <r>
    <s v="L1K2E7_GUITH"/>
    <x v="1788"/>
    <n v="1418"/>
    <x v="33"/>
    <n v="129"/>
    <n v="247"/>
    <n v="119"/>
    <n v="4917"/>
    <s v="PF00855.16 PWWP domain"/>
  </r>
  <r>
    <s v="L1K2E7_GUITH"/>
    <x v="1788"/>
    <n v="1418"/>
    <x v="1"/>
    <n v="736"/>
    <n v="879"/>
    <n v="144"/>
    <n v="1732"/>
    <s v="PF07744.12 SPOC domain"/>
  </r>
  <r>
    <s v="L1K2E7_GUITH"/>
    <x v="1788"/>
    <n v="1418"/>
    <x v="2"/>
    <n v="419"/>
    <n v="527"/>
    <n v="109"/>
    <n v="2341"/>
    <s v="PF07500.13 Transcription factor S-II (TFIIS), central domain"/>
  </r>
  <r>
    <s v="L1K2E7_GUITH"/>
    <x v="1788"/>
    <n v="1418"/>
    <x v="34"/>
    <n v="56"/>
    <n v="96"/>
    <n v="41"/>
    <n v="1707"/>
    <s v="PF07496.14 CW-type Zinc Finger"/>
  </r>
  <r>
    <s v="L1K465_GUITH"/>
    <x v="1789"/>
    <n v="804"/>
    <x v="1"/>
    <n v="453"/>
    <n v="585"/>
    <n v="133"/>
    <n v="1732"/>
    <s v="PF07744.12 SPOC domain"/>
  </r>
  <r>
    <s v="L1K465_GUITH"/>
    <x v="1789"/>
    <n v="804"/>
    <x v="2"/>
    <n v="28"/>
    <n v="140"/>
    <n v="113"/>
    <n v="2341"/>
    <s v="PF07500.13 Transcription factor S-II (TFIIS), central domain"/>
  </r>
  <r>
    <s v="L1LAH2_THEEQ"/>
    <x v="1790"/>
    <n v="342"/>
    <x v="2"/>
    <n v="37"/>
    <n v="162"/>
    <n v="126"/>
    <n v="2341"/>
    <s v="PF07500.13 Transcription factor S-II (TFIIS), central domain"/>
  </r>
  <r>
    <s v="L2FLL8_COLGN"/>
    <x v="1791"/>
    <n v="807"/>
    <x v="0"/>
    <n v="51"/>
    <n v="103"/>
    <n v="53"/>
    <n v="18302"/>
    <s v="PF00628.28 PHD-finger"/>
  </r>
  <r>
    <s v="L2FLL8_COLGN"/>
    <x v="1791"/>
    <n v="807"/>
    <x v="1"/>
    <n v="473"/>
    <n v="632"/>
    <n v="160"/>
    <n v="1732"/>
    <s v="PF07744.12 SPOC domain"/>
  </r>
  <r>
    <s v="L2FLL8_COLGN"/>
    <x v="1791"/>
    <n v="807"/>
    <x v="2"/>
    <n v="236"/>
    <n v="352"/>
    <n v="117"/>
    <n v="2341"/>
    <s v="PF07500.13 Transcription factor S-II (TFIIS), central domain"/>
  </r>
  <r>
    <s v="L2FX03_COLGN"/>
    <x v="1792"/>
    <n v="300"/>
    <x v="3"/>
    <n v="30"/>
    <n v="81"/>
    <n v="52"/>
    <n v="3743"/>
    <s v="PF08711.10 TFIIS helical bundle-like domain"/>
  </r>
  <r>
    <s v="L2FX03_COLGN"/>
    <x v="1792"/>
    <n v="300"/>
    <x v="4"/>
    <n v="260"/>
    <n v="298"/>
    <n v="39"/>
    <n v="3397"/>
    <s v="PF01096.17 Transcription factor S-II (TFIIS)"/>
  </r>
  <r>
    <s v="L2FX03_COLGN"/>
    <x v="1792"/>
    <n v="300"/>
    <x v="2"/>
    <n v="139"/>
    <n v="247"/>
    <n v="109"/>
    <n v="2341"/>
    <s v="PF07500.13 Transcription factor S-II (TFIIS), central domain"/>
  </r>
  <r>
    <s v="L2GNF5_VITCO"/>
    <x v="1793"/>
    <n v="274"/>
    <x v="4"/>
    <n v="235"/>
    <n v="273"/>
    <n v="39"/>
    <n v="3397"/>
    <s v="PF01096.17 Transcription factor S-II (TFIIS)"/>
  </r>
  <r>
    <s v="L2GNF5_VITCO"/>
    <x v="1793"/>
    <n v="274"/>
    <x v="2"/>
    <n v="66"/>
    <n v="223"/>
    <n v="158"/>
    <n v="2341"/>
    <s v="PF07500.13 Transcription factor S-II (TFIIS), central domain"/>
  </r>
  <r>
    <s v="L2GWX8_VAVCU"/>
    <x v="1794"/>
    <n v="181"/>
    <x v="4"/>
    <n v="143"/>
    <n v="180"/>
    <n v="38"/>
    <n v="3397"/>
    <s v="PF01096.17 Transcription factor S-II (TFIIS)"/>
  </r>
  <r>
    <s v="L2GWX8_VAVCU"/>
    <x v="1794"/>
    <n v="181"/>
    <x v="2"/>
    <n v="28"/>
    <n v="131"/>
    <n v="104"/>
    <n v="2341"/>
    <s v="PF07500.13 Transcription factor S-II (TFIIS), central domain"/>
  </r>
  <r>
    <s v="L5JPV4_PTEAL"/>
    <x v="1795"/>
    <n v="2121"/>
    <x v="0"/>
    <n v="783"/>
    <n v="836"/>
    <n v="54"/>
    <n v="18302"/>
    <s v="PF00628.28 PHD-finger"/>
  </r>
  <r>
    <s v="L5JPV4_PTEAL"/>
    <x v="1795"/>
    <n v="2121"/>
    <x v="1"/>
    <n v="1265"/>
    <n v="1415"/>
    <n v="151"/>
    <n v="1732"/>
    <s v="PF07744.12 SPOC domain"/>
  </r>
  <r>
    <s v="L5JPV4_PTEAL"/>
    <x v="1795"/>
    <n v="2121"/>
    <x v="2"/>
    <n v="991"/>
    <n v="1104"/>
    <n v="114"/>
    <n v="2341"/>
    <s v="PF07500.13 Transcription factor S-II (TFIIS), central domain"/>
  </r>
  <r>
    <s v="L5JPV4_PTEAL"/>
    <x v="1795"/>
    <n v="2121"/>
    <x v="35"/>
    <n v="3"/>
    <n v="55"/>
    <n v="53"/>
    <n v="691"/>
    <s v="PF09072.9 Translation machinery associated TMA7"/>
  </r>
  <r>
    <s v="L5JS66_PTEAL"/>
    <x v="1796"/>
    <n v="622"/>
    <x v="36"/>
    <n v="148"/>
    <n v="189"/>
    <n v="42"/>
    <n v="10252"/>
    <s v="PF01352.26 KRAB box"/>
  </r>
  <r>
    <s v="L5JS66_PTEAL"/>
    <x v="1796"/>
    <n v="622"/>
    <x v="4"/>
    <n v="77"/>
    <n v="115"/>
    <n v="39"/>
    <n v="3397"/>
    <s v="PF01096.17 Transcription factor S-II (TFIIS)"/>
  </r>
  <r>
    <s v="L5JS66_PTEAL"/>
    <x v="1796"/>
    <n v="622"/>
    <x v="2"/>
    <n v="1"/>
    <n v="64"/>
    <n v="64"/>
    <n v="2341"/>
    <s v="PF07500.13 Transcription factor S-II (TFIIS), central domain"/>
  </r>
  <r>
    <s v="L5JS66_PTEAL"/>
    <x v="1796"/>
    <n v="622"/>
    <x v="13"/>
    <n v="273"/>
    <n v="295"/>
    <n v="23"/>
    <n v="340711"/>
    <s v="PF00096.25 Zinc finger, C2H2 type"/>
  </r>
  <r>
    <s v="L5JS66_PTEAL"/>
    <x v="1796"/>
    <n v="622"/>
    <x v="13"/>
    <n v="301"/>
    <n v="323"/>
    <n v="23"/>
    <n v="340711"/>
    <s v="PF00096.25 Zinc finger, C2H2 type"/>
  </r>
  <r>
    <s v="L5JS66_PTEAL"/>
    <x v="1796"/>
    <n v="622"/>
    <x v="13"/>
    <n v="329"/>
    <n v="351"/>
    <n v="23"/>
    <n v="340711"/>
    <s v="PF00096.25 Zinc finger, C2H2 type"/>
  </r>
  <r>
    <s v="L5JS66_PTEAL"/>
    <x v="1796"/>
    <n v="622"/>
    <x v="13"/>
    <n v="357"/>
    <n v="379"/>
    <n v="23"/>
    <n v="340711"/>
    <s v="PF00096.25 Zinc finger, C2H2 type"/>
  </r>
  <r>
    <s v="L5JS66_PTEAL"/>
    <x v="1796"/>
    <n v="622"/>
    <x v="13"/>
    <n v="385"/>
    <n v="407"/>
    <n v="23"/>
    <n v="340711"/>
    <s v="PF00096.25 Zinc finger, C2H2 type"/>
  </r>
  <r>
    <s v="L5JS66_PTEAL"/>
    <x v="1796"/>
    <n v="622"/>
    <x v="13"/>
    <n v="413"/>
    <n v="435"/>
    <n v="23"/>
    <n v="340711"/>
    <s v="PF00096.25 Zinc finger, C2H2 type"/>
  </r>
  <r>
    <s v="L5JS66_PTEAL"/>
    <x v="1796"/>
    <n v="622"/>
    <x v="13"/>
    <n v="441"/>
    <n v="463"/>
    <n v="23"/>
    <n v="340711"/>
    <s v="PF00096.25 Zinc finger, C2H2 type"/>
  </r>
  <r>
    <s v="L5JS66_PTEAL"/>
    <x v="1796"/>
    <n v="622"/>
    <x v="13"/>
    <n v="469"/>
    <n v="491"/>
    <n v="23"/>
    <n v="340711"/>
    <s v="PF00096.25 Zinc finger, C2H2 type"/>
  </r>
  <r>
    <s v="L5JS66_PTEAL"/>
    <x v="1796"/>
    <n v="622"/>
    <x v="13"/>
    <n v="542"/>
    <n v="564"/>
    <n v="23"/>
    <n v="340711"/>
    <s v="PF00096.25 Zinc finger, C2H2 type"/>
  </r>
  <r>
    <s v="L5JS66_PTEAL"/>
    <x v="1796"/>
    <n v="622"/>
    <x v="13"/>
    <n v="570"/>
    <n v="592"/>
    <n v="23"/>
    <n v="340711"/>
    <s v="PF00096.25 Zinc finger, C2H2 type"/>
  </r>
  <r>
    <s v="L5JS66_PTEAL"/>
    <x v="1796"/>
    <n v="622"/>
    <x v="13"/>
    <n v="598"/>
    <n v="620"/>
    <n v="23"/>
    <n v="340711"/>
    <s v="PF00096.25 Zinc finger, C2H2 type"/>
  </r>
  <r>
    <s v="L5JUQ2_PTEAL"/>
    <x v="1797"/>
    <n v="1093"/>
    <x v="1"/>
    <n v="812"/>
    <n v="959"/>
    <n v="148"/>
    <n v="1732"/>
    <s v="PF07744.12 SPOC domain"/>
  </r>
  <r>
    <s v="L5JUQ2_PTEAL"/>
    <x v="1797"/>
    <n v="1093"/>
    <x v="2"/>
    <n v="549"/>
    <n v="662"/>
    <n v="114"/>
    <n v="2341"/>
    <s v="PF07500.13 Transcription factor S-II (TFIIS), central domain"/>
  </r>
  <r>
    <s v="L5JVH2_PTEAL"/>
    <x v="1798"/>
    <n v="325"/>
    <x v="3"/>
    <n v="26"/>
    <n v="77"/>
    <n v="52"/>
    <n v="3743"/>
    <s v="PF08711.10 TFIIS helical bundle-like domain"/>
  </r>
  <r>
    <s v="L5JVH2_PTEAL"/>
    <x v="1798"/>
    <n v="325"/>
    <x v="4"/>
    <n v="259"/>
    <n v="297"/>
    <n v="39"/>
    <n v="3397"/>
    <s v="PF01096.17 Transcription factor S-II (TFIIS)"/>
  </r>
  <r>
    <s v="L5JVH2_PTEAL"/>
    <x v="1798"/>
    <n v="325"/>
    <x v="2"/>
    <n v="138"/>
    <n v="246"/>
    <n v="109"/>
    <n v="2341"/>
    <s v="PF07500.13 Transcription factor S-II (TFIIS), central domain"/>
  </r>
  <r>
    <s v="L5JYL9_PTEAL"/>
    <x v="1799"/>
    <n v="1849"/>
    <x v="0"/>
    <n v="235"/>
    <n v="287"/>
    <n v="53"/>
    <n v="18302"/>
    <s v="PF00628.28 PHD-finger"/>
  </r>
  <r>
    <s v="L5JYL9_PTEAL"/>
    <x v="1799"/>
    <n v="1849"/>
    <x v="1"/>
    <n v="1010"/>
    <n v="1160"/>
    <n v="151"/>
    <n v="1732"/>
    <s v="PF07744.12 SPOC domain"/>
  </r>
  <r>
    <s v="L5JYL9_PTEAL"/>
    <x v="1799"/>
    <n v="1849"/>
    <x v="2"/>
    <n v="633"/>
    <n v="745"/>
    <n v="113"/>
    <n v="2341"/>
    <s v="PF07500.13 Transcription factor S-II (TFIIS), central domain"/>
  </r>
  <r>
    <s v="L5K1U1_PTEAL"/>
    <x v="1800"/>
    <n v="269"/>
    <x v="4"/>
    <n v="77"/>
    <n v="115"/>
    <n v="39"/>
    <n v="3397"/>
    <s v="PF01096.17 Transcription factor S-II (TFIIS)"/>
  </r>
  <r>
    <s v="L5K1U1_PTEAL"/>
    <x v="1800"/>
    <n v="269"/>
    <x v="2"/>
    <n v="1"/>
    <n v="64"/>
    <n v="64"/>
    <n v="2341"/>
    <s v="PF07500.13 Transcription factor S-II (TFIIS), central domain"/>
  </r>
  <r>
    <s v="L5KNQ3_PTEAL"/>
    <x v="1801"/>
    <n v="352"/>
    <x v="3"/>
    <n v="28"/>
    <n v="79"/>
    <n v="52"/>
    <n v="3743"/>
    <s v="PF08711.10 TFIIS helical bundle-like domain"/>
  </r>
  <r>
    <s v="L5KNQ3_PTEAL"/>
    <x v="1801"/>
    <n v="352"/>
    <x v="2"/>
    <n v="172"/>
    <n v="282"/>
    <n v="111"/>
    <n v="2341"/>
    <s v="PF07500.13 Transcription factor S-II (TFIIS), central domain"/>
  </r>
  <r>
    <s v="L5LHK5_MYODS"/>
    <x v="1802"/>
    <n v="93"/>
    <x v="3"/>
    <n v="1"/>
    <n v="44"/>
    <n v="44"/>
    <n v="3743"/>
    <s v="PF08711.10 TFIIS helical bundle-like domain"/>
  </r>
  <r>
    <s v="L5LHK5_MYODS"/>
    <x v="1802"/>
    <n v="93"/>
    <x v="2"/>
    <n v="50"/>
    <n v="91"/>
    <n v="42"/>
    <n v="2341"/>
    <s v="PF07500.13 Transcription factor S-II (TFIIS), central domain"/>
  </r>
  <r>
    <s v="L5LJJ5_MYODS"/>
    <x v="1803"/>
    <n v="131"/>
    <x v="4"/>
    <n v="90"/>
    <n v="128"/>
    <n v="39"/>
    <n v="3397"/>
    <s v="PF01096.17 Transcription factor S-II (TFIIS)"/>
  </r>
  <r>
    <s v="L5LJJ5_MYODS"/>
    <x v="1803"/>
    <n v="131"/>
    <x v="2"/>
    <n v="2"/>
    <n v="77"/>
    <n v="76"/>
    <n v="2341"/>
    <s v="PF07500.13 Transcription factor S-II (TFIIS), central domain"/>
  </r>
  <r>
    <s v="L5LJN4_MYODS"/>
    <x v="1804"/>
    <n v="1848"/>
    <x v="1"/>
    <n v="646"/>
    <n v="796"/>
    <n v="151"/>
    <n v="1732"/>
    <s v="PF07744.12 SPOC domain"/>
  </r>
  <r>
    <s v="L5LJN4_MYODS"/>
    <x v="1804"/>
    <n v="1848"/>
    <x v="2"/>
    <n v="307"/>
    <n v="390"/>
    <n v="84"/>
    <n v="2341"/>
    <s v="PF07500.13 Transcription factor S-II (TFIIS), central domain"/>
  </r>
  <r>
    <s v="L5LLB7_MYODS"/>
    <x v="1805"/>
    <n v="376"/>
    <x v="3"/>
    <n v="111"/>
    <n v="162"/>
    <n v="52"/>
    <n v="3743"/>
    <s v="PF08711.10 TFIIS helical bundle-like domain"/>
  </r>
  <r>
    <s v="L5LLB7_MYODS"/>
    <x v="1805"/>
    <n v="376"/>
    <x v="4"/>
    <n v="323"/>
    <n v="361"/>
    <n v="39"/>
    <n v="3397"/>
    <s v="PF01096.17 Transcription factor S-II (TFIIS)"/>
  </r>
  <r>
    <s v="L5LLB7_MYODS"/>
    <x v="1805"/>
    <n v="376"/>
    <x v="2"/>
    <n v="239"/>
    <n v="310"/>
    <n v="72"/>
    <n v="2341"/>
    <s v="PF07500.13 Transcription factor S-II (TFIIS), central domain"/>
  </r>
  <r>
    <s v="L5LMM3_MYODS"/>
    <x v="1806"/>
    <n v="208"/>
    <x v="3"/>
    <n v="61"/>
    <n v="111"/>
    <n v="51"/>
    <n v="3743"/>
    <s v="PF08711.10 TFIIS helical bundle-like domain"/>
  </r>
  <r>
    <s v="L5LMM3_MYODS"/>
    <x v="1806"/>
    <n v="208"/>
    <x v="2"/>
    <n v="129"/>
    <n v="208"/>
    <n v="80"/>
    <n v="2341"/>
    <s v="PF07500.13 Transcription factor S-II (TFIIS), central domain"/>
  </r>
  <r>
    <s v="L5M548_MYODS"/>
    <x v="1807"/>
    <n v="352"/>
    <x v="3"/>
    <n v="28"/>
    <n v="79"/>
    <n v="52"/>
    <n v="3743"/>
    <s v="PF08711.10 TFIIS helical bundle-like domain"/>
  </r>
  <r>
    <s v="L5M548_MYODS"/>
    <x v="1807"/>
    <n v="352"/>
    <x v="2"/>
    <n v="172"/>
    <n v="282"/>
    <n v="111"/>
    <n v="2341"/>
    <s v="PF07500.13 Transcription factor S-II (TFIIS), central domain"/>
  </r>
  <r>
    <s v="L5M9Y0_MYODS"/>
    <x v="1808"/>
    <n v="2033"/>
    <x v="0"/>
    <n v="717"/>
    <n v="770"/>
    <n v="54"/>
    <n v="18302"/>
    <s v="PF00628.28 PHD-finger"/>
  </r>
  <r>
    <s v="L5M9Y0_MYODS"/>
    <x v="1808"/>
    <n v="2033"/>
    <x v="1"/>
    <n v="1199"/>
    <n v="1349"/>
    <n v="151"/>
    <n v="1732"/>
    <s v="PF07744.12 SPOC domain"/>
  </r>
  <r>
    <s v="L5M9Y0_MYODS"/>
    <x v="1808"/>
    <n v="2033"/>
    <x v="2"/>
    <n v="925"/>
    <n v="1038"/>
    <n v="114"/>
    <n v="2341"/>
    <s v="PF07500.13 Transcription factor S-II (TFIIS), central domain"/>
  </r>
  <r>
    <s v="L7JZN5_TRAHO"/>
    <x v="1809"/>
    <n v="181"/>
    <x v="4"/>
    <n v="143"/>
    <n v="180"/>
    <n v="38"/>
    <n v="3397"/>
    <s v="PF01096.17 Transcription factor S-II (TFIIS)"/>
  </r>
  <r>
    <s v="L7JZN5_TRAHO"/>
    <x v="1809"/>
    <n v="181"/>
    <x v="2"/>
    <n v="28"/>
    <n v="131"/>
    <n v="104"/>
    <n v="2341"/>
    <s v="PF07500.13 Transcription factor S-II (TFIIS), central domain"/>
  </r>
  <r>
    <s v="L8FXZ7_PSED2"/>
    <x v="1810"/>
    <n v="301"/>
    <x v="3"/>
    <n v="28"/>
    <n v="79"/>
    <n v="52"/>
    <n v="3743"/>
    <s v="PF08711.10 TFIIS helical bundle-like domain"/>
  </r>
  <r>
    <s v="L8FXZ7_PSED2"/>
    <x v="1810"/>
    <n v="301"/>
    <x v="4"/>
    <n v="261"/>
    <n v="299"/>
    <n v="39"/>
    <n v="3397"/>
    <s v="PF01096.17 Transcription factor S-II (TFIIS)"/>
  </r>
  <r>
    <s v="L8FXZ7_PSED2"/>
    <x v="1810"/>
    <n v="301"/>
    <x v="2"/>
    <n v="140"/>
    <n v="248"/>
    <n v="109"/>
    <n v="2341"/>
    <s v="PF07500.13 Transcription factor S-II (TFIIS), central domain"/>
  </r>
  <r>
    <s v="L8G5G7_PSED2"/>
    <x v="1811"/>
    <n v="841"/>
    <x v="0"/>
    <n v="59"/>
    <n v="112"/>
    <n v="54"/>
    <n v="18302"/>
    <s v="PF00628.28 PHD-finger"/>
  </r>
  <r>
    <s v="L8G5G7_PSED2"/>
    <x v="1811"/>
    <n v="841"/>
    <x v="1"/>
    <n v="518"/>
    <n v="678"/>
    <n v="161"/>
    <n v="1732"/>
    <s v="PF07744.12 SPOC domain"/>
  </r>
  <r>
    <s v="L8G5G7_PSED2"/>
    <x v="1811"/>
    <n v="841"/>
    <x v="2"/>
    <n v="236"/>
    <n v="354"/>
    <n v="119"/>
    <n v="2341"/>
    <s v="PF07500.13 Transcription factor S-II (TFIIS), central domain"/>
  </r>
  <r>
    <s v="L8GZ47_ACACA"/>
    <x v="1812"/>
    <n v="168"/>
    <x v="4"/>
    <n v="127"/>
    <n v="167"/>
    <n v="41"/>
    <n v="3397"/>
    <s v="PF01096.17 Transcription factor S-II (TFIIS)"/>
  </r>
  <r>
    <s v="L8GZ47_ACACA"/>
    <x v="1812"/>
    <n v="168"/>
    <x v="2"/>
    <n v="2"/>
    <n v="119"/>
    <n v="118"/>
    <n v="2341"/>
    <s v="PF07500.13 Transcription factor S-II (TFIIS), central domain"/>
  </r>
  <r>
    <s v="L8HA65_ACACA"/>
    <x v="1813"/>
    <n v="653"/>
    <x v="0"/>
    <n v="1"/>
    <n v="37"/>
    <n v="37"/>
    <n v="18302"/>
    <s v="PF00628.28 PHD-finger"/>
  </r>
  <r>
    <s v="L8HA65_ACACA"/>
    <x v="1813"/>
    <n v="653"/>
    <x v="1"/>
    <n v="502"/>
    <n v="647"/>
    <n v="146"/>
    <n v="1732"/>
    <s v="PF07744.12 SPOC domain"/>
  </r>
  <r>
    <s v="L8HA65_ACACA"/>
    <x v="1813"/>
    <n v="653"/>
    <x v="2"/>
    <n v="230"/>
    <n v="348"/>
    <n v="119"/>
    <n v="2341"/>
    <s v="PF07500.13 Transcription factor S-II (TFIIS), central domain"/>
  </r>
  <r>
    <s v="L8HIK4_ACACA"/>
    <x v="1814"/>
    <n v="188"/>
    <x v="4"/>
    <n v="149"/>
    <n v="187"/>
    <n v="39"/>
    <n v="3397"/>
    <s v="PF01096.17 Transcription factor S-II (TFIIS)"/>
  </r>
  <r>
    <s v="L8HIK4_ACACA"/>
    <x v="1814"/>
    <n v="188"/>
    <x v="2"/>
    <n v="30"/>
    <n v="136"/>
    <n v="107"/>
    <n v="2341"/>
    <s v="PF07500.13 Transcription factor S-II (TFIIS), central domain"/>
  </r>
  <r>
    <s v="L8WGG4_THACA"/>
    <x v="1815"/>
    <n v="377"/>
    <x v="3"/>
    <n v="27"/>
    <n v="78"/>
    <n v="52"/>
    <n v="3743"/>
    <s v="PF08711.10 TFIIS helical bundle-like domain"/>
  </r>
  <r>
    <s v="L8WGG4_THACA"/>
    <x v="1815"/>
    <n v="377"/>
    <x v="4"/>
    <n v="294"/>
    <n v="323"/>
    <n v="30"/>
    <n v="3397"/>
    <s v="PF01096.17 Transcription factor S-II (TFIIS)"/>
  </r>
  <r>
    <s v="L8WGG4_THACA"/>
    <x v="1815"/>
    <n v="377"/>
    <x v="2"/>
    <n v="170"/>
    <n v="281"/>
    <n v="112"/>
    <n v="2341"/>
    <s v="PF07500.13 Transcription factor S-II (TFIIS), central domain"/>
  </r>
  <r>
    <s v="L8Y2B8_TUPCH"/>
    <x v="1816"/>
    <n v="351"/>
    <x v="3"/>
    <n v="28"/>
    <n v="79"/>
    <n v="52"/>
    <n v="3743"/>
    <s v="PF08711.10 TFIIS helical bundle-like domain"/>
  </r>
  <r>
    <s v="L8Y2B8_TUPCH"/>
    <x v="1816"/>
    <n v="351"/>
    <x v="2"/>
    <n v="171"/>
    <n v="281"/>
    <n v="111"/>
    <n v="2341"/>
    <s v="PF07500.13 Transcription factor S-II (TFIIS), central domain"/>
  </r>
  <r>
    <s v="L8Y8C6_TUPCH"/>
    <x v="1817"/>
    <n v="1966"/>
    <x v="0"/>
    <n v="283"/>
    <n v="335"/>
    <n v="53"/>
    <n v="18302"/>
    <s v="PF00628.28 PHD-finger"/>
  </r>
  <r>
    <s v="L8Y8C6_TUPCH"/>
    <x v="1817"/>
    <n v="1966"/>
    <x v="1"/>
    <n v="957"/>
    <n v="1049"/>
    <n v="93"/>
    <n v="1732"/>
    <s v="PF07744.12 SPOC domain"/>
  </r>
  <r>
    <s v="L8Y8C6_TUPCH"/>
    <x v="1817"/>
    <n v="1966"/>
    <x v="2"/>
    <n v="678"/>
    <n v="760"/>
    <n v="83"/>
    <n v="2341"/>
    <s v="PF07500.13 Transcription factor S-II (TFIIS), central domain"/>
  </r>
  <r>
    <s v="L8YDK5_TUPCH"/>
    <x v="1818"/>
    <n v="1690"/>
    <x v="1"/>
    <n v="907"/>
    <n v="995"/>
    <n v="89"/>
    <n v="1732"/>
    <s v="PF07744.12 SPOC domain"/>
  </r>
  <r>
    <s v="L8YDK5_TUPCH"/>
    <x v="1818"/>
    <n v="1690"/>
    <x v="2"/>
    <n v="640"/>
    <n v="713"/>
    <n v="74"/>
    <n v="2341"/>
    <s v="PF07500.13 Transcription factor S-II (TFIIS), central domain"/>
  </r>
  <r>
    <s v="L9JHS8_TUPCH"/>
    <x v="1819"/>
    <n v="694"/>
    <x v="1"/>
    <n v="320"/>
    <n v="427"/>
    <n v="108"/>
    <n v="1732"/>
    <s v="PF07744.12 SPOC domain"/>
  </r>
  <r>
    <s v="L9JHS8_TUPCH"/>
    <x v="1819"/>
    <n v="694"/>
    <x v="2"/>
    <n v="100"/>
    <n v="186"/>
    <n v="87"/>
    <n v="2341"/>
    <s v="PF07500.13 Transcription factor S-II (TFIIS), central domain"/>
  </r>
  <r>
    <s v="L9L0F5_TUPCH"/>
    <x v="1820"/>
    <n v="763"/>
    <x v="36"/>
    <n v="306"/>
    <n v="347"/>
    <n v="42"/>
    <n v="10252"/>
    <s v="PF01352.26 KRAB box"/>
  </r>
  <r>
    <s v="L9L0F5_TUPCH"/>
    <x v="1820"/>
    <n v="763"/>
    <x v="4"/>
    <n v="235"/>
    <n v="273"/>
    <n v="39"/>
    <n v="3397"/>
    <s v="PF01096.17 Transcription factor S-II (TFIIS)"/>
  </r>
  <r>
    <s v="L9L0F5_TUPCH"/>
    <x v="1820"/>
    <n v="763"/>
    <x v="2"/>
    <n v="73"/>
    <n v="222"/>
    <n v="150"/>
    <n v="2341"/>
    <s v="PF07500.13 Transcription factor S-II (TFIIS), central domain"/>
  </r>
  <r>
    <s v="L9L0F5_TUPCH"/>
    <x v="1820"/>
    <n v="763"/>
    <x v="13"/>
    <n v="431"/>
    <n v="453"/>
    <n v="23"/>
    <n v="340711"/>
    <s v="PF00096.25 Zinc finger, C2H2 type"/>
  </r>
  <r>
    <s v="L9L0F5_TUPCH"/>
    <x v="1820"/>
    <n v="763"/>
    <x v="13"/>
    <n v="459"/>
    <n v="481"/>
    <n v="23"/>
    <n v="340711"/>
    <s v="PF00096.25 Zinc finger, C2H2 type"/>
  </r>
  <r>
    <s v="L9L0F5_TUPCH"/>
    <x v="1820"/>
    <n v="763"/>
    <x v="13"/>
    <n v="487"/>
    <n v="509"/>
    <n v="23"/>
    <n v="340711"/>
    <s v="PF00096.25 Zinc finger, C2H2 type"/>
  </r>
  <r>
    <s v="L9L0F5_TUPCH"/>
    <x v="1820"/>
    <n v="763"/>
    <x v="13"/>
    <n v="515"/>
    <n v="537"/>
    <n v="23"/>
    <n v="340711"/>
    <s v="PF00096.25 Zinc finger, C2H2 type"/>
  </r>
  <r>
    <s v="L9L0F5_TUPCH"/>
    <x v="1820"/>
    <n v="763"/>
    <x v="13"/>
    <n v="543"/>
    <n v="565"/>
    <n v="23"/>
    <n v="340711"/>
    <s v="PF00096.25 Zinc finger, C2H2 type"/>
  </r>
  <r>
    <s v="L9L0F5_TUPCH"/>
    <x v="1820"/>
    <n v="763"/>
    <x v="13"/>
    <n v="571"/>
    <n v="593"/>
    <n v="23"/>
    <n v="340711"/>
    <s v="PF00096.25 Zinc finger, C2H2 type"/>
  </r>
  <r>
    <s v="L9L0F5_TUPCH"/>
    <x v="1820"/>
    <n v="763"/>
    <x v="13"/>
    <n v="599"/>
    <n v="621"/>
    <n v="23"/>
    <n v="340711"/>
    <s v="PF00096.25 Zinc finger, C2H2 type"/>
  </r>
  <r>
    <s v="L9L0F5_TUPCH"/>
    <x v="1820"/>
    <n v="763"/>
    <x v="13"/>
    <n v="627"/>
    <n v="649"/>
    <n v="23"/>
    <n v="340711"/>
    <s v="PF00096.25 Zinc finger, C2H2 type"/>
  </r>
  <r>
    <s v="L9L0F5_TUPCH"/>
    <x v="1820"/>
    <n v="763"/>
    <x v="13"/>
    <n v="655"/>
    <n v="677"/>
    <n v="23"/>
    <n v="340711"/>
    <s v="PF00096.25 Zinc finger, C2H2 type"/>
  </r>
  <r>
    <s v="L9L0F5_TUPCH"/>
    <x v="1820"/>
    <n v="763"/>
    <x v="13"/>
    <n v="683"/>
    <n v="705"/>
    <n v="23"/>
    <n v="340711"/>
    <s v="PF00096.25 Zinc finger, C2H2 type"/>
  </r>
  <r>
    <s v="L9L0F5_TUPCH"/>
    <x v="1820"/>
    <n v="763"/>
    <x v="13"/>
    <n v="711"/>
    <n v="733"/>
    <n v="23"/>
    <n v="340711"/>
    <s v="PF00096.25 Zinc finger, C2H2 type"/>
  </r>
  <r>
    <s v="L9L0F5_TUPCH"/>
    <x v="1820"/>
    <n v="763"/>
    <x v="13"/>
    <n v="739"/>
    <n v="761"/>
    <n v="23"/>
    <n v="340711"/>
    <s v="PF00096.25 Zinc finger, C2H2 type"/>
  </r>
  <r>
    <s v="L9L3Q3_TUPCH"/>
    <x v="1821"/>
    <n v="121"/>
    <x v="2"/>
    <n v="42"/>
    <n v="121"/>
    <n v="80"/>
    <n v="2341"/>
    <s v="PF07500.13 Transcription factor S-II (TFIIS), central domain"/>
  </r>
  <r>
    <s v="L9L8S7_TUPCH"/>
    <x v="1822"/>
    <n v="298"/>
    <x v="3"/>
    <n v="28"/>
    <n v="79"/>
    <n v="52"/>
    <n v="3743"/>
    <s v="PF08711.10 TFIIS helical bundle-like domain"/>
  </r>
  <r>
    <s v="L9L8S7_TUPCH"/>
    <x v="1822"/>
    <n v="298"/>
    <x v="4"/>
    <n v="258"/>
    <n v="296"/>
    <n v="39"/>
    <n v="3397"/>
    <s v="PF01096.17 Transcription factor S-II (TFIIS)"/>
  </r>
  <r>
    <s v="L9L8S7_TUPCH"/>
    <x v="1822"/>
    <n v="298"/>
    <x v="2"/>
    <n v="135"/>
    <n v="245"/>
    <n v="111"/>
    <n v="2341"/>
    <s v="PF07500.13 Transcription factor S-II (TFIIS), central domain"/>
  </r>
  <r>
    <s v="M0S0Q5_MUSAM"/>
    <x v="1823"/>
    <n v="614"/>
    <x v="5"/>
    <n v="119"/>
    <n v="238"/>
    <n v="120"/>
    <n v="5093"/>
    <s v="PF01426.17 BAH domain"/>
  </r>
  <r>
    <s v="M0S0Q5_MUSAM"/>
    <x v="1823"/>
    <n v="614"/>
    <x v="2"/>
    <n v="337"/>
    <n v="488"/>
    <n v="152"/>
    <n v="2341"/>
    <s v="PF07500.13 Transcription factor S-II (TFIIS), central domain"/>
  </r>
  <r>
    <s v="M0SEK9_MUSAM"/>
    <x v="1824"/>
    <n v="471"/>
    <x v="5"/>
    <n v="109"/>
    <n v="228"/>
    <n v="120"/>
    <n v="5093"/>
    <s v="PF01426.17 BAH domain"/>
  </r>
  <r>
    <s v="M0SEK9_MUSAM"/>
    <x v="1824"/>
    <n v="471"/>
    <x v="2"/>
    <n v="298"/>
    <n v="416"/>
    <n v="119"/>
    <n v="2341"/>
    <s v="PF07500.13 Transcription factor S-II (TFIIS), central domain"/>
  </r>
  <r>
    <s v="M0SPH5_MUSAM"/>
    <x v="1825"/>
    <n v="305"/>
    <x v="3"/>
    <n v="34"/>
    <n v="84"/>
    <n v="51"/>
    <n v="3743"/>
    <s v="PF08711.10 TFIIS helical bundle-like domain"/>
  </r>
  <r>
    <s v="M0SPH5_MUSAM"/>
    <x v="1825"/>
    <n v="305"/>
    <x v="4"/>
    <n v="265"/>
    <n v="303"/>
    <n v="39"/>
    <n v="3397"/>
    <s v="PF01096.17 Transcription factor S-II (TFIIS)"/>
  </r>
  <r>
    <s v="M0SPH5_MUSAM"/>
    <x v="1825"/>
    <n v="305"/>
    <x v="2"/>
    <n v="153"/>
    <n v="252"/>
    <n v="100"/>
    <n v="2341"/>
    <s v="PF07500.13 Transcription factor S-II (TFIIS), central domain"/>
  </r>
  <r>
    <s v="M0SWT9_MUSAM"/>
    <x v="1826"/>
    <n v="331"/>
    <x v="3"/>
    <n v="34"/>
    <n v="84"/>
    <n v="51"/>
    <n v="3743"/>
    <s v="PF08711.10 TFIIS helical bundle-like domain"/>
  </r>
  <r>
    <s v="M0SWT9_MUSAM"/>
    <x v="1826"/>
    <n v="331"/>
    <x v="4"/>
    <n v="291"/>
    <n v="329"/>
    <n v="39"/>
    <n v="3397"/>
    <s v="PF01096.17 Transcription factor S-II (TFIIS)"/>
  </r>
  <r>
    <s v="M0SWT9_MUSAM"/>
    <x v="1826"/>
    <n v="331"/>
    <x v="2"/>
    <n v="154"/>
    <n v="278"/>
    <n v="125"/>
    <n v="2341"/>
    <s v="PF07500.13 Transcription factor S-II (TFIIS), central domain"/>
  </r>
  <r>
    <s v="M0T2B6_MUSAM"/>
    <x v="1827"/>
    <n v="339"/>
    <x v="3"/>
    <n v="33"/>
    <n v="83"/>
    <n v="51"/>
    <n v="3743"/>
    <s v="PF08711.10 TFIIS helical bundle-like domain"/>
  </r>
  <r>
    <s v="M0T2B6_MUSAM"/>
    <x v="1827"/>
    <n v="339"/>
    <x v="4"/>
    <n v="299"/>
    <n v="337"/>
    <n v="39"/>
    <n v="3397"/>
    <s v="PF01096.17 Transcription factor S-II (TFIIS)"/>
  </r>
  <r>
    <s v="M0T2B6_MUSAM"/>
    <x v="1827"/>
    <n v="339"/>
    <x v="2"/>
    <n v="231"/>
    <n v="286"/>
    <n v="56"/>
    <n v="2341"/>
    <s v="PF07500.13 Transcription factor S-II (TFIIS), central domain"/>
  </r>
  <r>
    <s v="M0TA09_MUSAM"/>
    <x v="1828"/>
    <n v="381"/>
    <x v="3"/>
    <n v="34"/>
    <n v="84"/>
    <n v="51"/>
    <n v="3743"/>
    <s v="PF08711.10 TFIIS helical bundle-like domain"/>
  </r>
  <r>
    <s v="M0TA09_MUSAM"/>
    <x v="1828"/>
    <n v="381"/>
    <x v="4"/>
    <n v="341"/>
    <n v="379"/>
    <n v="39"/>
    <n v="3397"/>
    <s v="PF01096.17 Transcription factor S-II (TFIIS)"/>
  </r>
  <r>
    <s v="M0TA09_MUSAM"/>
    <x v="1828"/>
    <n v="381"/>
    <x v="2"/>
    <n v="204"/>
    <n v="328"/>
    <n v="125"/>
    <n v="2341"/>
    <s v="PF07500.13 Transcription factor S-II (TFIIS), central domain"/>
  </r>
  <r>
    <s v="M0TWV8_MUSAM"/>
    <x v="1829"/>
    <n v="986"/>
    <x v="1"/>
    <n v="563"/>
    <n v="715"/>
    <n v="153"/>
    <n v="1732"/>
    <s v="PF07744.12 SPOC domain"/>
  </r>
  <r>
    <s v="M0TWV8_MUSAM"/>
    <x v="1829"/>
    <n v="986"/>
    <x v="2"/>
    <n v="281"/>
    <n v="393"/>
    <n v="113"/>
    <n v="2341"/>
    <s v="PF07500.13 Transcription factor S-II (TFIIS), central domain"/>
  </r>
  <r>
    <s v="M0UAZ5_MUSAM"/>
    <x v="1830"/>
    <n v="1105"/>
    <x v="1"/>
    <n v="652"/>
    <n v="803"/>
    <n v="152"/>
    <n v="1732"/>
    <s v="PF07744.12 SPOC domain"/>
  </r>
  <r>
    <s v="M0UAZ5_MUSAM"/>
    <x v="1830"/>
    <n v="1105"/>
    <x v="2"/>
    <n v="295"/>
    <n v="411"/>
    <n v="117"/>
    <n v="2341"/>
    <s v="PF07500.13 Transcription factor S-II (TFIIS), central domain"/>
  </r>
  <r>
    <s v="M0WT91_HORVD"/>
    <x v="1831"/>
    <n v="947"/>
    <x v="1"/>
    <n v="512"/>
    <n v="661"/>
    <n v="150"/>
    <n v="1732"/>
    <s v="PF07744.12 SPOC domain"/>
  </r>
  <r>
    <s v="M0WT91_HORVD"/>
    <x v="1831"/>
    <n v="947"/>
    <x v="2"/>
    <n v="137"/>
    <n v="253"/>
    <n v="117"/>
    <n v="2341"/>
    <s v="PF07500.13 Transcription factor S-II (TFIIS), central domain"/>
  </r>
  <r>
    <s v="M0WT92_HORVD"/>
    <x v="1832"/>
    <n v="629"/>
    <x v="1"/>
    <n v="512"/>
    <n v="616"/>
    <n v="105"/>
    <n v="1732"/>
    <s v="PF07744.12 SPOC domain"/>
  </r>
  <r>
    <s v="M0WT92_HORVD"/>
    <x v="1832"/>
    <n v="629"/>
    <x v="2"/>
    <n v="136"/>
    <n v="253"/>
    <n v="118"/>
    <n v="2341"/>
    <s v="PF07500.13 Transcription factor S-II (TFIIS), central domain"/>
  </r>
  <r>
    <s v="M0XRF1_HORVD"/>
    <x v="1833"/>
    <n v="485"/>
    <x v="5"/>
    <n v="150"/>
    <n v="268"/>
    <n v="119"/>
    <n v="5093"/>
    <s v="PF01426.17 BAH domain"/>
  </r>
  <r>
    <s v="M0XRF1_HORVD"/>
    <x v="1833"/>
    <n v="485"/>
    <x v="2"/>
    <n v="363"/>
    <n v="485"/>
    <n v="123"/>
    <n v="2341"/>
    <s v="PF07500.13 Transcription factor S-II (TFIIS), central domain"/>
  </r>
  <r>
    <s v="M0XRF2_HORVD"/>
    <x v="1834"/>
    <n v="495"/>
    <x v="5"/>
    <n v="150"/>
    <n v="268"/>
    <n v="119"/>
    <n v="5093"/>
    <s v="PF01426.17 BAH domain"/>
  </r>
  <r>
    <s v="M0XRF2_HORVD"/>
    <x v="1834"/>
    <n v="495"/>
    <x v="2"/>
    <n v="363"/>
    <n v="490"/>
    <n v="128"/>
    <n v="2341"/>
    <s v="PF07500.13 Transcription factor S-II (TFIIS), central domain"/>
  </r>
  <r>
    <s v="M0YA30_HORVD"/>
    <x v="1835"/>
    <n v="311"/>
    <x v="4"/>
    <n v="271"/>
    <n v="309"/>
    <n v="39"/>
    <n v="3397"/>
    <s v="PF01096.17 Transcription factor S-II (TFIIS)"/>
  </r>
  <r>
    <s v="M0YA30_HORVD"/>
    <x v="1835"/>
    <n v="311"/>
    <x v="2"/>
    <n v="134"/>
    <n v="258"/>
    <n v="125"/>
    <n v="2341"/>
    <s v="PF07500.13 Transcription factor S-II (TFIIS), central domain"/>
  </r>
  <r>
    <s v="M0YA31_HORVD"/>
    <x v="1836"/>
    <n v="270"/>
    <x v="4"/>
    <n v="230"/>
    <n v="268"/>
    <n v="39"/>
    <n v="3397"/>
    <s v="PF01096.17 Transcription factor S-II (TFIIS)"/>
  </r>
  <r>
    <s v="M0YA31_HORVD"/>
    <x v="1836"/>
    <n v="270"/>
    <x v="2"/>
    <n v="93"/>
    <n v="217"/>
    <n v="125"/>
    <n v="2341"/>
    <s v="PF07500.13 Transcription factor S-II (TFIIS), central domain"/>
  </r>
  <r>
    <s v="M1AU71_SOLTU"/>
    <x v="1837"/>
    <n v="365"/>
    <x v="3"/>
    <n v="36"/>
    <n v="86"/>
    <n v="51"/>
    <n v="3743"/>
    <s v="PF08711.10 TFIIS helical bundle-like domain"/>
  </r>
  <r>
    <s v="M1AU71_SOLTU"/>
    <x v="1837"/>
    <n v="365"/>
    <x v="4"/>
    <n v="325"/>
    <n v="363"/>
    <n v="39"/>
    <n v="3397"/>
    <s v="PF01096.17 Transcription factor S-II (TFIIS)"/>
  </r>
  <r>
    <s v="M1AU71_SOLTU"/>
    <x v="1837"/>
    <n v="365"/>
    <x v="2"/>
    <n v="195"/>
    <n v="312"/>
    <n v="118"/>
    <n v="2341"/>
    <s v="PF07500.13 Transcription factor S-II (TFIIS), central domain"/>
  </r>
  <r>
    <s v="M1AWZ2_SOLTU"/>
    <x v="1838"/>
    <n v="642"/>
    <x v="5"/>
    <n v="148"/>
    <n v="267"/>
    <n v="120"/>
    <n v="5093"/>
    <s v="PF01426.17 BAH domain"/>
  </r>
  <r>
    <s v="M1AWZ2_SOLTU"/>
    <x v="1838"/>
    <n v="642"/>
    <x v="2"/>
    <n v="369"/>
    <n v="516"/>
    <n v="148"/>
    <n v="2341"/>
    <s v="PF07500.13 Transcription factor S-II (TFIIS), central domain"/>
  </r>
  <r>
    <s v="M1BUE0_SOLTU"/>
    <x v="1839"/>
    <n v="382"/>
    <x v="3"/>
    <n v="36"/>
    <n v="86"/>
    <n v="51"/>
    <n v="3743"/>
    <s v="PF08711.10 TFIIS helical bundle-like domain"/>
  </r>
  <r>
    <s v="M1BUE0_SOLTU"/>
    <x v="1839"/>
    <n v="382"/>
    <x v="4"/>
    <n v="342"/>
    <n v="380"/>
    <n v="39"/>
    <n v="3397"/>
    <s v="PF01096.17 Transcription factor S-II (TFIIS)"/>
  </r>
  <r>
    <s v="M1BUE0_SOLTU"/>
    <x v="1839"/>
    <n v="382"/>
    <x v="2"/>
    <n v="211"/>
    <n v="329"/>
    <n v="119"/>
    <n v="2341"/>
    <s v="PF07500.13 Transcription factor S-II (TFIIS), central domain"/>
  </r>
  <r>
    <s v="M1D780_SOLTU"/>
    <x v="1840"/>
    <n v="1036"/>
    <x v="1"/>
    <n v="658"/>
    <n v="805"/>
    <n v="148"/>
    <n v="1732"/>
    <s v="PF07744.12 SPOC domain"/>
  </r>
  <r>
    <s v="M1D780_SOLTU"/>
    <x v="1840"/>
    <n v="1036"/>
    <x v="2"/>
    <n v="332"/>
    <n v="445"/>
    <n v="114"/>
    <n v="2341"/>
    <s v="PF07500.13 Transcription factor S-II (TFIIS), central domain"/>
  </r>
  <r>
    <s v="M1VEU0_CYAM1"/>
    <x v="1841"/>
    <n v="691"/>
    <x v="0"/>
    <n v="36"/>
    <n v="85"/>
    <n v="50"/>
    <n v="18302"/>
    <s v="PF00628.28 PHD-finger"/>
  </r>
  <r>
    <s v="M1VEU0_CYAM1"/>
    <x v="1841"/>
    <n v="691"/>
    <x v="2"/>
    <n v="214"/>
    <n v="312"/>
    <n v="99"/>
    <n v="2341"/>
    <s v="PF07500.13 Transcription factor S-II (TFIIS), central domain"/>
  </r>
  <r>
    <s v="M1VMQ4_CYAM1"/>
    <x v="1842"/>
    <n v="794"/>
    <x v="3"/>
    <n v="423"/>
    <n v="475"/>
    <n v="53"/>
    <n v="3743"/>
    <s v="PF08711.10 TFIIS helical bundle-like domain"/>
  </r>
  <r>
    <s v="M1VMQ4_CYAM1"/>
    <x v="1842"/>
    <n v="794"/>
    <x v="33"/>
    <n v="7"/>
    <n v="91"/>
    <n v="85"/>
    <n v="4917"/>
    <s v="PF00855.16 PWWP domain"/>
  </r>
  <r>
    <s v="M1VMQ4_CYAM1"/>
    <x v="1842"/>
    <n v="794"/>
    <x v="4"/>
    <n v="755"/>
    <n v="793"/>
    <n v="39"/>
    <n v="3397"/>
    <s v="PF01096.17 Transcription factor S-II (TFIIS)"/>
  </r>
  <r>
    <s v="M1VMQ4_CYAM1"/>
    <x v="1842"/>
    <n v="794"/>
    <x v="2"/>
    <n v="625"/>
    <n v="741"/>
    <n v="117"/>
    <n v="2341"/>
    <s v="PF07500.13 Transcription factor S-II (TFIIS), central domain"/>
  </r>
  <r>
    <s v="M1W579_CLAP2"/>
    <x v="1843"/>
    <n v="866"/>
    <x v="0"/>
    <n v="56"/>
    <n v="108"/>
    <n v="53"/>
    <n v="18302"/>
    <s v="PF00628.28 PHD-finger"/>
  </r>
  <r>
    <s v="M1W579_CLAP2"/>
    <x v="1843"/>
    <n v="866"/>
    <x v="1"/>
    <n v="501"/>
    <n v="659"/>
    <n v="159"/>
    <n v="1732"/>
    <s v="PF07744.12 SPOC domain"/>
  </r>
  <r>
    <s v="M1W579_CLAP2"/>
    <x v="1843"/>
    <n v="866"/>
    <x v="2"/>
    <n v="240"/>
    <n v="359"/>
    <n v="120"/>
    <n v="2341"/>
    <s v="PF07500.13 Transcription factor S-II (TFIIS), central domain"/>
  </r>
  <r>
    <s v="M1WH46_CLAP2"/>
    <x v="1844"/>
    <n v="310"/>
    <x v="3"/>
    <n v="28"/>
    <n v="79"/>
    <n v="52"/>
    <n v="3743"/>
    <s v="PF08711.10 TFIIS helical bundle-like domain"/>
  </r>
  <r>
    <s v="M1WH46_CLAP2"/>
    <x v="1844"/>
    <n v="310"/>
    <x v="4"/>
    <n v="266"/>
    <n v="298"/>
    <n v="33"/>
    <n v="3397"/>
    <s v="PF01096.17 Transcription factor S-II (TFIIS)"/>
  </r>
  <r>
    <s v="M1WH46_CLAP2"/>
    <x v="1844"/>
    <n v="310"/>
    <x v="2"/>
    <n v="144"/>
    <n v="253"/>
    <n v="110"/>
    <n v="2341"/>
    <s v="PF07500.13 Transcription factor S-II (TFIIS), central domain"/>
  </r>
  <r>
    <s v="M2LLM9_BAUCO"/>
    <x v="1845"/>
    <n v="311"/>
    <x v="3"/>
    <n v="25"/>
    <n v="78"/>
    <n v="54"/>
    <n v="3743"/>
    <s v="PF08711.10 TFIIS helical bundle-like domain"/>
  </r>
  <r>
    <s v="M2LLM9_BAUCO"/>
    <x v="1845"/>
    <n v="311"/>
    <x v="4"/>
    <n v="271"/>
    <n v="309"/>
    <n v="39"/>
    <n v="3397"/>
    <s v="PF01096.17 Transcription factor S-II (TFIIS)"/>
  </r>
  <r>
    <s v="M2LLM9_BAUCO"/>
    <x v="1845"/>
    <n v="311"/>
    <x v="2"/>
    <n v="149"/>
    <n v="258"/>
    <n v="110"/>
    <n v="2341"/>
    <s v="PF07500.13 Transcription factor S-II (TFIIS), central domain"/>
  </r>
  <r>
    <s v="M2NJW0_BAUCO"/>
    <x v="1846"/>
    <n v="1487"/>
    <x v="0"/>
    <n v="60"/>
    <n v="111"/>
    <n v="52"/>
    <n v="18302"/>
    <s v="PF00628.28 PHD-finger"/>
  </r>
  <r>
    <s v="M2NJW0_BAUCO"/>
    <x v="1846"/>
    <n v="1487"/>
    <x v="1"/>
    <n v="507"/>
    <n v="661"/>
    <n v="155"/>
    <n v="1732"/>
    <s v="PF07744.12 SPOC domain"/>
  </r>
  <r>
    <s v="M2NJW0_BAUCO"/>
    <x v="1846"/>
    <n v="1487"/>
    <x v="2"/>
    <n v="241"/>
    <n v="360"/>
    <n v="120"/>
    <n v="2341"/>
    <s v="PF07500.13 Transcription factor S-II (TFIIS), central domain"/>
  </r>
  <r>
    <s v="M2NJW0_BAUCO"/>
    <x v="1846"/>
    <n v="1487"/>
    <x v="37"/>
    <n v="1110"/>
    <n v="1460"/>
    <n v="351"/>
    <n v="17822"/>
    <s v="PF00152.19 tRNA synthetases class II (D, K and N)"/>
  </r>
  <r>
    <s v="M2NJW0_BAUCO"/>
    <x v="1846"/>
    <n v="1487"/>
    <x v="38"/>
    <n v="1008"/>
    <n v="1094"/>
    <n v="87"/>
    <n v="19504"/>
    <s v="PF01336.24 OB-fold nucleic acid binding domain"/>
  </r>
  <r>
    <s v="M2QUH0_CERS8"/>
    <x v="1847"/>
    <n v="306"/>
    <x v="3"/>
    <n v="24"/>
    <n v="75"/>
    <n v="52"/>
    <n v="3743"/>
    <s v="PF08711.10 TFIIS helical bundle-like domain"/>
  </r>
  <r>
    <s v="M2QUH0_CERS8"/>
    <x v="1847"/>
    <n v="306"/>
    <x v="4"/>
    <n v="266"/>
    <n v="304"/>
    <n v="39"/>
    <n v="3397"/>
    <s v="PF01096.17 Transcription factor S-II (TFIIS)"/>
  </r>
  <r>
    <s v="M2QUH0_CERS8"/>
    <x v="1847"/>
    <n v="306"/>
    <x v="2"/>
    <n v="145"/>
    <n v="253"/>
    <n v="109"/>
    <n v="2341"/>
    <s v="PF07500.13 Transcription factor S-II (TFIIS), central domain"/>
  </r>
  <r>
    <s v="M2R7V2_COCSN"/>
    <x v="1848"/>
    <n v="306"/>
    <x v="3"/>
    <n v="28"/>
    <n v="81"/>
    <n v="54"/>
    <n v="3743"/>
    <s v="PF08711.10 TFIIS helical bundle-like domain"/>
  </r>
  <r>
    <s v="M2R7V2_COCSN"/>
    <x v="1848"/>
    <n v="306"/>
    <x v="4"/>
    <n v="266"/>
    <n v="304"/>
    <n v="39"/>
    <n v="3397"/>
    <s v="PF01096.17 Transcription factor S-II (TFIIS)"/>
  </r>
  <r>
    <s v="M2R7V2_COCSN"/>
    <x v="1848"/>
    <n v="306"/>
    <x v="2"/>
    <n v="145"/>
    <n v="253"/>
    <n v="109"/>
    <n v="2341"/>
    <s v="PF07500.13 Transcription factor S-II (TFIIS), central domain"/>
  </r>
  <r>
    <s v="M2RKF9_CERS8"/>
    <x v="1849"/>
    <n v="1092"/>
    <x v="0"/>
    <n v="46"/>
    <n v="94"/>
    <n v="49"/>
    <n v="18302"/>
    <s v="PF00628.28 PHD-finger"/>
  </r>
  <r>
    <s v="M2RKF9_CERS8"/>
    <x v="1849"/>
    <n v="1092"/>
    <x v="1"/>
    <n v="676"/>
    <n v="842"/>
    <n v="167"/>
    <n v="1732"/>
    <s v="PF07744.12 SPOC domain"/>
  </r>
  <r>
    <s v="M2RKF9_CERS8"/>
    <x v="1849"/>
    <n v="1092"/>
    <x v="2"/>
    <n v="243"/>
    <n v="389"/>
    <n v="147"/>
    <n v="2341"/>
    <s v="PF07500.13 Transcription factor S-II (TFIIS), central domain"/>
  </r>
  <r>
    <s v="M2T4Z3_COCSN"/>
    <x v="1850"/>
    <n v="881"/>
    <x v="0"/>
    <n v="96"/>
    <n v="146"/>
    <n v="51"/>
    <n v="18302"/>
    <s v="PF00628.28 PHD-finger"/>
  </r>
  <r>
    <s v="M2T4Z3_COCSN"/>
    <x v="1850"/>
    <n v="881"/>
    <x v="1"/>
    <n v="558"/>
    <n v="716"/>
    <n v="159"/>
    <n v="1732"/>
    <s v="PF07744.12 SPOC domain"/>
  </r>
  <r>
    <s v="M2T4Z3_COCSN"/>
    <x v="1850"/>
    <n v="881"/>
    <x v="2"/>
    <n v="298"/>
    <n v="420"/>
    <n v="123"/>
    <n v="2341"/>
    <s v="PF07500.13 Transcription factor S-II (TFIIS), central domain"/>
  </r>
  <r>
    <s v="M2U4Y6_COCH5"/>
    <x v="1851"/>
    <n v="875"/>
    <x v="0"/>
    <n v="96"/>
    <n v="146"/>
    <n v="51"/>
    <n v="18302"/>
    <s v="PF00628.28 PHD-finger"/>
  </r>
  <r>
    <s v="M2U4Y6_COCH5"/>
    <x v="1851"/>
    <n v="875"/>
    <x v="1"/>
    <n v="558"/>
    <n v="716"/>
    <n v="159"/>
    <n v="1732"/>
    <s v="PF07744.12 SPOC domain"/>
  </r>
  <r>
    <s v="M2U4Y6_COCH5"/>
    <x v="1851"/>
    <n v="875"/>
    <x v="2"/>
    <n v="299"/>
    <n v="420"/>
    <n v="122"/>
    <n v="2341"/>
    <s v="PF07500.13 Transcription factor S-II (TFIIS), central domain"/>
  </r>
  <r>
    <s v="M2V236_COCH5"/>
    <x v="1852"/>
    <n v="306"/>
    <x v="3"/>
    <n v="28"/>
    <n v="81"/>
    <n v="54"/>
    <n v="3743"/>
    <s v="PF08711.10 TFIIS helical bundle-like domain"/>
  </r>
  <r>
    <s v="M2V236_COCH5"/>
    <x v="1852"/>
    <n v="306"/>
    <x v="4"/>
    <n v="266"/>
    <n v="304"/>
    <n v="39"/>
    <n v="3397"/>
    <s v="PF01096.17 Transcription factor S-II (TFIIS)"/>
  </r>
  <r>
    <s v="M2V236_COCH5"/>
    <x v="1852"/>
    <n v="306"/>
    <x v="2"/>
    <n v="145"/>
    <n v="253"/>
    <n v="109"/>
    <n v="2341"/>
    <s v="PF07500.13 Transcription factor S-II (TFIIS), central domain"/>
  </r>
  <r>
    <s v="M2WVP2_GALSU"/>
    <x v="1853"/>
    <n v="707"/>
    <x v="1"/>
    <n v="437"/>
    <n v="572"/>
    <n v="136"/>
    <n v="1732"/>
    <s v="PF07744.12 SPOC domain"/>
  </r>
  <r>
    <s v="M2WVP2_GALSU"/>
    <x v="1853"/>
    <n v="707"/>
    <x v="2"/>
    <n v="183"/>
    <n v="294"/>
    <n v="112"/>
    <n v="2341"/>
    <s v="PF07500.13 Transcription factor S-II (TFIIS), central domain"/>
  </r>
  <r>
    <s v="M2X9V1_GALSU"/>
    <x v="1854"/>
    <n v="204"/>
    <x v="4"/>
    <n v="165"/>
    <n v="203"/>
    <n v="39"/>
    <n v="3397"/>
    <s v="PF01096.17 Transcription factor S-II (TFIIS)"/>
  </r>
  <r>
    <s v="M2X9V1_GALSU"/>
    <x v="1854"/>
    <n v="204"/>
    <x v="2"/>
    <n v="41"/>
    <n v="152"/>
    <n v="112"/>
    <n v="2341"/>
    <s v="PF07500.13 Transcription factor S-II (TFIIS), central domain"/>
  </r>
  <r>
    <s v="M2YNN5_PSEFD"/>
    <x v="1855"/>
    <n v="312"/>
    <x v="3"/>
    <n v="31"/>
    <n v="81"/>
    <n v="51"/>
    <n v="3743"/>
    <s v="PF08711.10 TFIIS helical bundle-like domain"/>
  </r>
  <r>
    <s v="M2YNN5_PSEFD"/>
    <x v="1855"/>
    <n v="312"/>
    <x v="4"/>
    <n v="272"/>
    <n v="310"/>
    <n v="39"/>
    <n v="3397"/>
    <s v="PF01096.17 Transcription factor S-II (TFIIS)"/>
  </r>
  <r>
    <s v="M2YNN5_PSEFD"/>
    <x v="1855"/>
    <n v="312"/>
    <x v="2"/>
    <n v="150"/>
    <n v="259"/>
    <n v="110"/>
    <n v="2341"/>
    <s v="PF07500.13 Transcription factor S-II (TFIIS), central domain"/>
  </r>
  <r>
    <s v="M3J4A7_CANMX"/>
    <x v="1856"/>
    <n v="300"/>
    <x v="3"/>
    <n v="21"/>
    <n v="75"/>
    <n v="55"/>
    <n v="3743"/>
    <s v="PF08711.10 TFIIS helical bundle-like domain"/>
  </r>
  <r>
    <s v="M3J4A7_CANMX"/>
    <x v="1856"/>
    <n v="300"/>
    <x v="4"/>
    <n v="260"/>
    <n v="298"/>
    <n v="39"/>
    <n v="3397"/>
    <s v="PF01096.17 Transcription factor S-II (TFIIS)"/>
  </r>
  <r>
    <s v="M3J4A7_CANMX"/>
    <x v="1856"/>
    <n v="300"/>
    <x v="2"/>
    <n v="138"/>
    <n v="247"/>
    <n v="110"/>
    <n v="2341"/>
    <s v="PF07500.13 Transcription factor S-II (TFIIS), central domain"/>
  </r>
  <r>
    <s v="M3WFG9_FELCA"/>
    <x v="1857"/>
    <n v="347"/>
    <x v="3"/>
    <n v="28"/>
    <n v="79"/>
    <n v="52"/>
    <n v="3743"/>
    <s v="PF08711.10 TFIIS helical bundle-like domain"/>
  </r>
  <r>
    <s v="M3WFG9_FELCA"/>
    <x v="1857"/>
    <n v="347"/>
    <x v="4"/>
    <n v="307"/>
    <n v="345"/>
    <n v="39"/>
    <n v="3397"/>
    <s v="PF01096.17 Transcription factor S-II (TFIIS)"/>
  </r>
  <r>
    <s v="M3WFG9_FELCA"/>
    <x v="1857"/>
    <n v="347"/>
    <x v="2"/>
    <n v="184"/>
    <n v="294"/>
    <n v="111"/>
    <n v="2341"/>
    <s v="PF07500.13 Transcription factor S-II (TFIIS), central domain"/>
  </r>
  <r>
    <s v="M3WKP9_FELCA"/>
    <x v="1858"/>
    <n v="323"/>
    <x v="3"/>
    <n v="4"/>
    <n v="55"/>
    <n v="52"/>
    <n v="3743"/>
    <s v="PF08711.10 TFIIS helical bundle-like domain"/>
  </r>
  <r>
    <s v="M3WKP9_FELCA"/>
    <x v="1858"/>
    <n v="323"/>
    <x v="4"/>
    <n v="281"/>
    <n v="319"/>
    <n v="39"/>
    <n v="3397"/>
    <s v="PF01096.17 Transcription factor S-II (TFIIS)"/>
  </r>
  <r>
    <s v="M3WKP9_FELCA"/>
    <x v="1858"/>
    <n v="323"/>
    <x v="2"/>
    <n v="147"/>
    <n v="268"/>
    <n v="122"/>
    <n v="2341"/>
    <s v="PF07500.13 Transcription factor S-II (TFIIS), central domain"/>
  </r>
  <r>
    <s v="M3WMW1_FELCA"/>
    <x v="1859"/>
    <n v="2081"/>
    <x v="0"/>
    <n v="267"/>
    <n v="319"/>
    <n v="53"/>
    <n v="18302"/>
    <s v="PF00628.28 PHD-finger"/>
  </r>
  <r>
    <s v="M3WMW1_FELCA"/>
    <x v="1859"/>
    <n v="2081"/>
    <x v="1"/>
    <n v="1046"/>
    <n v="1196"/>
    <n v="151"/>
    <n v="1732"/>
    <s v="PF07744.12 SPOC domain"/>
  </r>
  <r>
    <s v="M3WMW1_FELCA"/>
    <x v="1859"/>
    <n v="2081"/>
    <x v="2"/>
    <n v="667"/>
    <n v="780"/>
    <n v="114"/>
    <n v="2341"/>
    <s v="PF07500.13 Transcription factor S-II (TFIIS), central domain"/>
  </r>
  <r>
    <s v="M3WN24_FELCA"/>
    <x v="1860"/>
    <n v="1195"/>
    <x v="1"/>
    <n v="844"/>
    <n v="991"/>
    <n v="148"/>
    <n v="1732"/>
    <s v="PF07744.12 SPOC domain"/>
  </r>
  <r>
    <s v="M3WN24_FELCA"/>
    <x v="1860"/>
    <n v="1195"/>
    <x v="2"/>
    <n v="586"/>
    <n v="699"/>
    <n v="114"/>
    <n v="2341"/>
    <s v="PF07500.13 Transcription factor S-II (TFIIS), central domain"/>
  </r>
  <r>
    <s v="M3X010_FELCA"/>
    <x v="1861"/>
    <n v="301"/>
    <x v="3"/>
    <n v="30"/>
    <n v="81"/>
    <n v="52"/>
    <n v="3743"/>
    <s v="PF08711.10 TFIIS helical bundle-like domain"/>
  </r>
  <r>
    <s v="M3X010_FELCA"/>
    <x v="1861"/>
    <n v="301"/>
    <x v="4"/>
    <n v="261"/>
    <n v="299"/>
    <n v="39"/>
    <n v="3397"/>
    <s v="PF01096.17 Transcription factor S-II (TFIIS)"/>
  </r>
  <r>
    <s v="M3X010_FELCA"/>
    <x v="1861"/>
    <n v="301"/>
    <x v="2"/>
    <n v="138"/>
    <n v="248"/>
    <n v="111"/>
    <n v="2341"/>
    <s v="PF07500.13 Transcription factor S-II (TFIIS), central domain"/>
  </r>
  <r>
    <s v="M3XCV1_FELCA"/>
    <x v="1862"/>
    <n v="2039"/>
    <x v="0"/>
    <n v="719"/>
    <n v="772"/>
    <n v="54"/>
    <n v="18302"/>
    <s v="PF00628.28 PHD-finger"/>
  </r>
  <r>
    <s v="M3XCV1_FELCA"/>
    <x v="1862"/>
    <n v="2039"/>
    <x v="1"/>
    <n v="1201"/>
    <n v="1351"/>
    <n v="151"/>
    <n v="1732"/>
    <s v="PF07744.12 SPOC domain"/>
  </r>
  <r>
    <s v="M3XCV1_FELCA"/>
    <x v="1862"/>
    <n v="2039"/>
    <x v="2"/>
    <n v="927"/>
    <n v="1040"/>
    <n v="114"/>
    <n v="2341"/>
    <s v="PF07500.13 Transcription factor S-II (TFIIS), central domain"/>
  </r>
  <r>
    <s v="M3XFU1_FELCA"/>
    <x v="1863"/>
    <n v="308"/>
    <x v="3"/>
    <n v="37"/>
    <n v="88"/>
    <n v="52"/>
    <n v="3743"/>
    <s v="PF08711.10 TFIIS helical bundle-like domain"/>
  </r>
  <r>
    <s v="M3XFU1_FELCA"/>
    <x v="1863"/>
    <n v="308"/>
    <x v="4"/>
    <n v="268"/>
    <n v="306"/>
    <n v="39"/>
    <n v="3397"/>
    <s v="PF01096.17 Transcription factor S-II (TFIIS)"/>
  </r>
  <r>
    <s v="M3XFU1_FELCA"/>
    <x v="1863"/>
    <n v="308"/>
    <x v="2"/>
    <n v="145"/>
    <n v="255"/>
    <n v="111"/>
    <n v="2341"/>
    <s v="PF07500.13 Transcription factor S-II (TFIIS), central domain"/>
  </r>
  <r>
    <s v="M3XVK0_MUSPF"/>
    <x v="1864"/>
    <n v="2041"/>
    <x v="0"/>
    <n v="718"/>
    <n v="771"/>
    <n v="54"/>
    <n v="18302"/>
    <s v="PF00628.28 PHD-finger"/>
  </r>
  <r>
    <s v="M3XVK0_MUSPF"/>
    <x v="1864"/>
    <n v="2041"/>
    <x v="1"/>
    <n v="1200"/>
    <n v="1350"/>
    <n v="151"/>
    <n v="1732"/>
    <s v="PF07744.12 SPOC domain"/>
  </r>
  <r>
    <s v="M3XVK0_MUSPF"/>
    <x v="1864"/>
    <n v="2041"/>
    <x v="2"/>
    <n v="926"/>
    <n v="1039"/>
    <n v="114"/>
    <n v="2341"/>
    <s v="PF07500.13 Transcription factor S-II (TFIIS), central domain"/>
  </r>
  <r>
    <s v="M3Y9E1_MUSPF"/>
    <x v="1865"/>
    <n v="2191"/>
    <x v="0"/>
    <n v="266"/>
    <n v="320"/>
    <n v="55"/>
    <n v="18302"/>
    <s v="PF00628.28 PHD-finger"/>
  </r>
  <r>
    <s v="M3Y9E1_MUSPF"/>
    <x v="1865"/>
    <n v="2191"/>
    <x v="1"/>
    <n v="1040"/>
    <n v="1190"/>
    <n v="151"/>
    <n v="1732"/>
    <s v="PF07744.12 SPOC domain"/>
  </r>
  <r>
    <s v="M3Y9E1_MUSPF"/>
    <x v="1865"/>
    <n v="2191"/>
    <x v="2"/>
    <n v="662"/>
    <n v="775"/>
    <n v="114"/>
    <n v="2341"/>
    <s v="PF07500.13 Transcription factor S-II (TFIIS), central domain"/>
  </r>
  <r>
    <s v="M3YGR6_MUSPF"/>
    <x v="1866"/>
    <n v="301"/>
    <x v="3"/>
    <n v="26"/>
    <n v="77"/>
    <n v="52"/>
    <n v="3743"/>
    <s v="PF08711.10 TFIIS helical bundle-like domain"/>
  </r>
  <r>
    <s v="M3YGR6_MUSPF"/>
    <x v="1866"/>
    <n v="301"/>
    <x v="4"/>
    <n v="261"/>
    <n v="299"/>
    <n v="39"/>
    <n v="3397"/>
    <s v="PF01096.17 Transcription factor S-II (TFIIS)"/>
  </r>
  <r>
    <s v="M3YGR6_MUSPF"/>
    <x v="1866"/>
    <n v="301"/>
    <x v="2"/>
    <n v="138"/>
    <n v="248"/>
    <n v="111"/>
    <n v="2341"/>
    <s v="PF07500.13 Transcription factor S-II (TFIIS), central domain"/>
  </r>
  <r>
    <s v="M3YV89_MUSPF"/>
    <x v="1867"/>
    <n v="1200"/>
    <x v="1"/>
    <n v="849"/>
    <n v="996"/>
    <n v="148"/>
    <n v="1732"/>
    <s v="PF07744.12 SPOC domain"/>
  </r>
  <r>
    <s v="M3YV89_MUSPF"/>
    <x v="1867"/>
    <n v="1200"/>
    <x v="2"/>
    <n v="592"/>
    <n v="705"/>
    <n v="114"/>
    <n v="2341"/>
    <s v="PF07500.13 Transcription factor S-II (TFIIS), central domain"/>
  </r>
  <r>
    <s v="M3YWR7_MUSPF"/>
    <x v="1868"/>
    <n v="350"/>
    <x v="3"/>
    <n v="28"/>
    <n v="79"/>
    <n v="52"/>
    <n v="3743"/>
    <s v="PF08711.10 TFIIS helical bundle-like domain"/>
  </r>
  <r>
    <s v="M3YWR7_MUSPF"/>
    <x v="1868"/>
    <n v="350"/>
    <x v="4"/>
    <n v="310"/>
    <n v="348"/>
    <n v="39"/>
    <n v="3397"/>
    <s v="PF01096.17 Transcription factor S-II (TFIIS)"/>
  </r>
  <r>
    <s v="M3YWR7_MUSPF"/>
    <x v="1868"/>
    <n v="350"/>
    <x v="2"/>
    <n v="187"/>
    <n v="297"/>
    <n v="111"/>
    <n v="2341"/>
    <s v="PF07500.13 Transcription factor S-II (TFIIS), central domain"/>
  </r>
  <r>
    <s v="M3Z5M8_MUSPF"/>
    <x v="1869"/>
    <n v="337"/>
    <x v="3"/>
    <n v="28"/>
    <n v="79"/>
    <n v="52"/>
    <n v="3743"/>
    <s v="PF08711.10 TFIIS helical bundle-like domain"/>
  </r>
  <r>
    <s v="M3Z5M8_MUSPF"/>
    <x v="1869"/>
    <n v="337"/>
    <x v="2"/>
    <n v="157"/>
    <n v="267"/>
    <n v="111"/>
    <n v="2341"/>
    <s v="PF07500.13 Transcription factor S-II (TFIIS), central domain"/>
  </r>
  <r>
    <s v="M3ZE13_XIPMA"/>
    <x v="1870"/>
    <n v="207"/>
    <x v="3"/>
    <n v="60"/>
    <n v="110"/>
    <n v="51"/>
    <n v="3743"/>
    <s v="PF08711.10 TFIIS helical bundle-like domain"/>
  </r>
  <r>
    <s v="M3ZE13_XIPMA"/>
    <x v="1870"/>
    <n v="207"/>
    <x v="2"/>
    <n v="128"/>
    <n v="205"/>
    <n v="78"/>
    <n v="2341"/>
    <s v="PF07500.13 Transcription factor S-II (TFIIS), central domain"/>
  </r>
  <r>
    <s v="M4A4F3_XIPMA"/>
    <x v="1871"/>
    <n v="302"/>
    <x v="3"/>
    <n v="29"/>
    <n v="80"/>
    <n v="52"/>
    <n v="3743"/>
    <s v="PF08711.10 TFIIS helical bundle-like domain"/>
  </r>
  <r>
    <s v="M4A4F3_XIPMA"/>
    <x v="1871"/>
    <n v="302"/>
    <x v="4"/>
    <n v="260"/>
    <n v="298"/>
    <n v="39"/>
    <n v="3397"/>
    <s v="PF01096.17 Transcription factor S-II (TFIIS)"/>
  </r>
  <r>
    <s v="M4A4F3_XIPMA"/>
    <x v="1871"/>
    <n v="302"/>
    <x v="2"/>
    <n v="137"/>
    <n v="247"/>
    <n v="111"/>
    <n v="2341"/>
    <s v="PF07500.13 Transcription factor S-II (TFIIS), central domain"/>
  </r>
  <r>
    <s v="M4A4P8_XIPMA"/>
    <x v="1872"/>
    <n v="824"/>
    <x v="1"/>
    <n v="453"/>
    <n v="603"/>
    <n v="151"/>
    <n v="1732"/>
    <s v="PF07744.12 SPOC domain"/>
  </r>
  <r>
    <s v="M4A4P8_XIPMA"/>
    <x v="1872"/>
    <n v="824"/>
    <x v="2"/>
    <n v="180"/>
    <n v="293"/>
    <n v="114"/>
    <n v="2341"/>
    <s v="PF07500.13 Transcription factor S-II (TFIIS), central domain"/>
  </r>
  <r>
    <s v="M4A630_XIPMA"/>
    <x v="1873"/>
    <n v="2151"/>
    <x v="0"/>
    <n v="205"/>
    <n v="257"/>
    <n v="53"/>
    <n v="18302"/>
    <s v="PF00628.28 PHD-finger"/>
  </r>
  <r>
    <s v="M4A630_XIPMA"/>
    <x v="1873"/>
    <n v="2151"/>
    <x v="1"/>
    <n v="1014"/>
    <n v="1161"/>
    <n v="148"/>
    <n v="1732"/>
    <s v="PF07744.12 SPOC domain"/>
  </r>
  <r>
    <s v="M4A630_XIPMA"/>
    <x v="1873"/>
    <n v="2151"/>
    <x v="2"/>
    <n v="630"/>
    <n v="739"/>
    <n v="110"/>
    <n v="2341"/>
    <s v="PF07500.13 Transcription factor S-II (TFIIS), central domain"/>
  </r>
  <r>
    <s v="M4A6G2_XIPMA"/>
    <x v="1874"/>
    <n v="3560"/>
    <x v="0"/>
    <n v="397"/>
    <n v="450"/>
    <n v="54"/>
    <n v="18302"/>
    <s v="PF00628.28 PHD-finger"/>
  </r>
  <r>
    <s v="M4A6G2_XIPMA"/>
    <x v="1874"/>
    <n v="3560"/>
    <x v="1"/>
    <n v="1252"/>
    <n v="1401"/>
    <n v="150"/>
    <n v="1732"/>
    <s v="PF07744.12 SPOC domain"/>
  </r>
  <r>
    <s v="M4A6G2_XIPMA"/>
    <x v="1874"/>
    <n v="3560"/>
    <x v="2"/>
    <n v="833"/>
    <n v="945"/>
    <n v="113"/>
    <n v="2341"/>
    <s v="PF07500.13 Transcription factor S-II (TFIIS), central domain"/>
  </r>
  <r>
    <s v="M4A8B5_XIPMA"/>
    <x v="1875"/>
    <n v="412"/>
    <x v="3"/>
    <n v="28"/>
    <n v="79"/>
    <n v="52"/>
    <n v="3743"/>
    <s v="PF08711.10 TFIIS helical bundle-like domain"/>
  </r>
  <r>
    <s v="M4A8B5_XIPMA"/>
    <x v="1875"/>
    <n v="412"/>
    <x v="4"/>
    <n v="372"/>
    <n v="410"/>
    <n v="39"/>
    <n v="3397"/>
    <s v="PF01096.17 Transcription factor S-II (TFIIS)"/>
  </r>
  <r>
    <s v="M4A8B5_XIPMA"/>
    <x v="1875"/>
    <n v="412"/>
    <x v="2"/>
    <n v="249"/>
    <n v="359"/>
    <n v="111"/>
    <n v="2341"/>
    <s v="PF07500.13 Transcription factor S-II (TFIIS), central domain"/>
  </r>
  <r>
    <s v="M4AT39_XIPMA"/>
    <x v="1876"/>
    <n v="311"/>
    <x v="3"/>
    <n v="30"/>
    <n v="81"/>
    <n v="52"/>
    <n v="3743"/>
    <s v="PF08711.10 TFIIS helical bundle-like domain"/>
  </r>
  <r>
    <s v="M4AT39_XIPMA"/>
    <x v="1876"/>
    <n v="311"/>
    <x v="4"/>
    <n v="271"/>
    <n v="309"/>
    <n v="39"/>
    <n v="3397"/>
    <s v="PF01096.17 Transcription factor S-II (TFIIS)"/>
  </r>
  <r>
    <s v="M4AT39_XIPMA"/>
    <x v="1876"/>
    <n v="311"/>
    <x v="2"/>
    <n v="148"/>
    <n v="258"/>
    <n v="111"/>
    <n v="2341"/>
    <s v="PF07500.13 Transcription factor S-II (TFIIS), central domain"/>
  </r>
  <r>
    <s v="M4AZ87_XIPMA"/>
    <x v="1877"/>
    <n v="313"/>
    <x v="3"/>
    <n v="28"/>
    <n v="79"/>
    <n v="52"/>
    <n v="3743"/>
    <s v="PF08711.10 TFIIS helical bundle-like domain"/>
  </r>
  <r>
    <s v="M4AZ87_XIPMA"/>
    <x v="1877"/>
    <n v="313"/>
    <x v="2"/>
    <n v="136"/>
    <n v="243"/>
    <n v="108"/>
    <n v="2341"/>
    <s v="PF07500.13 Transcription factor S-II (TFIIS), central domain"/>
  </r>
  <r>
    <s v="M4B394_HYAAE"/>
    <x v="1878"/>
    <n v="133"/>
    <x v="2"/>
    <n v="1"/>
    <n v="51"/>
    <n v="51"/>
    <n v="2341"/>
    <s v="PF07500.13 Transcription factor S-II (TFIIS), central domain"/>
  </r>
  <r>
    <s v="M4BUU7_HYAAE"/>
    <x v="1879"/>
    <n v="309"/>
    <x v="3"/>
    <n v="27"/>
    <n v="77"/>
    <n v="51"/>
    <n v="3743"/>
    <s v="PF08711.10 TFIIS helical bundle-like domain"/>
  </r>
  <r>
    <s v="M4BUU7_HYAAE"/>
    <x v="1879"/>
    <n v="309"/>
    <x v="4"/>
    <n v="270"/>
    <n v="308"/>
    <n v="39"/>
    <n v="3397"/>
    <s v="PF01096.17 Transcription factor S-II (TFIIS)"/>
  </r>
  <r>
    <s v="M4BUU7_HYAAE"/>
    <x v="1879"/>
    <n v="309"/>
    <x v="2"/>
    <n v="136"/>
    <n v="245"/>
    <n v="110"/>
    <n v="2341"/>
    <s v="PF07500.13 Transcription factor S-II (TFIIS), central domain"/>
  </r>
  <r>
    <s v="M4C791_BRARP"/>
    <x v="1880"/>
    <n v="368"/>
    <x v="3"/>
    <n v="36"/>
    <n v="86"/>
    <n v="51"/>
    <n v="3743"/>
    <s v="PF08711.10 TFIIS helical bundle-like domain"/>
  </r>
  <r>
    <s v="M4C791_BRARP"/>
    <x v="1880"/>
    <n v="368"/>
    <x v="4"/>
    <n v="328"/>
    <n v="366"/>
    <n v="39"/>
    <n v="3397"/>
    <s v="PF01096.17 Transcription factor S-II (TFIIS)"/>
  </r>
  <r>
    <s v="M4C791_BRARP"/>
    <x v="1880"/>
    <n v="368"/>
    <x v="2"/>
    <n v="198"/>
    <n v="315"/>
    <n v="118"/>
    <n v="2341"/>
    <s v="PF07500.13 Transcription factor S-II (TFIIS), central domain"/>
  </r>
  <r>
    <s v="M4C969_BRARP"/>
    <x v="1881"/>
    <n v="557"/>
    <x v="5"/>
    <n v="98"/>
    <n v="217"/>
    <n v="120"/>
    <n v="5093"/>
    <s v="PF01426.17 BAH domain"/>
  </r>
  <r>
    <s v="M4C969_BRARP"/>
    <x v="1881"/>
    <n v="557"/>
    <x v="2"/>
    <n v="310"/>
    <n v="453"/>
    <n v="144"/>
    <n v="2341"/>
    <s v="PF07500.13 Transcription factor S-II (TFIIS), central domain"/>
  </r>
  <r>
    <s v="M4CJ21_BRARP"/>
    <x v="1882"/>
    <n v="262"/>
    <x v="2"/>
    <n v="127"/>
    <n v="243"/>
    <n v="117"/>
    <n v="2341"/>
    <s v="PF07500.13 Transcription factor S-II (TFIIS), central domain"/>
  </r>
  <r>
    <s v="M4CJ44_BRARP"/>
    <x v="1883"/>
    <n v="301"/>
    <x v="2"/>
    <n v="170"/>
    <n v="282"/>
    <n v="113"/>
    <n v="2341"/>
    <s v="PF07500.13 Transcription factor S-II (TFIIS), central domain"/>
  </r>
  <r>
    <s v="M4CJ46_BRARP"/>
    <x v="1884"/>
    <n v="257"/>
    <x v="2"/>
    <n v="126"/>
    <n v="238"/>
    <n v="113"/>
    <n v="2341"/>
    <s v="PF07500.13 Transcription factor S-II (TFIIS), central domain"/>
  </r>
  <r>
    <s v="M4CLK8_BRARP"/>
    <x v="1885"/>
    <n v="335"/>
    <x v="3"/>
    <n v="36"/>
    <n v="86"/>
    <n v="51"/>
    <n v="3743"/>
    <s v="PF08711.10 TFIIS helical bundle-like domain"/>
  </r>
  <r>
    <s v="M4CLK8_BRARP"/>
    <x v="1885"/>
    <n v="335"/>
    <x v="4"/>
    <n v="295"/>
    <n v="333"/>
    <n v="39"/>
    <n v="3397"/>
    <s v="PF01096.17 Transcription factor S-II (TFIIS)"/>
  </r>
  <r>
    <s v="M4CLK8_BRARP"/>
    <x v="1885"/>
    <n v="335"/>
    <x v="2"/>
    <n v="165"/>
    <n v="282"/>
    <n v="118"/>
    <n v="2341"/>
    <s v="PF07500.13 Transcription factor S-II (TFIIS), central domain"/>
  </r>
  <r>
    <s v="M4CXL6_BRARP"/>
    <x v="1886"/>
    <n v="1336"/>
    <x v="9"/>
    <n v="26"/>
    <n v="182"/>
    <n v="157"/>
    <n v="1247"/>
    <s v="PF04862.11 Protein of unknown function (DUF642)"/>
  </r>
  <r>
    <s v="M4CXL6_BRARP"/>
    <x v="1886"/>
    <n v="1336"/>
    <x v="9"/>
    <n v="193"/>
    <n v="361"/>
    <n v="169"/>
    <n v="1247"/>
    <s v="PF04862.11 Protein of unknown function (DUF642)"/>
  </r>
  <r>
    <s v="M4CXL6_BRARP"/>
    <x v="1886"/>
    <n v="1336"/>
    <x v="1"/>
    <n v="1000"/>
    <n v="1148"/>
    <n v="149"/>
    <n v="1732"/>
    <s v="PF07744.12 SPOC domain"/>
  </r>
  <r>
    <s v="M4CXL6_BRARP"/>
    <x v="1886"/>
    <n v="1336"/>
    <x v="2"/>
    <n v="690"/>
    <n v="806"/>
    <n v="117"/>
    <n v="2341"/>
    <s v="PF07500.13 Transcription factor S-II (TFIIS), central domain"/>
  </r>
  <r>
    <s v="M4D049_BRARP"/>
    <x v="1887"/>
    <n v="590"/>
    <x v="1"/>
    <n v="223"/>
    <n v="374"/>
    <n v="152"/>
    <n v="1732"/>
    <s v="PF07744.12 SPOC domain"/>
  </r>
  <r>
    <s v="M4D049_BRARP"/>
    <x v="1887"/>
    <n v="590"/>
    <x v="2"/>
    <n v="1"/>
    <n v="38"/>
    <n v="38"/>
    <n v="2341"/>
    <s v="PF07500.13 Transcription factor S-II (TFIIS), central domain"/>
  </r>
  <r>
    <s v="M4DV85_BRARP"/>
    <x v="1888"/>
    <n v="524"/>
    <x v="5"/>
    <n v="109"/>
    <n v="225"/>
    <n v="117"/>
    <n v="5093"/>
    <s v="PF01426.17 BAH domain"/>
  </r>
  <r>
    <s v="M4DV85_BRARP"/>
    <x v="1888"/>
    <n v="524"/>
    <x v="2"/>
    <n v="303"/>
    <n v="420"/>
    <n v="118"/>
    <n v="2341"/>
    <s v="PF07500.13 Transcription factor S-II (TFIIS), central domain"/>
  </r>
  <r>
    <s v="M4EWF8_BRARP"/>
    <x v="1889"/>
    <n v="555"/>
    <x v="5"/>
    <n v="98"/>
    <n v="217"/>
    <n v="120"/>
    <n v="5093"/>
    <s v="PF01426.17 BAH domain"/>
  </r>
  <r>
    <s v="M4EWF8_BRARP"/>
    <x v="1889"/>
    <n v="555"/>
    <x v="2"/>
    <n v="309"/>
    <n v="450"/>
    <n v="142"/>
    <n v="2341"/>
    <s v="PF07500.13 Transcription factor S-II (TFIIS), central domain"/>
  </r>
  <r>
    <s v="M4EZM2_BRARP"/>
    <x v="1890"/>
    <n v="773"/>
    <x v="1"/>
    <n v="479"/>
    <n v="631"/>
    <n v="153"/>
    <n v="1732"/>
    <s v="PF07744.12 SPOC domain"/>
  </r>
  <r>
    <s v="M4EZM2_BRARP"/>
    <x v="1890"/>
    <n v="773"/>
    <x v="2"/>
    <n v="213"/>
    <n v="329"/>
    <n v="117"/>
    <n v="2341"/>
    <s v="PF07500.13 Transcription factor S-II (TFIIS), central domain"/>
  </r>
  <r>
    <s v="M4F2B8_BRARP"/>
    <x v="1891"/>
    <n v="470"/>
    <x v="5"/>
    <n v="105"/>
    <n v="221"/>
    <n v="117"/>
    <n v="5093"/>
    <s v="PF01426.17 BAH domain"/>
  </r>
  <r>
    <s v="M4F2B8_BRARP"/>
    <x v="1891"/>
    <n v="470"/>
    <x v="2"/>
    <n v="299"/>
    <n v="416"/>
    <n v="118"/>
    <n v="2341"/>
    <s v="PF07500.13 Transcription factor S-II (TFIIS), central domain"/>
  </r>
  <r>
    <s v="M4F2H7_BRARP"/>
    <x v="1892"/>
    <n v="535"/>
    <x v="5"/>
    <n v="105"/>
    <n v="224"/>
    <n v="120"/>
    <n v="5093"/>
    <s v="PF01426.17 BAH domain"/>
  </r>
  <r>
    <s v="M4F2H7_BRARP"/>
    <x v="1892"/>
    <n v="535"/>
    <x v="2"/>
    <n v="296"/>
    <n v="434"/>
    <n v="139"/>
    <n v="2341"/>
    <s v="PF07500.13 Transcription factor S-II (TFIIS), central domain"/>
  </r>
  <r>
    <s v="M5BN55_THACB"/>
    <x v="1893"/>
    <n v="912"/>
    <x v="1"/>
    <n v="469"/>
    <n v="634"/>
    <n v="166"/>
    <n v="1732"/>
    <s v="PF07744.12 SPOC domain"/>
  </r>
  <r>
    <s v="M5BN55_THACB"/>
    <x v="1893"/>
    <n v="912"/>
    <x v="2"/>
    <n v="107"/>
    <n v="233"/>
    <n v="127"/>
    <n v="2341"/>
    <s v="PF07500.13 Transcription factor S-II (TFIIS), central domain"/>
  </r>
  <r>
    <s v="M5C8X3_THACB"/>
    <x v="1894"/>
    <n v="318"/>
    <x v="3"/>
    <n v="27"/>
    <n v="78"/>
    <n v="52"/>
    <n v="3743"/>
    <s v="PF08711.10 TFIIS helical bundle-like domain"/>
  </r>
  <r>
    <s v="M5C8X3_THACB"/>
    <x v="1894"/>
    <n v="318"/>
    <x v="4"/>
    <n v="278"/>
    <n v="316"/>
    <n v="39"/>
    <n v="3397"/>
    <s v="PF01096.17 Transcription factor S-II (TFIIS)"/>
  </r>
  <r>
    <s v="M5C8X3_THACB"/>
    <x v="1894"/>
    <n v="318"/>
    <x v="2"/>
    <n v="157"/>
    <n v="265"/>
    <n v="109"/>
    <n v="2341"/>
    <s v="PF07500.13 Transcription factor S-II (TFIIS), central domain"/>
  </r>
  <r>
    <s v="M5E7A0_MALS4"/>
    <x v="1895"/>
    <n v="297"/>
    <x v="3"/>
    <n v="30"/>
    <n v="90"/>
    <n v="61"/>
    <n v="3743"/>
    <s v="PF08711.10 TFIIS helical bundle-like domain"/>
  </r>
  <r>
    <s v="M5E7A0_MALS4"/>
    <x v="1895"/>
    <n v="297"/>
    <x v="4"/>
    <n v="257"/>
    <n v="295"/>
    <n v="39"/>
    <n v="3397"/>
    <s v="PF01096.17 Transcription factor S-II (TFIIS)"/>
  </r>
  <r>
    <s v="M5E7A0_MALS4"/>
    <x v="1895"/>
    <n v="297"/>
    <x v="2"/>
    <n v="134"/>
    <n v="244"/>
    <n v="111"/>
    <n v="2341"/>
    <s v="PF07500.13 Transcription factor S-II (TFIIS), central domain"/>
  </r>
  <r>
    <s v="M5EP87_MALS4"/>
    <x v="1896"/>
    <n v="684"/>
    <x v="0"/>
    <n v="74"/>
    <n v="122"/>
    <n v="49"/>
    <n v="18302"/>
    <s v="PF00628.28 PHD-finger"/>
  </r>
  <r>
    <s v="M5EP87_MALS4"/>
    <x v="1896"/>
    <n v="684"/>
    <x v="1"/>
    <n v="482"/>
    <n v="657"/>
    <n v="176"/>
    <n v="1732"/>
    <s v="PF07744.12 SPOC domain"/>
  </r>
  <r>
    <s v="M5EP87_MALS4"/>
    <x v="1896"/>
    <n v="684"/>
    <x v="2"/>
    <n v="199"/>
    <n v="312"/>
    <n v="114"/>
    <n v="2341"/>
    <s v="PF07500.13 Transcription factor S-II (TFIIS), central domain"/>
  </r>
  <r>
    <s v="M5FSN8_DACPD"/>
    <x v="1897"/>
    <n v="311"/>
    <x v="3"/>
    <n v="29"/>
    <n v="79"/>
    <n v="51"/>
    <n v="3743"/>
    <s v="PF08711.10 TFIIS helical bundle-like domain"/>
  </r>
  <r>
    <s v="M5FSN8_DACPD"/>
    <x v="1897"/>
    <n v="311"/>
    <x v="4"/>
    <n v="271"/>
    <n v="309"/>
    <n v="39"/>
    <n v="3397"/>
    <s v="PF01096.17 Transcription factor S-II (TFIIS)"/>
  </r>
  <r>
    <s v="M5FSN8_DACPD"/>
    <x v="1897"/>
    <n v="311"/>
    <x v="2"/>
    <n v="149"/>
    <n v="258"/>
    <n v="110"/>
    <n v="2341"/>
    <s v="PF07500.13 Transcription factor S-II (TFIIS), central domain"/>
  </r>
  <r>
    <s v="M5VSR9_PRUPE"/>
    <x v="1898"/>
    <n v="1161"/>
    <x v="1"/>
    <n v="727"/>
    <n v="877"/>
    <n v="151"/>
    <n v="1732"/>
    <s v="PF07744.12 SPOC domain"/>
  </r>
  <r>
    <s v="M5VSR9_PRUPE"/>
    <x v="1898"/>
    <n v="1161"/>
    <x v="2"/>
    <n v="390"/>
    <n v="508"/>
    <n v="119"/>
    <n v="2341"/>
    <s v="PF07500.13 Transcription factor S-II (TFIIS), central domain"/>
  </r>
  <r>
    <s v="M5WZ33_PRUPE"/>
    <x v="1899"/>
    <n v="607"/>
    <x v="5"/>
    <n v="115"/>
    <n v="234"/>
    <n v="120"/>
    <n v="5093"/>
    <s v="PF01426.17 BAH domain"/>
  </r>
  <r>
    <s v="M5WZ33_PRUPE"/>
    <x v="1899"/>
    <n v="607"/>
    <x v="2"/>
    <n v="333"/>
    <n v="481"/>
    <n v="149"/>
    <n v="2341"/>
    <s v="PF07500.13 Transcription factor S-II (TFIIS), central domain"/>
  </r>
  <r>
    <s v="M5X6N8_PRUPE"/>
    <x v="1900"/>
    <n v="379"/>
    <x v="3"/>
    <n v="33"/>
    <n v="83"/>
    <n v="51"/>
    <n v="3743"/>
    <s v="PF08711.10 TFIIS helical bundle-like domain"/>
  </r>
  <r>
    <s v="M5X6N8_PRUPE"/>
    <x v="1900"/>
    <n v="379"/>
    <x v="4"/>
    <n v="339"/>
    <n v="377"/>
    <n v="39"/>
    <n v="3397"/>
    <s v="PF01096.17 Transcription factor S-II (TFIIS)"/>
  </r>
  <r>
    <s v="M5X6N8_PRUPE"/>
    <x v="1900"/>
    <n v="379"/>
    <x v="2"/>
    <n v="209"/>
    <n v="326"/>
    <n v="118"/>
    <n v="2341"/>
    <s v="PF07500.13 Transcription factor S-II (TFIIS), central domain"/>
  </r>
  <r>
    <s v="M7B6D6_CHEMY"/>
    <x v="1901"/>
    <n v="1453"/>
    <x v="39"/>
    <n v="531"/>
    <n v="634"/>
    <n v="104"/>
    <n v="172686"/>
    <s v="PF12796.6 Ankyrin repeats (3 copies)"/>
  </r>
  <r>
    <s v="M7B6D6_CHEMY"/>
    <x v="1901"/>
    <n v="1453"/>
    <x v="39"/>
    <n v="570"/>
    <n v="665"/>
    <n v="96"/>
    <n v="172686"/>
    <s v="PF12796.6 Ankyrin repeats (3 copies)"/>
  </r>
  <r>
    <s v="M7B6D6_CHEMY"/>
    <x v="1901"/>
    <n v="1453"/>
    <x v="40"/>
    <n v="405"/>
    <n v="523"/>
    <n v="119"/>
    <n v="7467"/>
    <s v="PF01412.17 Putative GTPase activating protein for Arf"/>
  </r>
  <r>
    <s v="M7B6D6_CHEMY"/>
    <x v="1901"/>
    <n v="1453"/>
    <x v="41"/>
    <n v="24"/>
    <n v="242"/>
    <n v="219"/>
    <n v="2670"/>
    <s v="PF16746.4 BAR domain of APPL family"/>
  </r>
  <r>
    <s v="M7B6D6_CHEMY"/>
    <x v="1901"/>
    <n v="1453"/>
    <x v="3"/>
    <n v="973"/>
    <n v="1024"/>
    <n v="52"/>
    <n v="3743"/>
    <s v="PF08711.10 TFIIS helical bundle-like domain"/>
  </r>
  <r>
    <s v="M7B6D6_CHEMY"/>
    <x v="1901"/>
    <n v="1453"/>
    <x v="4"/>
    <n v="1370"/>
    <n v="1408"/>
    <n v="39"/>
    <n v="3397"/>
    <s v="PF01096.17 Transcription factor S-II (TFIIS)"/>
  </r>
  <r>
    <s v="M7B6D6_CHEMY"/>
    <x v="1901"/>
    <n v="1453"/>
    <x v="2"/>
    <n v="1218"/>
    <n v="1357"/>
    <n v="140"/>
    <n v="2341"/>
    <s v="PF07500.13 Transcription factor S-II (TFIIS), central domain"/>
  </r>
  <r>
    <s v="M7B839_CHEMY"/>
    <x v="1902"/>
    <n v="294"/>
    <x v="3"/>
    <n v="5"/>
    <n v="56"/>
    <n v="52"/>
    <n v="3743"/>
    <s v="PF08711.10 TFIIS helical bundle-like domain"/>
  </r>
  <r>
    <s v="M7B839_CHEMY"/>
    <x v="1902"/>
    <n v="294"/>
    <x v="4"/>
    <n v="252"/>
    <n v="290"/>
    <n v="39"/>
    <n v="3397"/>
    <s v="PF01096.17 Transcription factor S-II (TFIIS)"/>
  </r>
  <r>
    <s v="M7B839_CHEMY"/>
    <x v="1902"/>
    <n v="294"/>
    <x v="2"/>
    <n v="114"/>
    <n v="239"/>
    <n v="126"/>
    <n v="2341"/>
    <s v="PF07500.13 Transcription factor S-II (TFIIS), central domain"/>
  </r>
  <r>
    <s v="M7BAG2_CHEMY"/>
    <x v="1903"/>
    <n v="532"/>
    <x v="1"/>
    <n v="349"/>
    <n v="486"/>
    <n v="138"/>
    <n v="1732"/>
    <s v="PF07744.12 SPOC domain"/>
  </r>
  <r>
    <s v="M7BAG2_CHEMY"/>
    <x v="1903"/>
    <n v="532"/>
    <x v="2"/>
    <n v="96"/>
    <n v="210"/>
    <n v="115"/>
    <n v="2341"/>
    <s v="PF07500.13 Transcription factor S-II (TFIIS), central domain"/>
  </r>
  <r>
    <s v="M7BC30_CHEMY"/>
    <x v="1904"/>
    <n v="880"/>
    <x v="3"/>
    <n v="215"/>
    <n v="266"/>
    <n v="52"/>
    <n v="3743"/>
    <s v="PF08711.10 TFIIS helical bundle-like domain"/>
  </r>
  <r>
    <s v="M7BC30_CHEMY"/>
    <x v="1904"/>
    <n v="880"/>
    <x v="42"/>
    <n v="688"/>
    <n v="853"/>
    <n v="166"/>
    <n v="44451"/>
    <s v="PF00071.21 Ras family"/>
  </r>
  <r>
    <s v="M7BC30_CHEMY"/>
    <x v="1904"/>
    <n v="880"/>
    <x v="2"/>
    <n v="369"/>
    <n v="479"/>
    <n v="111"/>
    <n v="2341"/>
    <s v="PF07500.13 Transcription factor S-II (TFIIS), central domain"/>
  </r>
  <r>
    <s v="M7BDC5_CHEMY"/>
    <x v="1905"/>
    <n v="286"/>
    <x v="2"/>
    <n v="50"/>
    <n v="127"/>
    <n v="78"/>
    <n v="2341"/>
    <s v="PF07500.13 Transcription factor S-II (TFIIS), central domain"/>
  </r>
  <r>
    <s v="M7BDC5_CHEMY"/>
    <x v="1905"/>
    <n v="286"/>
    <x v="43"/>
    <n v="179"/>
    <n v="263"/>
    <n v="85"/>
    <n v="88510"/>
    <s v="PF00041.20 Fibronectin type III domain"/>
  </r>
  <r>
    <s v="M7BSB1_CHEMY"/>
    <x v="1906"/>
    <n v="2094"/>
    <x v="0"/>
    <n v="735"/>
    <n v="788"/>
    <n v="54"/>
    <n v="18302"/>
    <s v="PF00628.28 PHD-finger"/>
  </r>
  <r>
    <s v="M7BSB1_CHEMY"/>
    <x v="1906"/>
    <n v="2094"/>
    <x v="1"/>
    <n v="1223"/>
    <n v="1373"/>
    <n v="151"/>
    <n v="1732"/>
    <s v="PF07744.12 SPOC domain"/>
  </r>
  <r>
    <s v="M7BSB1_CHEMY"/>
    <x v="1906"/>
    <n v="2094"/>
    <x v="2"/>
    <n v="949"/>
    <n v="1062"/>
    <n v="114"/>
    <n v="2341"/>
    <s v="PF07500.13 Transcription factor S-II (TFIIS), central domain"/>
  </r>
  <r>
    <s v="M7BUV7_CHEMY"/>
    <x v="1907"/>
    <n v="2476"/>
    <x v="0"/>
    <n v="443"/>
    <n v="495"/>
    <n v="53"/>
    <n v="18302"/>
    <s v="PF00628.28 PHD-finger"/>
  </r>
  <r>
    <s v="M7BUV7_CHEMY"/>
    <x v="1907"/>
    <n v="2476"/>
    <x v="1"/>
    <n v="1225"/>
    <n v="1375"/>
    <n v="151"/>
    <n v="1732"/>
    <s v="PF07744.12 SPOC domain"/>
  </r>
  <r>
    <s v="M7BUV7_CHEMY"/>
    <x v="1907"/>
    <n v="2476"/>
    <x v="2"/>
    <n v="842"/>
    <n v="954"/>
    <n v="113"/>
    <n v="2341"/>
    <s v="PF07500.13 Transcription factor S-II (TFIIS), central domain"/>
  </r>
  <r>
    <s v="M7NVT6_PNEMU"/>
    <x v="1908"/>
    <n v="284"/>
    <x v="3"/>
    <n v="27"/>
    <n v="77"/>
    <n v="51"/>
    <n v="3743"/>
    <s v="PF08711.10 TFIIS helical bundle-like domain"/>
  </r>
  <r>
    <s v="M7NVT6_PNEMU"/>
    <x v="1908"/>
    <n v="284"/>
    <x v="4"/>
    <n v="245"/>
    <n v="283"/>
    <n v="39"/>
    <n v="3397"/>
    <s v="PF01096.17 Transcription factor S-II (TFIIS)"/>
  </r>
  <r>
    <s v="M7NVT6_PNEMU"/>
    <x v="1908"/>
    <n v="284"/>
    <x v="2"/>
    <n v="123"/>
    <n v="232"/>
    <n v="110"/>
    <n v="2341"/>
    <s v="PF07500.13 Transcription factor S-II (TFIIS), central domain"/>
  </r>
  <r>
    <s v="M7PFI4_PNEMU"/>
    <x v="1909"/>
    <n v="794"/>
    <x v="0"/>
    <n v="6"/>
    <n v="54"/>
    <n v="49"/>
    <n v="18302"/>
    <s v="PF00628.28 PHD-finger"/>
  </r>
  <r>
    <s v="M7PFI4_PNEMU"/>
    <x v="1909"/>
    <n v="794"/>
    <x v="1"/>
    <n v="515"/>
    <n v="669"/>
    <n v="155"/>
    <n v="1732"/>
    <s v="PF07744.12 SPOC domain"/>
  </r>
  <r>
    <s v="M7PFI4_PNEMU"/>
    <x v="1909"/>
    <n v="794"/>
    <x v="2"/>
    <n v="226"/>
    <n v="355"/>
    <n v="130"/>
    <n v="2341"/>
    <s v="PF07500.13 Transcription factor S-II (TFIIS), central domain"/>
  </r>
  <r>
    <s v="M7SGG4_EUTLA"/>
    <x v="1910"/>
    <n v="299"/>
    <x v="3"/>
    <n v="29"/>
    <n v="80"/>
    <n v="52"/>
    <n v="3743"/>
    <s v="PF08711.10 TFIIS helical bundle-like domain"/>
  </r>
  <r>
    <s v="M7SGG4_EUTLA"/>
    <x v="1910"/>
    <n v="299"/>
    <x v="4"/>
    <n v="259"/>
    <n v="297"/>
    <n v="39"/>
    <n v="3397"/>
    <s v="PF01096.17 Transcription factor S-II (TFIIS)"/>
  </r>
  <r>
    <s v="M7SGG4_EUTLA"/>
    <x v="1910"/>
    <n v="299"/>
    <x v="2"/>
    <n v="138"/>
    <n v="246"/>
    <n v="109"/>
    <n v="2341"/>
    <s v="PF07500.13 Transcription factor S-II (TFIIS), central domain"/>
  </r>
  <r>
    <s v="M7SL38_EUTLA"/>
    <x v="1911"/>
    <n v="694"/>
    <x v="0"/>
    <n v="80"/>
    <n v="133"/>
    <n v="54"/>
    <n v="18302"/>
    <s v="PF00628.28 PHD-finger"/>
  </r>
  <r>
    <s v="M7SL38_EUTLA"/>
    <x v="1911"/>
    <n v="694"/>
    <x v="1"/>
    <n v="516"/>
    <n v="660"/>
    <n v="145"/>
    <n v="1732"/>
    <s v="PF07744.12 SPOC domain"/>
  </r>
  <r>
    <s v="M7SL38_EUTLA"/>
    <x v="1911"/>
    <n v="694"/>
    <x v="2"/>
    <n v="255"/>
    <n v="374"/>
    <n v="120"/>
    <n v="2341"/>
    <s v="PF07500.13 Transcription factor S-II (TFIIS), central domain"/>
  </r>
  <r>
    <s v="M7TQ23_BOTF1"/>
    <x v="1912"/>
    <n v="821"/>
    <x v="0"/>
    <n v="50"/>
    <n v="102"/>
    <n v="53"/>
    <n v="18302"/>
    <s v="PF00628.28 PHD-finger"/>
  </r>
  <r>
    <s v="M7TQ23_BOTF1"/>
    <x v="1912"/>
    <n v="821"/>
    <x v="1"/>
    <n v="521"/>
    <n v="680"/>
    <n v="160"/>
    <n v="1732"/>
    <s v="PF07744.12 SPOC domain"/>
  </r>
  <r>
    <s v="M7TQ23_BOTF1"/>
    <x v="1912"/>
    <n v="821"/>
    <x v="2"/>
    <n v="240"/>
    <n v="353"/>
    <n v="114"/>
    <n v="2341"/>
    <s v="PF07500.13 Transcription factor S-II (TFIIS), central domain"/>
  </r>
  <r>
    <s v="M7TQN3_BOTF1"/>
    <x v="1913"/>
    <n v="301"/>
    <x v="3"/>
    <n v="28"/>
    <n v="79"/>
    <n v="52"/>
    <n v="3743"/>
    <s v="PF08711.10 TFIIS helical bundle-like domain"/>
  </r>
  <r>
    <s v="M7TQN3_BOTF1"/>
    <x v="1913"/>
    <n v="301"/>
    <x v="4"/>
    <n v="261"/>
    <n v="299"/>
    <n v="39"/>
    <n v="3397"/>
    <s v="PF01096.17 Transcription factor S-II (TFIIS)"/>
  </r>
  <r>
    <s v="M7TQN3_BOTF1"/>
    <x v="1913"/>
    <n v="301"/>
    <x v="2"/>
    <n v="141"/>
    <n v="248"/>
    <n v="108"/>
    <n v="2341"/>
    <s v="PF07500.13 Transcription factor S-II (TFIIS), central domain"/>
  </r>
  <r>
    <s v="M7XLP8_RHOT1"/>
    <x v="1914"/>
    <n v="346"/>
    <x v="3"/>
    <n v="29"/>
    <n v="80"/>
    <n v="52"/>
    <n v="3743"/>
    <s v="PF08711.10 TFIIS helical bundle-like domain"/>
  </r>
  <r>
    <s v="M7XLP8_RHOT1"/>
    <x v="1914"/>
    <n v="346"/>
    <x v="4"/>
    <n v="308"/>
    <n v="341"/>
    <n v="34"/>
    <n v="3397"/>
    <s v="PF01096.17 Transcription factor S-II (TFIIS)"/>
  </r>
  <r>
    <s v="M7XLP8_RHOT1"/>
    <x v="1914"/>
    <n v="346"/>
    <x v="2"/>
    <n v="185"/>
    <n v="295"/>
    <n v="111"/>
    <n v="2341"/>
    <s v="PF07500.13 Transcription factor S-II (TFIIS), central domain"/>
  </r>
  <r>
    <s v="M7XU80_RHOT1"/>
    <x v="1915"/>
    <n v="1039"/>
    <x v="0"/>
    <n v="119"/>
    <n v="168"/>
    <n v="50"/>
    <n v="18302"/>
    <s v="PF00628.28 PHD-finger"/>
  </r>
  <r>
    <s v="M7XU80_RHOT1"/>
    <x v="1915"/>
    <n v="1039"/>
    <x v="1"/>
    <n v="645"/>
    <n v="818"/>
    <n v="174"/>
    <n v="1732"/>
    <s v="PF07744.12 SPOC domain"/>
  </r>
  <r>
    <s v="M7XU80_RHOT1"/>
    <x v="1915"/>
    <n v="1039"/>
    <x v="2"/>
    <n v="300"/>
    <n v="426"/>
    <n v="127"/>
    <n v="2341"/>
    <s v="PF07500.13 Transcription factor S-II (TFIIS), central domain"/>
  </r>
  <r>
    <s v="M7XX56_RHOT1"/>
    <x v="1916"/>
    <n v="372"/>
    <x v="3"/>
    <n v="26"/>
    <n v="80"/>
    <n v="55"/>
    <n v="3743"/>
    <s v="PF08711.10 TFIIS helical bundle-like domain"/>
  </r>
  <r>
    <s v="M7XX56_RHOT1"/>
    <x v="1916"/>
    <n v="372"/>
    <x v="2"/>
    <n v="236"/>
    <n v="349"/>
    <n v="114"/>
    <n v="2341"/>
    <s v="PF07500.13 Transcription factor S-II (TFIIS), central domain"/>
  </r>
  <r>
    <s v="M7Z8H9_TRIUA"/>
    <x v="1917"/>
    <n v="511"/>
    <x v="3"/>
    <n v="166"/>
    <n v="216"/>
    <n v="51"/>
    <n v="3743"/>
    <s v="PF08711.10 TFIIS helical bundle-like domain"/>
  </r>
  <r>
    <s v="M7Z8H9_TRIUA"/>
    <x v="1917"/>
    <n v="511"/>
    <x v="4"/>
    <n v="471"/>
    <n v="509"/>
    <n v="39"/>
    <n v="3397"/>
    <s v="PF01096.17 Transcription factor S-II (TFIIS)"/>
  </r>
  <r>
    <s v="M7Z8H9_TRIUA"/>
    <x v="1917"/>
    <n v="511"/>
    <x v="2"/>
    <n v="334"/>
    <n v="458"/>
    <n v="125"/>
    <n v="2341"/>
    <s v="PF07500.13 Transcription factor S-II (TFIIS), central domain"/>
  </r>
  <r>
    <s v="M7ZU58_TRIUA"/>
    <x v="1918"/>
    <n v="821"/>
    <x v="1"/>
    <n v="690"/>
    <n v="771"/>
    <n v="82"/>
    <n v="1732"/>
    <s v="PF07744.12 SPOC domain"/>
  </r>
  <r>
    <s v="M7ZU58_TRIUA"/>
    <x v="1918"/>
    <n v="821"/>
    <x v="2"/>
    <n v="338"/>
    <n v="449"/>
    <n v="112"/>
    <n v="2341"/>
    <s v="PF07500.13 Transcription factor S-II (TFIIS), central domain"/>
  </r>
  <r>
    <s v="M8ALI4_TRIUA"/>
    <x v="1919"/>
    <n v="1111"/>
    <x v="1"/>
    <n v="686"/>
    <n v="835"/>
    <n v="150"/>
    <n v="1732"/>
    <s v="PF07744.12 SPOC domain"/>
  </r>
  <r>
    <s v="M8ALI4_TRIUA"/>
    <x v="1919"/>
    <n v="1111"/>
    <x v="2"/>
    <n v="314"/>
    <n v="427"/>
    <n v="114"/>
    <n v="2341"/>
    <s v="PF07500.13 Transcription factor S-II (TFIIS), central domain"/>
  </r>
  <r>
    <s v="M9LVJ3_PSEA3"/>
    <x v="1920"/>
    <n v="1093"/>
    <x v="0"/>
    <n v="121"/>
    <n v="169"/>
    <n v="49"/>
    <n v="18302"/>
    <s v="PF00628.28 PHD-finger"/>
  </r>
  <r>
    <s v="M9LVJ3_PSEA3"/>
    <x v="1920"/>
    <n v="1093"/>
    <x v="1"/>
    <n v="643"/>
    <n v="816"/>
    <n v="174"/>
    <n v="1732"/>
    <s v="PF07744.12 SPOC domain"/>
  </r>
  <r>
    <s v="M9LVJ3_PSEA3"/>
    <x v="1920"/>
    <n v="1093"/>
    <x v="2"/>
    <n v="308"/>
    <n v="436"/>
    <n v="129"/>
    <n v="2341"/>
    <s v="PF07500.13 Transcription factor S-II (TFIIS), central domain"/>
  </r>
  <r>
    <s v="M9LZ82_PSEA3"/>
    <x v="1921"/>
    <n v="175"/>
    <x v="2"/>
    <n v="3"/>
    <n v="108"/>
    <n v="106"/>
    <n v="2341"/>
    <s v="PF07500.13 Transcription factor S-II (TFIIS), central domain"/>
  </r>
  <r>
    <s v="M9MD51_PSEA3"/>
    <x v="1922"/>
    <n v="321"/>
    <x v="3"/>
    <n v="29"/>
    <n v="84"/>
    <n v="56"/>
    <n v="3743"/>
    <s v="PF08711.10 TFIIS helical bundle-like domain"/>
  </r>
  <r>
    <s v="M9MD51_PSEA3"/>
    <x v="1922"/>
    <n v="321"/>
    <x v="4"/>
    <n v="281"/>
    <n v="319"/>
    <n v="39"/>
    <n v="3397"/>
    <s v="PF01096.17 Transcription factor S-II (TFIIS)"/>
  </r>
  <r>
    <s v="M9MD51_PSEA3"/>
    <x v="1922"/>
    <n v="321"/>
    <x v="2"/>
    <n v="155"/>
    <n v="268"/>
    <n v="114"/>
    <n v="2341"/>
    <s v="PF07500.13 Transcription factor S-II (TFIIS), central domain"/>
  </r>
  <r>
    <s v="M9PFV9_DROME"/>
    <x v="1923"/>
    <n v="313"/>
    <x v="3"/>
    <n v="29"/>
    <n v="80"/>
    <n v="52"/>
    <n v="3743"/>
    <s v="PF08711.10 TFIIS helical bundle-like domain"/>
  </r>
  <r>
    <s v="M9PFV9_DROME"/>
    <x v="1923"/>
    <n v="313"/>
    <x v="4"/>
    <n v="273"/>
    <n v="311"/>
    <n v="39"/>
    <n v="3397"/>
    <s v="PF01096.17 Transcription factor S-II (TFIIS)"/>
  </r>
  <r>
    <s v="M9PFV9_DROME"/>
    <x v="1923"/>
    <n v="313"/>
    <x v="2"/>
    <n v="151"/>
    <n v="260"/>
    <n v="110"/>
    <n v="2341"/>
    <s v="PF07500.13 Transcription factor S-II (TFIIS), central domain"/>
  </r>
  <r>
    <s v="N1J7E8_BLUG1"/>
    <x v="1924"/>
    <n v="809"/>
    <x v="0"/>
    <n v="56"/>
    <n v="108"/>
    <n v="53"/>
    <n v="18302"/>
    <s v="PF00628.28 PHD-finger"/>
  </r>
  <r>
    <s v="N1J7E8_BLUG1"/>
    <x v="1924"/>
    <n v="809"/>
    <x v="1"/>
    <n v="513"/>
    <n v="674"/>
    <n v="162"/>
    <n v="1732"/>
    <s v="PF07744.12 SPOC domain"/>
  </r>
  <r>
    <s v="N1J7E8_BLUG1"/>
    <x v="1924"/>
    <n v="809"/>
    <x v="2"/>
    <n v="235"/>
    <n v="354"/>
    <n v="120"/>
    <n v="2341"/>
    <s v="PF07500.13 Transcription factor S-II (TFIIS), central domain"/>
  </r>
  <r>
    <s v="N1JQA6_BLUG1"/>
    <x v="1925"/>
    <n v="309"/>
    <x v="3"/>
    <n v="28"/>
    <n v="79"/>
    <n v="52"/>
    <n v="3743"/>
    <s v="PF08711.10 TFIIS helical bundle-like domain"/>
  </r>
  <r>
    <s v="N1JQA6_BLUG1"/>
    <x v="1925"/>
    <n v="309"/>
    <x v="4"/>
    <n v="247"/>
    <n v="285"/>
    <n v="39"/>
    <n v="3397"/>
    <s v="PF01096.17 Transcription factor S-II (TFIIS)"/>
  </r>
  <r>
    <s v="N1JQA6_BLUG1"/>
    <x v="1925"/>
    <n v="309"/>
    <x v="2"/>
    <n v="126"/>
    <n v="234"/>
    <n v="109"/>
    <n v="2341"/>
    <s v="PF07500.13 Transcription factor S-II (TFIIS), central domain"/>
  </r>
  <r>
    <s v="N1PBU7_DOTSN"/>
    <x v="1926"/>
    <n v="313"/>
    <x v="3"/>
    <n v="26"/>
    <n v="79"/>
    <n v="54"/>
    <n v="3743"/>
    <s v="PF08711.10 TFIIS helical bundle-like domain"/>
  </r>
  <r>
    <s v="N1PBU7_DOTSN"/>
    <x v="1926"/>
    <n v="313"/>
    <x v="4"/>
    <n v="273"/>
    <n v="311"/>
    <n v="39"/>
    <n v="3397"/>
    <s v="PF01096.17 Transcription factor S-II (TFIIS)"/>
  </r>
  <r>
    <s v="N1PBU7_DOTSN"/>
    <x v="1926"/>
    <n v="313"/>
    <x v="2"/>
    <n v="151"/>
    <n v="260"/>
    <n v="110"/>
    <n v="2341"/>
    <s v="PF07500.13 Transcription factor S-II (TFIIS), central domain"/>
  </r>
  <r>
    <s v="N1Q2B0_DOTSN"/>
    <x v="1927"/>
    <n v="839"/>
    <x v="0"/>
    <n v="70"/>
    <n v="120"/>
    <n v="51"/>
    <n v="18302"/>
    <s v="PF00628.28 PHD-finger"/>
  </r>
  <r>
    <s v="N1Q2B0_DOTSN"/>
    <x v="1927"/>
    <n v="839"/>
    <x v="1"/>
    <n v="535"/>
    <n v="687"/>
    <n v="153"/>
    <n v="1732"/>
    <s v="PF07744.12 SPOC domain"/>
  </r>
  <r>
    <s v="N1Q2B0_DOTSN"/>
    <x v="1927"/>
    <n v="839"/>
    <x v="2"/>
    <n v="266"/>
    <n v="383"/>
    <n v="118"/>
    <n v="2341"/>
    <s v="PF07500.13 Transcription factor S-II (TFIIS), central domain"/>
  </r>
  <r>
    <s v="N1QCF9_PSEFD"/>
    <x v="1928"/>
    <n v="819"/>
    <x v="0"/>
    <n v="64"/>
    <n v="114"/>
    <n v="51"/>
    <n v="18302"/>
    <s v="PF00628.28 PHD-finger"/>
  </r>
  <r>
    <s v="N1QCF9_PSEFD"/>
    <x v="1928"/>
    <n v="819"/>
    <x v="1"/>
    <n v="516"/>
    <n v="671"/>
    <n v="156"/>
    <n v="1732"/>
    <s v="PF07744.12 SPOC domain"/>
  </r>
  <r>
    <s v="N1QCF9_PSEFD"/>
    <x v="1928"/>
    <n v="819"/>
    <x v="2"/>
    <n v="256"/>
    <n v="373"/>
    <n v="118"/>
    <n v="2341"/>
    <s v="PF07500.13 Transcription factor S-II (TFIIS), central domain"/>
  </r>
  <r>
    <s v="N1QG35_SPHMS"/>
    <x v="1929"/>
    <n v="312"/>
    <x v="3"/>
    <n v="29"/>
    <n v="82"/>
    <n v="54"/>
    <n v="3743"/>
    <s v="PF08711.10 TFIIS helical bundle-like domain"/>
  </r>
  <r>
    <s v="N1QG35_SPHMS"/>
    <x v="1929"/>
    <n v="312"/>
    <x v="4"/>
    <n v="272"/>
    <n v="310"/>
    <n v="39"/>
    <n v="3397"/>
    <s v="PF01096.17 Transcription factor S-II (TFIIS)"/>
  </r>
  <r>
    <s v="N1QG35_SPHMS"/>
    <x v="1929"/>
    <n v="312"/>
    <x v="2"/>
    <n v="150"/>
    <n v="259"/>
    <n v="110"/>
    <n v="2341"/>
    <s v="PF07500.13 Transcription factor S-II (TFIIS), central domain"/>
  </r>
  <r>
    <s v="N1QH79_SPHMS"/>
    <x v="1930"/>
    <n v="855"/>
    <x v="0"/>
    <n v="77"/>
    <n v="127"/>
    <n v="51"/>
    <n v="18302"/>
    <s v="PF00628.28 PHD-finger"/>
  </r>
  <r>
    <s v="N1QH79_SPHMS"/>
    <x v="1930"/>
    <n v="855"/>
    <x v="1"/>
    <n v="549"/>
    <n v="705"/>
    <n v="157"/>
    <n v="1732"/>
    <s v="PF07744.12 SPOC domain"/>
  </r>
  <r>
    <s v="N1QH79_SPHMS"/>
    <x v="1930"/>
    <n v="855"/>
    <x v="2"/>
    <n v="291"/>
    <n v="408"/>
    <n v="118"/>
    <n v="2341"/>
    <s v="PF07500.13 Transcription factor S-II (TFIIS), central domain"/>
  </r>
  <r>
    <s v="N1RBB9_FUSC4"/>
    <x v="1931"/>
    <n v="312"/>
    <x v="3"/>
    <n v="30"/>
    <n v="81"/>
    <n v="52"/>
    <n v="3743"/>
    <s v="PF08711.10 TFIIS helical bundle-like domain"/>
  </r>
  <r>
    <s v="N1RBB9_FUSC4"/>
    <x v="1931"/>
    <n v="312"/>
    <x v="4"/>
    <n v="267"/>
    <n v="305"/>
    <n v="39"/>
    <n v="3397"/>
    <s v="PF01096.17 Transcription factor S-II (TFIIS)"/>
  </r>
  <r>
    <s v="N1RBB9_FUSC4"/>
    <x v="1931"/>
    <n v="312"/>
    <x v="2"/>
    <n v="146"/>
    <n v="254"/>
    <n v="109"/>
    <n v="2341"/>
    <s v="PF07500.13 Transcription factor S-II (TFIIS), central domain"/>
  </r>
  <r>
    <s v="N4TQA8_FUSC1"/>
    <x v="1932"/>
    <n v="322"/>
    <x v="3"/>
    <n v="30"/>
    <n v="81"/>
    <n v="52"/>
    <n v="3743"/>
    <s v="PF08711.10 TFIIS helical bundle-like domain"/>
  </r>
  <r>
    <s v="N4TQA8_FUSC1"/>
    <x v="1932"/>
    <n v="322"/>
    <x v="4"/>
    <n v="267"/>
    <n v="305"/>
    <n v="39"/>
    <n v="3397"/>
    <s v="PF01096.17 Transcription factor S-II (TFIIS)"/>
  </r>
  <r>
    <s v="N4TQA8_FUSC1"/>
    <x v="1932"/>
    <n v="322"/>
    <x v="2"/>
    <n v="146"/>
    <n v="254"/>
    <n v="109"/>
    <n v="2341"/>
    <s v="PF07500.13 Transcription factor S-II (TFIIS), central domain"/>
  </r>
  <r>
    <s v="N4UEQ8_FUSC1"/>
    <x v="1933"/>
    <n v="876"/>
    <x v="0"/>
    <n v="109"/>
    <n v="161"/>
    <n v="53"/>
    <n v="18302"/>
    <s v="PF00628.28 PHD-finger"/>
  </r>
  <r>
    <s v="N4UEQ8_FUSC1"/>
    <x v="1933"/>
    <n v="876"/>
    <x v="1"/>
    <n v="533"/>
    <n v="690"/>
    <n v="158"/>
    <n v="1732"/>
    <s v="PF07744.12 SPOC domain"/>
  </r>
  <r>
    <s v="N4UEQ8_FUSC1"/>
    <x v="1933"/>
    <n v="876"/>
    <x v="2"/>
    <n v="288"/>
    <n v="403"/>
    <n v="116"/>
    <n v="2341"/>
    <s v="PF07500.13 Transcription factor S-II (TFIIS), central domain"/>
  </r>
  <r>
    <s v="N4UX08_COLOR"/>
    <x v="1934"/>
    <n v="829"/>
    <x v="0"/>
    <n v="53"/>
    <n v="105"/>
    <n v="53"/>
    <n v="18302"/>
    <s v="PF00628.28 PHD-finger"/>
  </r>
  <r>
    <s v="N4UX08_COLOR"/>
    <x v="1934"/>
    <n v="829"/>
    <x v="1"/>
    <n v="485"/>
    <n v="644"/>
    <n v="160"/>
    <n v="1732"/>
    <s v="PF07744.12 SPOC domain"/>
  </r>
  <r>
    <s v="N4UX08_COLOR"/>
    <x v="1934"/>
    <n v="829"/>
    <x v="2"/>
    <n v="238"/>
    <n v="354"/>
    <n v="117"/>
    <n v="2341"/>
    <s v="PF07500.13 Transcription factor S-II (TFIIS), central domain"/>
  </r>
  <r>
    <s v="N4V4P7_COLOR"/>
    <x v="1935"/>
    <n v="298"/>
    <x v="3"/>
    <n v="30"/>
    <n v="81"/>
    <n v="52"/>
    <n v="3743"/>
    <s v="PF08711.10 TFIIS helical bundle-like domain"/>
  </r>
  <r>
    <s v="N4V4P7_COLOR"/>
    <x v="1935"/>
    <n v="298"/>
    <x v="4"/>
    <n v="258"/>
    <n v="296"/>
    <n v="39"/>
    <n v="3397"/>
    <s v="PF01096.17 Transcription factor S-II (TFIIS)"/>
  </r>
  <r>
    <s v="N4V4P7_COLOR"/>
    <x v="1935"/>
    <n v="298"/>
    <x v="2"/>
    <n v="137"/>
    <n v="245"/>
    <n v="109"/>
    <n v="2341"/>
    <s v="PF07500.13 Transcription factor S-II (TFIIS), central domain"/>
  </r>
  <r>
    <s v="PHF3_HUMAN"/>
    <x v="1936"/>
    <n v="2039"/>
    <x v="0"/>
    <n v="719"/>
    <n v="772"/>
    <n v="54"/>
    <n v="18302"/>
    <s v="PF00628.28 PHD-finger"/>
  </r>
  <r>
    <s v="PHF3_HUMAN"/>
    <x v="1936"/>
    <n v="2039"/>
    <x v="1"/>
    <n v="1199"/>
    <n v="1349"/>
    <n v="151"/>
    <n v="1732"/>
    <s v="PF07744.12 SPOC domain"/>
  </r>
  <r>
    <s v="PHF3_HUMAN"/>
    <x v="1936"/>
    <n v="2039"/>
    <x v="2"/>
    <n v="925"/>
    <n v="1038"/>
    <n v="114"/>
    <n v="2341"/>
    <s v="PF07500.13 Transcription factor S-II (TFIIS), central domain"/>
  </r>
  <r>
    <s v="Q0CI26_ASPTN"/>
    <x v="1937"/>
    <n v="885"/>
    <x v="0"/>
    <n v="59"/>
    <n v="111"/>
    <n v="53"/>
    <n v="18302"/>
    <s v="PF00628.28 PHD-finger"/>
  </r>
  <r>
    <s v="Q0CI26_ASPTN"/>
    <x v="1937"/>
    <n v="885"/>
    <x v="1"/>
    <n v="557"/>
    <n v="716"/>
    <n v="160"/>
    <n v="1732"/>
    <s v="PF07744.12 SPOC domain"/>
  </r>
  <r>
    <s v="Q0CI26_ASPTN"/>
    <x v="1937"/>
    <n v="885"/>
    <x v="2"/>
    <n v="296"/>
    <n v="420"/>
    <n v="125"/>
    <n v="2341"/>
    <s v="PF07500.13 Transcription factor S-II (TFIIS), central domain"/>
  </r>
  <r>
    <s v="Q0CX79_ASPTN"/>
    <x v="1938"/>
    <n v="305"/>
    <x v="3"/>
    <n v="30"/>
    <n v="81"/>
    <n v="52"/>
    <n v="3743"/>
    <s v="PF08711.10 TFIIS helical bundle-like domain"/>
  </r>
  <r>
    <s v="Q0CX79_ASPTN"/>
    <x v="1938"/>
    <n v="305"/>
    <x v="4"/>
    <n v="266"/>
    <n v="304"/>
    <n v="39"/>
    <n v="3397"/>
    <s v="PF01096.17 Transcription factor S-II (TFIIS)"/>
  </r>
  <r>
    <s v="Q0CX79_ASPTN"/>
    <x v="1938"/>
    <n v="305"/>
    <x v="2"/>
    <n v="144"/>
    <n v="253"/>
    <n v="110"/>
    <n v="2341"/>
    <s v="PF07500.13 Transcription factor S-II (TFIIS), central domain"/>
  </r>
  <r>
    <s v="Q0D7N2_ORYSJ"/>
    <x v="1939"/>
    <n v="379"/>
    <x v="3"/>
    <n v="47"/>
    <n v="97"/>
    <n v="51"/>
    <n v="3743"/>
    <s v="PF08711.10 TFIIS helical bundle-like domain"/>
  </r>
  <r>
    <s v="Q0D7N2_ORYSJ"/>
    <x v="1939"/>
    <n v="379"/>
    <x v="4"/>
    <n v="339"/>
    <n v="377"/>
    <n v="39"/>
    <n v="3397"/>
    <s v="PF01096.17 Transcription factor S-II (TFIIS)"/>
  </r>
  <r>
    <s v="Q0D7N2_ORYSJ"/>
    <x v="1939"/>
    <n v="379"/>
    <x v="2"/>
    <n v="202"/>
    <n v="326"/>
    <n v="125"/>
    <n v="2341"/>
    <s v="PF07500.13 Transcription factor S-II (TFIIS), central domain"/>
  </r>
  <r>
    <s v="Q0E2W4_ORYSJ"/>
    <x v="1940"/>
    <n v="913"/>
    <x v="1"/>
    <n v="675"/>
    <n v="825"/>
    <n v="151"/>
    <n v="1732"/>
    <s v="PF07744.12 SPOC domain"/>
  </r>
  <r>
    <s v="Q0E2W4_ORYSJ"/>
    <x v="1940"/>
    <n v="913"/>
    <x v="2"/>
    <n v="313"/>
    <n v="427"/>
    <n v="115"/>
    <n v="2341"/>
    <s v="PF07500.13 Transcription factor S-II (TFIIS), central domain"/>
  </r>
  <r>
    <s v="Q0U7H2_PHANO"/>
    <x v="1941"/>
    <n v="896"/>
    <x v="0"/>
    <n v="117"/>
    <n v="167"/>
    <n v="51"/>
    <n v="18302"/>
    <s v="PF00628.28 PHD-finger"/>
  </r>
  <r>
    <s v="Q0U7H2_PHANO"/>
    <x v="1941"/>
    <n v="896"/>
    <x v="1"/>
    <n v="571"/>
    <n v="731"/>
    <n v="161"/>
    <n v="1732"/>
    <s v="PF07744.12 SPOC domain"/>
  </r>
  <r>
    <s v="Q0U7H2_PHANO"/>
    <x v="1941"/>
    <n v="896"/>
    <x v="2"/>
    <n v="308"/>
    <n v="430"/>
    <n v="123"/>
    <n v="2341"/>
    <s v="PF07500.13 Transcription factor S-II (TFIIS), central domain"/>
  </r>
  <r>
    <s v="Q0UVI1_PHANO"/>
    <x v="1942"/>
    <n v="301"/>
    <x v="3"/>
    <n v="30"/>
    <n v="81"/>
    <n v="52"/>
    <n v="3743"/>
    <s v="PF08711.10 TFIIS helical bundle-like domain"/>
  </r>
  <r>
    <s v="Q0UVI1_PHANO"/>
    <x v="1942"/>
    <n v="301"/>
    <x v="4"/>
    <n v="261"/>
    <n v="299"/>
    <n v="39"/>
    <n v="3397"/>
    <s v="PF01096.17 Transcription factor S-II (TFIIS)"/>
  </r>
  <r>
    <s v="Q0UVI1_PHANO"/>
    <x v="1942"/>
    <n v="301"/>
    <x v="2"/>
    <n v="140"/>
    <n v="248"/>
    <n v="109"/>
    <n v="2341"/>
    <s v="PF07500.13 Transcription factor S-II (TFIIS), central domain"/>
  </r>
  <r>
    <s v="Q173D7_AEDAE"/>
    <x v="1943"/>
    <n v="1504"/>
    <x v="0"/>
    <n v="334"/>
    <n v="386"/>
    <n v="53"/>
    <n v="18302"/>
    <s v="PF00628.28 PHD-finger"/>
  </r>
  <r>
    <s v="Q173D7_AEDAE"/>
    <x v="1943"/>
    <n v="1504"/>
    <x v="1"/>
    <n v="1025"/>
    <n v="1172"/>
    <n v="148"/>
    <n v="1732"/>
    <s v="PF07744.12 SPOC domain"/>
  </r>
  <r>
    <s v="Q173D7_AEDAE"/>
    <x v="1943"/>
    <n v="1504"/>
    <x v="2"/>
    <n v="683"/>
    <n v="806"/>
    <n v="124"/>
    <n v="2341"/>
    <s v="PF07500.13 Transcription factor S-II (TFIIS), central domain"/>
  </r>
  <r>
    <s v="Q17L48_AEDAE"/>
    <x v="1944"/>
    <n v="303"/>
    <x v="3"/>
    <n v="30"/>
    <n v="81"/>
    <n v="52"/>
    <n v="3743"/>
    <s v="PF08711.10 TFIIS helical bundle-like domain"/>
  </r>
  <r>
    <s v="Q17L48_AEDAE"/>
    <x v="1944"/>
    <n v="303"/>
    <x v="4"/>
    <n v="263"/>
    <n v="301"/>
    <n v="39"/>
    <n v="3397"/>
    <s v="PF01096.17 Transcription factor S-II (TFIIS)"/>
  </r>
  <r>
    <s v="Q17L48_AEDAE"/>
    <x v="1944"/>
    <n v="303"/>
    <x v="2"/>
    <n v="140"/>
    <n v="250"/>
    <n v="111"/>
    <n v="2341"/>
    <s v="PF07500.13 Transcription factor S-II (TFIIS), central domain"/>
  </r>
  <r>
    <s v="Q1HQ13_BOMMO"/>
    <x v="1945"/>
    <n v="288"/>
    <x v="3"/>
    <n v="30"/>
    <n v="81"/>
    <n v="52"/>
    <n v="3743"/>
    <s v="PF08711.10 TFIIS helical bundle-like domain"/>
  </r>
  <r>
    <s v="Q1HQ13_BOMMO"/>
    <x v="1945"/>
    <n v="288"/>
    <x v="4"/>
    <n v="248"/>
    <n v="286"/>
    <n v="39"/>
    <n v="3397"/>
    <s v="PF01096.17 Transcription factor S-II (TFIIS)"/>
  </r>
  <r>
    <s v="Q1HQ13_BOMMO"/>
    <x v="1945"/>
    <n v="288"/>
    <x v="2"/>
    <n v="125"/>
    <n v="235"/>
    <n v="111"/>
    <n v="2341"/>
    <s v="PF07500.13 Transcription factor S-II (TFIIS), central domain"/>
  </r>
  <r>
    <s v="Q22PG0_TETTS"/>
    <x v="1946"/>
    <n v="574"/>
    <x v="2"/>
    <n v="308"/>
    <n v="435"/>
    <n v="128"/>
    <n v="2341"/>
    <s v="PF07500.13 Transcription factor S-II (TFIIS), central domain"/>
  </r>
  <r>
    <s v="Q29B30_DROPS"/>
    <x v="1947"/>
    <n v="2182"/>
    <x v="6"/>
    <n v="1324"/>
    <n v="1367"/>
    <n v="44"/>
    <n v="979"/>
    <s v="PF07533.15 BRK domain"/>
  </r>
  <r>
    <s v="Q29B30_DROPS"/>
    <x v="1947"/>
    <n v="2182"/>
    <x v="0"/>
    <n v="1089"/>
    <n v="1141"/>
    <n v="53"/>
    <n v="18302"/>
    <s v="PF00628.28 PHD-finger"/>
  </r>
  <r>
    <s v="Q29B30_DROPS"/>
    <x v="1947"/>
    <n v="2182"/>
    <x v="1"/>
    <n v="1791"/>
    <n v="1943"/>
    <n v="153"/>
    <n v="1732"/>
    <s v="PF07744.12 SPOC domain"/>
  </r>
  <r>
    <s v="Q29B30_DROPS"/>
    <x v="1947"/>
    <n v="2182"/>
    <x v="2"/>
    <n v="1436"/>
    <n v="1562"/>
    <n v="127"/>
    <n v="2341"/>
    <s v="PF07500.13 Transcription factor S-II (TFIIS), central domain"/>
  </r>
  <r>
    <s v="Q29P72_DROPS"/>
    <x v="1948"/>
    <n v="313"/>
    <x v="3"/>
    <n v="31"/>
    <n v="82"/>
    <n v="52"/>
    <n v="3743"/>
    <s v="PF08711.10 TFIIS helical bundle-like domain"/>
  </r>
  <r>
    <s v="Q29P72_DROPS"/>
    <x v="1948"/>
    <n v="313"/>
    <x v="4"/>
    <n v="273"/>
    <n v="311"/>
    <n v="39"/>
    <n v="3397"/>
    <s v="PF01096.17 Transcription factor S-II (TFIIS)"/>
  </r>
  <r>
    <s v="Q29P72_DROPS"/>
    <x v="1948"/>
    <n v="313"/>
    <x v="2"/>
    <n v="151"/>
    <n v="260"/>
    <n v="110"/>
    <n v="2341"/>
    <s v="PF07500.13 Transcription factor S-II (TFIIS), central domain"/>
  </r>
  <r>
    <s v="Q2GRJ2_CHAGB"/>
    <x v="1949"/>
    <n v="938"/>
    <x v="0"/>
    <n v="72"/>
    <n v="124"/>
    <n v="53"/>
    <n v="18302"/>
    <s v="PF00628.28 PHD-finger"/>
  </r>
  <r>
    <s v="Q2GRJ2_CHAGB"/>
    <x v="1949"/>
    <n v="938"/>
    <x v="1"/>
    <n v="487"/>
    <n v="647"/>
    <n v="161"/>
    <n v="1732"/>
    <s v="PF07744.12 SPOC domain"/>
  </r>
  <r>
    <s v="Q2GRJ2_CHAGB"/>
    <x v="1949"/>
    <n v="938"/>
    <x v="2"/>
    <n v="241"/>
    <n v="358"/>
    <n v="118"/>
    <n v="2341"/>
    <s v="PF07500.13 Transcription factor S-II (TFIIS), central domain"/>
  </r>
  <r>
    <s v="Q2HFV5_CHAGB"/>
    <x v="1950"/>
    <n v="307"/>
    <x v="3"/>
    <n v="28"/>
    <n v="79"/>
    <n v="52"/>
    <n v="3743"/>
    <s v="PF08711.10 TFIIS helical bundle-like domain"/>
  </r>
  <r>
    <s v="Q2HFV5_CHAGB"/>
    <x v="1950"/>
    <n v="307"/>
    <x v="4"/>
    <n v="267"/>
    <n v="305"/>
    <n v="39"/>
    <n v="3397"/>
    <s v="PF01096.17 Transcription factor S-II (TFIIS)"/>
  </r>
  <r>
    <s v="Q2HFV5_CHAGB"/>
    <x v="1950"/>
    <n v="307"/>
    <x v="2"/>
    <n v="147"/>
    <n v="254"/>
    <n v="108"/>
    <n v="2341"/>
    <s v="PF07500.13 Transcription factor S-II (TFIIS), central domain"/>
  </r>
  <r>
    <s v="Q2U4B9_ASPOR"/>
    <x v="1951"/>
    <n v="304"/>
    <x v="3"/>
    <n v="30"/>
    <n v="81"/>
    <n v="52"/>
    <n v="3743"/>
    <s v="PF08711.10 TFIIS helical bundle-like domain"/>
  </r>
  <r>
    <s v="Q2U4B9_ASPOR"/>
    <x v="1951"/>
    <n v="304"/>
    <x v="4"/>
    <n v="265"/>
    <n v="303"/>
    <n v="39"/>
    <n v="3397"/>
    <s v="PF01096.17 Transcription factor S-II (TFIIS)"/>
  </r>
  <r>
    <s v="Q2U4B9_ASPOR"/>
    <x v="1951"/>
    <n v="304"/>
    <x v="2"/>
    <n v="143"/>
    <n v="252"/>
    <n v="110"/>
    <n v="2341"/>
    <s v="PF07500.13 Transcription factor S-II (TFIIS), central domain"/>
  </r>
  <r>
    <s v="Q2UMY0_ASPOR"/>
    <x v="1952"/>
    <n v="761"/>
    <x v="0"/>
    <n v="44"/>
    <n v="96"/>
    <n v="53"/>
    <n v="18302"/>
    <s v="PF00628.28 PHD-finger"/>
  </r>
  <r>
    <s v="Q2UMY0_ASPOR"/>
    <x v="1952"/>
    <n v="761"/>
    <x v="1"/>
    <n v="512"/>
    <n v="671"/>
    <n v="160"/>
    <n v="1732"/>
    <s v="PF07744.12 SPOC domain"/>
  </r>
  <r>
    <s v="Q2UMY0_ASPOR"/>
    <x v="1952"/>
    <n v="761"/>
    <x v="2"/>
    <n v="250"/>
    <n v="374"/>
    <n v="125"/>
    <n v="2341"/>
    <s v="PF07500.13 Transcription factor S-II (TFIIS), central domain"/>
  </r>
  <r>
    <s v="Q385S2_TRYB2"/>
    <x v="1953"/>
    <n v="213"/>
    <x v="4"/>
    <n v="173"/>
    <n v="211"/>
    <n v="39"/>
    <n v="3397"/>
    <s v="PF01096.17 Transcription factor S-II (TFIIS)"/>
  </r>
  <r>
    <s v="Q385S2_TRYB2"/>
    <x v="1953"/>
    <n v="213"/>
    <x v="2"/>
    <n v="52"/>
    <n v="155"/>
    <n v="104"/>
    <n v="2341"/>
    <s v="PF07500.13 Transcription factor S-II (TFIIS), central domain"/>
  </r>
  <r>
    <s v="Q38BD5_TRYB2"/>
    <x v="1954"/>
    <n v="188"/>
    <x v="2"/>
    <n v="5"/>
    <n v="107"/>
    <n v="103"/>
    <n v="2341"/>
    <s v="PF07500.13 Transcription factor S-II (TFIIS), central domain"/>
  </r>
  <r>
    <s v="Q4D4F0_TRYCC"/>
    <x v="1955"/>
    <n v="243"/>
    <x v="4"/>
    <n v="203"/>
    <n v="241"/>
    <n v="39"/>
    <n v="3397"/>
    <s v="PF01096.17 Transcription factor S-II (TFIIS)"/>
  </r>
  <r>
    <s v="Q4D4F0_TRYCC"/>
    <x v="1955"/>
    <n v="243"/>
    <x v="2"/>
    <n v="82"/>
    <n v="187"/>
    <n v="106"/>
    <n v="2341"/>
    <s v="PF07500.13 Transcription factor S-II (TFIIS), central domain"/>
  </r>
  <r>
    <s v="Q4D4F1_TRYCC"/>
    <x v="1956"/>
    <n v="214"/>
    <x v="2"/>
    <n v="56"/>
    <n v="155"/>
    <n v="100"/>
    <n v="2341"/>
    <s v="PF07500.13 Transcription factor S-II (TFIIS), central domain"/>
  </r>
  <r>
    <s v="Q4DRW1_TRYCC"/>
    <x v="1957"/>
    <n v="219"/>
    <x v="2"/>
    <n v="58"/>
    <n v="160"/>
    <n v="103"/>
    <n v="2341"/>
    <s v="PF07500.13 Transcription factor S-II (TFIIS), central domain"/>
  </r>
  <r>
    <s v="Q4DRW2_TRYCC"/>
    <x v="1958"/>
    <n v="243"/>
    <x v="4"/>
    <n v="203"/>
    <n v="241"/>
    <n v="39"/>
    <n v="3397"/>
    <s v="PF01096.17 Transcription factor S-II (TFIIS)"/>
  </r>
  <r>
    <s v="Q4DRW2_TRYCC"/>
    <x v="1958"/>
    <n v="243"/>
    <x v="2"/>
    <n v="76"/>
    <n v="187"/>
    <n v="112"/>
    <n v="2341"/>
    <s v="PF07500.13 Transcription factor S-II (TFIIS), central domain"/>
  </r>
  <r>
    <s v="Q4MZ93_THEPA"/>
    <x v="1959"/>
    <n v="333"/>
    <x v="2"/>
    <n v="35"/>
    <n v="184"/>
    <n v="150"/>
    <n v="2341"/>
    <s v="PF07500.13 Transcription factor S-II (TFIIS), central domain"/>
  </r>
  <r>
    <s v="Q4N8B9_THEPA"/>
    <x v="1960"/>
    <n v="324"/>
    <x v="3"/>
    <n v="29"/>
    <n v="82"/>
    <n v="54"/>
    <n v="3743"/>
    <s v="PF08711.10 TFIIS helical bundle-like domain"/>
  </r>
  <r>
    <s v="Q4N8B9_THEPA"/>
    <x v="1960"/>
    <n v="324"/>
    <x v="4"/>
    <n v="285"/>
    <n v="323"/>
    <n v="39"/>
    <n v="3397"/>
    <s v="PF01096.17 Transcription factor S-II (TFIIS)"/>
  </r>
  <r>
    <s v="Q4N8B9_THEPA"/>
    <x v="1960"/>
    <n v="324"/>
    <x v="2"/>
    <n v="153"/>
    <n v="266"/>
    <n v="114"/>
    <n v="2341"/>
    <s v="PF07500.13 Transcription factor S-II (TFIIS), central domain"/>
  </r>
  <r>
    <s v="Q4QAW0_LEIMA"/>
    <x v="1961"/>
    <n v="333"/>
    <x v="4"/>
    <n v="293"/>
    <n v="331"/>
    <n v="39"/>
    <n v="3397"/>
    <s v="PF01096.17 Transcription factor S-II (TFIIS)"/>
  </r>
  <r>
    <s v="Q4QAW0_LEIMA"/>
    <x v="1961"/>
    <n v="333"/>
    <x v="2"/>
    <n v="172"/>
    <n v="276"/>
    <n v="105"/>
    <n v="2341"/>
    <s v="PF07500.13 Transcription factor S-II (TFIIS), central domain"/>
  </r>
  <r>
    <s v="Q4QAW1_LEIMA"/>
    <x v="1962"/>
    <n v="305"/>
    <x v="2"/>
    <n v="72"/>
    <n v="176"/>
    <n v="105"/>
    <n v="2341"/>
    <s v="PF07500.13 Transcription factor S-II (TFIIS), central domain"/>
  </r>
  <r>
    <s v="Q4UCU7_THEAN"/>
    <x v="1963"/>
    <n v="333"/>
    <x v="2"/>
    <n v="34"/>
    <n v="184"/>
    <n v="151"/>
    <n v="2341"/>
    <s v="PF07500.13 Transcription factor S-II (TFIIS), central domain"/>
  </r>
  <r>
    <s v="Q4UH96_THEAN"/>
    <x v="1964"/>
    <n v="418"/>
    <x v="3"/>
    <n v="29"/>
    <n v="82"/>
    <n v="54"/>
    <n v="3743"/>
    <s v="PF08711.10 TFIIS helical bundle-like domain"/>
  </r>
  <r>
    <s v="Q4UH96_THEAN"/>
    <x v="1964"/>
    <n v="418"/>
    <x v="4"/>
    <n v="379"/>
    <n v="417"/>
    <n v="39"/>
    <n v="3397"/>
    <s v="PF01096.17 Transcription factor S-II (TFIIS)"/>
  </r>
  <r>
    <s v="Q4UH96_THEAN"/>
    <x v="1964"/>
    <n v="418"/>
    <x v="2"/>
    <n v="247"/>
    <n v="360"/>
    <n v="114"/>
    <n v="2341"/>
    <s v="PF07500.13 Transcription factor S-II (TFIIS), central domain"/>
  </r>
  <r>
    <s v="Q4WMR4_ASPFU"/>
    <x v="1965"/>
    <n v="884"/>
    <x v="0"/>
    <n v="42"/>
    <n v="94"/>
    <n v="53"/>
    <n v="18302"/>
    <s v="PF00628.28 PHD-finger"/>
  </r>
  <r>
    <s v="Q4WMR4_ASPFU"/>
    <x v="1965"/>
    <n v="884"/>
    <x v="1"/>
    <n v="549"/>
    <n v="708"/>
    <n v="160"/>
    <n v="1732"/>
    <s v="PF07744.12 SPOC domain"/>
  </r>
  <r>
    <s v="Q4WMR4_ASPFU"/>
    <x v="1965"/>
    <n v="884"/>
    <x v="2"/>
    <n v="284"/>
    <n v="408"/>
    <n v="125"/>
    <n v="2341"/>
    <s v="PF07500.13 Transcription factor S-II (TFIIS), central domain"/>
  </r>
  <r>
    <s v="Q4WWZ7_ASPFU"/>
    <x v="1966"/>
    <n v="304"/>
    <x v="3"/>
    <n v="30"/>
    <n v="81"/>
    <n v="52"/>
    <n v="3743"/>
    <s v="PF08711.10 TFIIS helical bundle-like domain"/>
  </r>
  <r>
    <s v="Q4WWZ7_ASPFU"/>
    <x v="1966"/>
    <n v="304"/>
    <x v="4"/>
    <n v="265"/>
    <n v="303"/>
    <n v="39"/>
    <n v="3397"/>
    <s v="PF01096.17 Transcription factor S-II (TFIIS)"/>
  </r>
  <r>
    <s v="Q4WWZ7_ASPFU"/>
    <x v="1966"/>
    <n v="304"/>
    <x v="2"/>
    <n v="143"/>
    <n v="252"/>
    <n v="110"/>
    <n v="2341"/>
    <s v="PF07500.13 Transcription factor S-II (TFIIS), central domain"/>
  </r>
  <r>
    <s v="Q4XYK1_PLACH"/>
    <x v="1967"/>
    <n v="364"/>
    <x v="3"/>
    <n v="46"/>
    <n v="94"/>
    <n v="49"/>
    <n v="3743"/>
    <s v="PF08711.10 TFIIS helical bundle-like domain"/>
  </r>
  <r>
    <s v="Q4XYK1_PLACH"/>
    <x v="1967"/>
    <n v="364"/>
    <x v="4"/>
    <n v="325"/>
    <n v="363"/>
    <n v="39"/>
    <n v="3397"/>
    <s v="PF01096.17 Transcription factor S-II (TFIIS)"/>
  </r>
  <r>
    <s v="Q4XYK1_PLACH"/>
    <x v="1967"/>
    <n v="364"/>
    <x v="2"/>
    <n v="189"/>
    <n v="306"/>
    <n v="118"/>
    <n v="2341"/>
    <s v="PF07500.13 Transcription factor S-II (TFIIS), central domain"/>
  </r>
  <r>
    <s v="Q4Y104_PLACH"/>
    <x v="1968"/>
    <n v="437"/>
    <x v="2"/>
    <n v="176"/>
    <n v="282"/>
    <n v="107"/>
    <n v="2341"/>
    <s v="PF07500.13 Transcription factor S-II (TFIIS), central domain"/>
  </r>
  <r>
    <s v="Q4YIA4_PLABA"/>
    <x v="1969"/>
    <n v="263"/>
    <x v="3"/>
    <n v="46"/>
    <n v="94"/>
    <n v="49"/>
    <n v="3743"/>
    <s v="PF08711.10 TFIIS helical bundle-like domain"/>
  </r>
  <r>
    <s v="Q4YIA4_PLABA"/>
    <x v="1969"/>
    <n v="263"/>
    <x v="2"/>
    <n v="191"/>
    <n v="263"/>
    <n v="73"/>
    <n v="2341"/>
    <s v="PF07500.13 Transcription factor S-II (TFIIS), central domain"/>
  </r>
  <r>
    <s v="Q4Z081_PLABA"/>
    <x v="1970"/>
    <n v="365"/>
    <x v="3"/>
    <n v="46"/>
    <n v="94"/>
    <n v="49"/>
    <n v="3743"/>
    <s v="PF08711.10 TFIIS helical bundle-like domain"/>
  </r>
  <r>
    <s v="Q4Z081_PLABA"/>
    <x v="1970"/>
    <n v="365"/>
    <x v="4"/>
    <n v="326"/>
    <n v="364"/>
    <n v="39"/>
    <n v="3397"/>
    <s v="PF01096.17 Transcription factor S-II (TFIIS)"/>
  </r>
  <r>
    <s v="Q4Z081_PLABA"/>
    <x v="1970"/>
    <n v="365"/>
    <x v="2"/>
    <n v="190"/>
    <n v="307"/>
    <n v="118"/>
    <n v="2341"/>
    <s v="PF07500.13 Transcription factor S-II (TFIIS), central domain"/>
  </r>
  <r>
    <s v="Q54XU3_DICDI"/>
    <x v="1971"/>
    <n v="1334"/>
    <x v="0"/>
    <n v="142"/>
    <n v="189"/>
    <n v="48"/>
    <n v="18302"/>
    <s v="PF00628.28 PHD-finger"/>
  </r>
  <r>
    <s v="Q54XU3_DICDI"/>
    <x v="1971"/>
    <n v="1334"/>
    <x v="2"/>
    <n v="560"/>
    <n v="670"/>
    <n v="111"/>
    <n v="2341"/>
    <s v="PF07500.13 Transcription factor S-II (TFIIS), central domain"/>
  </r>
  <r>
    <s v="Q59T94_CANAL"/>
    <x v="1972"/>
    <n v="305"/>
    <x v="3"/>
    <n v="21"/>
    <n v="75"/>
    <n v="55"/>
    <n v="3743"/>
    <s v="PF08711.10 TFIIS helical bundle-like domain"/>
  </r>
  <r>
    <s v="Q59T94_CANAL"/>
    <x v="1972"/>
    <n v="305"/>
    <x v="4"/>
    <n v="265"/>
    <n v="303"/>
    <n v="39"/>
    <n v="3397"/>
    <s v="PF01096.17 Transcription factor S-II (TFIIS)"/>
  </r>
  <r>
    <s v="Q59T94_CANAL"/>
    <x v="1972"/>
    <n v="305"/>
    <x v="2"/>
    <n v="143"/>
    <n v="252"/>
    <n v="110"/>
    <n v="2341"/>
    <s v="PF07500.13 Transcription factor S-II (TFIIS), central domain"/>
  </r>
  <r>
    <s v="Q5BCF3_EMENI"/>
    <x v="1973"/>
    <n v="889"/>
    <x v="0"/>
    <n v="59"/>
    <n v="111"/>
    <n v="53"/>
    <n v="18302"/>
    <s v="PF00628.28 PHD-finger"/>
  </r>
  <r>
    <s v="Q5BCF3_EMENI"/>
    <x v="1973"/>
    <n v="889"/>
    <x v="1"/>
    <n v="544"/>
    <n v="702"/>
    <n v="159"/>
    <n v="1732"/>
    <s v="PF07744.12 SPOC domain"/>
  </r>
  <r>
    <s v="Q5BCF3_EMENI"/>
    <x v="1973"/>
    <n v="889"/>
    <x v="2"/>
    <n v="282"/>
    <n v="407"/>
    <n v="126"/>
    <n v="2341"/>
    <s v="PF07500.13 Transcription factor S-II (TFIIS), central domain"/>
  </r>
  <r>
    <s v="Q5BK74_RAT"/>
    <x v="1974"/>
    <n v="348"/>
    <x v="3"/>
    <n v="27"/>
    <n v="79"/>
    <n v="53"/>
    <n v="3743"/>
    <s v="PF08711.10 TFIIS helical bundle-like domain"/>
  </r>
  <r>
    <s v="Q5BK74_RAT"/>
    <x v="1974"/>
    <n v="348"/>
    <x v="4"/>
    <n v="308"/>
    <n v="346"/>
    <n v="39"/>
    <n v="3397"/>
    <s v="PF01096.17 Transcription factor S-II (TFIIS)"/>
  </r>
  <r>
    <s v="Q5BK74_RAT"/>
    <x v="1974"/>
    <n v="348"/>
    <x v="2"/>
    <n v="185"/>
    <n v="295"/>
    <n v="111"/>
    <n v="2341"/>
    <s v="PF07500.13 Transcription factor S-II (TFIIS), central domain"/>
  </r>
  <r>
    <s v="Q5CRD1_CRYPI"/>
    <x v="1975"/>
    <n v="233"/>
    <x v="2"/>
    <n v="4"/>
    <n v="112"/>
    <n v="109"/>
    <n v="2341"/>
    <s v="PF07500.13 Transcription factor S-II (TFIIS), central domain"/>
  </r>
  <r>
    <s v="Q5CVE1_CRYPI"/>
    <x v="1976"/>
    <n v="332"/>
    <x v="3"/>
    <n v="36"/>
    <n v="90"/>
    <n v="55"/>
    <n v="3743"/>
    <s v="PF08711.10 TFIIS helical bundle-like domain"/>
  </r>
  <r>
    <s v="Q5CVE1_CRYPI"/>
    <x v="1976"/>
    <n v="332"/>
    <x v="4"/>
    <n v="293"/>
    <n v="331"/>
    <n v="39"/>
    <n v="3397"/>
    <s v="PF01096.17 Transcription factor S-II (TFIIS)"/>
  </r>
  <r>
    <s v="Q5CVE1_CRYPI"/>
    <x v="1976"/>
    <n v="332"/>
    <x v="2"/>
    <n v="159"/>
    <n v="277"/>
    <n v="119"/>
    <n v="2341"/>
    <s v="PF07500.13 Transcription factor S-II (TFIIS), central domain"/>
  </r>
  <r>
    <s v="Q5JRI7_HUMAN"/>
    <x v="1977"/>
    <n v="246"/>
    <x v="3"/>
    <n v="2"/>
    <n v="53"/>
    <n v="52"/>
    <n v="3743"/>
    <s v="PF08711.10 TFIIS helical bundle-like domain"/>
  </r>
  <r>
    <s v="Q5JRI7_HUMAN"/>
    <x v="1977"/>
    <n v="246"/>
    <x v="2"/>
    <n v="109"/>
    <n v="219"/>
    <n v="111"/>
    <n v="2341"/>
    <s v="PF07500.13 Transcription factor S-II (TFIIS), central domain"/>
  </r>
  <r>
    <s v="Q5KE61_CRYNJ"/>
    <x v="1978"/>
    <n v="1242"/>
    <x v="0"/>
    <n v="53"/>
    <n v="100"/>
    <n v="48"/>
    <n v="18302"/>
    <s v="PF00628.28 PHD-finger"/>
  </r>
  <r>
    <s v="Q5KE61_CRYNJ"/>
    <x v="1978"/>
    <n v="1242"/>
    <x v="2"/>
    <n v="297"/>
    <n v="442"/>
    <n v="146"/>
    <n v="2341"/>
    <s v="PF07500.13 Transcription factor S-II (TFIIS), central domain"/>
  </r>
  <r>
    <s v="Q5KFN4_CRYNJ"/>
    <x v="1979"/>
    <n v="416"/>
    <x v="3"/>
    <n v="25"/>
    <n v="78"/>
    <n v="54"/>
    <n v="3743"/>
    <s v="PF08711.10 TFIIS helical bundle-like domain"/>
  </r>
  <r>
    <s v="Q5KFN4_CRYNJ"/>
    <x v="1979"/>
    <n v="416"/>
    <x v="4"/>
    <n v="298"/>
    <n v="327"/>
    <n v="30"/>
    <n v="3397"/>
    <s v="PF01096.17 Transcription factor S-II (TFIIS)"/>
  </r>
  <r>
    <s v="Q5KFN4_CRYNJ"/>
    <x v="1979"/>
    <n v="416"/>
    <x v="2"/>
    <n v="176"/>
    <n v="285"/>
    <n v="110"/>
    <n v="2341"/>
    <s v="PF07500.13 Transcription factor S-II (TFIIS), central domain"/>
  </r>
  <r>
    <s v="Q5QLH2_ORYSJ"/>
    <x v="1980"/>
    <n v="644"/>
    <x v="5"/>
    <n v="165"/>
    <n v="283"/>
    <n v="119"/>
    <n v="5093"/>
    <s v="PF01426.17 BAH domain"/>
  </r>
  <r>
    <s v="Q5QLH2_ORYSJ"/>
    <x v="1980"/>
    <n v="644"/>
    <x v="2"/>
    <n v="380"/>
    <n v="515"/>
    <n v="136"/>
    <n v="2341"/>
    <s v="PF07500.13 Transcription factor S-II (TFIIS), central domain"/>
  </r>
  <r>
    <s v="Q6BU03_DEBHA"/>
    <x v="1981"/>
    <n v="290"/>
    <x v="3"/>
    <n v="21"/>
    <n v="75"/>
    <n v="55"/>
    <n v="3743"/>
    <s v="PF08711.10 TFIIS helical bundle-like domain"/>
  </r>
  <r>
    <s v="Q6BU03_DEBHA"/>
    <x v="1981"/>
    <n v="290"/>
    <x v="4"/>
    <n v="250"/>
    <n v="288"/>
    <n v="39"/>
    <n v="3397"/>
    <s v="PF01096.17 Transcription factor S-II (TFIIS)"/>
  </r>
  <r>
    <s v="Q6BU03_DEBHA"/>
    <x v="1981"/>
    <n v="290"/>
    <x v="2"/>
    <n v="128"/>
    <n v="237"/>
    <n v="110"/>
    <n v="2341"/>
    <s v="PF07500.13 Transcription factor S-II (TFIIS), central domain"/>
  </r>
  <r>
    <s v="Q6C6I8_YARLI"/>
    <x v="1982"/>
    <n v="295"/>
    <x v="3"/>
    <n v="25"/>
    <n v="76"/>
    <n v="52"/>
    <n v="3743"/>
    <s v="PF08711.10 TFIIS helical bundle-like domain"/>
  </r>
  <r>
    <s v="Q6C6I8_YARLI"/>
    <x v="1982"/>
    <n v="295"/>
    <x v="4"/>
    <n v="255"/>
    <n v="293"/>
    <n v="39"/>
    <n v="3397"/>
    <s v="PF01096.17 Transcription factor S-II (TFIIS)"/>
  </r>
  <r>
    <s v="Q6C6I8_YARLI"/>
    <x v="1982"/>
    <n v="295"/>
    <x v="2"/>
    <n v="134"/>
    <n v="242"/>
    <n v="109"/>
    <n v="2341"/>
    <s v="PF07500.13 Transcription factor S-II (TFIIS), central domain"/>
  </r>
  <r>
    <s v="Q6C9G1_YARLI"/>
    <x v="1983"/>
    <n v="173"/>
    <x v="2"/>
    <n v="30"/>
    <n v="139"/>
    <n v="110"/>
    <n v="2341"/>
    <s v="PF07500.13 Transcription factor S-II (TFIIS), central domain"/>
  </r>
  <r>
    <s v="Q6CKN3_KLULA"/>
    <x v="1984"/>
    <n v="292"/>
    <x v="3"/>
    <n v="25"/>
    <n v="77"/>
    <n v="53"/>
    <n v="3743"/>
    <s v="PF08711.10 TFIIS helical bundle-like domain"/>
  </r>
  <r>
    <s v="Q6CKN3_KLULA"/>
    <x v="1984"/>
    <n v="292"/>
    <x v="4"/>
    <n v="252"/>
    <n v="290"/>
    <n v="39"/>
    <n v="3397"/>
    <s v="PF01096.17 Transcription factor S-II (TFIIS)"/>
  </r>
  <r>
    <s v="Q6CKN3_KLULA"/>
    <x v="1984"/>
    <n v="292"/>
    <x v="2"/>
    <n v="129"/>
    <n v="239"/>
    <n v="111"/>
    <n v="2341"/>
    <s v="PF07500.13 Transcription factor S-II (TFIIS), central domain"/>
  </r>
  <r>
    <s v="Q6FVS0_CANGA"/>
    <x v="1985"/>
    <n v="306"/>
    <x v="3"/>
    <n v="26"/>
    <n v="77"/>
    <n v="52"/>
    <n v="3743"/>
    <s v="PF08711.10 TFIIS helical bundle-like domain"/>
  </r>
  <r>
    <s v="Q6FVS0_CANGA"/>
    <x v="1985"/>
    <n v="306"/>
    <x v="4"/>
    <n v="266"/>
    <n v="304"/>
    <n v="39"/>
    <n v="3397"/>
    <s v="PF01096.17 Transcription factor S-II (TFIIS)"/>
  </r>
  <r>
    <s v="Q6FVS0_CANGA"/>
    <x v="1985"/>
    <n v="306"/>
    <x v="2"/>
    <n v="143"/>
    <n v="253"/>
    <n v="111"/>
    <n v="2341"/>
    <s v="PF07500.13 Transcription factor S-II (TFIIS), central domain"/>
  </r>
  <r>
    <s v="Q6P0U5_DANRE"/>
    <x v="1986"/>
    <n v="409"/>
    <x v="3"/>
    <n v="28"/>
    <n v="79"/>
    <n v="52"/>
    <n v="3743"/>
    <s v="PF08711.10 TFIIS helical bundle-like domain"/>
  </r>
  <r>
    <s v="Q6P0U5_DANRE"/>
    <x v="1986"/>
    <n v="409"/>
    <x v="4"/>
    <n v="369"/>
    <n v="407"/>
    <n v="39"/>
    <n v="3397"/>
    <s v="PF01096.17 Transcription factor S-II (TFIIS)"/>
  </r>
  <r>
    <s v="Q6P0U5_DANRE"/>
    <x v="1986"/>
    <n v="409"/>
    <x v="2"/>
    <n v="246"/>
    <n v="356"/>
    <n v="111"/>
    <n v="2341"/>
    <s v="PF07500.13 Transcription factor S-II (TFIIS), central domain"/>
  </r>
  <r>
    <s v="Q6PBC6_XENTR"/>
    <x v="1987"/>
    <n v="304"/>
    <x v="3"/>
    <n v="30"/>
    <n v="81"/>
    <n v="52"/>
    <n v="3743"/>
    <s v="PF08711.10 TFIIS helical bundle-like domain"/>
  </r>
  <r>
    <s v="Q6PBC6_XENTR"/>
    <x v="1987"/>
    <n v="304"/>
    <x v="4"/>
    <n v="264"/>
    <n v="302"/>
    <n v="39"/>
    <n v="3397"/>
    <s v="PF01096.17 Transcription factor S-II (TFIIS)"/>
  </r>
  <r>
    <s v="Q6PBC6_XENTR"/>
    <x v="1987"/>
    <n v="304"/>
    <x v="2"/>
    <n v="141"/>
    <n v="251"/>
    <n v="111"/>
    <n v="2341"/>
    <s v="PF07500.13 Transcription factor S-II (TFIIS), central domain"/>
  </r>
  <r>
    <s v="Q750E4_ASHGO"/>
    <x v="1988"/>
    <n v="304"/>
    <x v="3"/>
    <n v="25"/>
    <n v="76"/>
    <n v="52"/>
    <n v="3743"/>
    <s v="PF08711.10 TFIIS helical bundle-like domain"/>
  </r>
  <r>
    <s v="Q750E4_ASHGO"/>
    <x v="1988"/>
    <n v="304"/>
    <x v="4"/>
    <n v="264"/>
    <n v="302"/>
    <n v="39"/>
    <n v="3397"/>
    <s v="PF01096.17 Transcription factor S-II (TFIIS)"/>
  </r>
  <r>
    <s v="Q750E4_ASHGO"/>
    <x v="1988"/>
    <n v="304"/>
    <x v="2"/>
    <n v="141"/>
    <n v="251"/>
    <n v="111"/>
    <n v="2341"/>
    <s v="PF07500.13 Transcription factor S-II (TFIIS), central domain"/>
  </r>
  <r>
    <s v="Q7PWA3_ANOGA"/>
    <x v="1989"/>
    <n v="315"/>
    <x v="3"/>
    <n v="31"/>
    <n v="82"/>
    <n v="52"/>
    <n v="3743"/>
    <s v="PF08711.10 TFIIS helical bundle-like domain"/>
  </r>
  <r>
    <s v="Q7PWA3_ANOGA"/>
    <x v="1989"/>
    <n v="315"/>
    <x v="4"/>
    <n v="275"/>
    <n v="313"/>
    <n v="39"/>
    <n v="3397"/>
    <s v="PF01096.17 Transcription factor S-II (TFIIS)"/>
  </r>
  <r>
    <s v="Q7PWA3_ANOGA"/>
    <x v="1989"/>
    <n v="315"/>
    <x v="2"/>
    <n v="152"/>
    <n v="262"/>
    <n v="111"/>
    <n v="2341"/>
    <s v="PF07500.13 Transcription factor S-II (TFIIS), central domain"/>
  </r>
  <r>
    <s v="Q7Q971_ANOGA"/>
    <x v="1990"/>
    <n v="2109"/>
    <x v="6"/>
    <n v="1122"/>
    <n v="1165"/>
    <n v="44"/>
    <n v="979"/>
    <s v="PF07533.15 BRK domain"/>
  </r>
  <r>
    <s v="Q7Q971_ANOGA"/>
    <x v="1990"/>
    <n v="2109"/>
    <x v="0"/>
    <n v="981"/>
    <n v="1033"/>
    <n v="53"/>
    <n v="18302"/>
    <s v="PF00628.28 PHD-finger"/>
  </r>
  <r>
    <s v="Q7Q971_ANOGA"/>
    <x v="1990"/>
    <n v="2109"/>
    <x v="1"/>
    <n v="1580"/>
    <n v="1729"/>
    <n v="150"/>
    <n v="1732"/>
    <s v="PF07744.12 SPOC domain"/>
  </r>
  <r>
    <s v="Q7Q971_ANOGA"/>
    <x v="1990"/>
    <n v="2109"/>
    <x v="2"/>
    <n v="1250"/>
    <n v="1369"/>
    <n v="120"/>
    <n v="2341"/>
    <s v="PF07500.13 Transcription factor S-II (TFIIS), central domain"/>
  </r>
  <r>
    <s v="Q7RIR5_PLAYO"/>
    <x v="1991"/>
    <n v="850"/>
    <x v="2"/>
    <n v="562"/>
    <n v="670"/>
    <n v="109"/>
    <n v="2341"/>
    <s v="PF07500.13 Transcription factor S-II (TFIIS), central domain"/>
  </r>
  <r>
    <s v="Q7RQ02_PLAYO"/>
    <x v="1992"/>
    <n v="366"/>
    <x v="3"/>
    <n v="46"/>
    <n v="94"/>
    <n v="49"/>
    <n v="3743"/>
    <s v="PF08711.10 TFIIS helical bundle-like domain"/>
  </r>
  <r>
    <s v="Q7RQ02_PLAYO"/>
    <x v="1992"/>
    <n v="366"/>
    <x v="4"/>
    <n v="327"/>
    <n v="365"/>
    <n v="39"/>
    <n v="3397"/>
    <s v="PF01096.17 Transcription factor S-II (TFIIS)"/>
  </r>
  <r>
    <s v="Q7RQ02_PLAYO"/>
    <x v="1992"/>
    <n v="366"/>
    <x v="2"/>
    <n v="191"/>
    <n v="308"/>
    <n v="118"/>
    <n v="2341"/>
    <s v="PF07500.13 Transcription factor S-II (TFIIS), central domain"/>
  </r>
  <r>
    <s v="Q7S2D5_NEUCR"/>
    <x v="1993"/>
    <n v="1050"/>
    <x v="0"/>
    <n v="53"/>
    <n v="105"/>
    <n v="53"/>
    <n v="18302"/>
    <s v="PF00628.28 PHD-finger"/>
  </r>
  <r>
    <s v="Q7S2D5_NEUCR"/>
    <x v="1993"/>
    <n v="1050"/>
    <x v="1"/>
    <n v="476"/>
    <n v="636"/>
    <n v="161"/>
    <n v="1732"/>
    <s v="PF07744.12 SPOC domain"/>
  </r>
  <r>
    <s v="Q7S2D5_NEUCR"/>
    <x v="1993"/>
    <n v="1050"/>
    <x v="2"/>
    <n v="224"/>
    <n v="340"/>
    <n v="117"/>
    <n v="2341"/>
    <s v="PF07500.13 Transcription factor S-II (TFIIS), central domain"/>
  </r>
  <r>
    <s v="Q7SHQ2_NEUCR"/>
    <x v="1994"/>
    <n v="298"/>
    <x v="3"/>
    <n v="27"/>
    <n v="78"/>
    <n v="52"/>
    <n v="3743"/>
    <s v="PF08711.10 TFIIS helical bundle-like domain"/>
  </r>
  <r>
    <s v="Q7SHQ2_NEUCR"/>
    <x v="1994"/>
    <n v="298"/>
    <x v="4"/>
    <n v="258"/>
    <n v="296"/>
    <n v="39"/>
    <n v="3397"/>
    <s v="PF01096.17 Transcription factor S-II (TFIIS)"/>
  </r>
  <r>
    <s v="Q7SHQ2_NEUCR"/>
    <x v="1994"/>
    <n v="298"/>
    <x v="2"/>
    <n v="137"/>
    <n v="245"/>
    <n v="109"/>
    <n v="2341"/>
    <s v="PF07500.13 Transcription factor S-II (TFIIS), central domain"/>
  </r>
  <r>
    <s v="Q7T3C1_DANRE"/>
    <x v="1995"/>
    <n v="309"/>
    <x v="3"/>
    <n v="30"/>
    <n v="81"/>
    <n v="52"/>
    <n v="3743"/>
    <s v="PF08711.10 TFIIS helical bundle-like domain"/>
  </r>
  <r>
    <s v="Q7T3C1_DANRE"/>
    <x v="1995"/>
    <n v="309"/>
    <x v="4"/>
    <n v="269"/>
    <n v="307"/>
    <n v="39"/>
    <n v="3397"/>
    <s v="PF01096.17 Transcription factor S-II (TFIIS)"/>
  </r>
  <r>
    <s v="Q7T3C1_DANRE"/>
    <x v="1995"/>
    <n v="309"/>
    <x v="2"/>
    <n v="146"/>
    <n v="256"/>
    <n v="111"/>
    <n v="2341"/>
    <s v="PF07500.13 Transcription factor S-II (TFIIS), central domain"/>
  </r>
  <r>
    <s v="Q84444_PBCV1"/>
    <x v="1996"/>
    <n v="180"/>
    <x v="4"/>
    <n v="141"/>
    <n v="179"/>
    <n v="39"/>
    <n v="3397"/>
    <s v="PF01096.17 Transcription factor S-II (TFIIS)"/>
  </r>
  <r>
    <s v="Q84444_PBCV1"/>
    <x v="1996"/>
    <n v="180"/>
    <x v="2"/>
    <n v="14"/>
    <n v="126"/>
    <n v="113"/>
    <n v="2341"/>
    <s v="PF07500.13 Transcription factor S-II (TFIIS), central domain"/>
  </r>
  <r>
    <s v="Q84TW3_ORYSJ"/>
    <x v="1997"/>
    <n v="367"/>
    <x v="3"/>
    <n v="33"/>
    <n v="83"/>
    <n v="51"/>
    <n v="3743"/>
    <s v="PF08711.10 TFIIS helical bundle-like domain"/>
  </r>
  <r>
    <s v="Q84TW3_ORYSJ"/>
    <x v="1997"/>
    <n v="367"/>
    <x v="4"/>
    <n v="327"/>
    <n v="365"/>
    <n v="39"/>
    <n v="3397"/>
    <s v="PF01096.17 Transcription factor S-II (TFIIS)"/>
  </r>
  <r>
    <s v="Q84TW3_ORYSJ"/>
    <x v="1997"/>
    <n v="367"/>
    <x v="2"/>
    <n v="190"/>
    <n v="314"/>
    <n v="125"/>
    <n v="2341"/>
    <s v="PF07500.13 Transcription factor S-II (TFIIS), central domain"/>
  </r>
  <r>
    <s v="Q8GYX6_ARATH"/>
    <x v="1998"/>
    <n v="735"/>
    <x v="1"/>
    <n v="648"/>
    <n v="733"/>
    <n v="86"/>
    <n v="1732"/>
    <s v="PF07744.12 SPOC domain"/>
  </r>
  <r>
    <s v="Q8GYX6_ARATH"/>
    <x v="1998"/>
    <n v="735"/>
    <x v="2"/>
    <n v="330"/>
    <n v="443"/>
    <n v="114"/>
    <n v="2341"/>
    <s v="PF07500.13 Transcription factor S-II (TFIIS), central domain"/>
  </r>
  <r>
    <s v="Q8IBV2_PLAF7"/>
    <x v="1999"/>
    <n v="403"/>
    <x v="3"/>
    <n v="46"/>
    <n v="95"/>
    <n v="50"/>
    <n v="3743"/>
    <s v="PF08711.10 TFIIS helical bundle-like domain"/>
  </r>
  <r>
    <s v="Q8IBV2_PLAF7"/>
    <x v="1999"/>
    <n v="403"/>
    <x v="4"/>
    <n v="364"/>
    <n v="402"/>
    <n v="39"/>
    <n v="3397"/>
    <s v="PF01096.17 Transcription factor S-II (TFIIS)"/>
  </r>
  <r>
    <s v="Q8IBV2_PLAF7"/>
    <x v="1999"/>
    <n v="403"/>
    <x v="2"/>
    <n v="228"/>
    <n v="345"/>
    <n v="118"/>
    <n v="2341"/>
    <s v="PF07500.13 Transcription factor S-II (TFIIS), central domain"/>
  </r>
  <r>
    <s v="Q8II85_PLAF7"/>
    <x v="2000"/>
    <n v="1420"/>
    <x v="2"/>
    <n v="1147"/>
    <n v="1250"/>
    <n v="104"/>
    <n v="2341"/>
    <s v="PF07500.13 Transcription factor S-II (TFIIS), central domain"/>
  </r>
  <r>
    <s v="Q8RXT5_ARATH"/>
    <x v="2001"/>
    <n v="587"/>
    <x v="5"/>
    <n v="129"/>
    <n v="248"/>
    <n v="120"/>
    <n v="5093"/>
    <s v="PF01426.17 BAH domain"/>
  </r>
  <r>
    <s v="Q8RXT5_ARATH"/>
    <x v="2001"/>
    <n v="587"/>
    <x v="2"/>
    <n v="342"/>
    <n v="485"/>
    <n v="144"/>
    <n v="2341"/>
    <s v="PF07500.13 Transcription factor S-II (TFIIS), central domain"/>
  </r>
  <r>
    <s v="Q8SS71_ENCCU"/>
    <x v="2002"/>
    <n v="257"/>
    <x v="4"/>
    <n v="218"/>
    <n v="255"/>
    <n v="38"/>
    <n v="3397"/>
    <s v="PF01096.17 Transcription factor S-II (TFIIS)"/>
  </r>
  <r>
    <s v="Q8SS71_ENCCU"/>
    <x v="2002"/>
    <n v="257"/>
    <x v="2"/>
    <n v="100"/>
    <n v="206"/>
    <n v="107"/>
    <n v="2341"/>
    <s v="PF07500.13 Transcription factor S-II (TFIIS), central domain"/>
  </r>
  <r>
    <s v="Q9LXW1_ARATH"/>
    <x v="2003"/>
    <n v="380"/>
    <x v="5"/>
    <n v="82"/>
    <n v="202"/>
    <n v="121"/>
    <n v="5093"/>
    <s v="PF01426.17 BAH domain"/>
  </r>
  <r>
    <s v="Q9LXW1_ARATH"/>
    <x v="2003"/>
    <n v="380"/>
    <x v="2"/>
    <n v="270"/>
    <n v="359"/>
    <n v="90"/>
    <n v="2341"/>
    <s v="PF07500.13 Transcription factor S-II (TFIIS), central domain"/>
  </r>
  <r>
    <s v="Q9SN41_ARATH"/>
    <x v="2004"/>
    <n v="266"/>
    <x v="2"/>
    <n v="115"/>
    <n v="230"/>
    <n v="116"/>
    <n v="2341"/>
    <s v="PF07500.13 Transcription factor S-II (TFIIS), central domain"/>
  </r>
  <r>
    <s v="Q9VG78_DROME"/>
    <x v="2005"/>
    <n v="2016"/>
    <x v="6"/>
    <n v="1139"/>
    <n v="1182"/>
    <n v="44"/>
    <n v="979"/>
    <s v="PF07533.15 BRK domain"/>
  </r>
  <r>
    <s v="Q9VG78_DROME"/>
    <x v="2005"/>
    <n v="2016"/>
    <x v="0"/>
    <n v="912"/>
    <n v="964"/>
    <n v="53"/>
    <n v="18302"/>
    <s v="PF00628.28 PHD-finger"/>
  </r>
  <r>
    <s v="Q9VG78_DROME"/>
    <x v="2005"/>
    <n v="2016"/>
    <x v="1"/>
    <n v="1613"/>
    <n v="1763"/>
    <n v="151"/>
    <n v="1732"/>
    <s v="PF07744.12 SPOC domain"/>
  </r>
  <r>
    <s v="Q9VG78_DROME"/>
    <x v="2005"/>
    <n v="2016"/>
    <x v="2"/>
    <n v="1272"/>
    <n v="1397"/>
    <n v="126"/>
    <n v="2341"/>
    <s v="PF07500.13 Transcription factor S-II (TFIIS), central domain"/>
  </r>
  <r>
    <s v="Q9VXS6_DROME"/>
    <x v="2006"/>
    <n v="162"/>
    <x v="4"/>
    <n v="125"/>
    <n v="161"/>
    <n v="37"/>
    <n v="3397"/>
    <s v="PF01096.17 Transcription factor S-II (TFIIS)"/>
  </r>
  <r>
    <s v="Q9VXS6_DROME"/>
    <x v="2006"/>
    <n v="162"/>
    <x v="2"/>
    <n v="3"/>
    <n v="112"/>
    <n v="110"/>
    <n v="2341"/>
    <s v="PF07500.13 Transcription factor S-II (TFIIS), central domain"/>
  </r>
  <r>
    <s v="R0FEC6_9BRAS"/>
    <x v="2007"/>
    <n v="584"/>
    <x v="5"/>
    <n v="127"/>
    <n v="246"/>
    <n v="120"/>
    <n v="5093"/>
    <s v="PF01426.17 BAH domain"/>
  </r>
  <r>
    <s v="R0FEC6_9BRAS"/>
    <x v="2007"/>
    <n v="584"/>
    <x v="2"/>
    <n v="340"/>
    <n v="483"/>
    <n v="144"/>
    <n v="2341"/>
    <s v="PF07500.13 Transcription factor S-II (TFIIS), central domain"/>
  </r>
  <r>
    <s v="R0FZS1_9BRAS"/>
    <x v="2008"/>
    <n v="247"/>
    <x v="2"/>
    <n v="114"/>
    <n v="231"/>
    <n v="118"/>
    <n v="2341"/>
    <s v="PF07500.13 Transcription factor S-II (TFIIS), central domain"/>
  </r>
  <r>
    <s v="R0GSN7_9BRAS"/>
    <x v="2009"/>
    <n v="722"/>
    <x v="1"/>
    <n v="646"/>
    <n v="718"/>
    <n v="73"/>
    <n v="1732"/>
    <s v="PF07744.12 SPOC domain"/>
  </r>
  <r>
    <s v="R0GSN7_9BRAS"/>
    <x v="2009"/>
    <n v="722"/>
    <x v="2"/>
    <n v="341"/>
    <n v="450"/>
    <n v="110"/>
    <n v="2341"/>
    <s v="PF07500.13 Transcription factor S-II (TFIIS), central domain"/>
  </r>
  <r>
    <s v="R0H577_9BRAS"/>
    <x v="2010"/>
    <n v="1004"/>
    <x v="1"/>
    <n v="646"/>
    <n v="796"/>
    <n v="151"/>
    <n v="1732"/>
    <s v="PF07744.12 SPOC domain"/>
  </r>
  <r>
    <s v="R0H577_9BRAS"/>
    <x v="2010"/>
    <n v="1004"/>
    <x v="2"/>
    <n v="341"/>
    <n v="450"/>
    <n v="110"/>
    <n v="2341"/>
    <s v="PF07500.13 Transcription factor S-II (TFIIS), central domain"/>
  </r>
  <r>
    <s v="R0H5E1_9BRAS"/>
    <x v="2011"/>
    <n v="869"/>
    <x v="1"/>
    <n v="531"/>
    <n v="680"/>
    <n v="150"/>
    <n v="1732"/>
    <s v="PF07744.12 SPOC domain"/>
  </r>
  <r>
    <s v="R0H5E1_9BRAS"/>
    <x v="2011"/>
    <n v="869"/>
    <x v="2"/>
    <n v="228"/>
    <n v="339"/>
    <n v="112"/>
    <n v="2341"/>
    <s v="PF07500.13 Transcription factor S-II (TFIIS), central domain"/>
  </r>
  <r>
    <s v="R0HHQ5_9BRAS"/>
    <x v="2012"/>
    <n v="772"/>
    <x v="4"/>
    <n v="229"/>
    <n v="267"/>
    <n v="39"/>
    <n v="3397"/>
    <s v="PF01096.17 Transcription factor S-II (TFIIS)"/>
  </r>
  <r>
    <s v="R0HHQ5_9BRAS"/>
    <x v="2012"/>
    <n v="772"/>
    <x v="2"/>
    <n v="99"/>
    <n v="216"/>
    <n v="118"/>
    <n v="2341"/>
    <s v="PF07500.13 Transcription factor S-II (TFIIS), central domain"/>
  </r>
  <r>
    <s v="R0HJ65_9BRAS"/>
    <x v="2013"/>
    <n v="396"/>
    <x v="5"/>
    <n v="101"/>
    <n v="221"/>
    <n v="121"/>
    <n v="5093"/>
    <s v="PF01426.17 BAH domain"/>
  </r>
  <r>
    <s v="R0HJ65_9BRAS"/>
    <x v="2013"/>
    <n v="396"/>
    <x v="2"/>
    <n v="298"/>
    <n v="395"/>
    <n v="98"/>
    <n v="2341"/>
    <s v="PF07500.13 Transcription factor S-II (TFIIS), central domain"/>
  </r>
  <r>
    <s v="R0HKZ6_9BRAS"/>
    <x v="2014"/>
    <n v="381"/>
    <x v="5"/>
    <n v="66"/>
    <n v="186"/>
    <n v="121"/>
    <n v="5093"/>
    <s v="PF01426.17 BAH domain"/>
  </r>
  <r>
    <s v="R0HKZ6_9BRAS"/>
    <x v="2014"/>
    <n v="381"/>
    <x v="2"/>
    <n v="261"/>
    <n v="369"/>
    <n v="109"/>
    <n v="2341"/>
    <s v="PF07500.13 Transcription factor S-II (TFIIS), central domain"/>
  </r>
  <r>
    <s v="R0HPF9_9BRAS"/>
    <x v="2015"/>
    <n v="369"/>
    <x v="5"/>
    <n v="56"/>
    <n v="176"/>
    <n v="121"/>
    <n v="5093"/>
    <s v="PF01426.17 BAH domain"/>
  </r>
  <r>
    <s v="R0HPF9_9BRAS"/>
    <x v="2015"/>
    <n v="369"/>
    <x v="2"/>
    <n v="247"/>
    <n v="355"/>
    <n v="109"/>
    <n v="2341"/>
    <s v="PF07500.13 Transcription factor S-II (TFIIS), central domain"/>
  </r>
  <r>
    <s v="R0HYF3_9BRAS"/>
    <x v="2016"/>
    <n v="370"/>
    <x v="5"/>
    <n v="86"/>
    <n v="181"/>
    <n v="96"/>
    <n v="5093"/>
    <s v="PF01426.17 BAH domain"/>
  </r>
  <r>
    <s v="R0HYF3_9BRAS"/>
    <x v="2016"/>
    <n v="370"/>
    <x v="2"/>
    <n v="257"/>
    <n v="357"/>
    <n v="101"/>
    <n v="2341"/>
    <s v="PF07500.13 Transcription factor S-II (TFIIS), central domain"/>
  </r>
  <r>
    <s v="R0ITZ9_SETT2"/>
    <x v="2017"/>
    <n v="911"/>
    <x v="0"/>
    <n v="142"/>
    <n v="192"/>
    <n v="51"/>
    <n v="18302"/>
    <s v="PF00628.28 PHD-finger"/>
  </r>
  <r>
    <s v="R0ITZ9_SETT2"/>
    <x v="2017"/>
    <n v="911"/>
    <x v="1"/>
    <n v="589"/>
    <n v="745"/>
    <n v="157"/>
    <n v="1732"/>
    <s v="PF07744.12 SPOC domain"/>
  </r>
  <r>
    <s v="R0ITZ9_SETT2"/>
    <x v="2017"/>
    <n v="911"/>
    <x v="2"/>
    <n v="331"/>
    <n v="450"/>
    <n v="120"/>
    <n v="2341"/>
    <s v="PF07500.13 Transcription factor S-II (TFIIS), central domain"/>
  </r>
  <r>
    <s v="R0KE05_SETT2"/>
    <x v="2018"/>
    <n v="124"/>
    <x v="4"/>
    <n v="84"/>
    <n v="122"/>
    <n v="39"/>
    <n v="3397"/>
    <s v="PF01096.17 Transcription factor S-II (TFIIS)"/>
  </r>
  <r>
    <s v="R0KE05_SETT2"/>
    <x v="2018"/>
    <n v="124"/>
    <x v="2"/>
    <n v="9"/>
    <n v="71"/>
    <n v="63"/>
    <n v="2341"/>
    <s v="PF07500.13 Transcription factor S-II (TFIIS), central domain"/>
  </r>
  <r>
    <s v="R0MIF9_NOSB1"/>
    <x v="2019"/>
    <n v="170"/>
    <x v="4"/>
    <n v="132"/>
    <n v="169"/>
    <n v="38"/>
    <n v="3397"/>
    <s v="PF01096.17 Transcription factor S-II (TFIIS)"/>
  </r>
  <r>
    <s v="R0MIF9_NOSB1"/>
    <x v="2019"/>
    <n v="170"/>
    <x v="2"/>
    <n v="14"/>
    <n v="120"/>
    <n v="107"/>
    <n v="2341"/>
    <s v="PF07500.13 Transcription factor S-II (TFIIS), central domain"/>
  </r>
  <r>
    <s v="R1CTP6_EMIHU"/>
    <x v="2020"/>
    <n v="445"/>
    <x v="2"/>
    <n v="71"/>
    <n v="195"/>
    <n v="125"/>
    <n v="2341"/>
    <s v="PF07500.13 Transcription factor S-II (TFIIS), central domain"/>
  </r>
  <r>
    <s v="R1DVA5_EMIHU"/>
    <x v="2021"/>
    <n v="217"/>
    <x v="2"/>
    <n v="60"/>
    <n v="162"/>
    <n v="103"/>
    <n v="2341"/>
    <s v="PF07500.13 Transcription factor S-II (TFIIS), central domain"/>
  </r>
  <r>
    <s v="R1E5A1_EMIHU"/>
    <x v="2022"/>
    <n v="768"/>
    <x v="44"/>
    <n v="370"/>
    <n v="747"/>
    <n v="378"/>
    <n v="15965"/>
    <s v="PF01490.17 Transmembrane amino acid transporter protein"/>
  </r>
  <r>
    <s v="R1E5A1_EMIHU"/>
    <x v="2022"/>
    <n v="768"/>
    <x v="2"/>
    <n v="7"/>
    <n v="112"/>
    <n v="106"/>
    <n v="2341"/>
    <s v="PF07500.13 Transcription factor S-II (TFIIS), central domain"/>
  </r>
  <r>
    <s v="R1F7L9_EMIHU"/>
    <x v="2023"/>
    <n v="768"/>
    <x v="44"/>
    <n v="370"/>
    <n v="747"/>
    <n v="378"/>
    <n v="15965"/>
    <s v="PF01490.17 Transmembrane amino acid transporter protein"/>
  </r>
  <r>
    <s v="R1F7L9_EMIHU"/>
    <x v="2023"/>
    <n v="768"/>
    <x v="2"/>
    <n v="7"/>
    <n v="112"/>
    <n v="106"/>
    <n v="2341"/>
    <s v="PF07500.13 Transcription factor S-II (TFIIS), central domain"/>
  </r>
  <r>
    <s v="R1FI24_EMIHU"/>
    <x v="2024"/>
    <n v="314"/>
    <x v="2"/>
    <n v="152"/>
    <n v="266"/>
    <n v="115"/>
    <n v="2341"/>
    <s v="PF07500.13 Transcription factor S-II (TFIIS), central domain"/>
  </r>
  <r>
    <s v="R1GBV2_BOTPV"/>
    <x v="2025"/>
    <n v="302"/>
    <x v="3"/>
    <n v="28"/>
    <n v="81"/>
    <n v="54"/>
    <n v="3743"/>
    <s v="PF08711.10 TFIIS helical bundle-like domain"/>
  </r>
  <r>
    <s v="R1GBV2_BOTPV"/>
    <x v="2025"/>
    <n v="302"/>
    <x v="4"/>
    <n v="262"/>
    <n v="300"/>
    <n v="39"/>
    <n v="3397"/>
    <s v="PF01096.17 Transcription factor S-II (TFIIS)"/>
  </r>
  <r>
    <s v="R1GBV2_BOTPV"/>
    <x v="2025"/>
    <n v="302"/>
    <x v="2"/>
    <n v="140"/>
    <n v="249"/>
    <n v="110"/>
    <n v="2341"/>
    <s v="PF07500.13 Transcription factor S-II (TFIIS), central domain"/>
  </r>
  <r>
    <s v="R1GFV9_BOTPV"/>
    <x v="2026"/>
    <n v="649"/>
    <x v="0"/>
    <n v="58"/>
    <n v="109"/>
    <n v="52"/>
    <n v="18302"/>
    <s v="PF00628.28 PHD-finger"/>
  </r>
  <r>
    <s v="R1GFV9_BOTPV"/>
    <x v="2026"/>
    <n v="649"/>
    <x v="1"/>
    <n v="504"/>
    <n v="647"/>
    <n v="144"/>
    <n v="1732"/>
    <s v="PF07744.12 SPOC domain"/>
  </r>
  <r>
    <s v="R1GFV9_BOTPV"/>
    <x v="2026"/>
    <n v="649"/>
    <x v="2"/>
    <n v="243"/>
    <n v="359"/>
    <n v="117"/>
    <n v="2341"/>
    <s v="PF07500.13 Transcription factor S-II (TFIIS), central domain"/>
  </r>
  <r>
    <s v="R4GH01_CHICK"/>
    <x v="2027"/>
    <n v="434"/>
    <x v="3"/>
    <n v="26"/>
    <n v="79"/>
    <n v="54"/>
    <n v="3743"/>
    <s v="PF08711.10 TFIIS helical bundle-like domain"/>
  </r>
  <r>
    <s v="R4GH01_CHICK"/>
    <x v="2027"/>
    <n v="434"/>
    <x v="2"/>
    <n v="266"/>
    <n v="354"/>
    <n v="89"/>
    <n v="2341"/>
    <s v="PF07500.13 Transcription factor S-II (TFIIS), central domain"/>
  </r>
  <r>
    <s v="R4X793_TAPDE"/>
    <x v="2028"/>
    <n v="142"/>
    <x v="2"/>
    <n v="1"/>
    <n v="108"/>
    <n v="108"/>
    <n v="2341"/>
    <s v="PF07500.13 Transcription factor S-II (TFIIS), central domain"/>
  </r>
  <r>
    <s v="R4XCY0_TAPDE"/>
    <x v="2029"/>
    <n v="842"/>
    <x v="0"/>
    <n v="93"/>
    <n v="144"/>
    <n v="52"/>
    <n v="18302"/>
    <s v="PF00628.28 PHD-finger"/>
  </r>
  <r>
    <s v="R4XCY0_TAPDE"/>
    <x v="2029"/>
    <n v="842"/>
    <x v="1"/>
    <n v="518"/>
    <n v="671"/>
    <n v="154"/>
    <n v="1732"/>
    <s v="PF07744.12 SPOC domain"/>
  </r>
  <r>
    <s v="R4XCY0_TAPDE"/>
    <x v="2029"/>
    <n v="842"/>
    <x v="2"/>
    <n v="259"/>
    <n v="380"/>
    <n v="122"/>
    <n v="2341"/>
    <s v="PF07500.13 Transcription factor S-II (TFIIS), central domain"/>
  </r>
  <r>
    <s v="R7S8S9_TREMS"/>
    <x v="2030"/>
    <n v="335"/>
    <x v="3"/>
    <n v="27"/>
    <n v="78"/>
    <n v="52"/>
    <n v="3743"/>
    <s v="PF08711.10 TFIIS helical bundle-like domain"/>
  </r>
  <r>
    <s v="R7S8S9_TREMS"/>
    <x v="2030"/>
    <n v="335"/>
    <x v="4"/>
    <n v="301"/>
    <n v="333"/>
    <n v="33"/>
    <n v="3397"/>
    <s v="PF01096.17 Transcription factor S-II (TFIIS)"/>
  </r>
  <r>
    <s v="R7S8S9_TREMS"/>
    <x v="2030"/>
    <n v="335"/>
    <x v="2"/>
    <n v="185"/>
    <n v="288"/>
    <n v="104"/>
    <n v="2341"/>
    <s v="PF07500.13 Transcription factor S-II (TFIIS), central domain"/>
  </r>
  <r>
    <s v="R7SE85_CONPW"/>
    <x v="2031"/>
    <n v="294"/>
    <x v="3"/>
    <n v="26"/>
    <n v="77"/>
    <n v="52"/>
    <n v="3743"/>
    <s v="PF08711.10 TFIIS helical bundle-like domain"/>
  </r>
  <r>
    <s v="R7SE85_CONPW"/>
    <x v="2031"/>
    <n v="294"/>
    <x v="4"/>
    <n v="254"/>
    <n v="292"/>
    <n v="39"/>
    <n v="3397"/>
    <s v="PF01096.17 Transcription factor S-II (TFIIS)"/>
  </r>
  <r>
    <s v="R7SE85_CONPW"/>
    <x v="2031"/>
    <n v="294"/>
    <x v="2"/>
    <n v="133"/>
    <n v="241"/>
    <n v="109"/>
    <n v="2341"/>
    <s v="PF07500.13 Transcription factor S-II (TFIIS), central domain"/>
  </r>
  <r>
    <s v="R7T186_DICSQ"/>
    <x v="2032"/>
    <n v="300"/>
    <x v="3"/>
    <n v="25"/>
    <n v="76"/>
    <n v="52"/>
    <n v="3743"/>
    <s v="PF08711.10 TFIIS helical bundle-like domain"/>
  </r>
  <r>
    <s v="R7T186_DICSQ"/>
    <x v="2032"/>
    <n v="300"/>
    <x v="4"/>
    <n v="260"/>
    <n v="298"/>
    <n v="39"/>
    <n v="3397"/>
    <s v="PF01096.17 Transcription factor S-II (TFIIS)"/>
  </r>
  <r>
    <s v="R7T186_DICSQ"/>
    <x v="2032"/>
    <n v="300"/>
    <x v="2"/>
    <n v="139"/>
    <n v="247"/>
    <n v="109"/>
    <n v="2341"/>
    <s v="PF07500.13 Transcription factor S-II (TFIIS), central domain"/>
  </r>
  <r>
    <s v="R7VMZ5_COLLI"/>
    <x v="2033"/>
    <n v="360"/>
    <x v="3"/>
    <n v="28"/>
    <n v="78"/>
    <n v="51"/>
    <n v="3743"/>
    <s v="PF08711.10 TFIIS helical bundle-like domain"/>
  </r>
  <r>
    <s v="R7VMZ5_COLLI"/>
    <x v="2033"/>
    <n v="360"/>
    <x v="2"/>
    <n v="181"/>
    <n v="290"/>
    <n v="110"/>
    <n v="2341"/>
    <s v="PF07500.13 Transcription factor S-II (TFIIS), central domain"/>
  </r>
  <r>
    <s v="R7YQI8_CONA1"/>
    <x v="2034"/>
    <n v="304"/>
    <x v="3"/>
    <n v="28"/>
    <n v="79"/>
    <n v="52"/>
    <n v="3743"/>
    <s v="PF08711.10 TFIIS helical bundle-like domain"/>
  </r>
  <r>
    <s v="R7YQI8_CONA1"/>
    <x v="2034"/>
    <n v="304"/>
    <x v="4"/>
    <n v="264"/>
    <n v="302"/>
    <n v="39"/>
    <n v="3397"/>
    <s v="PF01096.17 Transcription factor S-II (TFIIS)"/>
  </r>
  <r>
    <s v="R7YQI8_CONA1"/>
    <x v="2034"/>
    <n v="304"/>
    <x v="2"/>
    <n v="142"/>
    <n v="251"/>
    <n v="110"/>
    <n v="2341"/>
    <s v="PF07500.13 Transcription factor S-II (TFIIS), central domain"/>
  </r>
  <r>
    <s v="R7Z2N7_CONA1"/>
    <x v="2035"/>
    <n v="875"/>
    <x v="0"/>
    <n v="54"/>
    <n v="105"/>
    <n v="52"/>
    <n v="18302"/>
    <s v="PF00628.28 PHD-finger"/>
  </r>
  <r>
    <s v="R7Z2N7_CONA1"/>
    <x v="2035"/>
    <n v="875"/>
    <x v="1"/>
    <n v="552"/>
    <n v="710"/>
    <n v="159"/>
    <n v="1732"/>
    <s v="PF07744.12 SPOC domain"/>
  </r>
  <r>
    <s v="R7Z2N7_CONA1"/>
    <x v="2035"/>
    <n v="875"/>
    <x v="2"/>
    <n v="281"/>
    <n v="400"/>
    <n v="120"/>
    <n v="2341"/>
    <s v="PF07500.13 Transcription factor S-II (TFIIS), central domain"/>
  </r>
  <r>
    <s v="R8BM22_TOGMI"/>
    <x v="2036"/>
    <n v="596"/>
    <x v="0"/>
    <n v="55"/>
    <n v="107"/>
    <n v="53"/>
    <n v="18302"/>
    <s v="PF00628.28 PHD-finger"/>
  </r>
  <r>
    <s v="R8BM22_TOGMI"/>
    <x v="2036"/>
    <n v="596"/>
    <x v="1"/>
    <n v="491"/>
    <n v="596"/>
    <n v="106"/>
    <n v="1732"/>
    <s v="PF07744.12 SPOC domain"/>
  </r>
  <r>
    <s v="R8BM22_TOGMI"/>
    <x v="2036"/>
    <n v="596"/>
    <x v="2"/>
    <n v="233"/>
    <n v="350"/>
    <n v="118"/>
    <n v="2341"/>
    <s v="PF07500.13 Transcription factor S-II (TFIIS), central domain"/>
  </r>
  <r>
    <s v="R8BN60_TOGMI"/>
    <x v="2037"/>
    <n v="297"/>
    <x v="3"/>
    <n v="30"/>
    <n v="81"/>
    <n v="52"/>
    <n v="3743"/>
    <s v="PF08711.10 TFIIS helical bundle-like domain"/>
  </r>
  <r>
    <s v="R8BN60_TOGMI"/>
    <x v="2037"/>
    <n v="297"/>
    <x v="4"/>
    <n v="257"/>
    <n v="295"/>
    <n v="39"/>
    <n v="3397"/>
    <s v="PF01096.17 Transcription factor S-II (TFIIS)"/>
  </r>
  <r>
    <s v="R8BN60_TOGMI"/>
    <x v="2037"/>
    <n v="297"/>
    <x v="2"/>
    <n v="136"/>
    <n v="244"/>
    <n v="109"/>
    <n v="2341"/>
    <s v="PF07500.13 Transcription factor S-II (TFIIS), central domain"/>
  </r>
  <r>
    <s v="R9AMM5_WALI9"/>
    <x v="2038"/>
    <n v="277"/>
    <x v="3"/>
    <n v="27"/>
    <n v="78"/>
    <n v="52"/>
    <n v="3743"/>
    <s v="PF08711.10 TFIIS helical bundle-like domain"/>
  </r>
  <r>
    <s v="R9AMM5_WALI9"/>
    <x v="2038"/>
    <n v="277"/>
    <x v="4"/>
    <n v="237"/>
    <n v="275"/>
    <n v="39"/>
    <n v="3397"/>
    <s v="PF01096.17 Transcription factor S-II (TFIIS)"/>
  </r>
  <r>
    <s v="R9AMM5_WALI9"/>
    <x v="2038"/>
    <n v="277"/>
    <x v="2"/>
    <n v="115"/>
    <n v="224"/>
    <n v="110"/>
    <n v="2341"/>
    <s v="PF07500.13 Transcription factor S-II (TFIIS), central domain"/>
  </r>
  <r>
    <s v="R9P739_PSEHS"/>
    <x v="2039"/>
    <n v="172"/>
    <x v="2"/>
    <n v="2"/>
    <n v="108"/>
    <n v="107"/>
    <n v="2341"/>
    <s v="PF07500.13 Transcription factor S-II (TFIIS), central domain"/>
  </r>
  <r>
    <s v="R9PCD7_PSEHS"/>
    <x v="2040"/>
    <n v="316"/>
    <x v="3"/>
    <n v="29"/>
    <n v="84"/>
    <n v="56"/>
    <n v="3743"/>
    <s v="PF08711.10 TFIIS helical bundle-like domain"/>
  </r>
  <r>
    <s v="R9PCD7_PSEHS"/>
    <x v="2040"/>
    <n v="316"/>
    <x v="4"/>
    <n v="276"/>
    <n v="314"/>
    <n v="39"/>
    <n v="3397"/>
    <s v="PF01096.17 Transcription factor S-II (TFIIS)"/>
  </r>
  <r>
    <s v="R9PCD7_PSEHS"/>
    <x v="2040"/>
    <n v="316"/>
    <x v="2"/>
    <n v="150"/>
    <n v="263"/>
    <n v="114"/>
    <n v="2341"/>
    <s v="PF07500.13 Transcription factor S-II (TFIIS), central domain"/>
  </r>
  <r>
    <s v="R9PDR1_PSEHS"/>
    <x v="2041"/>
    <n v="1173"/>
    <x v="1"/>
    <n v="739"/>
    <n v="914"/>
    <n v="176"/>
    <n v="1732"/>
    <s v="PF07744.12 SPOC domain"/>
  </r>
  <r>
    <s v="R9PDR1_PSEHS"/>
    <x v="2041"/>
    <n v="1173"/>
    <x v="2"/>
    <n v="411"/>
    <n v="543"/>
    <n v="133"/>
    <n v="2341"/>
    <s v="PF07500.13 Transcription factor S-II (TFIIS), central domain"/>
  </r>
  <r>
    <s v="RDO2_ARATH"/>
    <x v="2042"/>
    <n v="378"/>
    <x v="3"/>
    <n v="36"/>
    <n v="86"/>
    <n v="51"/>
    <n v="3743"/>
    <s v="PF08711.10 TFIIS helical bundle-like domain"/>
  </r>
  <r>
    <s v="RDO2_ARATH"/>
    <x v="2042"/>
    <n v="378"/>
    <x v="4"/>
    <n v="338"/>
    <n v="376"/>
    <n v="39"/>
    <n v="3397"/>
    <s v="PF01096.17 Transcription factor S-II (TFIIS)"/>
  </r>
  <r>
    <s v="RDO2_ARATH"/>
    <x v="2042"/>
    <n v="378"/>
    <x v="2"/>
    <n v="208"/>
    <n v="325"/>
    <n v="118"/>
    <n v="2341"/>
    <s v="PF07500.13 Transcription factor S-II (TFIIS), central domain"/>
  </r>
  <r>
    <s v="S0DLX2_GIBF5"/>
    <x v="2043"/>
    <n v="309"/>
    <x v="3"/>
    <n v="30"/>
    <n v="81"/>
    <n v="52"/>
    <n v="3743"/>
    <s v="PF08711.10 TFIIS helical bundle-like domain"/>
  </r>
  <r>
    <s v="S0DLX2_GIBF5"/>
    <x v="2043"/>
    <n v="309"/>
    <x v="4"/>
    <n v="269"/>
    <n v="307"/>
    <n v="39"/>
    <n v="3397"/>
    <s v="PF01096.17 Transcription factor S-II (TFIIS)"/>
  </r>
  <r>
    <s v="S0DLX2_GIBF5"/>
    <x v="2043"/>
    <n v="309"/>
    <x v="2"/>
    <n v="148"/>
    <n v="256"/>
    <n v="109"/>
    <n v="2341"/>
    <s v="PF07500.13 Transcription factor S-II (TFIIS), central domain"/>
  </r>
  <r>
    <s v="S0DS34_GIBF5"/>
    <x v="2044"/>
    <n v="879"/>
    <x v="0"/>
    <n v="113"/>
    <n v="165"/>
    <n v="53"/>
    <n v="18302"/>
    <s v="PF00628.28 PHD-finger"/>
  </r>
  <r>
    <s v="S0DS34_GIBF5"/>
    <x v="2044"/>
    <n v="879"/>
    <x v="1"/>
    <n v="537"/>
    <n v="695"/>
    <n v="159"/>
    <n v="1732"/>
    <s v="PF07744.12 SPOC domain"/>
  </r>
  <r>
    <s v="S0DS34_GIBF5"/>
    <x v="2044"/>
    <n v="879"/>
    <x v="2"/>
    <n v="293"/>
    <n v="407"/>
    <n v="115"/>
    <n v="2341"/>
    <s v="PF07500.13 Transcription factor S-II (TFIIS), central domain"/>
  </r>
  <r>
    <s v="S2K6N8_MUCC1"/>
    <x v="2045"/>
    <n v="706"/>
    <x v="1"/>
    <n v="472"/>
    <n v="624"/>
    <n v="153"/>
    <n v="1732"/>
    <s v="PF07744.12 SPOC domain"/>
  </r>
  <r>
    <s v="S2K6N8_MUCC1"/>
    <x v="2045"/>
    <n v="706"/>
    <x v="2"/>
    <n v="160"/>
    <n v="292"/>
    <n v="133"/>
    <n v="2341"/>
    <s v="PF07500.13 Transcription factor S-II (TFIIS), central domain"/>
  </r>
  <r>
    <s v="S2KC86_MUCC1"/>
    <x v="2046"/>
    <n v="304"/>
    <x v="3"/>
    <n v="28"/>
    <n v="78"/>
    <n v="51"/>
    <n v="3743"/>
    <s v="PF08711.10 TFIIS helical bundle-like domain"/>
  </r>
  <r>
    <s v="S2KC86_MUCC1"/>
    <x v="2046"/>
    <n v="304"/>
    <x v="4"/>
    <n v="264"/>
    <n v="302"/>
    <n v="39"/>
    <n v="3397"/>
    <s v="PF01096.17 Transcription factor S-II (TFIIS)"/>
  </r>
  <r>
    <s v="S2KC86_MUCC1"/>
    <x v="2046"/>
    <n v="304"/>
    <x v="2"/>
    <n v="143"/>
    <n v="251"/>
    <n v="109"/>
    <n v="2341"/>
    <s v="PF07500.13 Transcription factor S-II (TFIIS), central domain"/>
  </r>
  <r>
    <s v="S3BP43_OPHP1"/>
    <x v="2047"/>
    <n v="895"/>
    <x v="0"/>
    <n v="85"/>
    <n v="137"/>
    <n v="53"/>
    <n v="18302"/>
    <s v="PF00628.28 PHD-finger"/>
  </r>
  <r>
    <s v="S3BP43_OPHP1"/>
    <x v="2047"/>
    <n v="895"/>
    <x v="1"/>
    <n v="513"/>
    <n v="670"/>
    <n v="158"/>
    <n v="1732"/>
    <s v="PF07744.12 SPOC domain"/>
  </r>
  <r>
    <s v="S3BP43_OPHP1"/>
    <x v="2047"/>
    <n v="895"/>
    <x v="2"/>
    <n v="255"/>
    <n v="370"/>
    <n v="116"/>
    <n v="2341"/>
    <s v="PF07500.13 Transcription factor S-II (TFIIS), central domain"/>
  </r>
  <r>
    <s v="S3CDB0_GLAL2"/>
    <x v="2048"/>
    <n v="300"/>
    <x v="3"/>
    <n v="32"/>
    <n v="83"/>
    <n v="52"/>
    <n v="3743"/>
    <s v="PF08711.10 TFIIS helical bundle-like domain"/>
  </r>
  <r>
    <s v="S3CDB0_GLAL2"/>
    <x v="2048"/>
    <n v="300"/>
    <x v="4"/>
    <n v="260"/>
    <n v="298"/>
    <n v="39"/>
    <n v="3397"/>
    <s v="PF01096.17 Transcription factor S-II (TFIIS)"/>
  </r>
  <r>
    <s v="S3CDB0_GLAL2"/>
    <x v="2048"/>
    <n v="300"/>
    <x v="2"/>
    <n v="139"/>
    <n v="247"/>
    <n v="109"/>
    <n v="2341"/>
    <s v="PF07500.13 Transcription factor S-II (TFIIS), central domain"/>
  </r>
  <r>
    <s v="S3CDX8_OPHP1"/>
    <x v="2049"/>
    <n v="306"/>
    <x v="3"/>
    <n v="35"/>
    <n v="86"/>
    <n v="52"/>
    <n v="3743"/>
    <s v="PF08711.10 TFIIS helical bundle-like domain"/>
  </r>
  <r>
    <s v="S3CDX8_OPHP1"/>
    <x v="2049"/>
    <n v="306"/>
    <x v="4"/>
    <n v="266"/>
    <n v="304"/>
    <n v="39"/>
    <n v="3397"/>
    <s v="PF01096.17 Transcription factor S-II (TFIIS)"/>
  </r>
  <r>
    <s v="S3CDX8_OPHP1"/>
    <x v="2049"/>
    <n v="306"/>
    <x v="2"/>
    <n v="146"/>
    <n v="253"/>
    <n v="108"/>
    <n v="2341"/>
    <s v="PF07500.13 Transcription factor S-II (TFIIS), central domain"/>
  </r>
  <r>
    <s v="S3CHK3_GLAL2"/>
    <x v="2050"/>
    <n v="826"/>
    <x v="1"/>
    <n v="516"/>
    <n v="674"/>
    <n v="159"/>
    <n v="1732"/>
    <s v="PF07744.12 SPOC domain"/>
  </r>
  <r>
    <s v="S3CHK3_GLAL2"/>
    <x v="2050"/>
    <n v="826"/>
    <x v="2"/>
    <n v="239"/>
    <n v="357"/>
    <n v="119"/>
    <n v="2341"/>
    <s v="PF07500.13 Transcription factor S-II (TFIIS), central domain"/>
  </r>
  <r>
    <s v="S6E2Y6_ZYGB2"/>
    <x v="2051"/>
    <n v="290"/>
    <x v="3"/>
    <n v="25"/>
    <n v="76"/>
    <n v="52"/>
    <n v="3743"/>
    <s v="PF08711.10 TFIIS helical bundle-like domain"/>
  </r>
  <r>
    <s v="S6E2Y6_ZYGB2"/>
    <x v="2051"/>
    <n v="290"/>
    <x v="4"/>
    <n v="250"/>
    <n v="288"/>
    <n v="39"/>
    <n v="3397"/>
    <s v="PF01096.17 Transcription factor S-II (TFIIS)"/>
  </r>
  <r>
    <s v="S6E2Y6_ZYGB2"/>
    <x v="2051"/>
    <n v="290"/>
    <x v="2"/>
    <n v="127"/>
    <n v="237"/>
    <n v="111"/>
    <n v="2341"/>
    <s v="PF07500.13 Transcription factor S-II (TFIIS), central domain"/>
  </r>
  <r>
    <s v="S6ESI0_ZYGB2"/>
    <x v="2052"/>
    <n v="492"/>
    <x v="0"/>
    <n v="34"/>
    <n v="94"/>
    <n v="61"/>
    <n v="18302"/>
    <s v="PF00628.28 PHD-finger"/>
  </r>
  <r>
    <s v="S6ESI0_ZYGB2"/>
    <x v="2052"/>
    <n v="492"/>
    <x v="2"/>
    <n v="150"/>
    <n v="270"/>
    <n v="121"/>
    <n v="2341"/>
    <s v="PF07500.13 Transcription factor S-II (TFIIS), central domain"/>
  </r>
  <r>
    <s v="S7N2K0_MYOBR"/>
    <x v="2053"/>
    <n v="543"/>
    <x v="3"/>
    <n v="28"/>
    <n v="79"/>
    <n v="52"/>
    <n v="3743"/>
    <s v="PF08711.10 TFIIS helical bundle-like domain"/>
  </r>
  <r>
    <s v="S7N2K0_MYOBR"/>
    <x v="2053"/>
    <n v="543"/>
    <x v="42"/>
    <n v="351"/>
    <n v="516"/>
    <n v="166"/>
    <n v="44451"/>
    <s v="PF00071.21 Ras family"/>
  </r>
  <r>
    <s v="S7N2K0_MYOBR"/>
    <x v="2053"/>
    <n v="543"/>
    <x v="2"/>
    <n v="171"/>
    <n v="281"/>
    <n v="111"/>
    <n v="2341"/>
    <s v="PF07500.13 Transcription factor S-II (TFIIS), central domain"/>
  </r>
  <r>
    <s v="S7N7P8_MYOBR"/>
    <x v="2054"/>
    <n v="633"/>
    <x v="45"/>
    <n v="166"/>
    <n v="290"/>
    <n v="125"/>
    <n v="15545"/>
    <s v="PF00675.19 Insulinase (Peptidase family M16)"/>
  </r>
  <r>
    <s v="S7N7P8_MYOBR"/>
    <x v="2054"/>
    <n v="633"/>
    <x v="45"/>
    <n v="273"/>
    <n v="374"/>
    <n v="102"/>
    <n v="15545"/>
    <s v="PF00675.19 Insulinase (Peptidase family M16)"/>
  </r>
  <r>
    <s v="S7N7P8_MYOBR"/>
    <x v="2054"/>
    <n v="633"/>
    <x v="46"/>
    <n v="379"/>
    <n v="558"/>
    <n v="180"/>
    <n v="19884"/>
    <s v="PF05193.20 Peptidase M16 inactive domain"/>
  </r>
  <r>
    <s v="S7N7P8_MYOBR"/>
    <x v="2054"/>
    <n v="633"/>
    <x v="2"/>
    <n v="1"/>
    <n v="102"/>
    <n v="102"/>
    <n v="2341"/>
    <s v="PF07500.13 Transcription factor S-II (TFIIS), central domain"/>
  </r>
  <r>
    <s v="S7N808_MYOBR"/>
    <x v="2055"/>
    <n v="197"/>
    <x v="4"/>
    <n v="138"/>
    <n v="176"/>
    <n v="39"/>
    <n v="3397"/>
    <s v="PF01096.17 Transcription factor S-II (TFIIS)"/>
  </r>
  <r>
    <s v="S7N808_MYOBR"/>
    <x v="2055"/>
    <n v="197"/>
    <x v="2"/>
    <n v="16"/>
    <n v="125"/>
    <n v="110"/>
    <n v="2341"/>
    <s v="PF07500.13 Transcription factor S-II (TFIIS), central domain"/>
  </r>
  <r>
    <s v="S7NFI1_MYOBR"/>
    <x v="2056"/>
    <n v="612"/>
    <x v="2"/>
    <n v="542"/>
    <n v="612"/>
    <n v="71"/>
    <n v="2341"/>
    <s v="PF07500.13 Transcription factor S-II (TFIIS), central domain"/>
  </r>
  <r>
    <s v="S7NPP9_MYOBR"/>
    <x v="2057"/>
    <n v="2081"/>
    <x v="0"/>
    <n v="805"/>
    <n v="858"/>
    <n v="54"/>
    <n v="18302"/>
    <s v="PF00628.28 PHD-finger"/>
  </r>
  <r>
    <s v="S7NPP9_MYOBR"/>
    <x v="2057"/>
    <n v="2081"/>
    <x v="1"/>
    <n v="1248"/>
    <n v="1398"/>
    <n v="151"/>
    <n v="1732"/>
    <s v="PF07744.12 SPOC domain"/>
  </r>
  <r>
    <s v="S7NPP9_MYOBR"/>
    <x v="2057"/>
    <n v="2081"/>
    <x v="2"/>
    <n v="1013"/>
    <n v="1086"/>
    <n v="74"/>
    <n v="2341"/>
    <s v="PF07500.13 Transcription factor S-II (TFIIS), central domain"/>
  </r>
  <r>
    <s v="S7NPW7_MYOBR"/>
    <x v="2058"/>
    <n v="1555"/>
    <x v="0"/>
    <n v="264"/>
    <n v="316"/>
    <n v="53"/>
    <n v="18302"/>
    <s v="PF00628.28 PHD-finger"/>
  </r>
  <r>
    <s v="S7NPW7_MYOBR"/>
    <x v="2058"/>
    <n v="1555"/>
    <x v="1"/>
    <n v="950"/>
    <n v="1105"/>
    <n v="156"/>
    <n v="1732"/>
    <s v="PF07744.12 SPOC domain"/>
  </r>
  <r>
    <s v="S7NPW7_MYOBR"/>
    <x v="2058"/>
    <n v="1555"/>
    <x v="2"/>
    <n v="663"/>
    <n v="751"/>
    <n v="89"/>
    <n v="2341"/>
    <s v="PF07500.13 Transcription factor S-II (TFIIS), central domain"/>
  </r>
  <r>
    <s v="S7NRC8_MYOBR"/>
    <x v="2059"/>
    <n v="131"/>
    <x v="4"/>
    <n v="90"/>
    <n v="128"/>
    <n v="39"/>
    <n v="3397"/>
    <s v="PF01096.17 Transcription factor S-II (TFIIS)"/>
  </r>
  <r>
    <s v="S7NRC8_MYOBR"/>
    <x v="2059"/>
    <n v="131"/>
    <x v="2"/>
    <n v="2"/>
    <n v="77"/>
    <n v="76"/>
    <n v="2341"/>
    <s v="PF07500.13 Transcription factor S-II (TFIIS), central domain"/>
  </r>
  <r>
    <s v="S7P3I3_MYOBR"/>
    <x v="2060"/>
    <n v="346"/>
    <x v="3"/>
    <n v="5"/>
    <n v="56"/>
    <n v="52"/>
    <n v="3743"/>
    <s v="PF08711.10 TFIIS helical bundle-like domain"/>
  </r>
  <r>
    <s v="S7P3I3_MYOBR"/>
    <x v="2060"/>
    <n v="346"/>
    <x v="4"/>
    <n v="237"/>
    <n v="275"/>
    <n v="39"/>
    <n v="3397"/>
    <s v="PF01096.17 Transcription factor S-II (TFIIS)"/>
  </r>
  <r>
    <s v="S7P3I3_MYOBR"/>
    <x v="2060"/>
    <n v="346"/>
    <x v="2"/>
    <n v="117"/>
    <n v="224"/>
    <n v="108"/>
    <n v="2341"/>
    <s v="PF07500.13 Transcription factor S-II (TFIIS), central domain"/>
  </r>
  <r>
    <s v="S7PZK3_GLOTA"/>
    <x v="2061"/>
    <n v="300"/>
    <x v="3"/>
    <n v="25"/>
    <n v="76"/>
    <n v="52"/>
    <n v="3743"/>
    <s v="PF08711.10 TFIIS helical bundle-like domain"/>
  </r>
  <r>
    <s v="S7PZK3_GLOTA"/>
    <x v="2061"/>
    <n v="300"/>
    <x v="4"/>
    <n v="260"/>
    <n v="298"/>
    <n v="39"/>
    <n v="3397"/>
    <s v="PF01096.17 Transcription factor S-II (TFIIS)"/>
  </r>
  <r>
    <s v="S7PZK3_GLOTA"/>
    <x v="2061"/>
    <n v="300"/>
    <x v="2"/>
    <n v="139"/>
    <n v="247"/>
    <n v="109"/>
    <n v="2341"/>
    <s v="PF07500.13 Transcription factor S-II (TFIIS), central domain"/>
  </r>
  <r>
    <s v="S7Q9W7_GLOTA"/>
    <x v="2062"/>
    <n v="1075"/>
    <x v="0"/>
    <n v="55"/>
    <n v="103"/>
    <n v="49"/>
    <n v="18302"/>
    <s v="PF00628.28 PHD-finger"/>
  </r>
  <r>
    <s v="S7Q9W7_GLOTA"/>
    <x v="2062"/>
    <n v="1075"/>
    <x v="1"/>
    <n v="642"/>
    <n v="827"/>
    <n v="186"/>
    <n v="1732"/>
    <s v="PF07744.12 SPOC domain"/>
  </r>
  <r>
    <s v="S7Q9W7_GLOTA"/>
    <x v="2062"/>
    <n v="1075"/>
    <x v="2"/>
    <n v="247"/>
    <n v="391"/>
    <n v="145"/>
    <n v="2341"/>
    <s v="PF07500.13 Transcription factor S-II (TFIIS), central domain"/>
  </r>
  <r>
    <s v="S7WAL6_SPRLO"/>
    <x v="2063"/>
    <n v="229"/>
    <x v="4"/>
    <n v="190"/>
    <n v="227"/>
    <n v="38"/>
    <n v="3397"/>
    <s v="PF01096.17 Transcription factor S-II (TFIIS)"/>
  </r>
  <r>
    <s v="S7WAL6_SPRLO"/>
    <x v="2063"/>
    <n v="229"/>
    <x v="2"/>
    <n v="45"/>
    <n v="178"/>
    <n v="134"/>
    <n v="2341"/>
    <s v="PF07500.13 Transcription factor S-II (TFIIS), central domain"/>
  </r>
  <r>
    <s v="S8ADI2_DACHA"/>
    <x v="2064"/>
    <n v="848"/>
    <x v="3"/>
    <n v="31"/>
    <n v="82"/>
    <n v="52"/>
    <n v="3743"/>
    <s v="PF08711.10 TFIIS helical bundle-like domain"/>
  </r>
  <r>
    <s v="S8ADI2_DACHA"/>
    <x v="2064"/>
    <n v="848"/>
    <x v="47"/>
    <n v="518"/>
    <n v="810"/>
    <n v="293"/>
    <n v="2739"/>
    <s v="PF02636.16 Putative S-adenosyl-L-methionine-dependent methyltransferase"/>
  </r>
  <r>
    <s v="S8ADI2_DACHA"/>
    <x v="2064"/>
    <n v="848"/>
    <x v="4"/>
    <n v="273"/>
    <n v="301"/>
    <n v="29"/>
    <n v="3397"/>
    <s v="PF01096.17 Transcription factor S-II (TFIIS)"/>
  </r>
  <r>
    <s v="S8ADI2_DACHA"/>
    <x v="2064"/>
    <n v="848"/>
    <x v="2"/>
    <n v="151"/>
    <n v="260"/>
    <n v="110"/>
    <n v="2341"/>
    <s v="PF07500.13 Transcription factor S-II (TFIIS), central domain"/>
  </r>
  <r>
    <s v="S8ALI5_PENO1"/>
    <x v="2065"/>
    <n v="303"/>
    <x v="3"/>
    <n v="26"/>
    <n v="79"/>
    <n v="54"/>
    <n v="3743"/>
    <s v="PF08711.10 TFIIS helical bundle-like domain"/>
  </r>
  <r>
    <s v="S8ALI5_PENO1"/>
    <x v="2065"/>
    <n v="303"/>
    <x v="4"/>
    <n v="264"/>
    <n v="302"/>
    <n v="39"/>
    <n v="3397"/>
    <s v="PF01096.17 Transcription factor S-II (TFIIS)"/>
  </r>
  <r>
    <s v="S8ALI5_PENO1"/>
    <x v="2065"/>
    <n v="303"/>
    <x v="2"/>
    <n v="142"/>
    <n v="251"/>
    <n v="110"/>
    <n v="2341"/>
    <s v="PF07500.13 Transcription factor S-II (TFIIS), central domain"/>
  </r>
  <r>
    <s v="S8BFE7_PENO1"/>
    <x v="2066"/>
    <n v="887"/>
    <x v="0"/>
    <n v="106"/>
    <n v="158"/>
    <n v="53"/>
    <n v="18302"/>
    <s v="PF00628.28 PHD-finger"/>
  </r>
  <r>
    <s v="S8BFE7_PENO1"/>
    <x v="2066"/>
    <n v="887"/>
    <x v="1"/>
    <n v="568"/>
    <n v="727"/>
    <n v="160"/>
    <n v="1732"/>
    <s v="PF07744.12 SPOC domain"/>
  </r>
  <r>
    <s v="S8BFE7_PENO1"/>
    <x v="2066"/>
    <n v="887"/>
    <x v="2"/>
    <n v="324"/>
    <n v="447"/>
    <n v="124"/>
    <n v="2341"/>
    <s v="PF07500.13 Transcription factor S-II (TFIIS), central domain"/>
  </r>
  <r>
    <s v="S8BIY8_DACHA"/>
    <x v="2067"/>
    <n v="993"/>
    <x v="0"/>
    <n v="93"/>
    <n v="141"/>
    <n v="49"/>
    <n v="18302"/>
    <s v="PF00628.28 PHD-finger"/>
  </r>
  <r>
    <s v="S8BIY8_DACHA"/>
    <x v="2067"/>
    <n v="993"/>
    <x v="1"/>
    <n v="680"/>
    <n v="839"/>
    <n v="160"/>
    <n v="1732"/>
    <s v="PF07744.12 SPOC domain"/>
  </r>
  <r>
    <s v="S8BIY8_DACHA"/>
    <x v="2067"/>
    <n v="993"/>
    <x v="2"/>
    <n v="382"/>
    <n v="503"/>
    <n v="122"/>
    <n v="2341"/>
    <s v="PF07500.13 Transcription factor S-II (TFIIS), central domain"/>
  </r>
  <r>
    <s v="S8CTB6_9LAMI"/>
    <x v="2068"/>
    <n v="475"/>
    <x v="1"/>
    <n v="350"/>
    <n v="475"/>
    <n v="126"/>
    <n v="1732"/>
    <s v="PF07744.12 SPOC domain"/>
  </r>
  <r>
    <s v="S8CTB6_9LAMI"/>
    <x v="2068"/>
    <n v="475"/>
    <x v="2"/>
    <n v="47"/>
    <n v="162"/>
    <n v="116"/>
    <n v="2341"/>
    <s v="PF07500.13 Transcription factor S-II (TFIIS), central domain"/>
  </r>
  <r>
    <s v="S8DAC0_9LAMI"/>
    <x v="2069"/>
    <n v="370"/>
    <x v="3"/>
    <n v="55"/>
    <n v="105"/>
    <n v="51"/>
    <n v="3743"/>
    <s v="PF08711.10 TFIIS helical bundle-like domain"/>
  </r>
  <r>
    <s v="S8DAC0_9LAMI"/>
    <x v="2069"/>
    <n v="370"/>
    <x v="4"/>
    <n v="330"/>
    <n v="368"/>
    <n v="39"/>
    <n v="3397"/>
    <s v="PF01096.17 Transcription factor S-II (TFIIS)"/>
  </r>
  <r>
    <s v="S8DAC0_9LAMI"/>
    <x v="2069"/>
    <n v="370"/>
    <x v="2"/>
    <n v="198"/>
    <n v="317"/>
    <n v="120"/>
    <n v="2341"/>
    <s v="PF07500.13 Transcription factor S-II (TFIIS), central domain"/>
  </r>
  <r>
    <s v="S8DDX1_9LAMI"/>
    <x v="2070"/>
    <n v="534"/>
    <x v="5"/>
    <n v="122"/>
    <n v="241"/>
    <n v="120"/>
    <n v="5093"/>
    <s v="PF01426.17 BAH domain"/>
  </r>
  <r>
    <s v="S8DDX1_9LAMI"/>
    <x v="2070"/>
    <n v="534"/>
    <x v="2"/>
    <n v="340"/>
    <n v="461"/>
    <n v="122"/>
    <n v="2341"/>
    <s v="PF07500.13 Transcription factor S-II (TFIIS), central domain"/>
  </r>
  <r>
    <s v="S8DWG1_FOMPI"/>
    <x v="2071"/>
    <n v="310"/>
    <x v="3"/>
    <n v="24"/>
    <n v="75"/>
    <n v="52"/>
    <n v="3743"/>
    <s v="PF08711.10 TFIIS helical bundle-like domain"/>
  </r>
  <r>
    <s v="S8DWG1_FOMPI"/>
    <x v="2071"/>
    <n v="310"/>
    <x v="4"/>
    <n v="270"/>
    <n v="308"/>
    <n v="39"/>
    <n v="3397"/>
    <s v="PF01096.17 Transcription factor S-II (TFIIS)"/>
  </r>
  <r>
    <s v="S8DWG1_FOMPI"/>
    <x v="2071"/>
    <n v="310"/>
    <x v="2"/>
    <n v="149"/>
    <n v="257"/>
    <n v="109"/>
    <n v="2341"/>
    <s v="PF07500.13 Transcription factor S-II (TFIIS), central domain"/>
  </r>
  <r>
    <s v="S8EC31_FOMPI"/>
    <x v="2072"/>
    <n v="1075"/>
    <x v="1"/>
    <n v="662"/>
    <n v="830"/>
    <n v="169"/>
    <n v="1732"/>
    <s v="PF07744.12 SPOC domain"/>
  </r>
  <r>
    <s v="S8EC31_FOMPI"/>
    <x v="2072"/>
    <n v="1075"/>
    <x v="2"/>
    <n v="234"/>
    <n v="380"/>
    <n v="147"/>
    <n v="2341"/>
    <s v="PF07500.13 Transcription factor S-II (TFIIS), central domain"/>
  </r>
  <r>
    <s v="S8EIL0_9LAMI"/>
    <x v="2073"/>
    <n v="345"/>
    <x v="4"/>
    <n v="305"/>
    <n v="343"/>
    <n v="39"/>
    <n v="3397"/>
    <s v="PF01096.17 Transcription factor S-II (TFIIS)"/>
  </r>
  <r>
    <s v="S8EIL0_9LAMI"/>
    <x v="2073"/>
    <n v="345"/>
    <x v="2"/>
    <n v="174"/>
    <n v="292"/>
    <n v="119"/>
    <n v="2341"/>
    <s v="PF07500.13 Transcription factor S-II (TFIIS), central domain"/>
  </r>
  <r>
    <s v="S8FEW0_FOMPI"/>
    <x v="2074"/>
    <n v="99"/>
    <x v="2"/>
    <n v="1"/>
    <n v="63"/>
    <n v="63"/>
    <n v="2341"/>
    <s v="PF07500.13 Transcription factor S-II (TFIIS), central domain"/>
  </r>
  <r>
    <s v="S9UUF2_9TRYP"/>
    <x v="2075"/>
    <n v="112"/>
    <x v="4"/>
    <n v="72"/>
    <n v="110"/>
    <n v="39"/>
    <n v="3397"/>
    <s v="PF01096.17 Transcription factor S-II (TFIIS)"/>
  </r>
  <r>
    <s v="S9UUF2_9TRYP"/>
    <x v="2075"/>
    <n v="112"/>
    <x v="2"/>
    <n v="1"/>
    <n v="56"/>
    <n v="56"/>
    <n v="2341"/>
    <s v="PF07500.13 Transcription factor S-II (TFIIS), central domain"/>
  </r>
  <r>
    <s v="S9UVD3_9TRYP"/>
    <x v="2076"/>
    <n v="230"/>
    <x v="2"/>
    <n v="66"/>
    <n v="171"/>
    <n v="106"/>
    <n v="2341"/>
    <s v="PF07500.13 Transcription factor S-II (TFIIS), central domain"/>
  </r>
  <r>
    <s v="S9V3Q6_9TRYP"/>
    <x v="2077"/>
    <n v="210"/>
    <x v="2"/>
    <n v="6"/>
    <n v="107"/>
    <n v="102"/>
    <n v="2341"/>
    <s v="PF07500.13 Transcription factor S-II (TFIIS), central domain"/>
  </r>
  <r>
    <s v="S9VLH4_9TRYP"/>
    <x v="2078"/>
    <n v="254"/>
    <x v="4"/>
    <n v="214"/>
    <n v="252"/>
    <n v="39"/>
    <n v="3397"/>
    <s v="PF01096.17 Transcription factor S-II (TFIIS)"/>
  </r>
  <r>
    <s v="S9VLH4_9TRYP"/>
    <x v="2078"/>
    <n v="254"/>
    <x v="2"/>
    <n v="94"/>
    <n v="198"/>
    <n v="105"/>
    <n v="2341"/>
    <s v="PF07500.13 Transcription factor S-II (TFIIS), central domain"/>
  </r>
  <r>
    <s v="S9VX96_SCHCR"/>
    <x v="2079"/>
    <n v="719"/>
    <x v="0"/>
    <n v="33"/>
    <n v="80"/>
    <n v="48"/>
    <n v="18302"/>
    <s v="PF00628.28 PHD-finger"/>
  </r>
  <r>
    <s v="S9VX96_SCHCR"/>
    <x v="2079"/>
    <n v="719"/>
    <x v="1"/>
    <n v="472"/>
    <n v="625"/>
    <n v="154"/>
    <n v="1732"/>
    <s v="PF07744.12 SPOC domain"/>
  </r>
  <r>
    <s v="S9VX96_SCHCR"/>
    <x v="2079"/>
    <n v="719"/>
    <x v="2"/>
    <n v="215"/>
    <n v="339"/>
    <n v="125"/>
    <n v="2341"/>
    <s v="PF07500.13 Transcription factor S-II (TFIIS), central domain"/>
  </r>
  <r>
    <s v="S9VY13_9TRYP"/>
    <x v="2080"/>
    <n v="116"/>
    <x v="2"/>
    <n v="2"/>
    <n v="57"/>
    <n v="56"/>
    <n v="2341"/>
    <s v="PF07500.13 Transcription factor S-II (TFIIS), central domain"/>
  </r>
  <r>
    <s v="S9W2V8_9TRYP"/>
    <x v="2081"/>
    <n v="163"/>
    <x v="4"/>
    <n v="124"/>
    <n v="162"/>
    <n v="39"/>
    <n v="3397"/>
    <s v="PF01096.17 Transcription factor S-II (TFIIS)"/>
  </r>
  <r>
    <s v="S9W2V8_9TRYP"/>
    <x v="2081"/>
    <n v="163"/>
    <x v="2"/>
    <n v="3"/>
    <n v="108"/>
    <n v="106"/>
    <n v="2341"/>
    <s v="PF07500.13 Transcription factor S-II (TFIIS), central domain"/>
  </r>
  <r>
    <s v="S9WEG3_CAMFR"/>
    <x v="2082"/>
    <n v="352"/>
    <x v="3"/>
    <n v="29"/>
    <n v="79"/>
    <n v="51"/>
    <n v="3743"/>
    <s v="PF08711.10 TFIIS helical bundle-like domain"/>
  </r>
  <r>
    <s v="S9WEG3_CAMFR"/>
    <x v="2082"/>
    <n v="352"/>
    <x v="2"/>
    <n v="172"/>
    <n v="282"/>
    <n v="111"/>
    <n v="2341"/>
    <s v="PF07500.13 Transcription factor S-II (TFIIS), central domain"/>
  </r>
  <r>
    <s v="S9X225_CAMFR"/>
    <x v="2083"/>
    <n v="634"/>
    <x v="48"/>
    <n v="354"/>
    <n v="421"/>
    <n v="68"/>
    <n v="131391"/>
    <s v="PF00076.21 RNA recognition motif. (a.k.a. RRM, RBD, or RNP domain)"/>
  </r>
  <r>
    <s v="S9X225_CAMFR"/>
    <x v="2083"/>
    <n v="634"/>
    <x v="4"/>
    <n v="112"/>
    <n v="150"/>
    <n v="39"/>
    <n v="3397"/>
    <s v="PF01096.17 Transcription factor S-II (TFIIS)"/>
  </r>
  <r>
    <s v="S9X225_CAMFR"/>
    <x v="2083"/>
    <n v="634"/>
    <x v="2"/>
    <n v="8"/>
    <n v="99"/>
    <n v="92"/>
    <n v="2341"/>
    <s v="PF07500.13 Transcription factor S-II (TFIIS), central domain"/>
  </r>
  <r>
    <s v="S9X3R2_SCHCR"/>
    <x v="2084"/>
    <n v="297"/>
    <x v="3"/>
    <n v="27"/>
    <n v="78"/>
    <n v="52"/>
    <n v="3743"/>
    <s v="PF08711.10 TFIIS helical bundle-like domain"/>
  </r>
  <r>
    <s v="S9X3R2_SCHCR"/>
    <x v="2084"/>
    <n v="297"/>
    <x v="4"/>
    <n v="257"/>
    <n v="295"/>
    <n v="39"/>
    <n v="3397"/>
    <s v="PF01096.17 Transcription factor S-II (TFIIS)"/>
  </r>
  <r>
    <s v="S9X3R2_SCHCR"/>
    <x v="2084"/>
    <n v="297"/>
    <x v="2"/>
    <n v="135"/>
    <n v="244"/>
    <n v="110"/>
    <n v="2341"/>
    <s v="PF07500.13 Transcription factor S-II (TFIIS), central domain"/>
  </r>
  <r>
    <s v="S9XI24_CAMFR"/>
    <x v="2085"/>
    <n v="182"/>
    <x v="4"/>
    <n v="113"/>
    <n v="141"/>
    <n v="29"/>
    <n v="3397"/>
    <s v="PF01096.17 Transcription factor S-II (TFIIS)"/>
  </r>
  <r>
    <s v="S9XI24_CAMFR"/>
    <x v="2085"/>
    <n v="182"/>
    <x v="2"/>
    <n v="2"/>
    <n v="77"/>
    <n v="76"/>
    <n v="2341"/>
    <s v="PF07500.13 Transcription factor S-II (TFIIS), central domain"/>
  </r>
  <r>
    <s v="SPOC1_HUMAN"/>
    <x v="2086"/>
    <n v="1216"/>
    <x v="1"/>
    <n v="857"/>
    <n v="1017"/>
    <n v="161"/>
    <n v="1732"/>
    <s v="PF07744.12 SPOC domain"/>
  </r>
  <r>
    <s v="SPOC1_HUMAN"/>
    <x v="2086"/>
    <n v="1216"/>
    <x v="2"/>
    <n v="607"/>
    <n v="720"/>
    <n v="114"/>
    <n v="2341"/>
    <s v="PF07500.13 Transcription factor S-II (TFIIS), central domain"/>
  </r>
  <r>
    <s v="T0K4N6_COLGC"/>
    <x v="2087"/>
    <n v="812"/>
    <x v="0"/>
    <n v="51"/>
    <n v="103"/>
    <n v="53"/>
    <n v="18302"/>
    <s v="PF00628.28 PHD-finger"/>
  </r>
  <r>
    <s v="T0K4N6_COLGC"/>
    <x v="2087"/>
    <n v="812"/>
    <x v="1"/>
    <n v="473"/>
    <n v="632"/>
    <n v="160"/>
    <n v="1732"/>
    <s v="PF07744.12 SPOC domain"/>
  </r>
  <r>
    <s v="T0K4N6_COLGC"/>
    <x v="2087"/>
    <n v="812"/>
    <x v="2"/>
    <n v="236"/>
    <n v="352"/>
    <n v="117"/>
    <n v="2341"/>
    <s v="PF07500.13 Transcription factor S-II (TFIIS), central domain"/>
  </r>
  <r>
    <s v="T0LU39_COLGC"/>
    <x v="2088"/>
    <n v="300"/>
    <x v="3"/>
    <n v="30"/>
    <n v="81"/>
    <n v="52"/>
    <n v="3743"/>
    <s v="PF08711.10 TFIIS helical bundle-like domain"/>
  </r>
  <r>
    <s v="T0LU39_COLGC"/>
    <x v="2088"/>
    <n v="300"/>
    <x v="4"/>
    <n v="260"/>
    <n v="298"/>
    <n v="39"/>
    <n v="3397"/>
    <s v="PF01096.17 Transcription factor S-II (TFIIS)"/>
  </r>
  <r>
    <s v="T0LU39_COLGC"/>
    <x v="2088"/>
    <n v="300"/>
    <x v="2"/>
    <n v="139"/>
    <n v="247"/>
    <n v="109"/>
    <n v="2341"/>
    <s v="PF07500.13 Transcription factor S-II (TFIIS), central domain"/>
  </r>
  <r>
    <s v="T0MB81_9MICR"/>
    <x v="2089"/>
    <n v="167"/>
    <x v="4"/>
    <n v="116"/>
    <n v="153"/>
    <n v="38"/>
    <n v="3397"/>
    <s v="PF01096.17 Transcription factor S-II (TFIIS)"/>
  </r>
  <r>
    <s v="T0MB81_9MICR"/>
    <x v="2089"/>
    <n v="167"/>
    <x v="2"/>
    <n v="8"/>
    <n v="115"/>
    <n v="108"/>
    <n v="2341"/>
    <s v="PF07500.13 Transcription factor S-II (TFIIS), central domain"/>
  </r>
  <r>
    <s v="T0MCM2_CAMFR"/>
    <x v="2090"/>
    <n v="785"/>
    <x v="1"/>
    <n v="537"/>
    <n v="633"/>
    <n v="97"/>
    <n v="1732"/>
    <s v="PF07744.12 SPOC domain"/>
  </r>
  <r>
    <s v="T0MCM2_CAMFR"/>
    <x v="2090"/>
    <n v="785"/>
    <x v="2"/>
    <n v="163"/>
    <n v="247"/>
    <n v="85"/>
    <n v="2341"/>
    <s v="PF07500.13 Transcription factor S-II (TFIIS), central domain"/>
  </r>
  <r>
    <s v="T0PY95_9STRA"/>
    <x v="2091"/>
    <n v="737"/>
    <x v="2"/>
    <n v="254"/>
    <n v="374"/>
    <n v="121"/>
    <n v="2341"/>
    <s v="PF07500.13 Transcription factor S-II (TFIIS), central domain"/>
  </r>
  <r>
    <s v="T0QKF8_9STRA"/>
    <x v="2092"/>
    <n v="305"/>
    <x v="3"/>
    <n v="27"/>
    <n v="77"/>
    <n v="51"/>
    <n v="3743"/>
    <s v="PF08711.10 TFIIS helical bundle-like domain"/>
  </r>
  <r>
    <s v="T0QKF8_9STRA"/>
    <x v="2092"/>
    <n v="305"/>
    <x v="4"/>
    <n v="266"/>
    <n v="304"/>
    <n v="39"/>
    <n v="3397"/>
    <s v="PF01096.17 Transcription factor S-II (TFIIS)"/>
  </r>
  <r>
    <s v="T0QKF8_9STRA"/>
    <x v="2092"/>
    <n v="305"/>
    <x v="2"/>
    <n v="127"/>
    <n v="241"/>
    <n v="115"/>
    <n v="2341"/>
    <s v="PF07500.13 Transcription factor S-II (TFIIS), central domain"/>
  </r>
  <r>
    <s v="T0QZ95_9STRA"/>
    <x v="2093"/>
    <n v="253"/>
    <x v="2"/>
    <n v="91"/>
    <n v="204"/>
    <n v="114"/>
    <n v="2341"/>
    <s v="PF07500.13 Transcription factor S-II (TFIIS), central domain"/>
  </r>
  <r>
    <s v="T0R145_9STRA"/>
    <x v="2094"/>
    <n v="260"/>
    <x v="2"/>
    <n v="91"/>
    <n v="204"/>
    <n v="114"/>
    <n v="2341"/>
    <s v="PF07500.13 Transcription factor S-II (TFIIS), central domain"/>
  </r>
  <r>
    <s v="T1FAX6_HELRO"/>
    <x v="2095"/>
    <n v="212"/>
    <x v="3"/>
    <n v="60"/>
    <n v="109"/>
    <n v="50"/>
    <n v="3743"/>
    <s v="PF08711.10 TFIIS helical bundle-like domain"/>
  </r>
  <r>
    <s v="T1FAX6_HELRO"/>
    <x v="2095"/>
    <n v="212"/>
    <x v="2"/>
    <n v="128"/>
    <n v="211"/>
    <n v="84"/>
    <n v="2341"/>
    <s v="PF07500.13 Transcription factor S-II (TFIIS), central domain"/>
  </r>
  <r>
    <s v="T1G4N6_HELRO"/>
    <x v="2096"/>
    <n v="290"/>
    <x v="3"/>
    <n v="30"/>
    <n v="81"/>
    <n v="52"/>
    <n v="3743"/>
    <s v="PF08711.10 TFIIS helical bundle-like domain"/>
  </r>
  <r>
    <s v="T1G4N6_HELRO"/>
    <x v="2096"/>
    <n v="290"/>
    <x v="4"/>
    <n v="250"/>
    <n v="288"/>
    <n v="39"/>
    <n v="3397"/>
    <s v="PF01096.17 Transcription factor S-II (TFIIS)"/>
  </r>
  <r>
    <s v="T1G4N6_HELRO"/>
    <x v="2096"/>
    <n v="290"/>
    <x v="2"/>
    <n v="131"/>
    <n v="237"/>
    <n v="107"/>
    <n v="2341"/>
    <s v="PF07500.13 Transcription factor S-II (TFIIS), central domain"/>
  </r>
  <r>
    <s v="T1G9P2_HELRO"/>
    <x v="2097"/>
    <n v="379"/>
    <x v="3"/>
    <n v="47"/>
    <n v="101"/>
    <n v="55"/>
    <n v="3743"/>
    <s v="PF08711.10 TFIIS helical bundle-like domain"/>
  </r>
  <r>
    <s v="T1G9P2_HELRO"/>
    <x v="2097"/>
    <n v="379"/>
    <x v="4"/>
    <n v="339"/>
    <n v="377"/>
    <n v="39"/>
    <n v="3397"/>
    <s v="PF01096.17 Transcription factor S-II (TFIIS)"/>
  </r>
  <r>
    <s v="T1G9P2_HELRO"/>
    <x v="2097"/>
    <n v="379"/>
    <x v="2"/>
    <n v="219"/>
    <n v="326"/>
    <n v="108"/>
    <n v="2341"/>
    <s v="PF07500.13 Transcription factor S-II (TFIIS), central domain"/>
  </r>
  <r>
    <s v="T1HP11_RHOPR"/>
    <x v="2098"/>
    <n v="292"/>
    <x v="3"/>
    <n v="28"/>
    <n v="79"/>
    <n v="52"/>
    <n v="3743"/>
    <s v="PF08711.10 TFIIS helical bundle-like domain"/>
  </r>
  <r>
    <s v="T1HP11_RHOPR"/>
    <x v="2098"/>
    <n v="292"/>
    <x v="4"/>
    <n v="252"/>
    <n v="290"/>
    <n v="39"/>
    <n v="3397"/>
    <s v="PF01096.17 Transcription factor S-II (TFIIS)"/>
  </r>
  <r>
    <s v="T1HP11_RHOPR"/>
    <x v="2098"/>
    <n v="292"/>
    <x v="2"/>
    <n v="128"/>
    <n v="239"/>
    <n v="112"/>
    <n v="2341"/>
    <s v="PF07500.13 Transcription factor S-II (TFIIS), central domain"/>
  </r>
  <r>
    <s v="T1I212_RHOPR"/>
    <x v="2099"/>
    <n v="573"/>
    <x v="6"/>
    <n v="90"/>
    <n v="133"/>
    <n v="44"/>
    <n v="979"/>
    <s v="PF07533.15 BRK domain"/>
  </r>
  <r>
    <s v="T1I212_RHOPR"/>
    <x v="2099"/>
    <n v="573"/>
    <x v="2"/>
    <n v="332"/>
    <n v="446"/>
    <n v="115"/>
    <n v="2341"/>
    <s v="PF07500.13 Transcription factor S-II (TFIIS), central domain"/>
  </r>
  <r>
    <s v="T1IH42_STRMM"/>
    <x v="2100"/>
    <n v="145"/>
    <x v="2"/>
    <n v="33"/>
    <n v="107"/>
    <n v="75"/>
    <n v="2341"/>
    <s v="PF07500.13 Transcription factor S-II (TFIIS), central domain"/>
  </r>
  <r>
    <s v="T1IH43_STRMM"/>
    <x v="2101"/>
    <n v="260"/>
    <x v="3"/>
    <n v="29"/>
    <n v="80"/>
    <n v="52"/>
    <n v="3743"/>
    <s v="PF08711.10 TFIIS helical bundle-like domain"/>
  </r>
  <r>
    <s v="T1IH43_STRMM"/>
    <x v="2101"/>
    <n v="260"/>
    <x v="2"/>
    <n v="158"/>
    <n v="260"/>
    <n v="103"/>
    <n v="2341"/>
    <s v="PF07500.13 Transcription factor S-II (TFIIS), central domain"/>
  </r>
  <r>
    <s v="T1IKV5_STRMM"/>
    <x v="2102"/>
    <n v="209"/>
    <x v="3"/>
    <n v="58"/>
    <n v="111"/>
    <n v="54"/>
    <n v="3743"/>
    <s v="PF08711.10 TFIIS helical bundle-like domain"/>
  </r>
  <r>
    <s v="T1IKV5_STRMM"/>
    <x v="2102"/>
    <n v="209"/>
    <x v="2"/>
    <n v="129"/>
    <n v="205"/>
    <n v="77"/>
    <n v="2341"/>
    <s v="PF07500.13 Transcription factor S-II (TFIIS), central domain"/>
  </r>
  <r>
    <s v="T1IM33_STRMM"/>
    <x v="2103"/>
    <n v="422"/>
    <x v="3"/>
    <n v="29"/>
    <n v="80"/>
    <n v="52"/>
    <n v="3743"/>
    <s v="PF08711.10 TFIIS helical bundle-like domain"/>
  </r>
  <r>
    <s v="T1IM33_STRMM"/>
    <x v="2103"/>
    <n v="422"/>
    <x v="4"/>
    <n v="253"/>
    <n v="286"/>
    <n v="34"/>
    <n v="3397"/>
    <s v="PF01096.17 Transcription factor S-II (TFIIS)"/>
  </r>
  <r>
    <s v="T1IM33_STRMM"/>
    <x v="2103"/>
    <n v="422"/>
    <x v="4"/>
    <n v="363"/>
    <n v="405"/>
    <n v="43"/>
    <n v="3397"/>
    <s v="PF01096.17 Transcription factor S-II (TFIIS)"/>
  </r>
  <r>
    <s v="T1IM33_STRMM"/>
    <x v="2103"/>
    <n v="422"/>
    <x v="2"/>
    <n v="131"/>
    <n v="239"/>
    <n v="109"/>
    <n v="2341"/>
    <s v="PF07500.13 Transcription factor S-II (TFIIS), central domain"/>
  </r>
  <r>
    <s v="T1IM33_STRMM"/>
    <x v="2103"/>
    <n v="422"/>
    <x v="2"/>
    <n v="253"/>
    <n v="348"/>
    <n v="96"/>
    <n v="2341"/>
    <s v="PF07500.13 Transcription factor S-II (TFIIS), central domain"/>
  </r>
  <r>
    <s v="T1IM35_STRMM"/>
    <x v="2104"/>
    <n v="327"/>
    <x v="3"/>
    <n v="29"/>
    <n v="80"/>
    <n v="52"/>
    <n v="3743"/>
    <s v="PF08711.10 TFIIS helical bundle-like domain"/>
  </r>
  <r>
    <s v="T1IM35_STRMM"/>
    <x v="2104"/>
    <n v="327"/>
    <x v="2"/>
    <n v="180"/>
    <n v="289"/>
    <n v="110"/>
    <n v="2341"/>
    <s v="PF07500.13 Transcription factor S-II (TFIIS), central domain"/>
  </r>
  <r>
    <s v="T1J687_STRMM"/>
    <x v="2105"/>
    <n v="343"/>
    <x v="3"/>
    <n v="77"/>
    <n v="128"/>
    <n v="52"/>
    <n v="3743"/>
    <s v="PF08711.10 TFIIS helical bundle-like domain"/>
  </r>
  <r>
    <s v="T1J687_STRMM"/>
    <x v="2105"/>
    <n v="343"/>
    <x v="4"/>
    <n v="303"/>
    <n v="341"/>
    <n v="39"/>
    <n v="3397"/>
    <s v="PF01096.17 Transcription factor S-II (TFIIS)"/>
  </r>
  <r>
    <s v="T1J687_STRMM"/>
    <x v="2105"/>
    <n v="343"/>
    <x v="2"/>
    <n v="179"/>
    <n v="290"/>
    <n v="112"/>
    <n v="2341"/>
    <s v="PF07500.13 Transcription factor S-II (TFIIS), central domain"/>
  </r>
  <r>
    <s v="T1JA55_STRMM"/>
    <x v="2106"/>
    <n v="739"/>
    <x v="6"/>
    <n v="179"/>
    <n v="221"/>
    <n v="43"/>
    <n v="979"/>
    <s v="PF07533.15 BRK domain"/>
  </r>
  <r>
    <s v="T1JA55_STRMM"/>
    <x v="2106"/>
    <n v="739"/>
    <x v="0"/>
    <n v="26"/>
    <n v="78"/>
    <n v="53"/>
    <n v="18302"/>
    <s v="PF00628.28 PHD-finger"/>
  </r>
  <r>
    <s v="T1JA55_STRMM"/>
    <x v="2106"/>
    <n v="739"/>
    <x v="1"/>
    <n v="572"/>
    <n v="721"/>
    <n v="150"/>
    <n v="1732"/>
    <s v="PF07744.12 SPOC domain"/>
  </r>
  <r>
    <s v="T1JA55_STRMM"/>
    <x v="2106"/>
    <n v="739"/>
    <x v="2"/>
    <n v="258"/>
    <n v="377"/>
    <n v="120"/>
    <n v="2341"/>
    <s v="PF07500.13 Transcription factor S-II (TFIIS), central domain"/>
  </r>
  <r>
    <s v="T1JSZ3_TETUR"/>
    <x v="2107"/>
    <n v="318"/>
    <x v="3"/>
    <n v="29"/>
    <n v="80"/>
    <n v="52"/>
    <n v="3743"/>
    <s v="PF08711.10 TFIIS helical bundle-like domain"/>
  </r>
  <r>
    <s v="T1JSZ3_TETUR"/>
    <x v="2107"/>
    <n v="318"/>
    <x v="4"/>
    <n v="278"/>
    <n v="316"/>
    <n v="39"/>
    <n v="3397"/>
    <s v="PF01096.17 Transcription factor S-II (TFIIS)"/>
  </r>
  <r>
    <s v="T1JSZ3_TETUR"/>
    <x v="2107"/>
    <n v="318"/>
    <x v="2"/>
    <n v="153"/>
    <n v="265"/>
    <n v="113"/>
    <n v="2341"/>
    <s v="PF07500.13 Transcription factor S-II (TFIIS), central domain"/>
  </r>
  <r>
    <s v="T1JTB7_TETUR"/>
    <x v="2108"/>
    <n v="1659"/>
    <x v="6"/>
    <n v="860"/>
    <n v="902"/>
    <n v="43"/>
    <n v="979"/>
    <s v="PF07533.15 BRK domain"/>
  </r>
  <r>
    <s v="T1JTB7_TETUR"/>
    <x v="2108"/>
    <n v="1659"/>
    <x v="0"/>
    <n v="465"/>
    <n v="517"/>
    <n v="53"/>
    <n v="18302"/>
    <s v="PF00628.28 PHD-finger"/>
  </r>
  <r>
    <s v="T1JTB7_TETUR"/>
    <x v="2108"/>
    <n v="1659"/>
    <x v="1"/>
    <n v="1267"/>
    <n v="1415"/>
    <n v="149"/>
    <n v="1732"/>
    <s v="PF07744.12 SPOC domain"/>
  </r>
  <r>
    <s v="T1JTB7_TETUR"/>
    <x v="2108"/>
    <n v="1659"/>
    <x v="2"/>
    <n v="963"/>
    <n v="1077"/>
    <n v="115"/>
    <n v="2341"/>
    <s v="PF07500.13 Transcription factor S-II (TFIIS), central domain"/>
  </r>
  <r>
    <s v="TCEA1_BOVIN"/>
    <x v="2109"/>
    <n v="301"/>
    <x v="3"/>
    <n v="26"/>
    <n v="77"/>
    <n v="52"/>
    <n v="3743"/>
    <s v="PF08711.10 TFIIS helical bundle-like domain"/>
  </r>
  <r>
    <s v="TCEA1_BOVIN"/>
    <x v="2109"/>
    <n v="301"/>
    <x v="4"/>
    <n v="261"/>
    <n v="299"/>
    <n v="39"/>
    <n v="3397"/>
    <s v="PF01096.17 Transcription factor S-II (TFIIS)"/>
  </r>
  <r>
    <s v="TCEA1_BOVIN"/>
    <x v="2109"/>
    <n v="301"/>
    <x v="2"/>
    <n v="138"/>
    <n v="248"/>
    <n v="111"/>
    <n v="2341"/>
    <s v="PF07500.13 Transcription factor S-II (TFIIS), central domain"/>
  </r>
  <r>
    <s v="TCEA1_DICDI"/>
    <x v="2110"/>
    <n v="319"/>
    <x v="3"/>
    <n v="22"/>
    <n v="75"/>
    <n v="54"/>
    <n v="3743"/>
    <s v="PF08711.10 TFIIS helical bundle-like domain"/>
  </r>
  <r>
    <s v="TCEA1_DICDI"/>
    <x v="2110"/>
    <n v="319"/>
    <x v="4"/>
    <n v="277"/>
    <n v="317"/>
    <n v="41"/>
    <n v="3397"/>
    <s v="PF01096.17 Transcription factor S-II (TFIIS)"/>
  </r>
  <r>
    <s v="TCEA1_DICDI"/>
    <x v="2110"/>
    <n v="319"/>
    <x v="2"/>
    <n v="158"/>
    <n v="264"/>
    <n v="107"/>
    <n v="2341"/>
    <s v="PF07500.13 Transcription factor S-II (TFIIS), central domain"/>
  </r>
  <r>
    <s v="TCEA1_HUMAN"/>
    <x v="2111"/>
    <n v="301"/>
    <x v="3"/>
    <n v="26"/>
    <n v="77"/>
    <n v="52"/>
    <n v="3743"/>
    <s v="PF08711.10 TFIIS helical bundle-like domain"/>
  </r>
  <r>
    <s v="TCEA1_HUMAN"/>
    <x v="2111"/>
    <n v="301"/>
    <x v="4"/>
    <n v="261"/>
    <n v="299"/>
    <n v="39"/>
    <n v="3397"/>
    <s v="PF01096.17 Transcription factor S-II (TFIIS)"/>
  </r>
  <r>
    <s v="TCEA1_HUMAN"/>
    <x v="2111"/>
    <n v="301"/>
    <x v="2"/>
    <n v="138"/>
    <n v="248"/>
    <n v="111"/>
    <n v="2341"/>
    <s v="PF07500.13 Transcription factor S-II (TFIIS), central domain"/>
  </r>
  <r>
    <s v="TCEA1_MOUSE"/>
    <x v="2112"/>
    <n v="301"/>
    <x v="3"/>
    <n v="26"/>
    <n v="77"/>
    <n v="52"/>
    <n v="3743"/>
    <s v="PF08711.10 TFIIS helical bundle-like domain"/>
  </r>
  <r>
    <s v="TCEA1_MOUSE"/>
    <x v="2112"/>
    <n v="301"/>
    <x v="4"/>
    <n v="261"/>
    <n v="299"/>
    <n v="39"/>
    <n v="3397"/>
    <s v="PF01096.17 Transcription factor S-II (TFIIS)"/>
  </r>
  <r>
    <s v="TCEA1_MOUSE"/>
    <x v="2112"/>
    <n v="301"/>
    <x v="2"/>
    <n v="138"/>
    <n v="248"/>
    <n v="111"/>
    <n v="2341"/>
    <s v="PF07500.13 Transcription factor S-II (TFIIS), central domain"/>
  </r>
  <r>
    <s v="TCEA1_RAT"/>
    <x v="2113"/>
    <n v="301"/>
    <x v="3"/>
    <n v="26"/>
    <n v="77"/>
    <n v="52"/>
    <n v="3743"/>
    <s v="PF08711.10 TFIIS helical bundle-like domain"/>
  </r>
  <r>
    <s v="TCEA1_RAT"/>
    <x v="2113"/>
    <n v="301"/>
    <x v="4"/>
    <n v="261"/>
    <n v="299"/>
    <n v="39"/>
    <n v="3397"/>
    <s v="PF01096.17 Transcription factor S-II (TFIIS)"/>
  </r>
  <r>
    <s v="TCEA1_RAT"/>
    <x v="2113"/>
    <n v="301"/>
    <x v="2"/>
    <n v="138"/>
    <n v="248"/>
    <n v="111"/>
    <n v="2341"/>
    <s v="PF07500.13 Transcription factor S-II (TFIIS), central domain"/>
  </r>
  <r>
    <s v="TCEA2_BOVIN"/>
    <x v="2114"/>
    <n v="300"/>
    <x v="3"/>
    <n v="29"/>
    <n v="80"/>
    <n v="52"/>
    <n v="3743"/>
    <s v="PF08711.10 TFIIS helical bundle-like domain"/>
  </r>
  <r>
    <s v="TCEA2_BOVIN"/>
    <x v="2114"/>
    <n v="300"/>
    <x v="4"/>
    <n v="260"/>
    <n v="298"/>
    <n v="39"/>
    <n v="3397"/>
    <s v="PF01096.17 Transcription factor S-II (TFIIS)"/>
  </r>
  <r>
    <s v="TCEA2_BOVIN"/>
    <x v="2114"/>
    <n v="300"/>
    <x v="2"/>
    <n v="137"/>
    <n v="247"/>
    <n v="111"/>
    <n v="2341"/>
    <s v="PF07500.13 Transcription factor S-II (TFIIS), central domain"/>
  </r>
  <r>
    <s v="TCEA2_HUMAN"/>
    <x v="2115"/>
    <n v="299"/>
    <x v="3"/>
    <n v="29"/>
    <n v="80"/>
    <n v="52"/>
    <n v="3743"/>
    <s v="PF08711.10 TFIIS helical bundle-like domain"/>
  </r>
  <r>
    <s v="TCEA2_HUMAN"/>
    <x v="2115"/>
    <n v="299"/>
    <x v="4"/>
    <n v="259"/>
    <n v="297"/>
    <n v="39"/>
    <n v="3397"/>
    <s v="PF01096.17 Transcription factor S-II (TFIIS)"/>
  </r>
  <r>
    <s v="TCEA2_HUMAN"/>
    <x v="2115"/>
    <n v="299"/>
    <x v="2"/>
    <n v="136"/>
    <n v="246"/>
    <n v="111"/>
    <n v="2341"/>
    <s v="PF07500.13 Transcription factor S-II (TFIIS), central domain"/>
  </r>
  <r>
    <s v="TCEA2_MOUSE"/>
    <x v="2116"/>
    <n v="299"/>
    <x v="3"/>
    <n v="28"/>
    <n v="79"/>
    <n v="52"/>
    <n v="3743"/>
    <s v="PF08711.10 TFIIS helical bundle-like domain"/>
  </r>
  <r>
    <s v="TCEA2_MOUSE"/>
    <x v="2116"/>
    <n v="299"/>
    <x v="4"/>
    <n v="259"/>
    <n v="297"/>
    <n v="39"/>
    <n v="3397"/>
    <s v="PF01096.17 Transcription factor S-II (TFIIS)"/>
  </r>
  <r>
    <s v="TCEA2_MOUSE"/>
    <x v="2116"/>
    <n v="299"/>
    <x v="2"/>
    <n v="136"/>
    <n v="246"/>
    <n v="111"/>
    <n v="2341"/>
    <s v="PF07500.13 Transcription factor S-II (TFIIS), central domain"/>
  </r>
  <r>
    <s v="TCEA2_RAT"/>
    <x v="2117"/>
    <n v="299"/>
    <x v="3"/>
    <n v="28"/>
    <n v="79"/>
    <n v="52"/>
    <n v="3743"/>
    <s v="PF08711.10 TFIIS helical bundle-like domain"/>
  </r>
  <r>
    <s v="TCEA2_RAT"/>
    <x v="2117"/>
    <n v="299"/>
    <x v="4"/>
    <n v="259"/>
    <n v="297"/>
    <n v="39"/>
    <n v="3397"/>
    <s v="PF01096.17 Transcription factor S-II (TFIIS)"/>
  </r>
  <r>
    <s v="TCEA2_RAT"/>
    <x v="2117"/>
    <n v="299"/>
    <x v="2"/>
    <n v="136"/>
    <n v="246"/>
    <n v="111"/>
    <n v="2341"/>
    <s v="PF07500.13 Transcription factor S-II (TFIIS), central domain"/>
  </r>
  <r>
    <s v="TCEA3_BOVIN"/>
    <x v="2118"/>
    <n v="349"/>
    <x v="3"/>
    <n v="25"/>
    <n v="79"/>
    <n v="55"/>
    <n v="3743"/>
    <s v="PF08711.10 TFIIS helical bundle-like domain"/>
  </r>
  <r>
    <s v="TCEA3_BOVIN"/>
    <x v="2118"/>
    <n v="349"/>
    <x v="4"/>
    <n v="309"/>
    <n v="347"/>
    <n v="39"/>
    <n v="3397"/>
    <s v="PF01096.17 Transcription factor S-II (TFIIS)"/>
  </r>
  <r>
    <s v="TCEA3_BOVIN"/>
    <x v="2118"/>
    <n v="349"/>
    <x v="2"/>
    <n v="186"/>
    <n v="296"/>
    <n v="111"/>
    <n v="2341"/>
    <s v="PF07500.13 Transcription factor S-II (TFIIS), central domain"/>
  </r>
  <r>
    <s v="TCEA3_HUMAN"/>
    <x v="2119"/>
    <n v="348"/>
    <x v="3"/>
    <n v="27"/>
    <n v="79"/>
    <n v="53"/>
    <n v="3743"/>
    <s v="PF08711.10 TFIIS helical bundle-like domain"/>
  </r>
  <r>
    <s v="TCEA3_HUMAN"/>
    <x v="2119"/>
    <n v="348"/>
    <x v="4"/>
    <n v="308"/>
    <n v="346"/>
    <n v="39"/>
    <n v="3397"/>
    <s v="PF01096.17 Transcription factor S-II (TFIIS)"/>
  </r>
  <r>
    <s v="TCEA3_HUMAN"/>
    <x v="2119"/>
    <n v="348"/>
    <x v="2"/>
    <n v="185"/>
    <n v="295"/>
    <n v="111"/>
    <n v="2341"/>
    <s v="PF07500.13 Transcription factor S-II (TFIIS), central domain"/>
  </r>
  <r>
    <s v="TCEA3_MOUSE"/>
    <x v="2120"/>
    <n v="347"/>
    <x v="3"/>
    <n v="27"/>
    <n v="79"/>
    <n v="53"/>
    <n v="3743"/>
    <s v="PF08711.10 TFIIS helical bundle-like domain"/>
  </r>
  <r>
    <s v="TCEA3_MOUSE"/>
    <x v="2120"/>
    <n v="347"/>
    <x v="4"/>
    <n v="307"/>
    <n v="345"/>
    <n v="39"/>
    <n v="3397"/>
    <s v="PF01096.17 Transcription factor S-II (TFIIS)"/>
  </r>
  <r>
    <s v="TCEA3_MOUSE"/>
    <x v="2120"/>
    <n v="347"/>
    <x v="2"/>
    <n v="184"/>
    <n v="294"/>
    <n v="111"/>
    <n v="2341"/>
    <s v="PF07500.13 Transcription factor S-II (TFIIS), central domain"/>
  </r>
  <r>
    <s v="TEAN2_DANRE"/>
    <x v="2121"/>
    <n v="210"/>
    <x v="3"/>
    <n v="60"/>
    <n v="111"/>
    <n v="52"/>
    <n v="3743"/>
    <s v="PF08711.10 TFIIS helical bundle-like domain"/>
  </r>
  <r>
    <s v="TEAN2_DANRE"/>
    <x v="2121"/>
    <n v="210"/>
    <x v="2"/>
    <n v="129"/>
    <n v="208"/>
    <n v="80"/>
    <n v="2341"/>
    <s v="PF07500.13 Transcription factor S-II (TFIIS), central domain"/>
  </r>
  <r>
    <s v="TEAN2_RAT"/>
    <x v="2122"/>
    <n v="207"/>
    <x v="3"/>
    <n v="60"/>
    <n v="110"/>
    <n v="51"/>
    <n v="3743"/>
    <s v="PF08711.10 TFIIS helical bundle-like domain"/>
  </r>
  <r>
    <s v="TEAN2_RAT"/>
    <x v="2122"/>
    <n v="207"/>
    <x v="2"/>
    <n v="128"/>
    <n v="207"/>
    <n v="80"/>
    <n v="2341"/>
    <s v="PF07500.13 Transcription factor S-II (TFIIS), central domain"/>
  </r>
  <r>
    <s v="TEANC_HUMAN"/>
    <x v="2123"/>
    <n v="351"/>
    <x v="3"/>
    <n v="28"/>
    <n v="79"/>
    <n v="52"/>
    <n v="3743"/>
    <s v="PF08711.10 TFIIS helical bundle-like domain"/>
  </r>
  <r>
    <s v="TEANC_HUMAN"/>
    <x v="2123"/>
    <n v="351"/>
    <x v="2"/>
    <n v="171"/>
    <n v="281"/>
    <n v="111"/>
    <n v="2341"/>
    <s v="PF07500.13 Transcription factor S-II (TFIIS), central domain"/>
  </r>
  <r>
    <s v="TEANC_MOUSE"/>
    <x v="2124"/>
    <n v="359"/>
    <x v="3"/>
    <n v="28"/>
    <n v="78"/>
    <n v="51"/>
    <n v="3743"/>
    <s v="PF08711.10 TFIIS helical bundle-like domain"/>
  </r>
  <r>
    <s v="TEANC_MOUSE"/>
    <x v="2124"/>
    <n v="359"/>
    <x v="2"/>
    <n v="180"/>
    <n v="290"/>
    <n v="111"/>
    <n v="2341"/>
    <s v="PF07500.13 Transcription factor S-II (TFIIS), central domain"/>
  </r>
  <r>
    <s v="TFS2_CAEEL"/>
    <x v="2125"/>
    <n v="308"/>
    <x v="3"/>
    <n v="30"/>
    <n v="81"/>
    <n v="52"/>
    <n v="3743"/>
    <s v="PF08711.10 TFIIS helical bundle-like domain"/>
  </r>
  <r>
    <s v="TFS2_CAEEL"/>
    <x v="2125"/>
    <n v="308"/>
    <x v="4"/>
    <n v="268"/>
    <n v="306"/>
    <n v="39"/>
    <n v="3397"/>
    <s v="PF01096.17 Transcription factor S-II (TFIIS)"/>
  </r>
  <r>
    <s v="TFS2_CAEEL"/>
    <x v="2125"/>
    <n v="308"/>
    <x v="2"/>
    <n v="146"/>
    <n v="255"/>
    <n v="110"/>
    <n v="2341"/>
    <s v="PF07500.13 Transcription factor S-II (TFIIS), central domain"/>
  </r>
  <r>
    <s v="TFS2_DROME"/>
    <x v="2126"/>
    <n v="313"/>
    <x v="3"/>
    <n v="29"/>
    <n v="80"/>
    <n v="52"/>
    <n v="3743"/>
    <s v="PF08711.10 TFIIS helical bundle-like domain"/>
  </r>
  <r>
    <s v="TFS2_DROME"/>
    <x v="2126"/>
    <n v="313"/>
    <x v="4"/>
    <n v="273"/>
    <n v="311"/>
    <n v="39"/>
    <n v="3397"/>
    <s v="PF01096.17 Transcription factor S-II (TFIIS)"/>
  </r>
  <r>
    <s v="TFS2_DROME"/>
    <x v="2126"/>
    <n v="313"/>
    <x v="2"/>
    <n v="151"/>
    <n v="260"/>
    <n v="110"/>
    <n v="2341"/>
    <s v="PF07500.13 Transcription factor S-II (TFIIS), central domain"/>
  </r>
  <r>
    <s v="TFS2_SCHPO"/>
    <x v="2127"/>
    <n v="293"/>
    <x v="3"/>
    <n v="27"/>
    <n v="78"/>
    <n v="52"/>
    <n v="3743"/>
    <s v="PF08711.10 TFIIS helical bundle-like domain"/>
  </r>
  <r>
    <s v="TFS2_SCHPO"/>
    <x v="2127"/>
    <n v="293"/>
    <x v="4"/>
    <n v="253"/>
    <n v="291"/>
    <n v="39"/>
    <n v="3397"/>
    <s v="PF01096.17 Transcription factor S-II (TFIIS)"/>
  </r>
  <r>
    <s v="TFS2_SCHPO"/>
    <x v="2127"/>
    <n v="293"/>
    <x v="2"/>
    <n v="131"/>
    <n v="240"/>
    <n v="110"/>
    <n v="2341"/>
    <s v="PF07500.13 Transcription factor S-II (TFIIS), central domain"/>
  </r>
  <r>
    <s v="TFS2_YEAST"/>
    <x v="2128"/>
    <n v="309"/>
    <x v="3"/>
    <n v="25"/>
    <n v="76"/>
    <n v="52"/>
    <n v="3743"/>
    <s v="PF08711.10 TFIIS helical bundle-like domain"/>
  </r>
  <r>
    <s v="TFS2_YEAST"/>
    <x v="2128"/>
    <n v="309"/>
    <x v="4"/>
    <n v="269"/>
    <n v="307"/>
    <n v="39"/>
    <n v="3397"/>
    <s v="PF01096.17 Transcription factor S-II (TFIIS)"/>
  </r>
  <r>
    <s v="TFS2_YEAST"/>
    <x v="2128"/>
    <n v="309"/>
    <x v="2"/>
    <n v="146"/>
    <n v="256"/>
    <n v="111"/>
    <n v="2341"/>
    <s v="PF07500.13 Transcription factor S-II (TFIIS), central domain"/>
  </r>
  <r>
    <s v="U1GDU2_ENDPU"/>
    <x v="2129"/>
    <n v="307"/>
    <x v="3"/>
    <n v="30"/>
    <n v="81"/>
    <n v="52"/>
    <n v="3743"/>
    <s v="PF08711.10 TFIIS helical bundle-like domain"/>
  </r>
  <r>
    <s v="U1GDU2_ENDPU"/>
    <x v="2129"/>
    <n v="307"/>
    <x v="4"/>
    <n v="267"/>
    <n v="305"/>
    <n v="39"/>
    <n v="3397"/>
    <s v="PF01096.17 Transcription factor S-II (TFIIS)"/>
  </r>
  <r>
    <s v="U1GDU2_ENDPU"/>
    <x v="2129"/>
    <n v="307"/>
    <x v="2"/>
    <n v="142"/>
    <n v="254"/>
    <n v="113"/>
    <n v="2341"/>
    <s v="PF07500.13 Transcription factor S-II (TFIIS), central domain"/>
  </r>
  <r>
    <s v="U1HV60_ENDPU"/>
    <x v="2130"/>
    <n v="875"/>
    <x v="0"/>
    <n v="52"/>
    <n v="104"/>
    <n v="53"/>
    <n v="18302"/>
    <s v="PF00628.28 PHD-finger"/>
  </r>
  <r>
    <s v="U1HV60_ENDPU"/>
    <x v="2130"/>
    <n v="875"/>
    <x v="1"/>
    <n v="535"/>
    <n v="695"/>
    <n v="161"/>
    <n v="1732"/>
    <s v="PF07744.12 SPOC domain"/>
  </r>
  <r>
    <s v="U1HV60_ENDPU"/>
    <x v="2130"/>
    <n v="875"/>
    <x v="2"/>
    <n v="259"/>
    <n v="383"/>
    <n v="125"/>
    <n v="2341"/>
    <s v="PF07500.13 Transcription factor S-II (TFIIS), central domain"/>
  </r>
  <r>
    <s v="U1MHQ6_ASCSU"/>
    <x v="2131"/>
    <n v="2170"/>
    <x v="1"/>
    <n v="1090"/>
    <n v="1241"/>
    <n v="152"/>
    <n v="1732"/>
    <s v="PF07744.12 SPOC domain"/>
  </r>
  <r>
    <s v="U1MHQ6_ASCSU"/>
    <x v="2131"/>
    <n v="2170"/>
    <x v="2"/>
    <n v="663"/>
    <n v="775"/>
    <n v="113"/>
    <n v="2341"/>
    <s v="PF07500.13 Transcription factor S-II (TFIIS), central domain"/>
  </r>
  <r>
    <s v="U1NVA4_ASCSU"/>
    <x v="2132"/>
    <n v="250"/>
    <x v="4"/>
    <n v="211"/>
    <n v="249"/>
    <n v="39"/>
    <n v="3397"/>
    <s v="PF01096.17 Transcription factor S-II (TFIIS)"/>
  </r>
  <r>
    <s v="U1NVA4_ASCSU"/>
    <x v="2132"/>
    <n v="250"/>
    <x v="2"/>
    <n v="86"/>
    <n v="194"/>
    <n v="109"/>
    <n v="2341"/>
    <s v="PF07500.13 Transcription factor S-II (TFIIS), central domain"/>
  </r>
  <r>
    <s v="U1P4W2_ASCSU"/>
    <x v="2133"/>
    <n v="334"/>
    <x v="3"/>
    <n v="79"/>
    <n v="130"/>
    <n v="52"/>
    <n v="3743"/>
    <s v="PF08711.10 TFIIS helical bundle-like domain"/>
  </r>
  <r>
    <s v="U1P4W2_ASCSU"/>
    <x v="2133"/>
    <n v="334"/>
    <x v="4"/>
    <n v="294"/>
    <n v="332"/>
    <n v="39"/>
    <n v="3397"/>
    <s v="PF01096.17 Transcription factor S-II (TFIIS)"/>
  </r>
  <r>
    <s v="U1P4W2_ASCSU"/>
    <x v="2133"/>
    <n v="334"/>
    <x v="2"/>
    <n v="165"/>
    <n v="281"/>
    <n v="117"/>
    <n v="2341"/>
    <s v="PF07500.13 Transcription factor S-II (TFIIS), central domain"/>
  </r>
  <r>
    <s v="U3I3H5_ANAPL"/>
    <x v="2134"/>
    <n v="360"/>
    <x v="3"/>
    <n v="28"/>
    <n v="79"/>
    <n v="52"/>
    <n v="3743"/>
    <s v="PF08711.10 TFIIS helical bundle-like domain"/>
  </r>
  <r>
    <s v="U3I3H5_ANAPL"/>
    <x v="2134"/>
    <n v="360"/>
    <x v="2"/>
    <n v="180"/>
    <n v="290"/>
    <n v="111"/>
    <n v="2341"/>
    <s v="PF07500.13 Transcription factor S-II (TFIIS), central domain"/>
  </r>
  <r>
    <s v="U3I4S5_ANAPL"/>
    <x v="2135"/>
    <n v="176"/>
    <x v="3"/>
    <n v="29"/>
    <n v="79"/>
    <n v="51"/>
    <n v="3743"/>
    <s v="PF08711.10 TFIIS helical bundle-like domain"/>
  </r>
  <r>
    <s v="U3I4S5_ANAPL"/>
    <x v="2135"/>
    <n v="176"/>
    <x v="2"/>
    <n v="97"/>
    <n v="176"/>
    <n v="80"/>
    <n v="2341"/>
    <s v="PF07500.13 Transcription factor S-II (TFIIS), central domain"/>
  </r>
  <r>
    <s v="U3IA88_ANAPL"/>
    <x v="2136"/>
    <n v="309"/>
    <x v="3"/>
    <n v="30"/>
    <n v="81"/>
    <n v="52"/>
    <n v="3743"/>
    <s v="PF08711.10 TFIIS helical bundle-like domain"/>
  </r>
  <r>
    <s v="U3IA88_ANAPL"/>
    <x v="2136"/>
    <n v="309"/>
    <x v="4"/>
    <n v="269"/>
    <n v="307"/>
    <n v="39"/>
    <n v="3397"/>
    <s v="PF01096.17 Transcription factor S-II (TFIIS)"/>
  </r>
  <r>
    <s v="U3IA88_ANAPL"/>
    <x v="2136"/>
    <n v="309"/>
    <x v="2"/>
    <n v="143"/>
    <n v="256"/>
    <n v="114"/>
    <n v="2341"/>
    <s v="PF07500.13 Transcription factor S-II (TFIIS), central domain"/>
  </r>
  <r>
    <s v="U3IF17_ANAPL"/>
    <x v="2137"/>
    <n v="1986"/>
    <x v="0"/>
    <n v="716"/>
    <n v="769"/>
    <n v="54"/>
    <n v="18302"/>
    <s v="PF00628.28 PHD-finger"/>
  </r>
  <r>
    <s v="U3IF17_ANAPL"/>
    <x v="2137"/>
    <n v="1986"/>
    <x v="1"/>
    <n v="1201"/>
    <n v="1353"/>
    <n v="153"/>
    <n v="1732"/>
    <s v="PF07744.12 SPOC domain"/>
  </r>
  <r>
    <s v="U3IF17_ANAPL"/>
    <x v="2137"/>
    <n v="1986"/>
    <x v="2"/>
    <n v="929"/>
    <n v="1042"/>
    <n v="114"/>
    <n v="2341"/>
    <s v="PF07500.13 Transcription factor S-II (TFIIS), central domain"/>
  </r>
  <r>
    <s v="U3IRU3_ANAPL"/>
    <x v="2138"/>
    <n v="301"/>
    <x v="3"/>
    <n v="29"/>
    <n v="80"/>
    <n v="52"/>
    <n v="3743"/>
    <s v="PF08711.10 TFIIS helical bundle-like domain"/>
  </r>
  <r>
    <s v="U3IRU3_ANAPL"/>
    <x v="2138"/>
    <n v="301"/>
    <x v="4"/>
    <n v="261"/>
    <n v="299"/>
    <n v="39"/>
    <n v="3397"/>
    <s v="PF01096.17 Transcription factor S-II (TFIIS)"/>
  </r>
  <r>
    <s v="U3IRU3_ANAPL"/>
    <x v="2138"/>
    <n v="301"/>
    <x v="2"/>
    <n v="138"/>
    <n v="248"/>
    <n v="111"/>
    <n v="2341"/>
    <s v="PF07500.13 Transcription factor S-II (TFIIS), central domain"/>
  </r>
  <r>
    <s v="U3JG37_FICAL"/>
    <x v="2139"/>
    <n v="2069"/>
    <x v="0"/>
    <n v="729"/>
    <n v="782"/>
    <n v="54"/>
    <n v="18302"/>
    <s v="PF00628.28 PHD-finger"/>
  </r>
  <r>
    <s v="U3JG37_FICAL"/>
    <x v="2139"/>
    <n v="2069"/>
    <x v="1"/>
    <n v="1212"/>
    <n v="1362"/>
    <n v="151"/>
    <n v="1732"/>
    <s v="PF07744.12 SPOC domain"/>
  </r>
  <r>
    <s v="U3JG37_FICAL"/>
    <x v="2139"/>
    <n v="2069"/>
    <x v="2"/>
    <n v="940"/>
    <n v="1053"/>
    <n v="114"/>
    <n v="2341"/>
    <s v="PF07500.13 Transcription factor S-II (TFIIS), central domain"/>
  </r>
  <r>
    <s v="U3K6J9_FICAL"/>
    <x v="2140"/>
    <n v="292"/>
    <x v="3"/>
    <n v="16"/>
    <n v="67"/>
    <n v="52"/>
    <n v="3743"/>
    <s v="PF08711.10 TFIIS helical bundle-like domain"/>
  </r>
  <r>
    <s v="U3K6J9_FICAL"/>
    <x v="2140"/>
    <n v="292"/>
    <x v="4"/>
    <n v="252"/>
    <n v="290"/>
    <n v="39"/>
    <n v="3397"/>
    <s v="PF01096.17 Transcription factor S-II (TFIIS)"/>
  </r>
  <r>
    <s v="U3K6J9_FICAL"/>
    <x v="2140"/>
    <n v="292"/>
    <x v="2"/>
    <n v="129"/>
    <n v="239"/>
    <n v="111"/>
    <n v="2341"/>
    <s v="PF07500.13 Transcription factor S-II (TFIIS), central domain"/>
  </r>
  <r>
    <s v="U3K6Y6_FICAL"/>
    <x v="2141"/>
    <n v="301"/>
    <x v="3"/>
    <n v="29"/>
    <n v="80"/>
    <n v="52"/>
    <n v="3743"/>
    <s v="PF08711.10 TFIIS helical bundle-like domain"/>
  </r>
  <r>
    <s v="U3K6Y6_FICAL"/>
    <x v="2141"/>
    <n v="301"/>
    <x v="4"/>
    <n v="261"/>
    <n v="299"/>
    <n v="39"/>
    <n v="3397"/>
    <s v="PF01096.17 Transcription factor S-II (TFIIS)"/>
  </r>
  <r>
    <s v="U3K6Y6_FICAL"/>
    <x v="2141"/>
    <n v="301"/>
    <x v="2"/>
    <n v="138"/>
    <n v="248"/>
    <n v="111"/>
    <n v="2341"/>
    <s v="PF07500.13 Transcription factor S-II (TFIIS), central domain"/>
  </r>
  <r>
    <s v="U3K7D6_FICAL"/>
    <x v="2142"/>
    <n v="2519"/>
    <x v="0"/>
    <n v="489"/>
    <n v="541"/>
    <n v="53"/>
    <n v="18302"/>
    <s v="PF00628.28 PHD-finger"/>
  </r>
  <r>
    <s v="U3K7D6_FICAL"/>
    <x v="2142"/>
    <n v="2519"/>
    <x v="1"/>
    <n v="1269"/>
    <n v="1419"/>
    <n v="151"/>
    <n v="1732"/>
    <s v="PF07744.12 SPOC domain"/>
  </r>
  <r>
    <s v="U3K7D6_FICAL"/>
    <x v="2142"/>
    <n v="2519"/>
    <x v="2"/>
    <n v="884"/>
    <n v="997"/>
    <n v="114"/>
    <n v="2341"/>
    <s v="PF07500.13 Transcription factor S-II (TFIIS), central domain"/>
  </r>
  <r>
    <s v="U3K866_FICAL"/>
    <x v="2143"/>
    <n v="401"/>
    <x v="3"/>
    <n v="26"/>
    <n v="79"/>
    <n v="54"/>
    <n v="3743"/>
    <s v="PF08711.10 TFIIS helical bundle-like domain"/>
  </r>
  <r>
    <s v="U3K866_FICAL"/>
    <x v="2143"/>
    <n v="401"/>
    <x v="4"/>
    <n v="361"/>
    <n v="399"/>
    <n v="39"/>
    <n v="3397"/>
    <s v="PF01096.17 Transcription factor S-II (TFIIS)"/>
  </r>
  <r>
    <s v="U3K866_FICAL"/>
    <x v="2143"/>
    <n v="401"/>
    <x v="2"/>
    <n v="238"/>
    <n v="348"/>
    <n v="111"/>
    <n v="2341"/>
    <s v="PF07500.13 Transcription factor S-II (TFIIS), central domain"/>
  </r>
  <r>
    <s v="U3KC03_FICAL"/>
    <x v="2144"/>
    <n v="196"/>
    <x v="3"/>
    <n v="49"/>
    <n v="99"/>
    <n v="51"/>
    <n v="3743"/>
    <s v="PF08711.10 TFIIS helical bundle-like domain"/>
  </r>
  <r>
    <s v="U3KC03_FICAL"/>
    <x v="2144"/>
    <n v="196"/>
    <x v="2"/>
    <n v="117"/>
    <n v="196"/>
    <n v="80"/>
    <n v="2341"/>
    <s v="PF07500.13 Transcription factor S-II (TFIIS), central domain"/>
  </r>
  <r>
    <s v="U3KL82_FICAL"/>
    <x v="2145"/>
    <n v="360"/>
    <x v="3"/>
    <n v="28"/>
    <n v="79"/>
    <n v="52"/>
    <n v="3743"/>
    <s v="PF08711.10 TFIIS helical bundle-like domain"/>
  </r>
  <r>
    <s v="U3KL82_FICAL"/>
    <x v="2145"/>
    <n v="360"/>
    <x v="2"/>
    <n v="180"/>
    <n v="290"/>
    <n v="111"/>
    <n v="2341"/>
    <s v="PF07500.13 Transcription factor S-II (TFIIS), central domain"/>
  </r>
  <r>
    <s v="U4KUX1_PYROM"/>
    <x v="2146"/>
    <n v="309"/>
    <x v="3"/>
    <n v="28"/>
    <n v="79"/>
    <n v="52"/>
    <n v="3743"/>
    <s v="PF08711.10 TFIIS helical bundle-like domain"/>
  </r>
  <r>
    <s v="U4KUX1_PYROM"/>
    <x v="2146"/>
    <n v="309"/>
    <x v="4"/>
    <n v="269"/>
    <n v="307"/>
    <n v="39"/>
    <n v="3397"/>
    <s v="PF01096.17 Transcription factor S-II (TFIIS)"/>
  </r>
  <r>
    <s v="U4KUX1_PYROM"/>
    <x v="2146"/>
    <n v="309"/>
    <x v="2"/>
    <n v="147"/>
    <n v="256"/>
    <n v="110"/>
    <n v="2341"/>
    <s v="PF07500.13 Transcription factor S-II (TFIIS), central domain"/>
  </r>
  <r>
    <s v="U4LIF9_PYROM"/>
    <x v="2147"/>
    <n v="1114"/>
    <x v="0"/>
    <n v="63"/>
    <n v="113"/>
    <n v="51"/>
    <n v="18302"/>
    <s v="PF00628.28 PHD-finger"/>
  </r>
  <r>
    <s v="U4LIF9_PYROM"/>
    <x v="2147"/>
    <n v="1114"/>
    <x v="1"/>
    <n v="759"/>
    <n v="916"/>
    <n v="158"/>
    <n v="1732"/>
    <s v="PF07744.12 SPOC domain"/>
  </r>
  <r>
    <s v="U4LIF9_PYROM"/>
    <x v="2147"/>
    <n v="1114"/>
    <x v="2"/>
    <n v="459"/>
    <n v="581"/>
    <n v="123"/>
    <n v="2341"/>
    <s v="PF07500.13 Transcription factor S-II (TFIIS), central domain"/>
  </r>
  <r>
    <s v="U4U1L5_DENPD"/>
    <x v="2148"/>
    <n v="1404"/>
    <x v="6"/>
    <n v="300"/>
    <n v="339"/>
    <n v="40"/>
    <n v="979"/>
    <s v="PF07533.15 BRK domain"/>
  </r>
  <r>
    <s v="U4U1L5_DENPD"/>
    <x v="2148"/>
    <n v="1404"/>
    <x v="0"/>
    <n v="251"/>
    <n v="303"/>
    <n v="53"/>
    <n v="18302"/>
    <s v="PF00628.28 PHD-finger"/>
  </r>
  <r>
    <s v="U4U1L5_DENPD"/>
    <x v="2148"/>
    <n v="1404"/>
    <x v="1"/>
    <n v="875"/>
    <n v="1024"/>
    <n v="150"/>
    <n v="1732"/>
    <s v="PF07744.12 SPOC domain"/>
  </r>
  <r>
    <s v="U4U1L5_DENPD"/>
    <x v="2148"/>
    <n v="1404"/>
    <x v="2"/>
    <n v="498"/>
    <n v="611"/>
    <n v="114"/>
    <n v="2341"/>
    <s v="PF07500.13 Transcription factor S-II (TFIIS), central domain"/>
  </r>
  <r>
    <s v="U4UGQ9_DENPD"/>
    <x v="2149"/>
    <n v="241"/>
    <x v="3"/>
    <n v="1"/>
    <n v="30"/>
    <n v="30"/>
    <n v="3743"/>
    <s v="PF08711.10 TFIIS helical bundle-like domain"/>
  </r>
  <r>
    <s v="U4UGQ9_DENPD"/>
    <x v="2149"/>
    <n v="241"/>
    <x v="4"/>
    <n v="201"/>
    <n v="239"/>
    <n v="39"/>
    <n v="3397"/>
    <s v="PF01096.17 Transcription factor S-II (TFIIS)"/>
  </r>
  <r>
    <s v="U4UGQ9_DENPD"/>
    <x v="2149"/>
    <n v="241"/>
    <x v="2"/>
    <n v="81"/>
    <n v="188"/>
    <n v="108"/>
    <n v="2341"/>
    <s v="PF07500.13 Transcription factor S-II (TFIIS), central domain"/>
  </r>
  <r>
    <s v="U5FJY3_POPTR"/>
    <x v="2150"/>
    <n v="333"/>
    <x v="3"/>
    <n v="34"/>
    <n v="85"/>
    <n v="52"/>
    <n v="3743"/>
    <s v="PF08711.10 TFIIS helical bundle-like domain"/>
  </r>
  <r>
    <s v="U5FJY3_POPTR"/>
    <x v="2150"/>
    <n v="333"/>
    <x v="2"/>
    <n v="201"/>
    <n v="317"/>
    <n v="117"/>
    <n v="2341"/>
    <s v="PF07500.13 Transcription factor S-II (TFIIS), central domain"/>
  </r>
  <r>
    <s v="U5GZK7_USTV1"/>
    <x v="2151"/>
    <n v="1206"/>
    <x v="0"/>
    <n v="149"/>
    <n v="196"/>
    <n v="48"/>
    <n v="18302"/>
    <s v="PF00628.28 PHD-finger"/>
  </r>
  <r>
    <s v="U5GZK7_USTV1"/>
    <x v="2151"/>
    <n v="1206"/>
    <x v="1"/>
    <n v="800"/>
    <n v="952"/>
    <n v="153"/>
    <n v="1732"/>
    <s v="PF07744.12 SPOC domain"/>
  </r>
  <r>
    <s v="U5GZK7_USTV1"/>
    <x v="2151"/>
    <n v="1206"/>
    <x v="2"/>
    <n v="382"/>
    <n v="507"/>
    <n v="126"/>
    <n v="2341"/>
    <s v="PF07500.13 Transcription factor S-II (TFIIS), central domain"/>
  </r>
  <r>
    <s v="U5HF41_USTV1"/>
    <x v="2152"/>
    <n v="358"/>
    <x v="3"/>
    <n v="30"/>
    <n v="81"/>
    <n v="52"/>
    <n v="3743"/>
    <s v="PF08711.10 TFIIS helical bundle-like domain"/>
  </r>
  <r>
    <s v="U5HF41_USTV1"/>
    <x v="2152"/>
    <n v="358"/>
    <x v="4"/>
    <n v="318"/>
    <n v="356"/>
    <n v="39"/>
    <n v="3397"/>
    <s v="PF01096.17 Transcription factor S-II (TFIIS)"/>
  </r>
  <r>
    <s v="U5HF41_USTV1"/>
    <x v="2152"/>
    <n v="358"/>
    <x v="2"/>
    <n v="199"/>
    <n v="305"/>
    <n v="107"/>
    <n v="2341"/>
    <s v="PF07500.13 Transcription factor S-II (TFIIS), central domain"/>
  </r>
  <r>
    <s v="U5HF42_USTV1"/>
    <x v="2153"/>
    <n v="350"/>
    <x v="3"/>
    <n v="30"/>
    <n v="81"/>
    <n v="52"/>
    <n v="3743"/>
    <s v="PF08711.10 TFIIS helical bundle-like domain"/>
  </r>
  <r>
    <s v="U5HF42_USTV1"/>
    <x v="2153"/>
    <n v="350"/>
    <x v="4"/>
    <n v="318"/>
    <n v="350"/>
    <n v="33"/>
    <n v="3397"/>
    <s v="PF01096.17 Transcription factor S-II (TFIIS)"/>
  </r>
  <r>
    <s v="U5HF42_USTV1"/>
    <x v="2153"/>
    <n v="350"/>
    <x v="2"/>
    <n v="199"/>
    <n v="305"/>
    <n v="107"/>
    <n v="2341"/>
    <s v="PF07500.13 Transcription factor S-II (TFIIS), central domain"/>
  </r>
  <r>
    <s v="U6GIZ2_EIMAC"/>
    <x v="2154"/>
    <n v="381"/>
    <x v="3"/>
    <n v="67"/>
    <n v="119"/>
    <n v="53"/>
    <n v="3743"/>
    <s v="PF08711.10 TFIIS helical bundle-like domain"/>
  </r>
  <r>
    <s v="U6GIZ2_EIMAC"/>
    <x v="2154"/>
    <n v="381"/>
    <x v="4"/>
    <n v="342"/>
    <n v="380"/>
    <n v="39"/>
    <n v="3397"/>
    <s v="PF01096.17 Transcription factor S-II (TFIIS)"/>
  </r>
  <r>
    <s v="U6GIZ2_EIMAC"/>
    <x v="2154"/>
    <n v="381"/>
    <x v="2"/>
    <n v="190"/>
    <n v="322"/>
    <n v="133"/>
    <n v="2341"/>
    <s v="PF07500.13 Transcription factor S-II (TFIIS), central domain"/>
  </r>
  <r>
    <s v="U6GWB8_EIMAC"/>
    <x v="2155"/>
    <n v="1285"/>
    <x v="2"/>
    <n v="843"/>
    <n v="966"/>
    <n v="124"/>
    <n v="2341"/>
    <s v="PF07500.13 Transcription factor S-II (TFIIS), central domain"/>
  </r>
  <r>
    <s v="U6LHS6_9EIME"/>
    <x v="2156"/>
    <n v="1333"/>
    <x v="2"/>
    <n v="845"/>
    <n v="973"/>
    <n v="129"/>
    <n v="2341"/>
    <s v="PF07500.13 Transcription factor S-II (TFIIS), central domain"/>
  </r>
  <r>
    <s v="U6LJQ0_9EIME"/>
    <x v="2157"/>
    <n v="497"/>
    <x v="3"/>
    <n v="111"/>
    <n v="161"/>
    <n v="51"/>
    <n v="3743"/>
    <s v="PF08711.10 TFIIS helical bundle-like domain"/>
  </r>
  <r>
    <s v="U6LJQ0_9EIME"/>
    <x v="2157"/>
    <n v="497"/>
    <x v="4"/>
    <n v="458"/>
    <n v="496"/>
    <n v="39"/>
    <n v="3397"/>
    <s v="PF01096.17 Transcription factor S-II (TFIIS)"/>
  </r>
  <r>
    <s v="U6LJQ0_9EIME"/>
    <x v="2157"/>
    <n v="497"/>
    <x v="2"/>
    <n v="277"/>
    <n v="436"/>
    <n v="160"/>
    <n v="2341"/>
    <s v="PF07500.13 Transcription factor S-II (TFIIS), central domain"/>
  </r>
  <r>
    <s v="U6MIF2_9EIME"/>
    <x v="2158"/>
    <n v="421"/>
    <x v="3"/>
    <n v="72"/>
    <n v="122"/>
    <n v="51"/>
    <n v="3743"/>
    <s v="PF08711.10 TFIIS helical bundle-like domain"/>
  </r>
  <r>
    <s v="U6MIF2_9EIME"/>
    <x v="2158"/>
    <n v="421"/>
    <x v="4"/>
    <n v="382"/>
    <n v="420"/>
    <n v="39"/>
    <n v="3397"/>
    <s v="PF01096.17 Transcription factor S-II (TFIIS)"/>
  </r>
  <r>
    <s v="U6MIF2_9EIME"/>
    <x v="2158"/>
    <n v="421"/>
    <x v="2"/>
    <n v="204"/>
    <n v="360"/>
    <n v="157"/>
    <n v="2341"/>
    <s v="PF07500.13 Transcription factor S-II (TFIIS), central domain"/>
  </r>
  <r>
    <s v="U6N2S3_9EIME"/>
    <x v="2159"/>
    <n v="650"/>
    <x v="2"/>
    <n v="401"/>
    <n v="514"/>
    <n v="114"/>
    <n v="2341"/>
    <s v="PF07500.13 Transcription factor S-II (TFIIS), central domain"/>
  </r>
  <r>
    <s v="U6PK09_HAECO"/>
    <x v="2160"/>
    <n v="1779"/>
    <x v="1"/>
    <n v="800"/>
    <n v="950"/>
    <n v="151"/>
    <n v="1732"/>
    <s v="PF07744.12 SPOC domain"/>
  </r>
  <r>
    <s v="U6PK09_HAECO"/>
    <x v="2160"/>
    <n v="1779"/>
    <x v="2"/>
    <n v="439"/>
    <n v="542"/>
    <n v="104"/>
    <n v="2341"/>
    <s v="PF07500.13 Transcription factor S-II (TFIIS), central domain"/>
  </r>
  <r>
    <s v="U6PK88_HAECO"/>
    <x v="2161"/>
    <n v="306"/>
    <x v="3"/>
    <n v="30"/>
    <n v="81"/>
    <n v="52"/>
    <n v="3743"/>
    <s v="PF08711.10 TFIIS helical bundle-like domain"/>
  </r>
  <r>
    <s v="U6PK88_HAECO"/>
    <x v="2161"/>
    <n v="306"/>
    <x v="4"/>
    <n v="266"/>
    <n v="304"/>
    <n v="39"/>
    <n v="3397"/>
    <s v="PF01096.17 Transcription factor S-II (TFIIS)"/>
  </r>
  <r>
    <s v="U6PK88_HAECO"/>
    <x v="2161"/>
    <n v="306"/>
    <x v="2"/>
    <n v="144"/>
    <n v="253"/>
    <n v="110"/>
    <n v="2341"/>
    <s v="PF07500.13 Transcription factor S-II (TFIIS), central domain"/>
  </r>
  <r>
    <s v="U7Q3N7_SPOS1"/>
    <x v="2162"/>
    <n v="1067"/>
    <x v="0"/>
    <n v="78"/>
    <n v="130"/>
    <n v="53"/>
    <n v="18302"/>
    <s v="PF00628.28 PHD-finger"/>
  </r>
  <r>
    <s v="U7Q3N7_SPOS1"/>
    <x v="2162"/>
    <n v="1067"/>
    <x v="1"/>
    <n v="512"/>
    <n v="672"/>
    <n v="161"/>
    <n v="1732"/>
    <s v="PF07744.12 SPOC domain"/>
  </r>
  <r>
    <s v="U7Q3N7_SPOS1"/>
    <x v="2162"/>
    <n v="1067"/>
    <x v="2"/>
    <n v="249"/>
    <n v="366"/>
    <n v="118"/>
    <n v="2341"/>
    <s v="PF07500.13 Transcription factor S-II (TFIIS), central domain"/>
  </r>
  <r>
    <s v="U7Q4Q9_SPOS1"/>
    <x v="2163"/>
    <n v="311"/>
    <x v="3"/>
    <n v="32"/>
    <n v="83"/>
    <n v="52"/>
    <n v="3743"/>
    <s v="PF08711.10 TFIIS helical bundle-like domain"/>
  </r>
  <r>
    <s v="U7Q4Q9_SPOS1"/>
    <x v="2163"/>
    <n v="311"/>
    <x v="4"/>
    <n v="271"/>
    <n v="309"/>
    <n v="39"/>
    <n v="3397"/>
    <s v="PF01096.17 Transcription factor S-II (TFIIS)"/>
  </r>
  <r>
    <s v="U7Q4Q9_SPOS1"/>
    <x v="2163"/>
    <n v="311"/>
    <x v="2"/>
    <n v="151"/>
    <n v="258"/>
    <n v="108"/>
    <n v="2341"/>
    <s v="PF07500.13 Transcription factor S-II (TFIIS), central domain"/>
  </r>
  <r>
    <s v="U9U239_RHIID"/>
    <x v="2164"/>
    <n v="141"/>
    <x v="2"/>
    <n v="9"/>
    <n v="123"/>
    <n v="115"/>
    <n v="2341"/>
    <s v="PF07500.13 Transcription factor S-II (TFIIS), central domain"/>
  </r>
  <r>
    <s v="U9U848_RHIID"/>
    <x v="2165"/>
    <n v="340"/>
    <x v="3"/>
    <n v="27"/>
    <n v="78"/>
    <n v="52"/>
    <n v="3743"/>
    <s v="PF08711.10 TFIIS helical bundle-like domain"/>
  </r>
  <r>
    <s v="U9U848_RHIID"/>
    <x v="2165"/>
    <n v="340"/>
    <x v="4"/>
    <n v="300"/>
    <n v="338"/>
    <n v="39"/>
    <n v="3397"/>
    <s v="PF01096.17 Transcription factor S-II (TFIIS)"/>
  </r>
  <r>
    <s v="U9U848_RHIID"/>
    <x v="2165"/>
    <n v="340"/>
    <x v="2"/>
    <n v="178"/>
    <n v="287"/>
    <n v="110"/>
    <n v="2341"/>
    <s v="PF07500.13 Transcription factor S-II (TFIIS), central domain"/>
  </r>
  <r>
    <s v="U9V4J8_RHIID"/>
    <x v="2166"/>
    <n v="126"/>
    <x v="2"/>
    <n v="1"/>
    <n v="86"/>
    <n v="86"/>
    <n v="2341"/>
    <s v="PF07500.13 Transcription factor S-II (TFIIS), central domain"/>
  </r>
  <r>
    <s v="V2XCA6_MONRO"/>
    <x v="2167"/>
    <n v="218"/>
    <x v="3"/>
    <n v="24"/>
    <n v="77"/>
    <n v="54"/>
    <n v="3743"/>
    <s v="PF08711.10 TFIIS helical bundle-like domain"/>
  </r>
  <r>
    <s v="V2XCA6_MONRO"/>
    <x v="2167"/>
    <n v="218"/>
    <x v="2"/>
    <n v="132"/>
    <n v="218"/>
    <n v="87"/>
    <n v="2341"/>
    <s v="PF07500.13 Transcription factor S-II (TFIIS), central domain"/>
  </r>
  <r>
    <s v="V2XUH0_MONRO"/>
    <x v="2168"/>
    <n v="1144"/>
    <x v="0"/>
    <n v="134"/>
    <n v="182"/>
    <n v="49"/>
    <n v="18302"/>
    <s v="PF00628.28 PHD-finger"/>
  </r>
  <r>
    <s v="V2XUH0_MONRO"/>
    <x v="2168"/>
    <n v="1144"/>
    <x v="1"/>
    <n v="743"/>
    <n v="906"/>
    <n v="164"/>
    <n v="1732"/>
    <s v="PF07744.12 SPOC domain"/>
  </r>
  <r>
    <s v="V2XUH0_MONRO"/>
    <x v="2168"/>
    <n v="1144"/>
    <x v="2"/>
    <n v="335"/>
    <n v="479"/>
    <n v="145"/>
    <n v="2341"/>
    <s v="PF07500.13 Transcription factor S-II (TFIIS), central domain"/>
  </r>
  <r>
    <s v="V4APQ5_LOTGI"/>
    <x v="2169"/>
    <n v="2242"/>
    <x v="0"/>
    <n v="735"/>
    <n v="787"/>
    <n v="53"/>
    <n v="18302"/>
    <s v="PF00628.28 PHD-finger"/>
  </r>
  <r>
    <s v="V4APQ5_LOTGI"/>
    <x v="2169"/>
    <n v="2242"/>
    <x v="1"/>
    <n v="1185"/>
    <n v="1333"/>
    <n v="149"/>
    <n v="1732"/>
    <s v="PF07744.12 SPOC domain"/>
  </r>
  <r>
    <s v="V4APQ5_LOTGI"/>
    <x v="2169"/>
    <n v="2242"/>
    <x v="2"/>
    <n v="913"/>
    <n v="1026"/>
    <n v="114"/>
    <n v="2341"/>
    <s v="PF07500.13 Transcription factor S-II (TFIIS), central domain"/>
  </r>
  <r>
    <s v="V4B4B5_LOTGI"/>
    <x v="2170"/>
    <n v="207"/>
    <x v="3"/>
    <n v="60"/>
    <n v="110"/>
    <n v="51"/>
    <n v="3743"/>
    <s v="PF08711.10 TFIIS helical bundle-like domain"/>
  </r>
  <r>
    <s v="V4B4B5_LOTGI"/>
    <x v="2170"/>
    <n v="207"/>
    <x v="2"/>
    <n v="128"/>
    <n v="207"/>
    <n v="80"/>
    <n v="2341"/>
    <s v="PF07500.13 Transcription factor S-II (TFIIS), central domain"/>
  </r>
  <r>
    <s v="V4CM67_LOTGI"/>
    <x v="2171"/>
    <n v="290"/>
    <x v="3"/>
    <n v="30"/>
    <n v="81"/>
    <n v="52"/>
    <n v="3743"/>
    <s v="PF08711.10 TFIIS helical bundle-like domain"/>
  </r>
  <r>
    <s v="V4CM67_LOTGI"/>
    <x v="2171"/>
    <n v="290"/>
    <x v="4"/>
    <n v="250"/>
    <n v="288"/>
    <n v="39"/>
    <n v="3397"/>
    <s v="PF01096.17 Transcription factor S-II (TFIIS)"/>
  </r>
  <r>
    <s v="V4CM67_LOTGI"/>
    <x v="2171"/>
    <n v="290"/>
    <x v="2"/>
    <n v="128"/>
    <n v="237"/>
    <n v="110"/>
    <n v="2341"/>
    <s v="PF07500.13 Transcription factor S-II (TFIIS), central domain"/>
  </r>
  <r>
    <s v="V4KCC8_EUTSA"/>
    <x v="2172"/>
    <n v="249"/>
    <x v="2"/>
    <n v="113"/>
    <n v="231"/>
    <n v="119"/>
    <n v="2341"/>
    <s v="PF07500.13 Transcription factor S-II (TFIIS), central domain"/>
  </r>
  <r>
    <s v="V4KFH2_EUTSA"/>
    <x v="2173"/>
    <n v="248"/>
    <x v="2"/>
    <n v="112"/>
    <n v="230"/>
    <n v="119"/>
    <n v="2341"/>
    <s v="PF07500.13 Transcription factor S-II (TFIIS), central domain"/>
  </r>
  <r>
    <s v="V4KG00_EUTSA"/>
    <x v="2174"/>
    <n v="146"/>
    <x v="2"/>
    <n v="4"/>
    <n v="145"/>
    <n v="142"/>
    <n v="2341"/>
    <s v="PF07500.13 Transcription factor S-II (TFIIS), central domain"/>
  </r>
  <r>
    <s v="V4L7M4_EUTSA"/>
    <x v="2175"/>
    <n v="592"/>
    <x v="5"/>
    <n v="127"/>
    <n v="246"/>
    <n v="120"/>
    <n v="5093"/>
    <s v="PF01426.17 BAH domain"/>
  </r>
  <r>
    <s v="V4L7M4_EUTSA"/>
    <x v="2175"/>
    <n v="592"/>
    <x v="2"/>
    <n v="340"/>
    <n v="487"/>
    <n v="148"/>
    <n v="2341"/>
    <s v="PF07500.13 Transcription factor S-II (TFIIS), central domain"/>
  </r>
  <r>
    <s v="V4LPQ9_EUTSA"/>
    <x v="2176"/>
    <n v="433"/>
    <x v="3"/>
    <n v="88"/>
    <n v="138"/>
    <n v="51"/>
    <n v="3743"/>
    <s v="PF08711.10 TFIIS helical bundle-like domain"/>
  </r>
  <r>
    <s v="V4LPQ9_EUTSA"/>
    <x v="2176"/>
    <n v="433"/>
    <x v="4"/>
    <n v="393"/>
    <n v="431"/>
    <n v="39"/>
    <n v="3397"/>
    <s v="PF01096.17 Transcription factor S-II (TFIIS)"/>
  </r>
  <r>
    <s v="V4LPQ9_EUTSA"/>
    <x v="2176"/>
    <n v="433"/>
    <x v="2"/>
    <n v="263"/>
    <n v="380"/>
    <n v="118"/>
    <n v="2341"/>
    <s v="PF07500.13 Transcription factor S-II (TFIIS), central domain"/>
  </r>
  <r>
    <s v="V4LW00_EUTSA"/>
    <x v="2177"/>
    <n v="664"/>
    <x v="1"/>
    <n v="519"/>
    <n v="664"/>
    <n v="146"/>
    <n v="1732"/>
    <s v="PF07744.12 SPOC domain"/>
  </r>
  <r>
    <s v="V4LW00_EUTSA"/>
    <x v="2177"/>
    <n v="664"/>
    <x v="2"/>
    <n v="226"/>
    <n v="339"/>
    <n v="114"/>
    <n v="2341"/>
    <s v="PF07500.13 Transcription factor S-II (TFIIS), central domain"/>
  </r>
  <r>
    <s v="V4N6B9_EUTSA"/>
    <x v="2178"/>
    <n v="874"/>
    <x v="1"/>
    <n v="537"/>
    <n v="684"/>
    <n v="148"/>
    <n v="1732"/>
    <s v="PF07744.12 SPOC domain"/>
  </r>
  <r>
    <s v="V4N6B9_EUTSA"/>
    <x v="2178"/>
    <n v="874"/>
    <x v="2"/>
    <n v="231"/>
    <n v="343"/>
    <n v="113"/>
    <n v="2341"/>
    <s v="PF07500.13 Transcription factor S-II (TFIIS), central domain"/>
  </r>
  <r>
    <s v="V4NZY7_EUTSA"/>
    <x v="2179"/>
    <n v="381"/>
    <x v="3"/>
    <n v="36"/>
    <n v="86"/>
    <n v="51"/>
    <n v="3743"/>
    <s v="PF08711.10 TFIIS helical bundle-like domain"/>
  </r>
  <r>
    <s v="V4NZY7_EUTSA"/>
    <x v="2179"/>
    <n v="381"/>
    <x v="4"/>
    <n v="341"/>
    <n v="379"/>
    <n v="39"/>
    <n v="3397"/>
    <s v="PF01096.17 Transcription factor S-II (TFIIS)"/>
  </r>
  <r>
    <s v="V4NZY7_EUTSA"/>
    <x v="2179"/>
    <n v="381"/>
    <x v="2"/>
    <n v="211"/>
    <n v="328"/>
    <n v="118"/>
    <n v="2341"/>
    <s v="PF07500.13 Transcription factor S-II (TFIIS), central domain"/>
  </r>
  <r>
    <s v="V4SQG1_9ROSI"/>
    <x v="2180"/>
    <n v="370"/>
    <x v="2"/>
    <n v="190"/>
    <n v="306"/>
    <n v="117"/>
    <n v="2341"/>
    <s v="PF07500.13 Transcription factor S-II (TFIIS), central domain"/>
  </r>
  <r>
    <s v="V4SQS0_9ROSI"/>
    <x v="2181"/>
    <n v="255"/>
    <x v="2"/>
    <n v="69"/>
    <n v="188"/>
    <n v="120"/>
    <n v="2341"/>
    <s v="PF07500.13 Transcription factor S-II (TFIIS), central domain"/>
  </r>
  <r>
    <s v="V4SQS4_9ROSI"/>
    <x v="2182"/>
    <n v="204"/>
    <x v="2"/>
    <n v="69"/>
    <n v="188"/>
    <n v="120"/>
    <n v="2341"/>
    <s v="PF07500.13 Transcription factor S-II (TFIIS), central domain"/>
  </r>
  <r>
    <s v="V4SVK7_9ROSI"/>
    <x v="2183"/>
    <n v="224"/>
    <x v="2"/>
    <n v="89"/>
    <n v="208"/>
    <n v="120"/>
    <n v="2341"/>
    <s v="PF07500.13 Transcription factor S-II (TFIIS), central domain"/>
  </r>
  <r>
    <s v="V4SVL2_9ROSI"/>
    <x v="2184"/>
    <n v="258"/>
    <x v="2"/>
    <n v="119"/>
    <n v="238"/>
    <n v="120"/>
    <n v="2341"/>
    <s v="PF07500.13 Transcription factor S-II (TFIIS), central domain"/>
  </r>
  <r>
    <s v="V4SXZ9_9ROSI"/>
    <x v="2185"/>
    <n v="486"/>
    <x v="5"/>
    <n v="55"/>
    <n v="157"/>
    <n v="103"/>
    <n v="5093"/>
    <s v="PF01426.17 BAH domain"/>
  </r>
  <r>
    <s v="V4SXZ9_9ROSI"/>
    <x v="2185"/>
    <n v="486"/>
    <x v="2"/>
    <n v="238"/>
    <n v="346"/>
    <n v="109"/>
    <n v="2341"/>
    <s v="PF07500.13 Transcription factor S-II (TFIIS), central domain"/>
  </r>
  <r>
    <s v="V4SZC5_9ROSI"/>
    <x v="2186"/>
    <n v="273"/>
    <x v="2"/>
    <n v="127"/>
    <n v="245"/>
    <n v="119"/>
    <n v="2341"/>
    <s v="PF07500.13 Transcription factor S-II (TFIIS), central domain"/>
  </r>
  <r>
    <s v="V4T0L4_9ROSI"/>
    <x v="2187"/>
    <n v="204"/>
    <x v="2"/>
    <n v="69"/>
    <n v="188"/>
    <n v="120"/>
    <n v="2341"/>
    <s v="PF07500.13 Transcription factor S-II (TFIIS), central domain"/>
  </r>
  <r>
    <s v="V4T0L9_9ROSI"/>
    <x v="2188"/>
    <n v="203"/>
    <x v="2"/>
    <n v="68"/>
    <n v="187"/>
    <n v="120"/>
    <n v="2341"/>
    <s v="PF07500.13 Transcription factor S-II (TFIIS), central domain"/>
  </r>
  <r>
    <s v="V4T479_9ROSI"/>
    <x v="2189"/>
    <n v="191"/>
    <x v="2"/>
    <n v="45"/>
    <n v="163"/>
    <n v="119"/>
    <n v="2341"/>
    <s v="PF07500.13 Transcription factor S-II (TFIIS), central domain"/>
  </r>
  <r>
    <s v="V4T9F6_9ROSI"/>
    <x v="2190"/>
    <n v="184"/>
    <x v="2"/>
    <n v="68"/>
    <n v="182"/>
    <n v="115"/>
    <n v="2341"/>
    <s v="PF07500.13 Transcription factor S-II (TFIIS), central domain"/>
  </r>
  <r>
    <s v="V4TMB1_9ROSI"/>
    <x v="2191"/>
    <n v="585"/>
    <x v="5"/>
    <n v="129"/>
    <n v="248"/>
    <n v="120"/>
    <n v="5093"/>
    <s v="PF01426.17 BAH domain"/>
  </r>
  <r>
    <s v="V4TMB1_9ROSI"/>
    <x v="2191"/>
    <n v="585"/>
    <x v="2"/>
    <n v="349"/>
    <n v="454"/>
    <n v="106"/>
    <n v="2341"/>
    <s v="PF07500.13 Transcription factor S-II (TFIIS), central domain"/>
  </r>
  <r>
    <s v="V4TRE4_9ROSI"/>
    <x v="2192"/>
    <n v="185"/>
    <x v="2"/>
    <n v="21"/>
    <n v="139"/>
    <n v="119"/>
    <n v="2341"/>
    <s v="PF07500.13 Transcription factor S-II (TFIIS), central domain"/>
  </r>
  <r>
    <s v="V4TSB5_9ROSI"/>
    <x v="2193"/>
    <n v="630"/>
    <x v="5"/>
    <n v="129"/>
    <n v="248"/>
    <n v="120"/>
    <n v="5093"/>
    <s v="PF01426.17 BAH domain"/>
  </r>
  <r>
    <s v="V4TSB5_9ROSI"/>
    <x v="2193"/>
    <n v="630"/>
    <x v="2"/>
    <n v="349"/>
    <n v="499"/>
    <n v="151"/>
    <n v="2341"/>
    <s v="PF07500.13 Transcription factor S-II (TFIIS), central domain"/>
  </r>
  <r>
    <s v="V4U1I1_9ROSI"/>
    <x v="2194"/>
    <n v="303"/>
    <x v="3"/>
    <n v="33"/>
    <n v="83"/>
    <n v="51"/>
    <n v="3743"/>
    <s v="PF08711.10 TFIIS helical bundle-like domain"/>
  </r>
  <r>
    <s v="V4U1I1_9ROSI"/>
    <x v="2194"/>
    <n v="303"/>
    <x v="2"/>
    <n v="135"/>
    <n v="234"/>
    <n v="100"/>
    <n v="2341"/>
    <s v="PF07500.13 Transcription factor S-II (TFIIS), central domain"/>
  </r>
  <r>
    <s v="V4UN41_9ROSI"/>
    <x v="2195"/>
    <n v="897"/>
    <x v="1"/>
    <n v="489"/>
    <n v="640"/>
    <n v="152"/>
    <n v="1732"/>
    <s v="PF07744.12 SPOC domain"/>
  </r>
  <r>
    <s v="V4UN41_9ROSI"/>
    <x v="2195"/>
    <n v="897"/>
    <x v="2"/>
    <n v="176"/>
    <n v="285"/>
    <n v="110"/>
    <n v="2341"/>
    <s v="PF07500.13 Transcription factor S-II (TFIIS), central domain"/>
  </r>
  <r>
    <s v="V4UTA3_9ROSI"/>
    <x v="2196"/>
    <n v="375"/>
    <x v="3"/>
    <n v="36"/>
    <n v="86"/>
    <n v="51"/>
    <n v="3743"/>
    <s v="PF08711.10 TFIIS helical bundle-like domain"/>
  </r>
  <r>
    <s v="V4UTA3_9ROSI"/>
    <x v="2196"/>
    <n v="375"/>
    <x v="4"/>
    <n v="335"/>
    <n v="373"/>
    <n v="39"/>
    <n v="3397"/>
    <s v="PF01096.17 Transcription factor S-II (TFIIS)"/>
  </r>
  <r>
    <s v="V4UTA3_9ROSI"/>
    <x v="2196"/>
    <n v="375"/>
    <x v="2"/>
    <n v="205"/>
    <n v="322"/>
    <n v="118"/>
    <n v="2341"/>
    <s v="PF07500.13 Transcription factor S-II (TFIIS), central domain"/>
  </r>
  <r>
    <s v="V4UTU2_9ROSI"/>
    <x v="2197"/>
    <n v="145"/>
    <x v="2"/>
    <n v="6"/>
    <n v="125"/>
    <n v="120"/>
    <n v="2341"/>
    <s v="PF07500.13 Transcription factor S-II (TFIIS), central domain"/>
  </r>
  <r>
    <s v="V4UVH7_9ROSI"/>
    <x v="2198"/>
    <n v="142"/>
    <x v="2"/>
    <n v="9"/>
    <n v="128"/>
    <n v="120"/>
    <n v="2341"/>
    <s v="PF07500.13 Transcription factor S-II (TFIIS), central domain"/>
  </r>
  <r>
    <s v="V4VKV5_9ROSI"/>
    <x v="2199"/>
    <n v="267"/>
    <x v="2"/>
    <n v="159"/>
    <n v="264"/>
    <n v="106"/>
    <n v="2341"/>
    <s v="PF07500.13 Transcription factor S-II (TFIIS), central domain"/>
  </r>
  <r>
    <s v="V4VSE5_9ROSI"/>
    <x v="2200"/>
    <n v="262"/>
    <x v="2"/>
    <n v="84"/>
    <n v="202"/>
    <n v="119"/>
    <n v="2341"/>
    <s v="PF07500.13 Transcription factor S-II (TFIIS), central domain"/>
  </r>
  <r>
    <s v="V4VT75_9ROSI"/>
    <x v="2201"/>
    <n v="314"/>
    <x v="3"/>
    <n v="34"/>
    <n v="85"/>
    <n v="52"/>
    <n v="3743"/>
    <s v="PF08711.10 TFIIS helical bundle-like domain"/>
  </r>
  <r>
    <s v="V4VT75_9ROSI"/>
    <x v="2201"/>
    <n v="314"/>
    <x v="4"/>
    <n v="275"/>
    <n v="313"/>
    <n v="39"/>
    <n v="3397"/>
    <s v="PF01096.17 Transcription factor S-II (TFIIS)"/>
  </r>
  <r>
    <s v="V4VT75_9ROSI"/>
    <x v="2201"/>
    <n v="314"/>
    <x v="2"/>
    <n v="143"/>
    <n v="262"/>
    <n v="120"/>
    <n v="2341"/>
    <s v="PF07500.13 Transcription factor S-II (TFIIS), central domain"/>
  </r>
  <r>
    <s v="V5BVZ7_TRYCR"/>
    <x v="2202"/>
    <n v="256"/>
    <x v="2"/>
    <n v="98"/>
    <n v="197"/>
    <n v="100"/>
    <n v="2341"/>
    <s v="PF07500.13 Transcription factor S-II (TFIIS), central domain"/>
  </r>
  <r>
    <s v="V5DSP1_TRYCR"/>
    <x v="2203"/>
    <n v="243"/>
    <x v="4"/>
    <n v="203"/>
    <n v="241"/>
    <n v="39"/>
    <n v="3397"/>
    <s v="PF01096.17 Transcription factor S-II (TFIIS)"/>
  </r>
  <r>
    <s v="V5DSP1_TRYCR"/>
    <x v="2203"/>
    <n v="243"/>
    <x v="2"/>
    <n v="82"/>
    <n v="187"/>
    <n v="106"/>
    <n v="2341"/>
    <s v="PF07500.13 Transcription factor S-II (TFIIS), central domain"/>
  </r>
  <r>
    <s v="V5E8E0_KALBG"/>
    <x v="2204"/>
    <n v="716"/>
    <x v="0"/>
    <n v="110"/>
    <n v="141"/>
    <n v="32"/>
    <n v="18302"/>
    <s v="PF00628.28 PHD-finger"/>
  </r>
  <r>
    <s v="V5E8E0_KALBG"/>
    <x v="2204"/>
    <n v="716"/>
    <x v="1"/>
    <n v="470"/>
    <n v="644"/>
    <n v="175"/>
    <n v="1732"/>
    <s v="PF07744.12 SPOC domain"/>
  </r>
  <r>
    <s v="V5E8E0_KALBG"/>
    <x v="2204"/>
    <n v="716"/>
    <x v="2"/>
    <n v="138"/>
    <n v="271"/>
    <n v="134"/>
    <n v="2341"/>
    <s v="PF07500.13 Transcription factor S-II (TFIIS), central domain"/>
  </r>
  <r>
    <s v="V5EL41_KALBG"/>
    <x v="2205"/>
    <n v="317"/>
    <x v="3"/>
    <n v="29"/>
    <n v="84"/>
    <n v="56"/>
    <n v="3743"/>
    <s v="PF08711.10 TFIIS helical bundle-like domain"/>
  </r>
  <r>
    <s v="V5EL41_KALBG"/>
    <x v="2205"/>
    <n v="317"/>
    <x v="4"/>
    <n v="277"/>
    <n v="315"/>
    <n v="39"/>
    <n v="3397"/>
    <s v="PF01096.17 Transcription factor S-II (TFIIS)"/>
  </r>
  <r>
    <s v="V5EL41_KALBG"/>
    <x v="2205"/>
    <n v="317"/>
    <x v="2"/>
    <n v="151"/>
    <n v="264"/>
    <n v="114"/>
    <n v="2341"/>
    <s v="PF07500.13 Transcription factor S-II (TFIIS), central domain"/>
  </r>
  <r>
    <s v="V5ET73_KALBG"/>
    <x v="2206"/>
    <n v="176"/>
    <x v="2"/>
    <n v="2"/>
    <n v="108"/>
    <n v="107"/>
    <n v="2341"/>
    <s v="PF07500.13 Transcription factor S-II (TFIIS), central domain"/>
  </r>
  <r>
    <s v="V5FIA8_BYSSN"/>
    <x v="2207"/>
    <n v="862"/>
    <x v="0"/>
    <n v="59"/>
    <n v="111"/>
    <n v="53"/>
    <n v="18302"/>
    <s v="PF00628.28 PHD-finger"/>
  </r>
  <r>
    <s v="V5FIA8_BYSSN"/>
    <x v="2207"/>
    <n v="862"/>
    <x v="1"/>
    <n v="534"/>
    <n v="693"/>
    <n v="160"/>
    <n v="1732"/>
    <s v="PF07744.12 SPOC domain"/>
  </r>
  <r>
    <s v="V5FIA8_BYSSN"/>
    <x v="2207"/>
    <n v="862"/>
    <x v="2"/>
    <n v="277"/>
    <n v="401"/>
    <n v="125"/>
    <n v="2341"/>
    <s v="PF07500.13 Transcription factor S-II (TFIIS), central domain"/>
  </r>
  <r>
    <s v="V5FMN2_BYSSN"/>
    <x v="2208"/>
    <n v="302"/>
    <x v="3"/>
    <n v="28"/>
    <n v="79"/>
    <n v="52"/>
    <n v="3743"/>
    <s v="PF08711.10 TFIIS helical bundle-like domain"/>
  </r>
  <r>
    <s v="V5FMN2_BYSSN"/>
    <x v="2208"/>
    <n v="302"/>
    <x v="4"/>
    <n v="263"/>
    <n v="301"/>
    <n v="39"/>
    <n v="3397"/>
    <s v="PF01096.17 Transcription factor S-II (TFIIS)"/>
  </r>
  <r>
    <s v="V5FMN2_BYSSN"/>
    <x v="2208"/>
    <n v="302"/>
    <x v="2"/>
    <n v="141"/>
    <n v="250"/>
    <n v="110"/>
    <n v="2341"/>
    <s v="PF07500.13 Transcription factor S-II (TFIIS), central domain"/>
  </r>
  <r>
    <s v="V6QWX8_GIBZE"/>
    <x v="2209"/>
    <n v="307"/>
    <x v="3"/>
    <n v="30"/>
    <n v="81"/>
    <n v="52"/>
    <n v="3743"/>
    <s v="PF08711.10 TFIIS helical bundle-like domain"/>
  </r>
  <r>
    <s v="V6QWX8_GIBZE"/>
    <x v="2209"/>
    <n v="307"/>
    <x v="4"/>
    <n v="267"/>
    <n v="305"/>
    <n v="39"/>
    <n v="3397"/>
    <s v="PF01096.17 Transcription factor S-II (TFIIS)"/>
  </r>
  <r>
    <s v="V6QWX8_GIBZE"/>
    <x v="2209"/>
    <n v="307"/>
    <x v="2"/>
    <n v="146"/>
    <n v="254"/>
    <n v="109"/>
    <n v="2341"/>
    <s v="PF07500.13 Transcription factor S-II (TFIIS), central domain"/>
  </r>
  <r>
    <s v="V6U280_GIAIN"/>
    <x v="2210"/>
    <n v="346"/>
    <x v="4"/>
    <n v="306"/>
    <n v="344"/>
    <n v="39"/>
    <n v="3397"/>
    <s v="PF01096.17 Transcription factor S-II (TFIIS)"/>
  </r>
  <r>
    <s v="V6U280_GIAIN"/>
    <x v="2210"/>
    <n v="346"/>
    <x v="2"/>
    <n v="143"/>
    <n v="294"/>
    <n v="152"/>
    <n v="2341"/>
    <s v="PF07500.13 Transcription factor S-II (TFIIS), central domain"/>
  </r>
  <r>
    <s v="V7ARX5_PHAVU"/>
    <x v="2211"/>
    <n v="368"/>
    <x v="3"/>
    <n v="33"/>
    <n v="83"/>
    <n v="51"/>
    <n v="3743"/>
    <s v="PF08711.10 TFIIS helical bundle-like domain"/>
  </r>
  <r>
    <s v="V7ARX5_PHAVU"/>
    <x v="2211"/>
    <n v="368"/>
    <x v="4"/>
    <n v="328"/>
    <n v="366"/>
    <n v="39"/>
    <n v="3397"/>
    <s v="PF01096.17 Transcription factor S-II (TFIIS)"/>
  </r>
  <r>
    <s v="V7ARX5_PHAVU"/>
    <x v="2211"/>
    <n v="368"/>
    <x v="2"/>
    <n v="198"/>
    <n v="315"/>
    <n v="118"/>
    <n v="2341"/>
    <s v="PF07500.13 Transcription factor S-II (TFIIS), central domain"/>
  </r>
  <r>
    <s v="V7AUT3_PHAVU"/>
    <x v="2212"/>
    <n v="1149"/>
    <x v="1"/>
    <n v="744"/>
    <n v="891"/>
    <n v="148"/>
    <n v="1732"/>
    <s v="PF07744.12 SPOC domain"/>
  </r>
  <r>
    <s v="V7AUT3_PHAVU"/>
    <x v="2212"/>
    <n v="1149"/>
    <x v="2"/>
    <n v="385"/>
    <n v="497"/>
    <n v="113"/>
    <n v="2341"/>
    <s v="PF07500.13 Transcription factor S-II (TFIIS), central domain"/>
  </r>
  <r>
    <s v="V7CK31_PHAVU"/>
    <x v="2213"/>
    <n v="522"/>
    <x v="5"/>
    <n v="86"/>
    <n v="205"/>
    <n v="120"/>
    <n v="5093"/>
    <s v="PF01426.17 BAH domain"/>
  </r>
  <r>
    <s v="V7CK31_PHAVU"/>
    <x v="2213"/>
    <n v="522"/>
    <x v="2"/>
    <n v="307"/>
    <n v="456"/>
    <n v="150"/>
    <n v="2341"/>
    <s v="PF07500.13 Transcription factor S-II (TFIIS), central domain"/>
  </r>
  <r>
    <s v="V7CPI8_PHAVU"/>
    <x v="2214"/>
    <n v="614"/>
    <x v="5"/>
    <n v="122"/>
    <n v="241"/>
    <n v="120"/>
    <n v="5093"/>
    <s v="PF01426.17 BAH domain"/>
  </r>
  <r>
    <s v="V7CPI8_PHAVU"/>
    <x v="2214"/>
    <n v="614"/>
    <x v="2"/>
    <n v="341"/>
    <n v="491"/>
    <n v="151"/>
    <n v="2341"/>
    <s v="PF07500.13 Transcription factor S-II (TFIIS), central domain"/>
  </r>
  <r>
    <s v="V8NEX2_OPHHA"/>
    <x v="2215"/>
    <n v="247"/>
    <x v="3"/>
    <n v="2"/>
    <n v="53"/>
    <n v="52"/>
    <n v="3743"/>
    <s v="PF08711.10 TFIIS helical bundle-like domain"/>
  </r>
  <r>
    <s v="V8NEX2_OPHHA"/>
    <x v="2215"/>
    <n v="247"/>
    <x v="4"/>
    <n v="205"/>
    <n v="234"/>
    <n v="30"/>
    <n v="3397"/>
    <s v="PF01096.17 Transcription factor S-II (TFIIS)"/>
  </r>
  <r>
    <s v="V8NEX2_OPHHA"/>
    <x v="2215"/>
    <n v="247"/>
    <x v="2"/>
    <n v="127"/>
    <n v="194"/>
    <n v="68"/>
    <n v="2341"/>
    <s v="PF07500.13 Transcription factor S-II (TFIIS), central domain"/>
  </r>
  <r>
    <s v="V8NJW2_OPHHA"/>
    <x v="2216"/>
    <n v="2336"/>
    <x v="0"/>
    <n v="412"/>
    <n v="464"/>
    <n v="53"/>
    <n v="18302"/>
    <s v="PF00628.28 PHD-finger"/>
  </r>
  <r>
    <s v="V8NJW2_OPHHA"/>
    <x v="2216"/>
    <n v="2336"/>
    <x v="1"/>
    <n v="1108"/>
    <n v="1258"/>
    <n v="151"/>
    <n v="1732"/>
    <s v="PF07744.12 SPOC domain"/>
  </r>
  <r>
    <s v="V8NJW2_OPHHA"/>
    <x v="2216"/>
    <n v="2336"/>
    <x v="2"/>
    <n v="735"/>
    <n v="847"/>
    <n v="113"/>
    <n v="2341"/>
    <s v="PF07500.13 Transcription factor S-II (TFIIS), central domain"/>
  </r>
  <r>
    <s v="V8NL51_OPHHA"/>
    <x v="2217"/>
    <n v="209"/>
    <x v="3"/>
    <n v="62"/>
    <n v="112"/>
    <n v="51"/>
    <n v="3743"/>
    <s v="PF08711.10 TFIIS helical bundle-like domain"/>
  </r>
  <r>
    <s v="V8NL51_OPHHA"/>
    <x v="2217"/>
    <n v="209"/>
    <x v="2"/>
    <n v="130"/>
    <n v="209"/>
    <n v="80"/>
    <n v="2341"/>
    <s v="PF07500.13 Transcription factor S-II (TFIIS), central domain"/>
  </r>
  <r>
    <s v="V8NV70_OPHHA"/>
    <x v="2218"/>
    <n v="319"/>
    <x v="3"/>
    <n v="7"/>
    <n v="43"/>
    <n v="37"/>
    <n v="3743"/>
    <s v="PF08711.10 TFIIS helical bundle-like domain"/>
  </r>
  <r>
    <s v="V8NV70_OPHHA"/>
    <x v="2218"/>
    <n v="319"/>
    <x v="4"/>
    <n v="257"/>
    <n v="286"/>
    <n v="30"/>
    <n v="3397"/>
    <s v="PF01096.17 Transcription factor S-II (TFIIS)"/>
  </r>
  <r>
    <s v="V8NV70_OPHHA"/>
    <x v="2218"/>
    <n v="319"/>
    <x v="2"/>
    <n v="191"/>
    <n v="244"/>
    <n v="54"/>
    <n v="2341"/>
    <s v="PF07500.13 Transcription factor S-II (TFIIS), central domain"/>
  </r>
  <r>
    <s v="V8NZ87_OPHHA"/>
    <x v="2219"/>
    <n v="1935"/>
    <x v="0"/>
    <n v="726"/>
    <n v="779"/>
    <n v="54"/>
    <n v="18302"/>
    <s v="PF00628.28 PHD-finger"/>
  </r>
  <r>
    <s v="V8NZ87_OPHHA"/>
    <x v="2219"/>
    <n v="1935"/>
    <x v="1"/>
    <n v="1208"/>
    <n v="1358"/>
    <n v="151"/>
    <n v="1732"/>
    <s v="PF07744.12 SPOC domain"/>
  </r>
  <r>
    <s v="V8NZ87_OPHHA"/>
    <x v="2219"/>
    <n v="1935"/>
    <x v="2"/>
    <n v="937"/>
    <n v="1050"/>
    <n v="114"/>
    <n v="2341"/>
    <s v="PF07500.13 Transcription factor S-II (TFIIS), central domain"/>
  </r>
  <r>
    <s v="V8P7U5_OPHHA"/>
    <x v="2220"/>
    <n v="514"/>
    <x v="1"/>
    <n v="130"/>
    <n v="223"/>
    <n v="94"/>
    <n v="1732"/>
    <s v="PF07744.12 SPOC domain"/>
  </r>
  <r>
    <s v="V8P7U5_OPHHA"/>
    <x v="2220"/>
    <n v="514"/>
    <x v="2"/>
    <n v="1"/>
    <n v="107"/>
    <n v="107"/>
    <n v="2341"/>
    <s v="PF07500.13 Transcription factor S-II (TFIIS), central domain"/>
  </r>
  <r>
    <s v="V9E0N5_PHYPR"/>
    <x v="2221"/>
    <n v="309"/>
    <x v="3"/>
    <n v="27"/>
    <n v="77"/>
    <n v="51"/>
    <n v="3743"/>
    <s v="PF08711.10 TFIIS helical bundle-like domain"/>
  </r>
  <r>
    <s v="V9E0N5_PHYPR"/>
    <x v="2221"/>
    <n v="309"/>
    <x v="4"/>
    <n v="270"/>
    <n v="308"/>
    <n v="39"/>
    <n v="3397"/>
    <s v="PF01096.17 Transcription factor S-II (TFIIS)"/>
  </r>
  <r>
    <s v="V9E0N5_PHYPR"/>
    <x v="2221"/>
    <n v="309"/>
    <x v="2"/>
    <n v="137"/>
    <n v="245"/>
    <n v="109"/>
    <n v="2341"/>
    <s v="PF07500.13 Transcription factor S-II (TFIIS), central domain"/>
  </r>
  <r>
    <s v="V9FL68_PHYPR"/>
    <x v="2222"/>
    <n v="240"/>
    <x v="2"/>
    <n v="79"/>
    <n v="186"/>
    <n v="108"/>
    <n v="2341"/>
    <s v="PF07500.13 Transcription factor S-II (TFIIS), central domain"/>
  </r>
  <r>
    <s v="V9FN15_PHYPR"/>
    <x v="2223"/>
    <n v="258"/>
    <x v="2"/>
    <n v="97"/>
    <n v="204"/>
    <n v="108"/>
    <n v="2341"/>
    <s v="PF07500.13 Transcription factor S-II (TFIIS), central domain"/>
  </r>
  <r>
    <s v="W1NIR8_AMBTC"/>
    <x v="2224"/>
    <n v="564"/>
    <x v="5"/>
    <n v="107"/>
    <n v="226"/>
    <n v="120"/>
    <n v="5093"/>
    <s v="PF01426.17 BAH domain"/>
  </r>
  <r>
    <s v="W1NIR8_AMBTC"/>
    <x v="2224"/>
    <n v="564"/>
    <x v="2"/>
    <n v="320"/>
    <n v="477"/>
    <n v="158"/>
    <n v="2341"/>
    <s v="PF07500.13 Transcription factor S-II (TFIIS), central domain"/>
  </r>
  <r>
    <s v="W1PB17_AMBTC"/>
    <x v="2225"/>
    <n v="360"/>
    <x v="3"/>
    <n v="38"/>
    <n v="90"/>
    <n v="53"/>
    <n v="3743"/>
    <s v="PF08711.10 TFIIS helical bundle-like domain"/>
  </r>
  <r>
    <s v="W1PB17_AMBTC"/>
    <x v="2225"/>
    <n v="360"/>
    <x v="4"/>
    <n v="320"/>
    <n v="358"/>
    <n v="39"/>
    <n v="3397"/>
    <s v="PF01096.17 Transcription factor S-II (TFIIS)"/>
  </r>
  <r>
    <s v="W1PB17_AMBTC"/>
    <x v="2225"/>
    <n v="360"/>
    <x v="2"/>
    <n v="190"/>
    <n v="307"/>
    <n v="118"/>
    <n v="2341"/>
    <s v="PF07500.13 Transcription factor S-II (TFIIS), central domain"/>
  </r>
  <r>
    <s v="W1PDP2_AMBTC"/>
    <x v="2226"/>
    <n v="563"/>
    <x v="2"/>
    <n v="238"/>
    <n v="359"/>
    <n v="122"/>
    <n v="2341"/>
    <s v="PF07500.13 Transcription factor S-II (TFIIS), central domain"/>
  </r>
  <r>
    <s v="W1Q8M1_OGAPD"/>
    <x v="2227"/>
    <n v="179"/>
    <x v="2"/>
    <n v="32"/>
    <n v="141"/>
    <n v="110"/>
    <n v="2341"/>
    <s v="PF07500.13 Transcription factor S-II (TFIIS), central domain"/>
  </r>
  <r>
    <s v="W1QBP8_OGAPD"/>
    <x v="2228"/>
    <n v="680"/>
    <x v="0"/>
    <n v="62"/>
    <n v="119"/>
    <n v="58"/>
    <n v="18302"/>
    <s v="PF00628.28 PHD-finger"/>
  </r>
  <r>
    <s v="W1QBP8_OGAPD"/>
    <x v="2228"/>
    <n v="680"/>
    <x v="1"/>
    <n v="484"/>
    <n v="657"/>
    <n v="174"/>
    <n v="1732"/>
    <s v="PF07744.12 SPOC domain"/>
  </r>
  <r>
    <s v="W1QBP8_OGAPD"/>
    <x v="2228"/>
    <n v="680"/>
    <x v="2"/>
    <n v="225"/>
    <n v="346"/>
    <n v="122"/>
    <n v="2341"/>
    <s v="PF07500.13 Transcription factor S-II (TFIIS), central domain"/>
  </r>
  <r>
    <s v="W1QDF4_OGAPD"/>
    <x v="2229"/>
    <n v="294"/>
    <x v="3"/>
    <n v="24"/>
    <n v="75"/>
    <n v="52"/>
    <n v="3743"/>
    <s v="PF08711.10 TFIIS helical bundle-like domain"/>
  </r>
  <r>
    <s v="W1QDF4_OGAPD"/>
    <x v="2229"/>
    <n v="294"/>
    <x v="4"/>
    <n v="254"/>
    <n v="292"/>
    <n v="39"/>
    <n v="3397"/>
    <s v="PF01096.17 Transcription factor S-II (TFIIS)"/>
  </r>
  <r>
    <s v="W1QDF4_OGAPD"/>
    <x v="2229"/>
    <n v="294"/>
    <x v="2"/>
    <n v="132"/>
    <n v="241"/>
    <n v="110"/>
    <n v="2341"/>
    <s v="PF07500.13 Transcription factor S-II (TFIIS), central domain"/>
  </r>
  <r>
    <s v="W2PHZ1_PHYPN"/>
    <x v="2230"/>
    <n v="309"/>
    <x v="3"/>
    <n v="27"/>
    <n v="77"/>
    <n v="51"/>
    <n v="3743"/>
    <s v="PF08711.10 TFIIS helical bundle-like domain"/>
  </r>
  <r>
    <s v="W2PHZ1_PHYPN"/>
    <x v="2230"/>
    <n v="309"/>
    <x v="4"/>
    <n v="270"/>
    <n v="308"/>
    <n v="39"/>
    <n v="3397"/>
    <s v="PF01096.17 Transcription factor S-II (TFIIS)"/>
  </r>
  <r>
    <s v="W2PHZ1_PHYPN"/>
    <x v="2230"/>
    <n v="309"/>
    <x v="2"/>
    <n v="137"/>
    <n v="245"/>
    <n v="109"/>
    <n v="2341"/>
    <s v="PF07500.13 Transcription factor S-II (TFIIS), central domain"/>
  </r>
  <r>
    <s v="W2QK26_PHYPN"/>
    <x v="2231"/>
    <n v="258"/>
    <x v="2"/>
    <n v="97"/>
    <n v="204"/>
    <n v="108"/>
    <n v="2341"/>
    <s v="PF07500.13 Transcription factor S-II (TFIIS), central domain"/>
  </r>
  <r>
    <s v="W2QKW7_PHYPN"/>
    <x v="2232"/>
    <n v="240"/>
    <x v="2"/>
    <n v="79"/>
    <n v="186"/>
    <n v="108"/>
    <n v="2341"/>
    <s v="PF07500.13 Transcription factor S-II (TFIIS), central domain"/>
  </r>
  <r>
    <s v="W2RL12_9EURO"/>
    <x v="2233"/>
    <n v="310"/>
    <x v="3"/>
    <n v="28"/>
    <n v="81"/>
    <n v="54"/>
    <n v="3743"/>
    <s v="PF08711.10 TFIIS helical bundle-like domain"/>
  </r>
  <r>
    <s v="W2RL12_9EURO"/>
    <x v="2233"/>
    <n v="310"/>
    <x v="4"/>
    <n v="270"/>
    <n v="308"/>
    <n v="39"/>
    <n v="3397"/>
    <s v="PF01096.17 Transcription factor S-II (TFIIS)"/>
  </r>
  <r>
    <s v="W2RL12_9EURO"/>
    <x v="2233"/>
    <n v="310"/>
    <x v="2"/>
    <n v="143"/>
    <n v="257"/>
    <n v="115"/>
    <n v="2341"/>
    <s v="PF07500.13 Transcription factor S-II (TFIIS), central domain"/>
  </r>
  <r>
    <s v="W2RUZ3_9EURO"/>
    <x v="2234"/>
    <n v="915"/>
    <x v="0"/>
    <n v="76"/>
    <n v="126"/>
    <n v="51"/>
    <n v="18302"/>
    <s v="PF00628.28 PHD-finger"/>
  </r>
  <r>
    <s v="W2RUZ3_9EURO"/>
    <x v="2234"/>
    <n v="915"/>
    <x v="1"/>
    <n v="531"/>
    <n v="690"/>
    <n v="160"/>
    <n v="1732"/>
    <s v="PF07744.12 SPOC domain"/>
  </r>
  <r>
    <s v="W2RUZ3_9EURO"/>
    <x v="2234"/>
    <n v="915"/>
    <x v="2"/>
    <n v="276"/>
    <n v="391"/>
    <n v="116"/>
    <n v="2341"/>
    <s v="PF07500.13 Transcription factor S-II (TFIIS), central domain"/>
  </r>
  <r>
    <s v="W2SYL4_NECAM"/>
    <x v="2235"/>
    <n v="826"/>
    <x v="2"/>
    <n v="531"/>
    <n v="636"/>
    <n v="106"/>
    <n v="2341"/>
    <s v="PF07500.13 Transcription factor S-II (TFIIS), central domain"/>
  </r>
  <r>
    <s v="W2TED3_NECAM"/>
    <x v="2236"/>
    <n v="314"/>
    <x v="3"/>
    <n v="49"/>
    <n v="100"/>
    <n v="52"/>
    <n v="3743"/>
    <s v="PF08711.10 TFIIS helical bundle-like domain"/>
  </r>
  <r>
    <s v="W2TED3_NECAM"/>
    <x v="2236"/>
    <n v="314"/>
    <x v="4"/>
    <n v="274"/>
    <n v="312"/>
    <n v="39"/>
    <n v="3397"/>
    <s v="PF01096.17 Transcription factor S-II (TFIIS)"/>
  </r>
  <r>
    <s v="W2TED3_NECAM"/>
    <x v="2236"/>
    <n v="314"/>
    <x v="2"/>
    <n v="152"/>
    <n v="261"/>
    <n v="110"/>
    <n v="2341"/>
    <s v="PF07500.13 Transcription factor S-II (TFIIS), central domain"/>
  </r>
  <r>
    <s v="W2Y506_PHYPR"/>
    <x v="2237"/>
    <n v="309"/>
    <x v="3"/>
    <n v="27"/>
    <n v="77"/>
    <n v="51"/>
    <n v="3743"/>
    <s v="PF08711.10 TFIIS helical bundle-like domain"/>
  </r>
  <r>
    <s v="W2Y506_PHYPR"/>
    <x v="2237"/>
    <n v="309"/>
    <x v="4"/>
    <n v="270"/>
    <n v="308"/>
    <n v="39"/>
    <n v="3397"/>
    <s v="PF01096.17 Transcription factor S-II (TFIIS)"/>
  </r>
  <r>
    <s v="W2Y506_PHYPR"/>
    <x v="2237"/>
    <n v="309"/>
    <x v="2"/>
    <n v="137"/>
    <n v="245"/>
    <n v="109"/>
    <n v="2341"/>
    <s v="PF07500.13 Transcription factor S-II (TFIIS), central domain"/>
  </r>
  <r>
    <s v="W2ZRA2_PHYPR"/>
    <x v="2238"/>
    <n v="258"/>
    <x v="2"/>
    <n v="97"/>
    <n v="204"/>
    <n v="108"/>
    <n v="2341"/>
    <s v="PF07500.13 Transcription factor S-II (TFIIS), central domain"/>
  </r>
  <r>
    <s v="W2ZRG6_PHYPR"/>
    <x v="2239"/>
    <n v="240"/>
    <x v="2"/>
    <n v="79"/>
    <n v="186"/>
    <n v="108"/>
    <n v="2341"/>
    <s v="PF07500.13 Transcription factor S-II (TFIIS), central domain"/>
  </r>
  <r>
    <s v="W3WIP9_9PEZI"/>
    <x v="2240"/>
    <n v="942"/>
    <x v="0"/>
    <n v="133"/>
    <n v="186"/>
    <n v="54"/>
    <n v="18302"/>
    <s v="PF00628.28 PHD-finger"/>
  </r>
  <r>
    <s v="W3WIP9_9PEZI"/>
    <x v="2240"/>
    <n v="942"/>
    <x v="1"/>
    <n v="563"/>
    <n v="726"/>
    <n v="164"/>
    <n v="1732"/>
    <s v="PF07744.12 SPOC domain"/>
  </r>
  <r>
    <s v="W3WIP9_9PEZI"/>
    <x v="2240"/>
    <n v="942"/>
    <x v="2"/>
    <n v="307"/>
    <n v="425"/>
    <n v="119"/>
    <n v="2341"/>
    <s v="PF07500.13 Transcription factor S-II (TFIIS), central domain"/>
  </r>
  <r>
    <s v="W3X762_9PEZI"/>
    <x v="2241"/>
    <n v="301"/>
    <x v="3"/>
    <n v="27"/>
    <n v="81"/>
    <n v="55"/>
    <n v="3743"/>
    <s v="PF08711.10 TFIIS helical bundle-like domain"/>
  </r>
  <r>
    <s v="W3X762_9PEZI"/>
    <x v="2241"/>
    <n v="301"/>
    <x v="4"/>
    <n v="261"/>
    <n v="299"/>
    <n v="39"/>
    <n v="3397"/>
    <s v="PF01096.17 Transcription factor S-II (TFIIS)"/>
  </r>
  <r>
    <s v="W3X762_9PEZI"/>
    <x v="2241"/>
    <n v="301"/>
    <x v="2"/>
    <n v="140"/>
    <n v="248"/>
    <n v="109"/>
    <n v="2341"/>
    <s v="PF07500.13 Transcription factor S-II (TFIIS), central domain"/>
  </r>
  <r>
    <s v="W4FSZ9_9STRA"/>
    <x v="2242"/>
    <n v="306"/>
    <x v="2"/>
    <n v="135"/>
    <n v="251"/>
    <n v="117"/>
    <n v="2341"/>
    <s v="PF07500.13 Transcription factor S-II (TFIIS), central domain"/>
  </r>
  <r>
    <s v="W4G1Y0_9STRA"/>
    <x v="2243"/>
    <n v="345"/>
    <x v="3"/>
    <n v="27"/>
    <n v="77"/>
    <n v="51"/>
    <n v="3743"/>
    <s v="PF08711.10 TFIIS helical bundle-like domain"/>
  </r>
  <r>
    <s v="W4G1Y0_9STRA"/>
    <x v="2243"/>
    <n v="345"/>
    <x v="4"/>
    <n v="306"/>
    <n v="344"/>
    <n v="39"/>
    <n v="3397"/>
    <s v="PF01096.17 Transcription factor S-II (TFIIS)"/>
  </r>
  <r>
    <s v="W4G1Y0_9STRA"/>
    <x v="2243"/>
    <n v="345"/>
    <x v="2"/>
    <n v="166"/>
    <n v="281"/>
    <n v="116"/>
    <n v="2341"/>
    <s v="PF07500.13 Transcription factor S-II (TFIIS), central domain"/>
  </r>
  <r>
    <s v="W4H409_9STRA"/>
    <x v="2244"/>
    <n v="835"/>
    <x v="2"/>
    <n v="274"/>
    <n v="393"/>
    <n v="120"/>
    <n v="2341"/>
    <s v="PF07500.13 Transcription factor S-II (TFIIS), central domain"/>
  </r>
  <r>
    <s v="W4H675_9STRA"/>
    <x v="2245"/>
    <n v="753"/>
    <x v="2"/>
    <n v="274"/>
    <n v="393"/>
    <n v="120"/>
    <n v="2341"/>
    <s v="PF07500.13 Transcription factor S-II (TFIIS), central domain"/>
  </r>
  <r>
    <s v="W4H851_9STRA"/>
    <x v="2246"/>
    <n v="883"/>
    <x v="33"/>
    <n v="143"/>
    <n v="244"/>
    <n v="102"/>
    <n v="4917"/>
    <s v="PF00855.16 PWWP domain"/>
  </r>
  <r>
    <s v="W4H851_9STRA"/>
    <x v="2246"/>
    <n v="883"/>
    <x v="2"/>
    <n v="796"/>
    <n v="883"/>
    <n v="88"/>
    <n v="2341"/>
    <s v="PF07500.13 Transcription factor S-II (TFIIS), central domain"/>
  </r>
  <r>
    <s v="W4IS80_PLAFP"/>
    <x v="2247"/>
    <n v="1408"/>
    <x v="2"/>
    <n v="1135"/>
    <n v="1238"/>
    <n v="104"/>
    <n v="2341"/>
    <s v="PF07500.13 Transcription factor S-II (TFIIS), central domain"/>
  </r>
  <r>
    <s v="W4J4A7_PLAFP"/>
    <x v="2248"/>
    <n v="401"/>
    <x v="3"/>
    <n v="46"/>
    <n v="95"/>
    <n v="50"/>
    <n v="3743"/>
    <s v="PF08711.10 TFIIS helical bundle-like domain"/>
  </r>
  <r>
    <s v="W4J4A7_PLAFP"/>
    <x v="2248"/>
    <n v="401"/>
    <x v="4"/>
    <n v="362"/>
    <n v="400"/>
    <n v="39"/>
    <n v="3397"/>
    <s v="PF01096.17 Transcription factor S-II (TFIIS)"/>
  </r>
  <r>
    <s v="W4J4A7_PLAFP"/>
    <x v="2248"/>
    <n v="401"/>
    <x v="2"/>
    <n v="226"/>
    <n v="343"/>
    <n v="118"/>
    <n v="2341"/>
    <s v="PF07500.13 Transcription factor S-II (TFIIS), central domain"/>
  </r>
  <r>
    <s v="W4JT42_9HOMO"/>
    <x v="2249"/>
    <n v="304"/>
    <x v="3"/>
    <n v="25"/>
    <n v="76"/>
    <n v="52"/>
    <n v="3743"/>
    <s v="PF08711.10 TFIIS helical bundle-like domain"/>
  </r>
  <r>
    <s v="W4JT42_9HOMO"/>
    <x v="2249"/>
    <n v="304"/>
    <x v="4"/>
    <n v="264"/>
    <n v="302"/>
    <n v="39"/>
    <n v="3397"/>
    <s v="PF01096.17 Transcription factor S-II (TFIIS)"/>
  </r>
  <r>
    <s v="W4JT42_9HOMO"/>
    <x v="2249"/>
    <n v="304"/>
    <x v="2"/>
    <n v="143"/>
    <n v="251"/>
    <n v="109"/>
    <n v="2341"/>
    <s v="PF07500.13 Transcription factor S-II (TFIIS), central domain"/>
  </r>
  <r>
    <s v="W4K080_9HOMO"/>
    <x v="2250"/>
    <n v="825"/>
    <x v="1"/>
    <n v="430"/>
    <n v="595"/>
    <n v="166"/>
    <n v="1732"/>
    <s v="PF07744.12 SPOC domain"/>
  </r>
  <r>
    <s v="W4K080_9HOMO"/>
    <x v="2250"/>
    <n v="825"/>
    <x v="2"/>
    <n v="16"/>
    <n v="154"/>
    <n v="139"/>
    <n v="2341"/>
    <s v="PF07500.13 Transcription factor S-II (TFIIS), central domain"/>
  </r>
  <r>
    <s v="W4XGP3_STRPU"/>
    <x v="2251"/>
    <n v="2374"/>
    <x v="6"/>
    <n v="1111"/>
    <n v="1154"/>
    <n v="44"/>
    <n v="979"/>
    <s v="PF07533.15 BRK domain"/>
  </r>
  <r>
    <s v="W4XGP3_STRPU"/>
    <x v="2251"/>
    <n v="2374"/>
    <x v="0"/>
    <n v="880"/>
    <n v="932"/>
    <n v="53"/>
    <n v="18302"/>
    <s v="PF00628.28 PHD-finger"/>
  </r>
  <r>
    <s v="W4XGP3_STRPU"/>
    <x v="2251"/>
    <n v="2374"/>
    <x v="49"/>
    <n v="151"/>
    <n v="190"/>
    <n v="40"/>
    <n v="272"/>
    <s v="PF04886.11 PT repeat"/>
  </r>
  <r>
    <s v="W4XGP3_STRPU"/>
    <x v="2251"/>
    <n v="2374"/>
    <x v="1"/>
    <n v="1677"/>
    <n v="1827"/>
    <n v="151"/>
    <n v="1732"/>
    <s v="PF07744.12 SPOC domain"/>
  </r>
  <r>
    <s v="W4XGP3_STRPU"/>
    <x v="2251"/>
    <n v="2374"/>
    <x v="2"/>
    <n v="1314"/>
    <n v="1429"/>
    <n v="116"/>
    <n v="2341"/>
    <s v="PF07500.13 Transcription factor S-II (TFIIS), central domain"/>
  </r>
  <r>
    <s v="W4YMC7_STRPU"/>
    <x v="2252"/>
    <n v="356"/>
    <x v="6"/>
    <n v="34"/>
    <n v="77"/>
    <n v="44"/>
    <n v="979"/>
    <s v="PF07533.15 BRK domain"/>
  </r>
  <r>
    <s v="W4YMC7_STRPU"/>
    <x v="2252"/>
    <n v="356"/>
    <x v="2"/>
    <n v="237"/>
    <n v="351"/>
    <n v="115"/>
    <n v="2341"/>
    <s v="PF07500.13 Transcription factor S-II (TFIIS), central domain"/>
  </r>
  <r>
    <s v="W4YXG1_STRPU"/>
    <x v="2253"/>
    <n v="80"/>
    <x v="2"/>
    <n v="1"/>
    <n v="40"/>
    <n v="40"/>
    <n v="2341"/>
    <s v="PF07500.13 Transcription factor S-II (TFIIS), central domain"/>
  </r>
  <r>
    <s v="W5CK69_WHEAT"/>
    <x v="2254"/>
    <n v="400"/>
    <x v="5"/>
    <n v="65"/>
    <n v="183"/>
    <n v="119"/>
    <n v="5093"/>
    <s v="PF01426.17 BAH domain"/>
  </r>
  <r>
    <s v="W5CK69_WHEAT"/>
    <x v="2254"/>
    <n v="400"/>
    <x v="2"/>
    <n v="278"/>
    <n v="400"/>
    <n v="123"/>
    <n v="2341"/>
    <s v="PF07500.13 Transcription factor S-II (TFIIS), central domain"/>
  </r>
  <r>
    <s v="W5DHE1_WHEAT"/>
    <x v="2255"/>
    <n v="317"/>
    <x v="5"/>
    <n v="2"/>
    <n v="96"/>
    <n v="95"/>
    <n v="5093"/>
    <s v="PF01426.17 BAH domain"/>
  </r>
  <r>
    <s v="W5DHE1_WHEAT"/>
    <x v="2255"/>
    <n v="317"/>
    <x v="2"/>
    <n v="191"/>
    <n v="310"/>
    <n v="120"/>
    <n v="2341"/>
    <s v="PF07500.13 Transcription factor S-II (TFIIS), central domain"/>
  </r>
  <r>
    <s v="W5F2P6_WHEAT"/>
    <x v="2256"/>
    <n v="267"/>
    <x v="4"/>
    <n v="227"/>
    <n v="265"/>
    <n v="39"/>
    <n v="3397"/>
    <s v="PF01096.17 Transcription factor S-II (TFIIS)"/>
  </r>
  <r>
    <s v="W5F2P6_WHEAT"/>
    <x v="2256"/>
    <n v="267"/>
    <x v="2"/>
    <n v="90"/>
    <n v="214"/>
    <n v="125"/>
    <n v="2341"/>
    <s v="PF07500.13 Transcription factor S-II (TFIIS), central domain"/>
  </r>
  <r>
    <s v="W5FBS1_WHEAT"/>
    <x v="2257"/>
    <n v="382"/>
    <x v="3"/>
    <n v="37"/>
    <n v="87"/>
    <n v="51"/>
    <n v="3743"/>
    <s v="PF08711.10 TFIIS helical bundle-like domain"/>
  </r>
  <r>
    <s v="W5FBS1_WHEAT"/>
    <x v="2257"/>
    <n v="382"/>
    <x v="4"/>
    <n v="342"/>
    <n v="380"/>
    <n v="39"/>
    <n v="3397"/>
    <s v="PF01096.17 Transcription factor S-II (TFIIS)"/>
  </r>
  <r>
    <s v="W5FBS1_WHEAT"/>
    <x v="2257"/>
    <n v="382"/>
    <x v="2"/>
    <n v="205"/>
    <n v="329"/>
    <n v="125"/>
    <n v="2341"/>
    <s v="PF07500.13 Transcription factor S-II (TFIIS), central domain"/>
  </r>
  <r>
    <s v="W5FSV8_WHEAT"/>
    <x v="2258"/>
    <n v="271"/>
    <x v="4"/>
    <n v="231"/>
    <n v="269"/>
    <n v="39"/>
    <n v="3397"/>
    <s v="PF01096.17 Transcription factor S-II (TFIIS)"/>
  </r>
  <r>
    <s v="W5FSV8_WHEAT"/>
    <x v="2258"/>
    <n v="271"/>
    <x v="2"/>
    <n v="94"/>
    <n v="218"/>
    <n v="125"/>
    <n v="2341"/>
    <s v="PF07500.13 Transcription factor S-II (TFIIS), central domain"/>
  </r>
  <r>
    <s v="W5GBS8_WHEAT"/>
    <x v="2259"/>
    <n v="1111"/>
    <x v="1"/>
    <n v="686"/>
    <n v="835"/>
    <n v="150"/>
    <n v="1732"/>
    <s v="PF07744.12 SPOC domain"/>
  </r>
  <r>
    <s v="W5GBS8_WHEAT"/>
    <x v="2259"/>
    <n v="1111"/>
    <x v="2"/>
    <n v="314"/>
    <n v="427"/>
    <n v="114"/>
    <n v="2341"/>
    <s v="PF07500.13 Transcription factor S-II (TFIIS), central domain"/>
  </r>
  <r>
    <s v="W5JJW7_ANODA"/>
    <x v="2260"/>
    <n v="332"/>
    <x v="3"/>
    <n v="31"/>
    <n v="82"/>
    <n v="52"/>
    <n v="3743"/>
    <s v="PF08711.10 TFIIS helical bundle-like domain"/>
  </r>
  <r>
    <s v="W5JJW7_ANODA"/>
    <x v="2260"/>
    <n v="332"/>
    <x v="4"/>
    <n v="292"/>
    <n v="330"/>
    <n v="39"/>
    <n v="3397"/>
    <s v="PF01096.17 Transcription factor S-II (TFIIS)"/>
  </r>
  <r>
    <s v="W5JJW7_ANODA"/>
    <x v="2260"/>
    <n v="332"/>
    <x v="2"/>
    <n v="169"/>
    <n v="279"/>
    <n v="111"/>
    <n v="2341"/>
    <s v="PF07500.13 Transcription factor S-II (TFIIS), central domain"/>
  </r>
  <r>
    <s v="W5JS48_ANODA"/>
    <x v="2261"/>
    <n v="2482"/>
    <x v="6"/>
    <n v="1178"/>
    <n v="1220"/>
    <n v="43"/>
    <n v="979"/>
    <s v="PF07533.15 BRK domain"/>
  </r>
  <r>
    <s v="W5JS48_ANODA"/>
    <x v="2261"/>
    <n v="2482"/>
    <x v="0"/>
    <n v="1019"/>
    <n v="1071"/>
    <n v="53"/>
    <n v="18302"/>
    <s v="PF00628.28 PHD-finger"/>
  </r>
  <r>
    <s v="W5JS48_ANODA"/>
    <x v="2261"/>
    <n v="2482"/>
    <x v="1"/>
    <n v="1905"/>
    <n v="2054"/>
    <n v="150"/>
    <n v="1732"/>
    <s v="PF07744.12 SPOC domain"/>
  </r>
  <r>
    <s v="W5JS48_ANODA"/>
    <x v="2261"/>
    <n v="2482"/>
    <x v="2"/>
    <n v="1420"/>
    <n v="1539"/>
    <n v="120"/>
    <n v="2341"/>
    <s v="PF07500.13 Transcription factor S-II (TFIIS), central domain"/>
  </r>
  <r>
    <s v="W5K4H5_ASTMX"/>
    <x v="2262"/>
    <n v="318"/>
    <x v="3"/>
    <n v="36"/>
    <n v="87"/>
    <n v="52"/>
    <n v="3743"/>
    <s v="PF08711.10 TFIIS helical bundle-like domain"/>
  </r>
  <r>
    <s v="W5K4H5_ASTMX"/>
    <x v="2262"/>
    <n v="318"/>
    <x v="4"/>
    <n v="278"/>
    <n v="316"/>
    <n v="39"/>
    <n v="3397"/>
    <s v="PF01096.17 Transcription factor S-II (TFIIS)"/>
  </r>
  <r>
    <s v="W5K4H5_ASTMX"/>
    <x v="2262"/>
    <n v="318"/>
    <x v="2"/>
    <n v="155"/>
    <n v="265"/>
    <n v="111"/>
    <n v="2341"/>
    <s v="PF07500.13 Transcription factor S-II (TFIIS), central domain"/>
  </r>
  <r>
    <s v="W5KHJ5_ASTMX"/>
    <x v="2263"/>
    <n v="2548"/>
    <x v="0"/>
    <n v="323"/>
    <n v="375"/>
    <n v="53"/>
    <n v="18302"/>
    <s v="PF00628.28 PHD-finger"/>
  </r>
  <r>
    <s v="W5KHJ5_ASTMX"/>
    <x v="2263"/>
    <n v="2548"/>
    <x v="1"/>
    <n v="1185"/>
    <n v="1334"/>
    <n v="150"/>
    <n v="1732"/>
    <s v="PF07744.12 SPOC domain"/>
  </r>
  <r>
    <s v="W5KHJ5_ASTMX"/>
    <x v="2263"/>
    <n v="2548"/>
    <x v="2"/>
    <n v="807"/>
    <n v="919"/>
    <n v="113"/>
    <n v="2341"/>
    <s v="PF07500.13 Transcription factor S-II (TFIIS), central domain"/>
  </r>
  <r>
    <s v="W5KHJ8_ASTMX"/>
    <x v="2264"/>
    <n v="2523"/>
    <x v="0"/>
    <n v="323"/>
    <n v="375"/>
    <n v="53"/>
    <n v="18302"/>
    <s v="PF00628.28 PHD-finger"/>
  </r>
  <r>
    <s v="W5KHJ8_ASTMX"/>
    <x v="2264"/>
    <n v="2523"/>
    <x v="1"/>
    <n v="1173"/>
    <n v="1322"/>
    <n v="150"/>
    <n v="1732"/>
    <s v="PF07744.12 SPOC domain"/>
  </r>
  <r>
    <s v="W5KHJ8_ASTMX"/>
    <x v="2264"/>
    <n v="2523"/>
    <x v="2"/>
    <n v="790"/>
    <n v="904"/>
    <n v="115"/>
    <n v="2341"/>
    <s v="PF07500.13 Transcription factor S-II (TFIIS), central domain"/>
  </r>
  <r>
    <s v="W5KPI4_ASTMX"/>
    <x v="2265"/>
    <n v="1845"/>
    <x v="0"/>
    <n v="600"/>
    <n v="653"/>
    <n v="54"/>
    <n v="18302"/>
    <s v="PF00628.28 PHD-finger"/>
  </r>
  <r>
    <s v="W5KPI4_ASTMX"/>
    <x v="2265"/>
    <n v="1845"/>
    <x v="1"/>
    <n v="1064"/>
    <n v="1214"/>
    <n v="151"/>
    <n v="1732"/>
    <s v="PF07744.12 SPOC domain"/>
  </r>
  <r>
    <s v="W5KPI4_ASTMX"/>
    <x v="2265"/>
    <n v="1845"/>
    <x v="2"/>
    <n v="779"/>
    <n v="901"/>
    <n v="123"/>
    <n v="2341"/>
    <s v="PF07500.13 Transcription factor S-II (TFIIS), central domain"/>
  </r>
  <r>
    <s v="W5LFZ2_ASTMX"/>
    <x v="2266"/>
    <n v="310"/>
    <x v="3"/>
    <n v="30"/>
    <n v="81"/>
    <n v="52"/>
    <n v="3743"/>
    <s v="PF08711.10 TFIIS helical bundle-like domain"/>
  </r>
  <r>
    <s v="W5LFZ2_ASTMX"/>
    <x v="2266"/>
    <n v="310"/>
    <x v="4"/>
    <n v="270"/>
    <n v="308"/>
    <n v="39"/>
    <n v="3397"/>
    <s v="PF01096.17 Transcription factor S-II (TFIIS)"/>
  </r>
  <r>
    <s v="W5LFZ2_ASTMX"/>
    <x v="2266"/>
    <n v="310"/>
    <x v="2"/>
    <n v="147"/>
    <n v="257"/>
    <n v="111"/>
    <n v="2341"/>
    <s v="PF07500.13 Transcription factor S-II (TFIIS), central domain"/>
  </r>
  <r>
    <s v="W5LLV0_ASTMX"/>
    <x v="2267"/>
    <n v="410"/>
    <x v="3"/>
    <n v="28"/>
    <n v="79"/>
    <n v="52"/>
    <n v="3743"/>
    <s v="PF08711.10 TFIIS helical bundle-like domain"/>
  </r>
  <r>
    <s v="W5LLV0_ASTMX"/>
    <x v="2267"/>
    <n v="410"/>
    <x v="4"/>
    <n v="370"/>
    <n v="408"/>
    <n v="39"/>
    <n v="3397"/>
    <s v="PF01096.17 Transcription factor S-II (TFIIS)"/>
  </r>
  <r>
    <s v="W5LLV0_ASTMX"/>
    <x v="2267"/>
    <n v="410"/>
    <x v="2"/>
    <n v="247"/>
    <n v="357"/>
    <n v="111"/>
    <n v="2341"/>
    <s v="PF07500.13 Transcription factor S-II (TFIIS), central domain"/>
  </r>
  <r>
    <s v="W5LTX7_ASTMX"/>
    <x v="2268"/>
    <n v="360"/>
    <x v="3"/>
    <n v="28"/>
    <n v="80"/>
    <n v="53"/>
    <n v="3743"/>
    <s v="PF08711.10 TFIIS helical bundle-like domain"/>
  </r>
  <r>
    <s v="W5LTX7_ASTMX"/>
    <x v="2268"/>
    <n v="360"/>
    <x v="2"/>
    <n v="178"/>
    <n v="290"/>
    <n v="113"/>
    <n v="2341"/>
    <s v="PF07500.13 Transcription factor S-II (TFIIS), central domain"/>
  </r>
  <r>
    <s v="W5M7R5_LEPOC"/>
    <x v="2269"/>
    <n v="491"/>
    <x v="3"/>
    <n v="28"/>
    <n v="79"/>
    <n v="52"/>
    <n v="3743"/>
    <s v="PF08711.10 TFIIS helical bundle-like domain"/>
  </r>
  <r>
    <s v="W5M7R5_LEPOC"/>
    <x v="2269"/>
    <n v="491"/>
    <x v="4"/>
    <n v="451"/>
    <n v="489"/>
    <n v="39"/>
    <n v="3397"/>
    <s v="PF01096.17 Transcription factor S-II (TFIIS)"/>
  </r>
  <r>
    <s v="W5M7R5_LEPOC"/>
    <x v="2269"/>
    <n v="491"/>
    <x v="2"/>
    <n v="328"/>
    <n v="438"/>
    <n v="111"/>
    <n v="2341"/>
    <s v="PF07500.13 Transcription factor S-II (TFIIS), central domain"/>
  </r>
  <r>
    <s v="W5M7T9_LEPOC"/>
    <x v="2270"/>
    <n v="416"/>
    <x v="3"/>
    <n v="28"/>
    <n v="79"/>
    <n v="52"/>
    <n v="3743"/>
    <s v="PF08711.10 TFIIS helical bundle-like domain"/>
  </r>
  <r>
    <s v="W5M7T9_LEPOC"/>
    <x v="2270"/>
    <n v="416"/>
    <x v="4"/>
    <n v="374"/>
    <n v="414"/>
    <n v="41"/>
    <n v="3397"/>
    <s v="PF01096.17 Transcription factor S-II (TFIIS)"/>
  </r>
  <r>
    <s v="W5M7T9_LEPOC"/>
    <x v="2270"/>
    <n v="416"/>
    <x v="2"/>
    <n v="250"/>
    <n v="361"/>
    <n v="112"/>
    <n v="2341"/>
    <s v="PF07500.13 Transcription factor S-II (TFIIS), central domain"/>
  </r>
  <r>
    <s v="W5M8H3_LEPOC"/>
    <x v="2271"/>
    <n v="2399"/>
    <x v="0"/>
    <n v="281"/>
    <n v="333"/>
    <n v="53"/>
    <n v="18302"/>
    <s v="PF00628.28 PHD-finger"/>
  </r>
  <r>
    <s v="W5M8H3_LEPOC"/>
    <x v="2271"/>
    <n v="2399"/>
    <x v="1"/>
    <n v="1093"/>
    <n v="1243"/>
    <n v="151"/>
    <n v="1732"/>
    <s v="PF07744.12 SPOC domain"/>
  </r>
  <r>
    <s v="W5M8H3_LEPOC"/>
    <x v="2271"/>
    <n v="2399"/>
    <x v="2"/>
    <n v="708"/>
    <n v="815"/>
    <n v="108"/>
    <n v="2341"/>
    <s v="PF07500.13 Transcription factor S-II (TFIIS), central domain"/>
  </r>
  <r>
    <s v="W5M8J1_LEPOC"/>
    <x v="2272"/>
    <n v="2175"/>
    <x v="0"/>
    <n v="281"/>
    <n v="333"/>
    <n v="53"/>
    <n v="18302"/>
    <s v="PF00628.28 PHD-finger"/>
  </r>
  <r>
    <s v="W5M8J1_LEPOC"/>
    <x v="2272"/>
    <n v="2175"/>
    <x v="1"/>
    <n v="1051"/>
    <n v="1201"/>
    <n v="151"/>
    <n v="1732"/>
    <s v="PF07744.12 SPOC domain"/>
  </r>
  <r>
    <s v="W5M8J1_LEPOC"/>
    <x v="2272"/>
    <n v="2175"/>
    <x v="2"/>
    <n v="666"/>
    <n v="773"/>
    <n v="108"/>
    <n v="2341"/>
    <s v="PF07500.13 Transcription factor S-II (TFIIS), central domain"/>
  </r>
  <r>
    <s v="W5MDK3_LEPOC"/>
    <x v="2273"/>
    <n v="360"/>
    <x v="3"/>
    <n v="28"/>
    <n v="79"/>
    <n v="52"/>
    <n v="3743"/>
    <s v="PF08711.10 TFIIS helical bundle-like domain"/>
  </r>
  <r>
    <s v="W5MDK3_LEPOC"/>
    <x v="2273"/>
    <n v="360"/>
    <x v="4"/>
    <n v="320"/>
    <n v="358"/>
    <n v="39"/>
    <n v="3397"/>
    <s v="PF01096.17 Transcription factor S-II (TFIIS)"/>
  </r>
  <r>
    <s v="W5MDK3_LEPOC"/>
    <x v="2273"/>
    <n v="360"/>
    <x v="2"/>
    <n v="194"/>
    <n v="307"/>
    <n v="114"/>
    <n v="2341"/>
    <s v="PF07500.13 Transcription factor S-II (TFIIS), central domain"/>
  </r>
  <r>
    <s v="W5MDM4_LEPOC"/>
    <x v="2274"/>
    <n v="303"/>
    <x v="3"/>
    <n v="28"/>
    <n v="79"/>
    <n v="52"/>
    <n v="3743"/>
    <s v="PF08711.10 TFIIS helical bundle-like domain"/>
  </r>
  <r>
    <s v="W5MDM4_LEPOC"/>
    <x v="2274"/>
    <n v="303"/>
    <x v="4"/>
    <n v="263"/>
    <n v="301"/>
    <n v="39"/>
    <n v="3397"/>
    <s v="PF01096.17 Transcription factor S-II (TFIIS)"/>
  </r>
  <r>
    <s v="W5MDM4_LEPOC"/>
    <x v="2274"/>
    <n v="303"/>
    <x v="2"/>
    <n v="140"/>
    <n v="250"/>
    <n v="111"/>
    <n v="2341"/>
    <s v="PF07500.13 Transcription factor S-II (TFIIS), central domain"/>
  </r>
  <r>
    <s v="W5MES7_LEPOC"/>
    <x v="2275"/>
    <n v="312"/>
    <x v="3"/>
    <n v="30"/>
    <n v="81"/>
    <n v="52"/>
    <n v="3743"/>
    <s v="PF08711.10 TFIIS helical bundle-like domain"/>
  </r>
  <r>
    <s v="W5MES7_LEPOC"/>
    <x v="2275"/>
    <n v="312"/>
    <x v="4"/>
    <n v="272"/>
    <n v="310"/>
    <n v="39"/>
    <n v="3397"/>
    <s v="PF01096.17 Transcription factor S-II (TFIIS)"/>
  </r>
  <r>
    <s v="W5MES7_LEPOC"/>
    <x v="2275"/>
    <n v="312"/>
    <x v="2"/>
    <n v="149"/>
    <n v="259"/>
    <n v="111"/>
    <n v="2341"/>
    <s v="PF07500.13 Transcription factor S-II (TFIIS), central domain"/>
  </r>
  <r>
    <s v="W5MEV1_LEPOC"/>
    <x v="2276"/>
    <n v="313"/>
    <x v="3"/>
    <n v="30"/>
    <n v="81"/>
    <n v="52"/>
    <n v="3743"/>
    <s v="PF08711.10 TFIIS helical bundle-like domain"/>
  </r>
  <r>
    <s v="W5MEV1_LEPOC"/>
    <x v="2276"/>
    <n v="313"/>
    <x v="4"/>
    <n v="273"/>
    <n v="311"/>
    <n v="39"/>
    <n v="3397"/>
    <s v="PF01096.17 Transcription factor S-II (TFIIS)"/>
  </r>
  <r>
    <s v="W5MEV1_LEPOC"/>
    <x v="2276"/>
    <n v="313"/>
    <x v="2"/>
    <n v="150"/>
    <n v="260"/>
    <n v="111"/>
    <n v="2341"/>
    <s v="PF07500.13 Transcription factor S-II (TFIIS), central domain"/>
  </r>
  <r>
    <s v="W5MV49_LEPOC"/>
    <x v="2277"/>
    <n v="374"/>
    <x v="3"/>
    <n v="28"/>
    <n v="79"/>
    <n v="52"/>
    <n v="3743"/>
    <s v="PF08711.10 TFIIS helical bundle-like domain"/>
  </r>
  <r>
    <s v="W5MV49_LEPOC"/>
    <x v="2277"/>
    <n v="374"/>
    <x v="2"/>
    <n v="210"/>
    <n v="320"/>
    <n v="111"/>
    <n v="2341"/>
    <s v="PF07500.13 Transcription factor S-II (TFIIS), central domain"/>
  </r>
  <r>
    <s v="W5NK93_LEPOC"/>
    <x v="2278"/>
    <n v="1924"/>
    <x v="0"/>
    <n v="606"/>
    <n v="659"/>
    <n v="54"/>
    <n v="18302"/>
    <s v="PF00628.28 PHD-finger"/>
  </r>
  <r>
    <s v="W5NK93_LEPOC"/>
    <x v="2278"/>
    <n v="1924"/>
    <x v="1"/>
    <n v="1079"/>
    <n v="1229"/>
    <n v="151"/>
    <n v="1732"/>
    <s v="PF07744.12 SPOC domain"/>
  </r>
  <r>
    <s v="W5NK93_LEPOC"/>
    <x v="2278"/>
    <n v="1924"/>
    <x v="2"/>
    <n v="807"/>
    <n v="920"/>
    <n v="114"/>
    <n v="2341"/>
    <s v="PF07500.13 Transcription factor S-II (TFIIS), central domain"/>
  </r>
  <r>
    <s v="W5NK98_LEPOC"/>
    <x v="2279"/>
    <n v="1962"/>
    <x v="0"/>
    <n v="640"/>
    <n v="693"/>
    <n v="54"/>
    <n v="18302"/>
    <s v="PF00628.28 PHD-finger"/>
  </r>
  <r>
    <s v="W5NK98_LEPOC"/>
    <x v="2279"/>
    <n v="1962"/>
    <x v="1"/>
    <n v="1130"/>
    <n v="1280"/>
    <n v="151"/>
    <n v="1732"/>
    <s v="PF07744.12 SPOC domain"/>
  </r>
  <r>
    <s v="W5NK98_LEPOC"/>
    <x v="2279"/>
    <n v="1962"/>
    <x v="2"/>
    <n v="858"/>
    <n v="971"/>
    <n v="114"/>
    <n v="2341"/>
    <s v="PF07500.13 Transcription factor S-II (TFIIS), central domain"/>
  </r>
  <r>
    <s v="W5NRM3_SHEEP"/>
    <x v="2280"/>
    <n v="1012"/>
    <x v="1"/>
    <n v="654"/>
    <n v="801"/>
    <n v="148"/>
    <n v="1732"/>
    <s v="PF07744.12 SPOC domain"/>
  </r>
  <r>
    <s v="W5NRM3_SHEEP"/>
    <x v="2280"/>
    <n v="1012"/>
    <x v="2"/>
    <n v="400"/>
    <n v="514"/>
    <n v="115"/>
    <n v="2341"/>
    <s v="PF07500.13 Transcription factor S-II (TFIIS), central domain"/>
  </r>
  <r>
    <s v="W5PC85_SHEEP"/>
    <x v="2281"/>
    <n v="354"/>
    <x v="3"/>
    <n v="28"/>
    <n v="79"/>
    <n v="52"/>
    <n v="3743"/>
    <s v="PF08711.10 TFIIS helical bundle-like domain"/>
  </r>
  <r>
    <s v="W5PC85_SHEEP"/>
    <x v="2281"/>
    <n v="354"/>
    <x v="4"/>
    <n v="314"/>
    <n v="352"/>
    <n v="39"/>
    <n v="3397"/>
    <s v="PF01096.17 Transcription factor S-II (TFIIS)"/>
  </r>
  <r>
    <s v="W5PC85_SHEEP"/>
    <x v="2281"/>
    <n v="354"/>
    <x v="2"/>
    <n v="186"/>
    <n v="247"/>
    <n v="62"/>
    <n v="2341"/>
    <s v="PF07500.13 Transcription factor S-II (TFIIS), central domain"/>
  </r>
  <r>
    <s v="W5PC85_SHEEP"/>
    <x v="2281"/>
    <n v="354"/>
    <x v="2"/>
    <n v="254"/>
    <n v="301"/>
    <n v="48"/>
    <n v="2341"/>
    <s v="PF07500.13 Transcription factor S-II (TFIIS), central domain"/>
  </r>
  <r>
    <s v="W5PF34_SHEEP"/>
    <x v="2282"/>
    <n v="304"/>
    <x v="3"/>
    <n v="31"/>
    <n v="82"/>
    <n v="52"/>
    <n v="3743"/>
    <s v="PF08711.10 TFIIS helical bundle-like domain"/>
  </r>
  <r>
    <s v="W5PF34_SHEEP"/>
    <x v="2282"/>
    <n v="304"/>
    <x v="4"/>
    <n v="264"/>
    <n v="302"/>
    <n v="39"/>
    <n v="3397"/>
    <s v="PF01096.17 Transcription factor S-II (TFIIS)"/>
  </r>
  <r>
    <s v="W5PF34_SHEEP"/>
    <x v="2282"/>
    <n v="304"/>
    <x v="2"/>
    <n v="141"/>
    <n v="251"/>
    <n v="111"/>
    <n v="2341"/>
    <s v="PF07500.13 Transcription factor S-II (TFIIS), central domain"/>
  </r>
  <r>
    <s v="W5PF36_SHEEP"/>
    <x v="2283"/>
    <n v="314"/>
    <x v="3"/>
    <n v="53"/>
    <n v="94"/>
    <n v="42"/>
    <n v="3743"/>
    <s v="PF08711.10 TFIIS helical bundle-like domain"/>
  </r>
  <r>
    <s v="W5PF36_SHEEP"/>
    <x v="2283"/>
    <n v="314"/>
    <x v="4"/>
    <n v="274"/>
    <n v="312"/>
    <n v="39"/>
    <n v="3397"/>
    <s v="PF01096.17 Transcription factor S-II (TFIIS)"/>
  </r>
  <r>
    <s v="W5PF36_SHEEP"/>
    <x v="2283"/>
    <n v="314"/>
    <x v="2"/>
    <n v="151"/>
    <n v="261"/>
    <n v="111"/>
    <n v="2341"/>
    <s v="PF07500.13 Transcription factor S-II (TFIIS), central domain"/>
  </r>
  <r>
    <s v="W5PQQ5_SHEEP"/>
    <x v="2284"/>
    <n v="2069"/>
    <x v="0"/>
    <n v="270"/>
    <n v="326"/>
    <n v="57"/>
    <n v="18302"/>
    <s v="PF00628.28 PHD-finger"/>
  </r>
  <r>
    <s v="W5PQQ5_SHEEP"/>
    <x v="2284"/>
    <n v="2069"/>
    <x v="1"/>
    <n v="1054"/>
    <n v="1204"/>
    <n v="151"/>
    <n v="1732"/>
    <s v="PF07744.12 SPOC domain"/>
  </r>
  <r>
    <s v="W5PQQ5_SHEEP"/>
    <x v="2284"/>
    <n v="2069"/>
    <x v="2"/>
    <n v="675"/>
    <n v="788"/>
    <n v="114"/>
    <n v="2341"/>
    <s v="PF07500.13 Transcription factor S-II (TFIIS), central domain"/>
  </r>
  <r>
    <s v="W5PS42_SHEEP"/>
    <x v="2285"/>
    <n v="2028"/>
    <x v="0"/>
    <n v="709"/>
    <n v="762"/>
    <n v="54"/>
    <n v="18302"/>
    <s v="PF00628.28 PHD-finger"/>
  </r>
  <r>
    <s v="W5PS42_SHEEP"/>
    <x v="2285"/>
    <n v="2028"/>
    <x v="1"/>
    <n v="1193"/>
    <n v="1342"/>
    <n v="150"/>
    <n v="1732"/>
    <s v="PF07744.12 SPOC domain"/>
  </r>
  <r>
    <s v="W5PS42_SHEEP"/>
    <x v="2285"/>
    <n v="2028"/>
    <x v="2"/>
    <n v="918"/>
    <n v="1031"/>
    <n v="114"/>
    <n v="2341"/>
    <s v="PF07500.13 Transcription factor S-II (TFIIS), central domain"/>
  </r>
  <r>
    <s v="W5PWT8_SHEEP"/>
    <x v="2286"/>
    <n v="280"/>
    <x v="3"/>
    <n v="5"/>
    <n v="56"/>
    <n v="52"/>
    <n v="3743"/>
    <s v="PF08711.10 TFIIS helical bundle-like domain"/>
  </r>
  <r>
    <s v="W5PWT8_SHEEP"/>
    <x v="2286"/>
    <n v="280"/>
    <x v="4"/>
    <n v="240"/>
    <n v="278"/>
    <n v="39"/>
    <n v="3397"/>
    <s v="PF01096.17 Transcription factor S-II (TFIIS)"/>
  </r>
  <r>
    <s v="W5PWT8_SHEEP"/>
    <x v="2286"/>
    <n v="280"/>
    <x v="2"/>
    <n v="117"/>
    <n v="227"/>
    <n v="111"/>
    <n v="2341"/>
    <s v="PF07500.13 Transcription factor S-II (TFIIS), central domain"/>
  </r>
  <r>
    <s v="W6KD21_9TRYP"/>
    <x v="2287"/>
    <n v="175"/>
    <x v="2"/>
    <n v="5"/>
    <n v="111"/>
    <n v="107"/>
    <n v="2341"/>
    <s v="PF07500.13 Transcription factor S-II (TFIIS), central domain"/>
  </r>
  <r>
    <s v="W6KNI9_9TRYP"/>
    <x v="2288"/>
    <n v="307"/>
    <x v="4"/>
    <n v="267"/>
    <n v="305"/>
    <n v="39"/>
    <n v="3397"/>
    <s v="PF01096.17 Transcription factor S-II (TFIIS)"/>
  </r>
  <r>
    <s v="W6KNI9_9TRYP"/>
    <x v="2288"/>
    <n v="307"/>
    <x v="2"/>
    <n v="146"/>
    <n v="251"/>
    <n v="106"/>
    <n v="2341"/>
    <s v="PF07500.13 Transcription factor S-II (TFIIS), central domain"/>
  </r>
  <r>
    <s v="W6KY45_9TRYP"/>
    <x v="2289"/>
    <n v="149"/>
    <x v="2"/>
    <n v="2"/>
    <n v="88"/>
    <n v="87"/>
    <n v="2341"/>
    <s v="PF07500.13 Transcription factor S-II (TFIIS), central domain"/>
  </r>
  <r>
    <s v="W6KYR3_9TRYP"/>
    <x v="2290"/>
    <n v="307"/>
    <x v="4"/>
    <n v="267"/>
    <n v="305"/>
    <n v="39"/>
    <n v="3397"/>
    <s v="PF01096.17 Transcription factor S-II (TFIIS)"/>
  </r>
  <r>
    <s v="W6KYR3_9TRYP"/>
    <x v="2290"/>
    <n v="307"/>
    <x v="2"/>
    <n v="146"/>
    <n v="251"/>
    <n v="106"/>
    <n v="2341"/>
    <s v="PF07500.13 Transcription factor S-II (TFIIS), central domain"/>
  </r>
  <r>
    <s v="W6MIB6_9ASCO"/>
    <x v="2291"/>
    <n v="602"/>
    <x v="0"/>
    <n v="47"/>
    <n v="98"/>
    <n v="52"/>
    <n v="18302"/>
    <s v="PF00628.28 PHD-finger"/>
  </r>
  <r>
    <s v="W6MIB6_9ASCO"/>
    <x v="2291"/>
    <n v="602"/>
    <x v="1"/>
    <n v="425"/>
    <n v="597"/>
    <n v="173"/>
    <n v="1732"/>
    <s v="PF07744.12 SPOC domain"/>
  </r>
  <r>
    <s v="W6MIB6_9ASCO"/>
    <x v="2291"/>
    <n v="602"/>
    <x v="2"/>
    <n v="157"/>
    <n v="291"/>
    <n v="135"/>
    <n v="2341"/>
    <s v="PF07500.13 Transcription factor S-II (TFIIS), central domain"/>
  </r>
  <r>
    <s v="W6MR36_9ASCO"/>
    <x v="2292"/>
    <n v="288"/>
    <x v="3"/>
    <n v="24"/>
    <n v="75"/>
    <n v="52"/>
    <n v="3743"/>
    <s v="PF08711.10 TFIIS helical bundle-like domain"/>
  </r>
  <r>
    <s v="W6MR36_9ASCO"/>
    <x v="2292"/>
    <n v="288"/>
    <x v="4"/>
    <n v="248"/>
    <n v="286"/>
    <n v="39"/>
    <n v="3397"/>
    <s v="PF01096.17 Transcription factor S-II (TFIIS)"/>
  </r>
  <r>
    <s v="W6MR36_9ASCO"/>
    <x v="2292"/>
    <n v="288"/>
    <x v="2"/>
    <n v="126"/>
    <n v="235"/>
    <n v="110"/>
    <n v="2341"/>
    <s v="PF07500.13 Transcription factor S-II (TFIIS), central domain"/>
  </r>
  <r>
    <s v="W6MT61_9ASCO"/>
    <x v="2293"/>
    <n v="176"/>
    <x v="2"/>
    <n v="32"/>
    <n v="137"/>
    <n v="106"/>
    <n v="2341"/>
    <s v="PF07500.13 Transcription factor S-II (TFIIS), central domain"/>
  </r>
  <r>
    <s v="W6Q577_PENRF"/>
    <x v="2294"/>
    <n v="305"/>
    <x v="3"/>
    <n v="30"/>
    <n v="81"/>
    <n v="52"/>
    <n v="3743"/>
    <s v="PF08711.10 TFIIS helical bundle-like domain"/>
  </r>
  <r>
    <s v="W6Q577_PENRF"/>
    <x v="2294"/>
    <n v="305"/>
    <x v="4"/>
    <n v="266"/>
    <n v="304"/>
    <n v="39"/>
    <n v="3397"/>
    <s v="PF01096.17 Transcription factor S-II (TFIIS)"/>
  </r>
  <r>
    <s v="W6Q577_PENRF"/>
    <x v="2294"/>
    <n v="305"/>
    <x v="2"/>
    <n v="144"/>
    <n v="253"/>
    <n v="110"/>
    <n v="2341"/>
    <s v="PF07500.13 Transcription factor S-II (TFIIS), central domain"/>
  </r>
  <r>
    <s v="W6QEY7_PENRF"/>
    <x v="2295"/>
    <n v="820"/>
    <x v="0"/>
    <n v="61"/>
    <n v="113"/>
    <n v="53"/>
    <n v="18302"/>
    <s v="PF00628.28 PHD-finger"/>
  </r>
  <r>
    <s v="W6QEY7_PENRF"/>
    <x v="2295"/>
    <n v="820"/>
    <x v="1"/>
    <n v="512"/>
    <n v="671"/>
    <n v="160"/>
    <n v="1732"/>
    <s v="PF07744.12 SPOC domain"/>
  </r>
  <r>
    <s v="W6QEY7_PENRF"/>
    <x v="2295"/>
    <n v="820"/>
    <x v="2"/>
    <n v="268"/>
    <n v="392"/>
    <n v="125"/>
    <n v="2341"/>
    <s v="PF07500.13 Transcription factor S-II (TFIIS), central domain"/>
  </r>
  <r>
    <s v="W6V3Y9_ECHGR"/>
    <x v="2296"/>
    <n v="375"/>
    <x v="3"/>
    <n v="27"/>
    <n v="78"/>
    <n v="52"/>
    <n v="3743"/>
    <s v="PF08711.10 TFIIS helical bundle-like domain"/>
  </r>
  <r>
    <s v="W6V3Y9_ECHGR"/>
    <x v="2296"/>
    <n v="375"/>
    <x v="4"/>
    <n v="276"/>
    <n v="314"/>
    <n v="39"/>
    <n v="3397"/>
    <s v="PF01096.17 Transcription factor S-II (TFIIS)"/>
  </r>
  <r>
    <s v="W6V3Y9_ECHGR"/>
    <x v="2296"/>
    <n v="375"/>
    <x v="2"/>
    <n v="154"/>
    <n v="263"/>
    <n v="110"/>
    <n v="2341"/>
    <s v="PF07500.13 Transcription factor S-II (TFIIS), central domain"/>
  </r>
  <r>
    <s v="W6XXE3_COCCA"/>
    <x v="2297"/>
    <n v="880"/>
    <x v="0"/>
    <n v="95"/>
    <n v="145"/>
    <n v="51"/>
    <n v="18302"/>
    <s v="PF00628.28 PHD-finger"/>
  </r>
  <r>
    <s v="W6XXE3_COCCA"/>
    <x v="2297"/>
    <n v="880"/>
    <x v="1"/>
    <n v="557"/>
    <n v="715"/>
    <n v="159"/>
    <n v="1732"/>
    <s v="PF07744.12 SPOC domain"/>
  </r>
  <r>
    <s v="W6XXE3_COCCA"/>
    <x v="2297"/>
    <n v="880"/>
    <x v="2"/>
    <n v="298"/>
    <n v="419"/>
    <n v="122"/>
    <n v="2341"/>
    <s v="PF07500.13 Transcription factor S-II (TFIIS), central domain"/>
  </r>
  <r>
    <s v="W6YAB3_COCCA"/>
    <x v="2298"/>
    <n v="306"/>
    <x v="3"/>
    <n v="28"/>
    <n v="81"/>
    <n v="54"/>
    <n v="3743"/>
    <s v="PF08711.10 TFIIS helical bundle-like domain"/>
  </r>
  <r>
    <s v="W6YAB3_COCCA"/>
    <x v="2298"/>
    <n v="306"/>
    <x v="4"/>
    <n v="266"/>
    <n v="304"/>
    <n v="39"/>
    <n v="3397"/>
    <s v="PF01096.17 Transcription factor S-II (TFIIS)"/>
  </r>
  <r>
    <s v="W6YAB3_COCCA"/>
    <x v="2298"/>
    <n v="306"/>
    <x v="2"/>
    <n v="145"/>
    <n v="253"/>
    <n v="109"/>
    <n v="2341"/>
    <s v="PF07500.13 Transcription factor S-II (TFIIS), central domain"/>
  </r>
  <r>
    <s v="W7AP33_9APIC"/>
    <x v="2299"/>
    <n v="1403"/>
    <x v="2"/>
    <n v="1075"/>
    <n v="1199"/>
    <n v="125"/>
    <n v="2341"/>
    <s v="PF07500.13 Transcription factor S-II (TFIIS), central domain"/>
  </r>
  <r>
    <s v="W7AR20_PLAVN"/>
    <x v="2300"/>
    <n v="366"/>
    <x v="3"/>
    <n v="46"/>
    <n v="94"/>
    <n v="49"/>
    <n v="3743"/>
    <s v="PF08711.10 TFIIS helical bundle-like domain"/>
  </r>
  <r>
    <s v="W7AR20_PLAVN"/>
    <x v="2300"/>
    <n v="366"/>
    <x v="4"/>
    <n v="327"/>
    <n v="365"/>
    <n v="39"/>
    <n v="3397"/>
    <s v="PF01096.17 Transcription factor S-II (TFIIS)"/>
  </r>
  <r>
    <s v="W7AR20_PLAVN"/>
    <x v="2300"/>
    <n v="366"/>
    <x v="2"/>
    <n v="191"/>
    <n v="308"/>
    <n v="118"/>
    <n v="2341"/>
    <s v="PF07500.13 Transcription factor S-II (TFIIS), central domain"/>
  </r>
  <r>
    <s v="W7AU05_9APIC"/>
    <x v="2301"/>
    <n v="398"/>
    <x v="3"/>
    <n v="48"/>
    <n v="101"/>
    <n v="54"/>
    <n v="3743"/>
    <s v="PF08711.10 TFIIS helical bundle-like domain"/>
  </r>
  <r>
    <s v="W7AU05_9APIC"/>
    <x v="2301"/>
    <n v="398"/>
    <x v="4"/>
    <n v="359"/>
    <n v="397"/>
    <n v="39"/>
    <n v="3397"/>
    <s v="PF01096.17 Transcription factor S-II (TFIIS)"/>
  </r>
  <r>
    <s v="W7AU05_9APIC"/>
    <x v="2301"/>
    <n v="398"/>
    <x v="2"/>
    <n v="223"/>
    <n v="340"/>
    <n v="118"/>
    <n v="2341"/>
    <s v="PF07500.13 Transcription factor S-II (TFIIS), central domain"/>
  </r>
  <r>
    <s v="W7B4Q9_PLAVN"/>
    <x v="2302"/>
    <n v="792"/>
    <x v="2"/>
    <n v="507"/>
    <n v="612"/>
    <n v="106"/>
    <n v="2341"/>
    <s v="PF07500.13 Transcription factor S-II (TFIIS), central domain"/>
  </r>
  <r>
    <s v="W7HPU7_9PEZI"/>
    <x v="2303"/>
    <n v="313"/>
    <x v="3"/>
    <n v="31"/>
    <n v="82"/>
    <n v="52"/>
    <n v="3743"/>
    <s v="PF08711.10 TFIIS helical bundle-like domain"/>
  </r>
  <r>
    <s v="W7HPU7_9PEZI"/>
    <x v="2303"/>
    <n v="313"/>
    <x v="4"/>
    <n v="273"/>
    <n v="311"/>
    <n v="39"/>
    <n v="3397"/>
    <s v="PF01096.17 Transcription factor S-II (TFIIS)"/>
  </r>
  <r>
    <s v="W7HPU7_9PEZI"/>
    <x v="2303"/>
    <n v="313"/>
    <x v="2"/>
    <n v="151"/>
    <n v="260"/>
    <n v="110"/>
    <n v="2341"/>
    <s v="PF07500.13 Transcription factor S-II (TFIIS), central domain"/>
  </r>
  <r>
    <s v="W7JEV8_PLAFA"/>
    <x v="2304"/>
    <n v="405"/>
    <x v="3"/>
    <n v="46"/>
    <n v="95"/>
    <n v="50"/>
    <n v="3743"/>
    <s v="PF08711.10 TFIIS helical bundle-like domain"/>
  </r>
  <r>
    <s v="W7JEV8_PLAFA"/>
    <x v="2304"/>
    <n v="405"/>
    <x v="4"/>
    <n v="366"/>
    <n v="404"/>
    <n v="39"/>
    <n v="3397"/>
    <s v="PF01096.17 Transcription factor S-II (TFIIS)"/>
  </r>
  <r>
    <s v="W7JEV8_PLAFA"/>
    <x v="2304"/>
    <n v="405"/>
    <x v="2"/>
    <n v="230"/>
    <n v="347"/>
    <n v="118"/>
    <n v="2341"/>
    <s v="PF07500.13 Transcription factor S-II (TFIIS), central domain"/>
  </r>
  <r>
    <s v="W7JSX4_PLAFO"/>
    <x v="2305"/>
    <n v="1374"/>
    <x v="2"/>
    <n v="1101"/>
    <n v="1204"/>
    <n v="104"/>
    <n v="2341"/>
    <s v="PF07500.13 Transcription factor S-II (TFIIS), central domain"/>
  </r>
  <r>
    <s v="W7JWG5_PLAFO"/>
    <x v="2306"/>
    <n v="403"/>
    <x v="3"/>
    <n v="46"/>
    <n v="95"/>
    <n v="50"/>
    <n v="3743"/>
    <s v="PF08711.10 TFIIS helical bundle-like domain"/>
  </r>
  <r>
    <s v="W7JWG5_PLAFO"/>
    <x v="2306"/>
    <n v="403"/>
    <x v="4"/>
    <n v="364"/>
    <n v="402"/>
    <n v="39"/>
    <n v="3397"/>
    <s v="PF01096.17 Transcription factor S-II (TFIIS)"/>
  </r>
  <r>
    <s v="W7JWG5_PLAFO"/>
    <x v="2306"/>
    <n v="403"/>
    <x v="2"/>
    <n v="228"/>
    <n v="345"/>
    <n v="118"/>
    <n v="2341"/>
    <s v="PF07500.13 Transcription factor S-II (TFIIS), central domain"/>
  </r>
  <r>
    <s v="W7LE05_GIBM7"/>
    <x v="2307"/>
    <n v="308"/>
    <x v="3"/>
    <n v="30"/>
    <n v="81"/>
    <n v="52"/>
    <n v="3743"/>
    <s v="PF08711.10 TFIIS helical bundle-like domain"/>
  </r>
  <r>
    <s v="W7LE05_GIBM7"/>
    <x v="2307"/>
    <n v="308"/>
    <x v="4"/>
    <n v="268"/>
    <n v="306"/>
    <n v="39"/>
    <n v="3397"/>
    <s v="PF01096.17 Transcription factor S-II (TFIIS)"/>
  </r>
  <r>
    <s v="W7LE05_GIBM7"/>
    <x v="2307"/>
    <n v="308"/>
    <x v="2"/>
    <n v="147"/>
    <n v="255"/>
    <n v="109"/>
    <n v="2341"/>
    <s v="PF07500.13 Transcription factor S-II (TFIIS), central domain"/>
  </r>
  <r>
    <s v="W7M4R4_GIBM7"/>
    <x v="2308"/>
    <n v="833"/>
    <x v="0"/>
    <n v="67"/>
    <n v="119"/>
    <n v="53"/>
    <n v="18302"/>
    <s v="PF00628.28 PHD-finger"/>
  </r>
  <r>
    <s v="W7M4R4_GIBM7"/>
    <x v="2308"/>
    <n v="833"/>
    <x v="1"/>
    <n v="491"/>
    <n v="649"/>
    <n v="159"/>
    <n v="1732"/>
    <s v="PF07744.12 SPOC domain"/>
  </r>
  <r>
    <s v="W7M4R4_GIBM7"/>
    <x v="2308"/>
    <n v="833"/>
    <x v="2"/>
    <n v="246"/>
    <n v="361"/>
    <n v="116"/>
    <n v="2341"/>
    <s v="PF07500.13 Transcription factor S-II (TFIIS), central domain"/>
  </r>
  <r>
    <s v="W7TJ51_9STRA"/>
    <x v="2309"/>
    <n v="545"/>
    <x v="2"/>
    <n v="46"/>
    <n v="194"/>
    <n v="149"/>
    <n v="2341"/>
    <s v="PF07500.13 Transcription factor S-II (TFIIS), central domain"/>
  </r>
  <r>
    <s v="W7TMH3_9STRA"/>
    <x v="2310"/>
    <n v="367"/>
    <x v="3"/>
    <n v="38"/>
    <n v="92"/>
    <n v="55"/>
    <n v="3743"/>
    <s v="PF08711.10 TFIIS helical bundle-like domain"/>
  </r>
  <r>
    <s v="W7TMH3_9STRA"/>
    <x v="2310"/>
    <n v="367"/>
    <x v="4"/>
    <n v="328"/>
    <n v="366"/>
    <n v="39"/>
    <n v="3397"/>
    <s v="PF01096.17 Transcription factor S-II (TFIIS)"/>
  </r>
  <r>
    <s v="W7TMH3_9STRA"/>
    <x v="2310"/>
    <n v="367"/>
    <x v="2"/>
    <n v="186"/>
    <n v="302"/>
    <n v="117"/>
    <n v="2341"/>
    <s v="PF07500.13 Transcription factor S-II (TFIIS), central domain"/>
  </r>
  <r>
    <s v="W9C7Y0_9HELO"/>
    <x v="2311"/>
    <n v="826"/>
    <x v="0"/>
    <n v="49"/>
    <n v="101"/>
    <n v="53"/>
    <n v="18302"/>
    <s v="PF00628.28 PHD-finger"/>
  </r>
  <r>
    <s v="W9C7Y0_9HELO"/>
    <x v="2311"/>
    <n v="826"/>
    <x v="1"/>
    <n v="524"/>
    <n v="683"/>
    <n v="160"/>
    <n v="1732"/>
    <s v="PF07744.12 SPOC domain"/>
  </r>
  <r>
    <s v="W9C7Y0_9HELO"/>
    <x v="2311"/>
    <n v="826"/>
    <x v="2"/>
    <n v="236"/>
    <n v="354"/>
    <n v="119"/>
    <n v="2341"/>
    <s v="PF07500.13 Transcription factor S-II (TFIIS), central domain"/>
  </r>
  <r>
    <s v="W9CQL9_9HELO"/>
    <x v="2312"/>
    <n v="302"/>
    <x v="3"/>
    <n v="28"/>
    <n v="79"/>
    <n v="52"/>
    <n v="3743"/>
    <s v="PF08711.10 TFIIS helical bundle-like domain"/>
  </r>
  <r>
    <s v="W9CQL9_9HELO"/>
    <x v="2312"/>
    <n v="302"/>
    <x v="4"/>
    <n v="262"/>
    <n v="300"/>
    <n v="39"/>
    <n v="3397"/>
    <s v="PF01096.17 Transcription factor S-II (TFIIS)"/>
  </r>
  <r>
    <s v="W9CQL9_9HELO"/>
    <x v="2312"/>
    <n v="302"/>
    <x v="2"/>
    <n v="142"/>
    <n v="249"/>
    <n v="108"/>
    <n v="2341"/>
    <s v="PF07500.13 Transcription factor S-II (TFIIS), central domain"/>
  </r>
  <r>
    <s v="W9QPM3_9ROSA"/>
    <x v="2313"/>
    <n v="656"/>
    <x v="5"/>
    <n v="141"/>
    <n v="260"/>
    <n v="120"/>
    <n v="5093"/>
    <s v="PF01426.17 BAH domain"/>
  </r>
  <r>
    <s v="W9QPM3_9ROSA"/>
    <x v="2313"/>
    <n v="656"/>
    <x v="2"/>
    <n v="361"/>
    <n v="511"/>
    <n v="151"/>
    <n v="2341"/>
    <s v="PF07500.13 Transcription factor S-II (TFIIS), central domain"/>
  </r>
  <r>
    <s v="W9RGQ6_9ROSA"/>
    <x v="2314"/>
    <n v="312"/>
    <x v="3"/>
    <n v="36"/>
    <n v="86"/>
    <n v="51"/>
    <n v="3743"/>
    <s v="PF08711.10 TFIIS helical bundle-like domain"/>
  </r>
  <r>
    <s v="W9RGQ6_9ROSA"/>
    <x v="2314"/>
    <n v="312"/>
    <x v="4"/>
    <n v="272"/>
    <n v="310"/>
    <n v="39"/>
    <n v="3397"/>
    <s v="PF01096.17 Transcription factor S-II (TFIIS)"/>
  </r>
  <r>
    <s v="W9RGQ6_9ROSA"/>
    <x v="2314"/>
    <n v="312"/>
    <x v="2"/>
    <n v="141"/>
    <n v="256"/>
    <n v="116"/>
    <n v="2341"/>
    <s v="PF07500.13 Transcription factor S-II (TFIIS), central domain"/>
  </r>
  <r>
    <s v="W9RGR1_9ROSA"/>
    <x v="2315"/>
    <n v="122"/>
    <x v="4"/>
    <n v="80"/>
    <n v="120"/>
    <n v="41"/>
    <n v="3397"/>
    <s v="PF01096.17 Transcription factor S-II (TFIIS)"/>
  </r>
  <r>
    <s v="W9RGR1_9ROSA"/>
    <x v="2315"/>
    <n v="122"/>
    <x v="2"/>
    <n v="1"/>
    <n v="69"/>
    <n v="69"/>
    <n v="2341"/>
    <s v="PF07500.13 Transcription factor S-II (TFIIS), central domain"/>
  </r>
  <r>
    <s v="W9RR82_9ROSA"/>
    <x v="2316"/>
    <n v="358"/>
    <x v="3"/>
    <n v="33"/>
    <n v="83"/>
    <n v="51"/>
    <n v="3743"/>
    <s v="PF08711.10 TFIIS helical bundle-like domain"/>
  </r>
  <r>
    <s v="W9RR82_9ROSA"/>
    <x v="2316"/>
    <n v="358"/>
    <x v="4"/>
    <n v="318"/>
    <n v="356"/>
    <n v="39"/>
    <n v="3397"/>
    <s v="PF01096.17 Transcription factor S-II (TFIIS)"/>
  </r>
  <r>
    <s v="W9RR82_9ROSA"/>
    <x v="2316"/>
    <n v="358"/>
    <x v="2"/>
    <n v="188"/>
    <n v="305"/>
    <n v="118"/>
    <n v="2341"/>
    <s v="PF07500.13 Transcription factor S-II (TFIIS), central domain"/>
  </r>
  <r>
    <s v="W9S1A1_9ROSA"/>
    <x v="2317"/>
    <n v="1103"/>
    <x v="1"/>
    <n v="681"/>
    <n v="829"/>
    <n v="149"/>
    <n v="1732"/>
    <s v="PF07744.12 SPOC domain"/>
  </r>
  <r>
    <s v="W9S1A1_9ROSA"/>
    <x v="2317"/>
    <n v="1103"/>
    <x v="2"/>
    <n v="335"/>
    <n v="451"/>
    <n v="117"/>
    <n v="2341"/>
    <s v="PF07500.13 Transcription factor S-II (TFIIS), central domain"/>
  </r>
  <r>
    <s v="W9W850_9EURO"/>
    <x v="2318"/>
    <n v="847"/>
    <x v="0"/>
    <n v="53"/>
    <n v="103"/>
    <n v="51"/>
    <n v="18302"/>
    <s v="PF00628.28 PHD-finger"/>
  </r>
  <r>
    <s v="W9W850_9EURO"/>
    <x v="2318"/>
    <n v="847"/>
    <x v="1"/>
    <n v="529"/>
    <n v="689"/>
    <n v="161"/>
    <n v="1732"/>
    <s v="PF07744.12 SPOC domain"/>
  </r>
  <r>
    <s v="W9W850_9EURO"/>
    <x v="2318"/>
    <n v="847"/>
    <x v="2"/>
    <n v="255"/>
    <n v="378"/>
    <n v="124"/>
    <n v="2341"/>
    <s v="PF07500.13 Transcription factor S-II (TFIIS), central domain"/>
  </r>
  <r>
    <s v="W9WFB6_9EURO"/>
    <x v="2319"/>
    <n v="304"/>
    <x v="3"/>
    <n v="28"/>
    <n v="81"/>
    <n v="54"/>
    <n v="3743"/>
    <s v="PF08711.10 TFIIS helical bundle-like domain"/>
  </r>
  <r>
    <s v="W9WFB6_9EURO"/>
    <x v="2319"/>
    <n v="304"/>
    <x v="4"/>
    <n v="264"/>
    <n v="302"/>
    <n v="39"/>
    <n v="3397"/>
    <s v="PF01096.17 Transcription factor S-II (TFIIS)"/>
  </r>
  <r>
    <s v="W9WFB6_9EURO"/>
    <x v="2319"/>
    <n v="304"/>
    <x v="2"/>
    <n v="139"/>
    <n v="251"/>
    <n v="113"/>
    <n v="2341"/>
    <s v="PF07500.13 Transcription factor S-II (TFIIS), central domain"/>
  </r>
  <r>
    <s v="W9WRM1_9EURO"/>
    <x v="2320"/>
    <n v="308"/>
    <x v="3"/>
    <n v="28"/>
    <n v="81"/>
    <n v="54"/>
    <n v="3743"/>
    <s v="PF08711.10 TFIIS helical bundle-like domain"/>
  </r>
  <r>
    <s v="W9WRM1_9EURO"/>
    <x v="2320"/>
    <n v="308"/>
    <x v="4"/>
    <n v="268"/>
    <n v="306"/>
    <n v="39"/>
    <n v="3397"/>
    <s v="PF01096.17 Transcription factor S-II (TFIIS)"/>
  </r>
  <r>
    <s v="W9WRM1_9EURO"/>
    <x v="2320"/>
    <n v="308"/>
    <x v="2"/>
    <n v="143"/>
    <n v="255"/>
    <n v="113"/>
    <n v="2341"/>
    <s v="PF07500.13 Transcription factor S-II (TFIIS), central domain"/>
  </r>
  <r>
    <s v="W9X6L0_9EURO"/>
    <x v="2321"/>
    <n v="863"/>
    <x v="0"/>
    <n v="76"/>
    <n v="126"/>
    <n v="51"/>
    <n v="18302"/>
    <s v="PF00628.28 PHD-finger"/>
  </r>
  <r>
    <s v="W9X6L0_9EURO"/>
    <x v="2321"/>
    <n v="863"/>
    <x v="1"/>
    <n v="528"/>
    <n v="688"/>
    <n v="161"/>
    <n v="1732"/>
    <s v="PF07744.12 SPOC domain"/>
  </r>
  <r>
    <s v="W9X6L0_9EURO"/>
    <x v="2321"/>
    <n v="863"/>
    <x v="2"/>
    <n v="255"/>
    <n v="379"/>
    <n v="125"/>
    <n v="2341"/>
    <s v="PF07500.13 Transcription factor S-II (TFIIS), central domain"/>
  </r>
  <r>
    <s v="W9XL41_9EURO"/>
    <x v="2322"/>
    <n v="305"/>
    <x v="3"/>
    <n v="28"/>
    <n v="81"/>
    <n v="54"/>
    <n v="3743"/>
    <s v="PF08711.10 TFIIS helical bundle-like domain"/>
  </r>
  <r>
    <s v="W9XL41_9EURO"/>
    <x v="2322"/>
    <n v="305"/>
    <x v="4"/>
    <n v="265"/>
    <n v="303"/>
    <n v="39"/>
    <n v="3397"/>
    <s v="PF01096.17 Transcription factor S-II (TFIIS)"/>
  </r>
  <r>
    <s v="W9XL41_9EURO"/>
    <x v="2322"/>
    <n v="305"/>
    <x v="2"/>
    <n v="140"/>
    <n v="252"/>
    <n v="113"/>
    <n v="2341"/>
    <s v="PF07500.13 Transcription factor S-II (TFIIS), central domain"/>
  </r>
  <r>
    <s v="W9YH98_9EURO"/>
    <x v="2323"/>
    <n v="305"/>
    <x v="3"/>
    <n v="28"/>
    <n v="81"/>
    <n v="54"/>
    <n v="3743"/>
    <s v="PF08711.10 TFIIS helical bundle-like domain"/>
  </r>
  <r>
    <s v="W9YH98_9EURO"/>
    <x v="2323"/>
    <n v="305"/>
    <x v="4"/>
    <n v="265"/>
    <n v="303"/>
    <n v="39"/>
    <n v="3397"/>
    <s v="PF01096.17 Transcription factor S-II (TFIIS)"/>
  </r>
  <r>
    <s v="W9YH98_9EURO"/>
    <x v="2323"/>
    <n v="305"/>
    <x v="2"/>
    <n v="140"/>
    <n v="252"/>
    <n v="113"/>
    <n v="2341"/>
    <s v="PF07500.13 Transcription factor S-II (TFIIS), central domain"/>
  </r>
  <r>
    <s v="W9YJS9_9EURO"/>
    <x v="2324"/>
    <n v="888"/>
    <x v="0"/>
    <n v="74"/>
    <n v="124"/>
    <n v="51"/>
    <n v="18302"/>
    <s v="PF00628.28 PHD-finger"/>
  </r>
  <r>
    <s v="W9YJS9_9EURO"/>
    <x v="2324"/>
    <n v="888"/>
    <x v="1"/>
    <n v="554"/>
    <n v="714"/>
    <n v="161"/>
    <n v="1732"/>
    <s v="PF07744.12 SPOC domain"/>
  </r>
  <r>
    <s v="W9YJS9_9EURO"/>
    <x v="2324"/>
    <n v="888"/>
    <x v="2"/>
    <n v="278"/>
    <n v="402"/>
    <n v="125"/>
    <n v="2341"/>
    <s v="PF07500.13 Transcription factor S-II (TFIIS), central domain"/>
  </r>
  <r>
    <s v="W9YSE6_9EURO"/>
    <x v="2325"/>
    <n v="871"/>
    <x v="0"/>
    <n v="53"/>
    <n v="103"/>
    <n v="51"/>
    <n v="18302"/>
    <s v="PF00628.28 PHD-finger"/>
  </r>
  <r>
    <s v="W9YSE6_9EURO"/>
    <x v="2325"/>
    <n v="871"/>
    <x v="1"/>
    <n v="516"/>
    <n v="676"/>
    <n v="161"/>
    <n v="1732"/>
    <s v="PF07744.12 SPOC domain"/>
  </r>
  <r>
    <s v="W9YSE6_9EURO"/>
    <x v="2325"/>
    <n v="871"/>
    <x v="2"/>
    <n v="241"/>
    <n v="365"/>
    <n v="125"/>
    <n v="2341"/>
    <s v="PF07500.13 Transcription factor S-II (TFIIS), central domain"/>
  </r>
  <r>
    <s v="X0CIJ0_FUSOX"/>
    <x v="2326"/>
    <n v="878"/>
    <x v="0"/>
    <n v="111"/>
    <n v="163"/>
    <n v="53"/>
    <n v="18302"/>
    <s v="PF00628.28 PHD-finger"/>
  </r>
  <r>
    <s v="X0CIJ0_FUSOX"/>
    <x v="2326"/>
    <n v="878"/>
    <x v="1"/>
    <n v="535"/>
    <n v="692"/>
    <n v="158"/>
    <n v="1732"/>
    <s v="PF07744.12 SPOC domain"/>
  </r>
  <r>
    <s v="X0CIJ0_FUSOX"/>
    <x v="2326"/>
    <n v="878"/>
    <x v="2"/>
    <n v="290"/>
    <n v="405"/>
    <n v="116"/>
    <n v="2341"/>
    <s v="PF07500.13 Transcription factor S-II (TFIIS), central domain"/>
  </r>
  <r>
    <s v="X0CP66_FUSOX"/>
    <x v="2327"/>
    <n v="307"/>
    <x v="3"/>
    <n v="30"/>
    <n v="81"/>
    <n v="52"/>
    <n v="3743"/>
    <s v="PF08711.10 TFIIS helical bundle-like domain"/>
  </r>
  <r>
    <s v="X0CP66_FUSOX"/>
    <x v="2327"/>
    <n v="307"/>
    <x v="4"/>
    <n v="267"/>
    <n v="305"/>
    <n v="39"/>
    <n v="3397"/>
    <s v="PF01096.17 Transcription factor S-II (TFIIS)"/>
  </r>
  <r>
    <s v="X0CP66_FUSOX"/>
    <x v="2327"/>
    <n v="307"/>
    <x v="2"/>
    <n v="146"/>
    <n v="254"/>
    <n v="109"/>
    <n v="2341"/>
    <s v="PF07500.13 Transcription factor S-II (TFIIS), central domain"/>
  </r>
  <r>
    <s v="X0DHU4_FUSOX"/>
    <x v="2328"/>
    <n v="836"/>
    <x v="0"/>
    <n v="69"/>
    <n v="121"/>
    <n v="53"/>
    <n v="18302"/>
    <s v="PF00628.28 PHD-finger"/>
  </r>
  <r>
    <s v="X0DHU4_FUSOX"/>
    <x v="2328"/>
    <n v="836"/>
    <x v="1"/>
    <n v="493"/>
    <n v="650"/>
    <n v="158"/>
    <n v="1732"/>
    <s v="PF07744.12 SPOC domain"/>
  </r>
  <r>
    <s v="X0DHU4_FUSOX"/>
    <x v="2328"/>
    <n v="836"/>
    <x v="2"/>
    <n v="248"/>
    <n v="363"/>
    <n v="116"/>
    <n v="2341"/>
    <s v="PF07500.13 Transcription factor S-II (TFIIS), central domain"/>
  </r>
  <r>
    <s v="X0J3B7_FUSOX"/>
    <x v="2329"/>
    <n v="838"/>
    <x v="0"/>
    <n v="71"/>
    <n v="123"/>
    <n v="53"/>
    <n v="18302"/>
    <s v="PF00628.28 PHD-finger"/>
  </r>
  <r>
    <s v="X0J3B7_FUSOX"/>
    <x v="2329"/>
    <n v="838"/>
    <x v="1"/>
    <n v="495"/>
    <n v="652"/>
    <n v="158"/>
    <n v="1732"/>
    <s v="PF07744.12 SPOC domain"/>
  </r>
  <r>
    <s v="X0J3B7_FUSOX"/>
    <x v="2329"/>
    <n v="838"/>
    <x v="2"/>
    <n v="250"/>
    <n v="365"/>
    <n v="116"/>
    <n v="2341"/>
    <s v="PF07500.13 Transcription factor S-II (TFIIS), central domain"/>
  </r>
  <r>
    <s v="X0JGX1_FUSOX"/>
    <x v="2330"/>
    <n v="880"/>
    <x v="0"/>
    <n v="113"/>
    <n v="165"/>
    <n v="53"/>
    <n v="18302"/>
    <s v="PF00628.28 PHD-finger"/>
  </r>
  <r>
    <s v="X0JGX1_FUSOX"/>
    <x v="2330"/>
    <n v="880"/>
    <x v="1"/>
    <n v="537"/>
    <n v="694"/>
    <n v="158"/>
    <n v="1732"/>
    <s v="PF07744.12 SPOC domain"/>
  </r>
  <r>
    <s v="X0JGX1_FUSOX"/>
    <x v="2330"/>
    <n v="880"/>
    <x v="2"/>
    <n v="292"/>
    <n v="407"/>
    <n v="116"/>
    <n v="2341"/>
    <s v="PF07500.13 Transcription factor S-II (TFIIS), central domain"/>
  </r>
  <r>
    <s v="X0KEQ3_FUSOX"/>
    <x v="2331"/>
    <n v="307"/>
    <x v="3"/>
    <n v="30"/>
    <n v="81"/>
    <n v="52"/>
    <n v="3743"/>
    <s v="PF08711.10 TFIIS helical bundle-like domain"/>
  </r>
  <r>
    <s v="X0KEQ3_FUSOX"/>
    <x v="2331"/>
    <n v="307"/>
    <x v="4"/>
    <n v="267"/>
    <n v="305"/>
    <n v="39"/>
    <n v="3397"/>
    <s v="PF01096.17 Transcription factor S-II (TFIIS)"/>
  </r>
  <r>
    <s v="X0KEQ3_FUSOX"/>
    <x v="2331"/>
    <n v="307"/>
    <x v="2"/>
    <n v="146"/>
    <n v="254"/>
    <n v="109"/>
    <n v="2341"/>
    <s v="PF07500.13 Transcription factor S-II (TFIIS), central domain"/>
  </r>
  <r>
    <s v="X6M9N6_RETFI"/>
    <x v="2332"/>
    <n v="202"/>
    <x v="2"/>
    <n v="1"/>
    <n v="90"/>
    <n v="90"/>
    <n v="2341"/>
    <s v="PF07500.13 Transcription factor S-II (TFIIS), central domain"/>
  </r>
  <r>
    <s v="X6MFM4_RETFI"/>
    <x v="2333"/>
    <n v="852"/>
    <x v="2"/>
    <n v="21"/>
    <n v="134"/>
    <n v="114"/>
    <n v="2341"/>
    <s v="PF07500.13 Transcription factor S-II (TFIIS), central domain"/>
  </r>
  <r>
    <s v="X6NJ89_RETFI"/>
    <x v="2334"/>
    <n v="697"/>
    <x v="1"/>
    <n v="511"/>
    <n v="683"/>
    <n v="173"/>
    <n v="1732"/>
    <s v="PF07744.12 SPOC domain"/>
  </r>
  <r>
    <s v="X6NJ89_RETFI"/>
    <x v="2334"/>
    <n v="697"/>
    <x v="2"/>
    <n v="55"/>
    <n v="154"/>
    <n v="100"/>
    <n v="2341"/>
    <s v="PF07500.13 Transcription factor S-II (TFIIS), central domai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rowGrandTotals="0" itemPrintTitles="1" createdVersion="6" indent="0" outline="1" outlineData="1" multipleFieldFilters="0" rowHeaderCaption="Sequence AC" colHeaderCaption="Pfam AC">
  <location ref="A3:G1401" firstHeaderRow="1" firstDataRow="2" firstDataCol="1"/>
  <pivotFields count="9">
    <pivotField subtotalTop="0" showAll="0"/>
    <pivotField axis="axisRow" subtotalTop="0" showAll="0" measureFilter="1">
      <items count="23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127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2121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2119"/>
        <item x="2128"/>
        <item x="2112"/>
        <item x="2126"/>
        <item x="2111"/>
        <item x="2120"/>
        <item x="1130"/>
        <item x="2127"/>
        <item x="2125"/>
        <item x="1937"/>
        <item x="1938"/>
        <item x="1939"/>
        <item x="1940"/>
        <item x="1941"/>
        <item x="1942"/>
        <item x="2114"/>
        <item x="2115"/>
        <item x="1943"/>
        <item x="1944"/>
        <item x="1945"/>
        <item x="1946"/>
        <item x="1947"/>
        <item x="1948"/>
        <item x="2109"/>
        <item x="1949"/>
        <item x="1950"/>
        <item x="2118"/>
        <item x="1951"/>
        <item x="1952"/>
        <item x="1953"/>
        <item x="1954"/>
        <item x="2124"/>
        <item x="1955"/>
        <item x="1956"/>
        <item x="1957"/>
        <item x="1958"/>
        <item x="2113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2110"/>
        <item x="1972"/>
        <item x="1973"/>
        <item x="1974"/>
        <item x="1975"/>
        <item x="1976"/>
        <item x="1977"/>
        <item x="1978"/>
        <item x="1979"/>
        <item x="1980"/>
        <item x="2122"/>
        <item x="2117"/>
        <item x="1126"/>
        <item x="1981"/>
        <item x="1129"/>
        <item x="1982"/>
        <item x="1983"/>
        <item x="1984"/>
        <item x="1125"/>
        <item x="1985"/>
        <item x="1986"/>
        <item x="1987"/>
        <item x="2086"/>
        <item x="1988"/>
        <item x="1989"/>
        <item x="1990"/>
        <item x="1991"/>
        <item x="1992"/>
        <item x="1993"/>
        <item x="1994"/>
        <item x="1995"/>
        <item x="1996"/>
        <item x="1997"/>
        <item x="1216"/>
        <item x="1998"/>
        <item x="1999"/>
        <item x="2000"/>
        <item x="2123"/>
        <item x="2001"/>
        <item x="2002"/>
        <item x="1936"/>
        <item x="1215"/>
        <item x="2003"/>
        <item x="2116"/>
        <item x="2004"/>
        <item x="2005"/>
        <item x="2006"/>
        <item x="1128"/>
        <item x="2042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t="default"/>
      </items>
    </pivotField>
    <pivotField subtotalTop="0" showAll="0"/>
    <pivotField axis="axisCol" dataField="1" subtotalTop="0" showAll="0">
      <items count="51">
        <item h="1" x="43"/>
        <item h="1" x="22"/>
        <item h="1" x="42"/>
        <item h="1" x="48"/>
        <item h="1" x="13"/>
        <item h="1" x="24"/>
        <item h="1" x="37"/>
        <item h="1" x="15"/>
        <item h="1" x="19"/>
        <item h="1" x="8"/>
        <item x="0"/>
        <item h="1" x="32"/>
        <item h="1" x="28"/>
        <item h="1" x="45"/>
        <item h="1" x="30"/>
        <item h="1" x="16"/>
        <item h="1" x="26"/>
        <item h="1" x="33"/>
        <item h="1" x="23"/>
        <item x="4"/>
        <item h="1" x="17"/>
        <item h="1" x="38"/>
        <item h="1" x="36"/>
        <item h="1" x="40"/>
        <item h="1" x="5"/>
        <item h="1" x="44"/>
        <item h="1" x="10"/>
        <item h="1" x="47"/>
        <item h="1" x="18"/>
        <item h="1" x="21"/>
        <item h="1" x="12"/>
        <item h="1" x="20"/>
        <item h="1" x="9"/>
        <item h="1" x="49"/>
        <item h="1" x="46"/>
        <item h="1" x="34"/>
        <item x="2"/>
        <item h="1" x="6"/>
        <item h="1" x="29"/>
        <item x="1"/>
        <item x="3"/>
        <item h="1" x="35"/>
        <item h="1" x="11"/>
        <item h="1" x="7"/>
        <item h="1" x="39"/>
        <item h="1" x="25"/>
        <item h="1" x="31"/>
        <item h="1" x="14"/>
        <item h="1" x="27"/>
        <item h="1" x="41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</pivotFields>
  <rowFields count="1">
    <field x="1"/>
  </rowFields>
  <rowItems count="1397">
    <i>
      <x/>
    </i>
    <i>
      <x v="1"/>
    </i>
    <i>
      <x v="5"/>
    </i>
    <i>
      <x v="10"/>
    </i>
    <i>
      <x v="11"/>
    </i>
    <i>
      <x v="12"/>
    </i>
    <i>
      <x v="13"/>
    </i>
    <i>
      <x v="14"/>
    </i>
    <i>
      <x v="19"/>
    </i>
    <i>
      <x v="20"/>
    </i>
    <i>
      <x v="27"/>
    </i>
    <i>
      <x v="29"/>
    </i>
    <i>
      <x v="31"/>
    </i>
    <i>
      <x v="33"/>
    </i>
    <i>
      <x v="34"/>
    </i>
    <i>
      <x v="35"/>
    </i>
    <i>
      <x v="36"/>
    </i>
    <i>
      <x v="38"/>
    </i>
    <i>
      <x v="45"/>
    </i>
    <i>
      <x v="46"/>
    </i>
    <i>
      <x v="48"/>
    </i>
    <i>
      <x v="49"/>
    </i>
    <i>
      <x v="50"/>
    </i>
    <i>
      <x v="51"/>
    </i>
    <i>
      <x v="53"/>
    </i>
    <i>
      <x v="54"/>
    </i>
    <i>
      <x v="58"/>
    </i>
    <i>
      <x v="60"/>
    </i>
    <i>
      <x v="62"/>
    </i>
    <i>
      <x v="65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9"/>
    </i>
    <i>
      <x v="100"/>
    </i>
    <i>
      <x v="105"/>
    </i>
    <i>
      <x v="106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8"/>
    </i>
    <i>
      <x v="119"/>
    </i>
    <i>
      <x v="120"/>
    </i>
    <i>
      <x v="121"/>
    </i>
    <i>
      <x v="122"/>
    </i>
    <i>
      <x v="125"/>
    </i>
    <i>
      <x v="126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1"/>
    </i>
    <i>
      <x v="142"/>
    </i>
    <i>
      <x v="149"/>
    </i>
    <i>
      <x v="157"/>
    </i>
    <i>
      <x v="158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3"/>
    </i>
    <i>
      <x v="174"/>
    </i>
    <i>
      <x v="175"/>
    </i>
    <i>
      <x v="178"/>
    </i>
    <i>
      <x v="181"/>
    </i>
    <i>
      <x v="184"/>
    </i>
    <i>
      <x v="186"/>
    </i>
    <i>
      <x v="187"/>
    </i>
    <i>
      <x v="188"/>
    </i>
    <i>
      <x v="191"/>
    </i>
    <i>
      <x v="192"/>
    </i>
    <i>
      <x v="193"/>
    </i>
    <i>
      <x v="197"/>
    </i>
    <i>
      <x v="198"/>
    </i>
    <i>
      <x v="200"/>
    </i>
    <i>
      <x v="201"/>
    </i>
    <i>
      <x v="203"/>
    </i>
    <i>
      <x v="205"/>
    </i>
    <i>
      <x v="206"/>
    </i>
    <i>
      <x v="207"/>
    </i>
    <i>
      <x v="208"/>
    </i>
    <i>
      <x v="210"/>
    </i>
    <i>
      <x v="212"/>
    </i>
    <i>
      <x v="214"/>
    </i>
    <i>
      <x v="215"/>
    </i>
    <i>
      <x v="216"/>
    </i>
    <i>
      <x v="218"/>
    </i>
    <i>
      <x v="221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2"/>
    </i>
    <i>
      <x v="234"/>
    </i>
    <i>
      <x v="235"/>
    </i>
    <i>
      <x v="237"/>
    </i>
    <i>
      <x v="239"/>
    </i>
    <i>
      <x v="240"/>
    </i>
    <i>
      <x v="241"/>
    </i>
    <i>
      <x v="243"/>
    </i>
    <i>
      <x v="245"/>
    </i>
    <i>
      <x v="247"/>
    </i>
    <i>
      <x v="248"/>
    </i>
    <i>
      <x v="249"/>
    </i>
    <i>
      <x v="250"/>
    </i>
    <i>
      <x v="251"/>
    </i>
    <i>
      <x v="252"/>
    </i>
    <i>
      <x v="254"/>
    </i>
    <i>
      <x v="255"/>
    </i>
    <i>
      <x v="258"/>
    </i>
    <i>
      <x v="260"/>
    </i>
    <i>
      <x v="261"/>
    </i>
    <i>
      <x v="263"/>
    </i>
    <i>
      <x v="265"/>
    </i>
    <i>
      <x v="267"/>
    </i>
    <i>
      <x v="269"/>
    </i>
    <i>
      <x v="270"/>
    </i>
    <i>
      <x v="271"/>
    </i>
    <i>
      <x v="272"/>
    </i>
    <i>
      <x v="274"/>
    </i>
    <i>
      <x v="276"/>
    </i>
    <i>
      <x v="277"/>
    </i>
    <i>
      <x v="278"/>
    </i>
    <i>
      <x v="280"/>
    </i>
    <i>
      <x v="283"/>
    </i>
    <i>
      <x v="284"/>
    </i>
    <i>
      <x v="285"/>
    </i>
    <i>
      <x v="286"/>
    </i>
    <i>
      <x v="287"/>
    </i>
    <i>
      <x v="288"/>
    </i>
    <i>
      <x v="290"/>
    </i>
    <i>
      <x v="292"/>
    </i>
    <i>
      <x v="293"/>
    </i>
    <i>
      <x v="296"/>
    </i>
    <i>
      <x v="297"/>
    </i>
    <i>
      <x v="298"/>
    </i>
    <i>
      <x v="300"/>
    </i>
    <i>
      <x v="302"/>
    </i>
    <i>
      <x v="303"/>
    </i>
    <i>
      <x v="307"/>
    </i>
    <i>
      <x v="308"/>
    </i>
    <i>
      <x v="312"/>
    </i>
    <i>
      <x v="313"/>
    </i>
    <i>
      <x v="314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5"/>
    </i>
    <i>
      <x v="327"/>
    </i>
    <i>
      <x v="328"/>
    </i>
    <i>
      <x v="329"/>
    </i>
    <i>
      <x v="330"/>
    </i>
    <i>
      <x v="331"/>
    </i>
    <i>
      <x v="333"/>
    </i>
    <i>
      <x v="334"/>
    </i>
    <i>
      <x v="335"/>
    </i>
    <i>
      <x v="336"/>
    </i>
    <i>
      <x v="338"/>
    </i>
    <i>
      <x v="339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7"/>
    </i>
    <i>
      <x v="379"/>
    </i>
    <i>
      <x v="380"/>
    </i>
    <i>
      <x v="381"/>
    </i>
    <i>
      <x v="382"/>
    </i>
    <i>
      <x v="383"/>
    </i>
    <i>
      <x v="386"/>
    </i>
    <i>
      <x v="387"/>
    </i>
    <i>
      <x v="388"/>
    </i>
    <i>
      <x v="395"/>
    </i>
    <i>
      <x v="397"/>
    </i>
    <i>
      <x v="399"/>
    </i>
    <i>
      <x v="400"/>
    </i>
    <i>
      <x v="401"/>
    </i>
    <i>
      <x v="402"/>
    </i>
    <i>
      <x v="405"/>
    </i>
    <i>
      <x v="407"/>
    </i>
    <i>
      <x v="408"/>
    </i>
    <i>
      <x v="409"/>
    </i>
    <i>
      <x v="410"/>
    </i>
    <i>
      <x v="413"/>
    </i>
    <i>
      <x v="416"/>
    </i>
    <i>
      <x v="418"/>
    </i>
    <i>
      <x v="419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2"/>
    </i>
    <i>
      <x v="436"/>
    </i>
    <i>
      <x v="437"/>
    </i>
    <i>
      <x v="445"/>
    </i>
    <i>
      <x v="449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4"/>
    </i>
    <i>
      <x v="496"/>
    </i>
    <i>
      <x v="498"/>
    </i>
    <i>
      <x v="499"/>
    </i>
    <i>
      <x v="500"/>
    </i>
    <i>
      <x v="501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30"/>
    </i>
    <i>
      <x v="539"/>
    </i>
    <i>
      <x v="541"/>
    </i>
    <i>
      <x v="542"/>
    </i>
    <i>
      <x v="543"/>
    </i>
    <i>
      <x v="544"/>
    </i>
    <i>
      <x v="545"/>
    </i>
    <i>
      <x v="548"/>
    </i>
    <i>
      <x v="550"/>
    </i>
    <i>
      <x v="561"/>
    </i>
    <i>
      <x v="563"/>
    </i>
    <i>
      <x v="564"/>
    </i>
    <i>
      <x v="567"/>
    </i>
    <i>
      <x v="569"/>
    </i>
    <i>
      <x v="570"/>
    </i>
    <i>
      <x v="571"/>
    </i>
    <i>
      <x v="572"/>
    </i>
    <i>
      <x v="574"/>
    </i>
    <i>
      <x v="575"/>
    </i>
    <i>
      <x v="576"/>
    </i>
    <i>
      <x v="577"/>
    </i>
    <i>
      <x v="582"/>
    </i>
    <i>
      <x v="584"/>
    </i>
    <i>
      <x v="587"/>
    </i>
    <i>
      <x v="588"/>
    </i>
    <i>
      <x v="593"/>
    </i>
    <i>
      <x v="595"/>
    </i>
    <i>
      <x v="599"/>
    </i>
    <i>
      <x v="601"/>
    </i>
    <i>
      <x v="602"/>
    </i>
    <i>
      <x v="603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1"/>
    </i>
    <i>
      <x v="622"/>
    </i>
    <i>
      <x v="623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1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1"/>
    </i>
    <i>
      <x v="672"/>
    </i>
    <i>
      <x v="674"/>
    </i>
    <i>
      <x v="675"/>
    </i>
    <i>
      <x v="676"/>
    </i>
    <i>
      <x v="679"/>
    </i>
    <i>
      <x v="683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7"/>
    </i>
    <i>
      <x v="698"/>
    </i>
    <i>
      <x v="699"/>
    </i>
    <i>
      <x v="700"/>
    </i>
    <i>
      <x v="702"/>
    </i>
    <i>
      <x v="703"/>
    </i>
    <i>
      <x v="704"/>
    </i>
    <i>
      <x v="706"/>
    </i>
    <i>
      <x v="707"/>
    </i>
    <i>
      <x v="708"/>
    </i>
    <i>
      <x v="709"/>
    </i>
    <i>
      <x v="711"/>
    </i>
    <i>
      <x v="713"/>
    </i>
    <i>
      <x v="714"/>
    </i>
    <i>
      <x v="717"/>
    </i>
    <i>
      <x v="718"/>
    </i>
    <i>
      <x v="719"/>
    </i>
    <i>
      <x v="725"/>
    </i>
    <i>
      <x v="730"/>
    </i>
    <i>
      <x v="731"/>
    </i>
    <i>
      <x v="732"/>
    </i>
    <i>
      <x v="733"/>
    </i>
    <i>
      <x v="734"/>
    </i>
    <i>
      <x v="735"/>
    </i>
    <i>
      <x v="738"/>
    </i>
    <i>
      <x v="739"/>
    </i>
    <i>
      <x v="740"/>
    </i>
    <i>
      <x v="741"/>
    </i>
    <i>
      <x v="742"/>
    </i>
    <i>
      <x v="745"/>
    </i>
    <i>
      <x v="747"/>
    </i>
    <i>
      <x v="751"/>
    </i>
    <i>
      <x v="752"/>
    </i>
    <i>
      <x v="754"/>
    </i>
    <i>
      <x v="757"/>
    </i>
    <i>
      <x v="759"/>
    </i>
    <i>
      <x v="760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2"/>
    </i>
    <i>
      <x v="775"/>
    </i>
    <i>
      <x v="776"/>
    </i>
    <i>
      <x v="782"/>
    </i>
    <i>
      <x v="785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10"/>
    </i>
    <i>
      <x v="811"/>
    </i>
    <i>
      <x v="819"/>
    </i>
    <i>
      <x v="820"/>
    </i>
    <i>
      <x v="823"/>
    </i>
    <i>
      <x v="832"/>
    </i>
    <i>
      <x v="834"/>
    </i>
    <i>
      <x v="835"/>
    </i>
    <i>
      <x v="841"/>
    </i>
    <i>
      <x v="844"/>
    </i>
    <i>
      <x v="849"/>
    </i>
    <i>
      <x v="850"/>
    </i>
    <i>
      <x v="851"/>
    </i>
    <i>
      <x v="853"/>
    </i>
    <i>
      <x v="854"/>
    </i>
    <i>
      <x v="855"/>
    </i>
    <i>
      <x v="856"/>
    </i>
    <i>
      <x v="857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80"/>
    </i>
    <i>
      <x v="881"/>
    </i>
    <i>
      <x v="883"/>
    </i>
    <i>
      <x v="884"/>
    </i>
    <i>
      <x v="885"/>
    </i>
    <i>
      <x v="886"/>
    </i>
    <i>
      <x v="888"/>
    </i>
    <i>
      <x v="891"/>
    </i>
    <i>
      <x v="892"/>
    </i>
    <i>
      <x v="893"/>
    </i>
    <i>
      <x v="894"/>
    </i>
    <i>
      <x v="898"/>
    </i>
    <i>
      <x v="901"/>
    </i>
    <i>
      <x v="902"/>
    </i>
    <i>
      <x v="903"/>
    </i>
    <i>
      <x v="904"/>
    </i>
    <i>
      <x v="906"/>
    </i>
    <i>
      <x v="908"/>
    </i>
    <i>
      <x v="909"/>
    </i>
    <i>
      <x v="910"/>
    </i>
    <i>
      <x v="911"/>
    </i>
    <i>
      <x v="914"/>
    </i>
    <i>
      <x v="917"/>
    </i>
    <i>
      <x v="919"/>
    </i>
    <i>
      <x v="920"/>
    </i>
    <i>
      <x v="921"/>
    </i>
    <i>
      <x v="922"/>
    </i>
    <i>
      <x v="923"/>
    </i>
    <i>
      <x v="925"/>
    </i>
    <i>
      <x v="927"/>
    </i>
    <i>
      <x v="928"/>
    </i>
    <i>
      <x v="930"/>
    </i>
    <i>
      <x v="931"/>
    </i>
    <i>
      <x v="932"/>
    </i>
    <i>
      <x v="933"/>
    </i>
    <i>
      <x v="934"/>
    </i>
    <i>
      <x v="935"/>
    </i>
    <i>
      <x v="937"/>
    </i>
    <i>
      <x v="938"/>
    </i>
    <i>
      <x v="939"/>
    </i>
    <i>
      <x v="940"/>
    </i>
    <i>
      <x v="942"/>
    </i>
    <i>
      <x v="943"/>
    </i>
    <i>
      <x v="944"/>
    </i>
    <i>
      <x v="945"/>
    </i>
    <i>
      <x v="946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8"/>
    </i>
    <i>
      <x v="962"/>
    </i>
    <i>
      <x v="963"/>
    </i>
    <i>
      <x v="964"/>
    </i>
    <i>
      <x v="965"/>
    </i>
    <i>
      <x v="967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9"/>
    </i>
    <i>
      <x v="982"/>
    </i>
    <i>
      <x v="989"/>
    </i>
    <i>
      <x v="991"/>
    </i>
    <i>
      <x v="992"/>
    </i>
    <i>
      <x v="993"/>
    </i>
    <i>
      <x v="994"/>
    </i>
    <i>
      <x v="995"/>
    </i>
    <i>
      <x v="997"/>
    </i>
    <i>
      <x v="998"/>
    </i>
    <i>
      <x v="999"/>
    </i>
    <i>
      <x v="1001"/>
    </i>
    <i>
      <x v="1002"/>
    </i>
    <i>
      <x v="1010"/>
    </i>
    <i>
      <x v="1011"/>
    </i>
    <i>
      <x v="1012"/>
    </i>
    <i>
      <x v="1013"/>
    </i>
    <i>
      <x v="1014"/>
    </i>
    <i>
      <x v="1015"/>
    </i>
    <i>
      <x v="1017"/>
    </i>
    <i>
      <x v="1018"/>
    </i>
    <i>
      <x v="1019"/>
    </i>
    <i>
      <x v="1025"/>
    </i>
    <i>
      <x v="1026"/>
    </i>
    <i>
      <x v="1027"/>
    </i>
    <i>
      <x v="1029"/>
    </i>
    <i>
      <x v="1030"/>
    </i>
    <i>
      <x v="1032"/>
    </i>
    <i>
      <x v="1033"/>
    </i>
    <i>
      <x v="1034"/>
    </i>
    <i>
      <x v="1035"/>
    </i>
    <i>
      <x v="1037"/>
    </i>
    <i>
      <x v="1039"/>
    </i>
    <i>
      <x v="1041"/>
    </i>
    <i>
      <x v="1042"/>
    </i>
    <i>
      <x v="1043"/>
    </i>
    <i>
      <x v="1044"/>
    </i>
    <i>
      <x v="1045"/>
    </i>
    <i>
      <x v="1048"/>
    </i>
    <i>
      <x v="1050"/>
    </i>
    <i>
      <x v="1053"/>
    </i>
    <i>
      <x v="1055"/>
    </i>
    <i>
      <x v="1058"/>
    </i>
    <i>
      <x v="1059"/>
    </i>
    <i>
      <x v="1064"/>
    </i>
    <i>
      <x v="1065"/>
    </i>
    <i>
      <x v="1066"/>
    </i>
    <i>
      <x v="1067"/>
    </i>
    <i>
      <x v="1068"/>
    </i>
    <i>
      <x v="1070"/>
    </i>
    <i>
      <x v="1071"/>
    </i>
    <i>
      <x v="1072"/>
    </i>
    <i>
      <x v="1074"/>
    </i>
    <i>
      <x v="1075"/>
    </i>
    <i>
      <x v="1076"/>
    </i>
    <i>
      <x v="1077"/>
    </i>
    <i>
      <x v="1078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90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100"/>
    </i>
    <i>
      <x v="1101"/>
    </i>
    <i>
      <x v="1102"/>
    </i>
    <i>
      <x v="1103"/>
    </i>
    <i>
      <x v="1104"/>
    </i>
    <i>
      <x v="1107"/>
    </i>
    <i>
      <x v="1108"/>
    </i>
    <i>
      <x v="1109"/>
    </i>
    <i>
      <x v="1110"/>
    </i>
    <i>
      <x v="1111"/>
    </i>
    <i>
      <x v="1117"/>
    </i>
    <i>
      <x v="1122"/>
    </i>
    <i>
      <x v="1125"/>
    </i>
    <i>
      <x v="1127"/>
    </i>
    <i>
      <x v="1128"/>
    </i>
    <i>
      <x v="1132"/>
    </i>
    <i>
      <x v="1133"/>
    </i>
    <i>
      <x v="1134"/>
    </i>
    <i>
      <x v="1135"/>
    </i>
    <i>
      <x v="1142"/>
    </i>
    <i>
      <x v="1143"/>
    </i>
    <i>
      <x v="1146"/>
    </i>
    <i>
      <x v="1147"/>
    </i>
    <i>
      <x v="1149"/>
    </i>
    <i>
      <x v="1150"/>
    </i>
    <i>
      <x v="1151"/>
    </i>
    <i>
      <x v="1152"/>
    </i>
    <i>
      <x v="1154"/>
    </i>
    <i>
      <x v="1155"/>
    </i>
    <i>
      <x v="1156"/>
    </i>
    <i>
      <x v="1157"/>
    </i>
    <i>
      <x v="1159"/>
    </i>
    <i>
      <x v="1161"/>
    </i>
    <i>
      <x v="1162"/>
    </i>
    <i>
      <x v="1165"/>
    </i>
    <i>
      <x v="1166"/>
    </i>
    <i>
      <x v="1167"/>
    </i>
    <i>
      <x v="1168"/>
    </i>
    <i>
      <x v="1169"/>
    </i>
    <i>
      <x v="1171"/>
    </i>
    <i>
      <x v="1172"/>
    </i>
    <i>
      <x v="1173"/>
    </i>
    <i>
      <x v="1177"/>
    </i>
    <i>
      <x v="1178"/>
    </i>
    <i>
      <x v="1180"/>
    </i>
    <i>
      <x v="1181"/>
    </i>
    <i>
      <x v="1184"/>
    </i>
    <i>
      <x v="1185"/>
    </i>
    <i>
      <x v="1186"/>
    </i>
    <i>
      <x v="1189"/>
    </i>
    <i>
      <x v="1202"/>
    </i>
    <i>
      <x v="1203"/>
    </i>
    <i>
      <x v="1204"/>
    </i>
    <i>
      <x v="1208"/>
    </i>
    <i>
      <x v="1211"/>
    </i>
    <i>
      <x v="1212"/>
    </i>
    <i>
      <x v="1213"/>
    </i>
    <i>
      <x v="1215"/>
    </i>
    <i>
      <x v="1218"/>
    </i>
    <i>
      <x v="1219"/>
    </i>
    <i>
      <x v="1220"/>
    </i>
    <i>
      <x v="1224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7"/>
    </i>
    <i>
      <x v="1238"/>
    </i>
    <i>
      <x v="1239"/>
    </i>
    <i>
      <x v="1241"/>
    </i>
    <i>
      <x v="1242"/>
    </i>
    <i>
      <x v="1244"/>
    </i>
    <i>
      <x v="1245"/>
    </i>
    <i>
      <x v="1247"/>
    </i>
    <i>
      <x v="1248"/>
    </i>
    <i>
      <x v="1249"/>
    </i>
    <i>
      <x v="1252"/>
    </i>
    <i>
      <x v="1253"/>
    </i>
    <i>
      <x v="1254"/>
    </i>
    <i>
      <x v="1255"/>
    </i>
    <i>
      <x v="1256"/>
    </i>
    <i>
      <x v="1259"/>
    </i>
    <i>
      <x v="1260"/>
    </i>
    <i>
      <x v="1261"/>
    </i>
    <i>
      <x v="1262"/>
    </i>
    <i>
      <x v="1263"/>
    </i>
    <i>
      <x v="1264"/>
    </i>
    <i>
      <x v="1266"/>
    </i>
    <i>
      <x v="1274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6"/>
    </i>
    <i>
      <x v="1297"/>
    </i>
    <i>
      <x v="1298"/>
    </i>
    <i>
      <x v="1301"/>
    </i>
    <i>
      <x v="1307"/>
    </i>
    <i>
      <x v="1309"/>
    </i>
    <i>
      <x v="1311"/>
    </i>
    <i>
      <x v="1313"/>
    </i>
    <i>
      <x v="1314"/>
    </i>
    <i>
      <x v="1315"/>
    </i>
    <i>
      <x v="1317"/>
    </i>
    <i>
      <x v="1320"/>
    </i>
    <i>
      <x v="1322"/>
    </i>
    <i>
      <x v="1323"/>
    </i>
    <i>
      <x v="1324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3"/>
    </i>
    <i>
      <x v="1345"/>
    </i>
    <i>
      <x v="1346"/>
    </i>
    <i>
      <x v="1347"/>
    </i>
    <i>
      <x v="1348"/>
    </i>
    <i>
      <x v="1349"/>
    </i>
    <i>
      <x v="1350"/>
    </i>
    <i>
      <x v="1352"/>
    </i>
    <i>
      <x v="1354"/>
    </i>
    <i>
      <x v="1355"/>
    </i>
    <i>
      <x v="1356"/>
    </i>
    <i>
      <x v="1357"/>
    </i>
    <i>
      <x v="1359"/>
    </i>
    <i>
      <x v="1360"/>
    </i>
    <i>
      <x v="1364"/>
    </i>
    <i>
      <x v="1365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8"/>
    </i>
    <i>
      <x v="1379"/>
    </i>
    <i>
      <x v="1380"/>
    </i>
    <i>
      <x v="1381"/>
    </i>
    <i>
      <x v="1383"/>
    </i>
    <i>
      <x v="1384"/>
    </i>
    <i>
      <x v="1385"/>
    </i>
    <i>
      <x v="1386"/>
    </i>
    <i>
      <x v="1388"/>
    </i>
    <i>
      <x v="1389"/>
    </i>
    <i>
      <x v="1390"/>
    </i>
    <i>
      <x v="1391"/>
    </i>
    <i>
      <x v="1393"/>
    </i>
    <i>
      <x v="1394"/>
    </i>
    <i>
      <x v="1396"/>
    </i>
    <i>
      <x v="1397"/>
    </i>
    <i>
      <x v="1399"/>
    </i>
    <i>
      <x v="1400"/>
    </i>
    <i>
      <x v="1403"/>
    </i>
    <i>
      <x v="1404"/>
    </i>
    <i>
      <x v="1405"/>
    </i>
    <i>
      <x v="1406"/>
    </i>
    <i>
      <x v="1408"/>
    </i>
    <i>
      <x v="1410"/>
    </i>
    <i>
      <x v="1411"/>
    </i>
    <i>
      <x v="1413"/>
    </i>
    <i>
      <x v="1414"/>
    </i>
    <i>
      <x v="1415"/>
    </i>
    <i>
      <x v="1418"/>
    </i>
    <i>
      <x v="1419"/>
    </i>
    <i>
      <x v="1420"/>
    </i>
    <i>
      <x v="1422"/>
    </i>
    <i>
      <x v="1423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43"/>
    </i>
    <i>
      <x v="1445"/>
    </i>
    <i>
      <x v="1446"/>
    </i>
    <i>
      <x v="1447"/>
    </i>
    <i>
      <x v="1449"/>
    </i>
    <i>
      <x v="1450"/>
    </i>
    <i>
      <x v="1451"/>
    </i>
    <i>
      <x v="1452"/>
    </i>
    <i>
      <x v="1453"/>
    </i>
    <i>
      <x v="1454"/>
    </i>
    <i>
      <x v="1456"/>
    </i>
    <i>
      <x v="1457"/>
    </i>
    <i>
      <x v="1458"/>
    </i>
    <i>
      <x v="1459"/>
    </i>
    <i>
      <x v="1460"/>
    </i>
    <i>
      <x v="1462"/>
    </i>
    <i>
      <x v="1464"/>
    </i>
    <i>
      <x v="1465"/>
    </i>
    <i>
      <x v="1466"/>
    </i>
    <i>
      <x v="1467"/>
    </i>
    <i>
      <x v="1469"/>
    </i>
    <i>
      <x v="1471"/>
    </i>
    <i>
      <x v="1472"/>
    </i>
    <i>
      <x v="1474"/>
    </i>
    <i>
      <x v="1475"/>
    </i>
    <i>
      <x v="1484"/>
    </i>
    <i>
      <x v="1486"/>
    </i>
    <i>
      <x v="1487"/>
    </i>
    <i>
      <x v="1488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8"/>
    </i>
    <i>
      <x v="1499"/>
    </i>
    <i>
      <x v="1500"/>
    </i>
    <i>
      <x v="1501"/>
    </i>
    <i>
      <x v="1503"/>
    </i>
    <i>
      <x v="1504"/>
    </i>
    <i>
      <x v="1507"/>
    </i>
    <i>
      <x v="1509"/>
    </i>
    <i>
      <x v="1510"/>
    </i>
    <i>
      <x v="1511"/>
    </i>
    <i>
      <x v="1512"/>
    </i>
    <i>
      <x v="1513"/>
    </i>
    <i>
      <x v="1514"/>
    </i>
    <i>
      <x v="1516"/>
    </i>
    <i>
      <x v="1517"/>
    </i>
    <i>
      <x v="1523"/>
    </i>
    <i>
      <x v="1524"/>
    </i>
    <i>
      <x v="1526"/>
    </i>
    <i>
      <x v="1527"/>
    </i>
    <i>
      <x v="1529"/>
    </i>
    <i>
      <x v="1530"/>
    </i>
    <i>
      <x v="1532"/>
    </i>
    <i>
      <x v="1533"/>
    </i>
    <i>
      <x v="1534"/>
    </i>
    <i>
      <x v="1535"/>
    </i>
    <i>
      <x v="1538"/>
    </i>
    <i>
      <x v="1539"/>
    </i>
    <i>
      <x v="1540"/>
    </i>
    <i>
      <x v="1541"/>
    </i>
    <i>
      <x v="1542"/>
    </i>
    <i>
      <x v="1543"/>
    </i>
    <i>
      <x v="1545"/>
    </i>
    <i>
      <x v="1546"/>
    </i>
    <i>
      <x v="1547"/>
    </i>
    <i>
      <x v="1548"/>
    </i>
    <i>
      <x v="1550"/>
    </i>
    <i>
      <x v="1551"/>
    </i>
    <i>
      <x v="1554"/>
    </i>
    <i>
      <x v="1555"/>
    </i>
    <i>
      <x v="1556"/>
    </i>
    <i>
      <x v="1559"/>
    </i>
    <i>
      <x v="1562"/>
    </i>
    <i>
      <x v="1563"/>
    </i>
    <i>
      <x v="1564"/>
    </i>
    <i>
      <x v="1568"/>
    </i>
    <i>
      <x v="1569"/>
    </i>
    <i>
      <x v="1571"/>
    </i>
    <i>
      <x v="1573"/>
    </i>
    <i>
      <x v="1574"/>
    </i>
    <i>
      <x v="1576"/>
    </i>
    <i>
      <x v="1577"/>
    </i>
    <i>
      <x v="1578"/>
    </i>
    <i>
      <x v="1579"/>
    </i>
    <i>
      <x v="1580"/>
    </i>
    <i>
      <x v="1583"/>
    </i>
    <i>
      <x v="1584"/>
    </i>
    <i>
      <x v="1585"/>
    </i>
    <i>
      <x v="1586"/>
    </i>
    <i>
      <x v="1587"/>
    </i>
    <i>
      <x v="1589"/>
    </i>
    <i>
      <x v="1590"/>
    </i>
    <i>
      <x v="1591"/>
    </i>
    <i>
      <x v="1593"/>
    </i>
    <i>
      <x v="1594"/>
    </i>
    <i>
      <x v="1597"/>
    </i>
    <i>
      <x v="1598"/>
    </i>
    <i>
      <x v="1599"/>
    </i>
    <i>
      <x v="1600"/>
    </i>
    <i>
      <x v="1601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7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9"/>
    </i>
    <i>
      <x v="1631"/>
    </i>
    <i>
      <x v="1633"/>
    </i>
    <i>
      <x v="1634"/>
    </i>
    <i>
      <x v="1636"/>
    </i>
    <i>
      <x v="1640"/>
    </i>
    <i>
      <x v="1642"/>
    </i>
    <i>
      <x v="1643"/>
    </i>
    <i>
      <x v="1645"/>
    </i>
    <i>
      <x v="1646"/>
    </i>
    <i>
      <x v="1648"/>
    </i>
    <i>
      <x v="1651"/>
    </i>
    <i>
      <x v="1654"/>
    </i>
    <i>
      <x v="1657"/>
    </i>
    <i>
      <x v="1658"/>
    </i>
    <i>
      <x v="1659"/>
    </i>
    <i>
      <x v="1665"/>
    </i>
    <i>
      <x v="1669"/>
    </i>
    <i>
      <x v="1674"/>
    </i>
    <i>
      <x v="1675"/>
    </i>
    <i>
      <x v="1676"/>
    </i>
    <i>
      <x v="1677"/>
    </i>
    <i>
      <x v="1678"/>
    </i>
    <i>
      <x v="1680"/>
    </i>
    <i>
      <x v="1683"/>
    </i>
    <i>
      <x v="1684"/>
    </i>
    <i>
      <x v="1685"/>
    </i>
    <i>
      <x v="1687"/>
    </i>
    <i>
      <x v="1689"/>
    </i>
    <i>
      <x v="1690"/>
    </i>
    <i>
      <x v="1691"/>
    </i>
    <i>
      <x v="1692"/>
    </i>
    <i>
      <x v="1696"/>
    </i>
    <i>
      <x v="1699"/>
    </i>
    <i>
      <x v="1701"/>
    </i>
    <i>
      <x v="1703"/>
    </i>
    <i>
      <x v="1704"/>
    </i>
    <i>
      <x v="1705"/>
    </i>
    <i>
      <x v="1707"/>
    </i>
    <i>
      <x v="1710"/>
    </i>
    <i>
      <x v="1712"/>
    </i>
    <i>
      <x v="1713"/>
    </i>
    <i>
      <x v="1715"/>
    </i>
    <i>
      <x v="1717"/>
    </i>
    <i>
      <x v="1718"/>
    </i>
    <i>
      <x v="1719"/>
    </i>
    <i>
      <x v="1721"/>
    </i>
    <i>
      <x v="1722"/>
    </i>
    <i>
      <x v="1725"/>
    </i>
    <i>
      <x v="1729"/>
    </i>
    <i>
      <x v="1730"/>
    </i>
    <i>
      <x v="1734"/>
    </i>
    <i>
      <x v="1735"/>
    </i>
    <i>
      <x v="1736"/>
    </i>
    <i>
      <x v="1737"/>
    </i>
    <i>
      <x v="1738"/>
    </i>
    <i>
      <x v="1741"/>
    </i>
    <i>
      <x v="1742"/>
    </i>
    <i>
      <x v="1743"/>
    </i>
    <i>
      <x v="1744"/>
    </i>
    <i>
      <x v="1747"/>
    </i>
    <i>
      <x v="1751"/>
    </i>
    <i>
      <x v="1752"/>
    </i>
    <i>
      <x v="1753"/>
    </i>
    <i>
      <x v="1757"/>
    </i>
    <i>
      <x v="1758"/>
    </i>
    <i>
      <x v="1759"/>
    </i>
    <i>
      <x v="1761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5"/>
    </i>
    <i>
      <x v="1776"/>
    </i>
    <i>
      <x v="1777"/>
    </i>
    <i>
      <x v="1778"/>
    </i>
    <i>
      <x v="1779"/>
    </i>
    <i>
      <x v="1785"/>
    </i>
    <i>
      <x v="1786"/>
    </i>
    <i>
      <x v="1789"/>
    </i>
    <i>
      <x v="1792"/>
    </i>
    <i>
      <x v="1793"/>
    </i>
    <i>
      <x v="1799"/>
    </i>
    <i>
      <x v="1802"/>
    </i>
    <i>
      <x v="1804"/>
    </i>
    <i>
      <x v="1805"/>
    </i>
    <i>
      <x v="1807"/>
    </i>
    <i>
      <x v="1809"/>
    </i>
    <i>
      <x v="1811"/>
    </i>
    <i>
      <x v="1816"/>
    </i>
    <i>
      <x v="1819"/>
    </i>
    <i>
      <x v="1820"/>
    </i>
    <i>
      <x v="1821"/>
    </i>
    <i>
      <x v="1822"/>
    </i>
    <i>
      <x v="1831"/>
    </i>
    <i>
      <x v="1833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9"/>
    </i>
    <i>
      <x v="1850"/>
    </i>
    <i>
      <x v="1851"/>
    </i>
    <i>
      <x v="1852"/>
    </i>
    <i>
      <x v="1853"/>
    </i>
    <i>
      <x v="1855"/>
    </i>
    <i>
      <x v="1856"/>
    </i>
    <i>
      <x v="1857"/>
    </i>
    <i>
      <x v="1858"/>
    </i>
    <i>
      <x v="1859"/>
    </i>
    <i>
      <x v="1860"/>
    </i>
    <i>
      <x v="1862"/>
    </i>
    <i>
      <x v="1865"/>
    </i>
    <i>
      <x v="1867"/>
    </i>
    <i>
      <x v="1868"/>
    </i>
    <i>
      <x v="1869"/>
    </i>
    <i>
      <x v="1870"/>
    </i>
    <i>
      <x v="1873"/>
    </i>
    <i>
      <x v="1874"/>
    </i>
    <i>
      <x v="1879"/>
    </i>
    <i>
      <x v="1888"/>
    </i>
    <i>
      <x v="1889"/>
    </i>
    <i>
      <x v="1890"/>
    </i>
    <i>
      <x v="1891"/>
    </i>
    <i>
      <x v="1894"/>
    </i>
    <i>
      <x v="1895"/>
    </i>
    <i>
      <x v="1896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1"/>
    </i>
    <i>
      <x v="1914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66"/>
    </i>
    <i>
      <x v="1968"/>
    </i>
    <i>
      <x v="1972"/>
    </i>
    <i>
      <x v="1973"/>
    </i>
    <i>
      <x v="1974"/>
    </i>
    <i>
      <x v="1975"/>
    </i>
    <i>
      <x v="1978"/>
    </i>
    <i>
      <x v="1980"/>
    </i>
    <i>
      <x v="1981"/>
    </i>
    <i>
      <x v="1982"/>
    </i>
    <i>
      <x v="1983"/>
    </i>
    <i>
      <x v="1985"/>
    </i>
    <i>
      <x v="1988"/>
    </i>
    <i>
      <x v="1991"/>
    </i>
    <i>
      <x v="1992"/>
    </i>
    <i>
      <x v="1993"/>
    </i>
    <i>
      <x v="1995"/>
    </i>
    <i>
      <x v="1997"/>
    </i>
    <i>
      <x v="1999"/>
    </i>
    <i>
      <x v="2000"/>
    </i>
    <i>
      <x v="2001"/>
    </i>
    <i>
      <x v="2003"/>
    </i>
    <i>
      <x v="2004"/>
    </i>
    <i>
      <x v="2005"/>
    </i>
    <i>
      <x v="2007"/>
    </i>
    <i>
      <x v="2008"/>
    </i>
    <i>
      <x v="2009"/>
    </i>
    <i>
      <x v="2010"/>
    </i>
    <i>
      <x v="2012"/>
    </i>
    <i>
      <x v="2013"/>
    </i>
    <i>
      <x v="2015"/>
    </i>
    <i>
      <x v="2020"/>
    </i>
    <i>
      <x v="2021"/>
    </i>
    <i>
      <x v="2023"/>
    </i>
    <i>
      <x v="2025"/>
    </i>
    <i>
      <x v="2027"/>
    </i>
    <i>
      <x v="2028"/>
    </i>
    <i>
      <x v="2039"/>
    </i>
    <i>
      <x v="2047"/>
    </i>
    <i>
      <x v="2048"/>
    </i>
    <i>
      <x v="2051"/>
    </i>
    <i>
      <x v="2052"/>
    </i>
    <i>
      <x v="2053"/>
    </i>
    <i>
      <x v="2054"/>
    </i>
    <i>
      <x v="2056"/>
    </i>
    <i>
      <x v="2057"/>
    </i>
    <i>
      <x v="2058"/>
    </i>
    <i>
      <x v="2059"/>
    </i>
    <i>
      <x v="2060"/>
    </i>
    <i>
      <x v="2062"/>
    </i>
    <i>
      <x v="2064"/>
    </i>
    <i>
      <x v="2065"/>
    </i>
    <i>
      <x v="2067"/>
    </i>
    <i>
      <x v="2068"/>
    </i>
    <i>
      <x v="2069"/>
    </i>
    <i>
      <x v="2070"/>
    </i>
    <i>
      <x v="2072"/>
    </i>
    <i>
      <x v="2078"/>
    </i>
    <i>
      <x v="2079"/>
    </i>
    <i>
      <x v="2081"/>
    </i>
    <i>
      <x v="2082"/>
    </i>
    <i>
      <x v="2083"/>
    </i>
    <i>
      <x v="2085"/>
    </i>
    <i>
      <x v="2086"/>
    </i>
    <i>
      <x v="2087"/>
    </i>
    <i>
      <x v="2088"/>
    </i>
    <i>
      <x v="2090"/>
    </i>
    <i>
      <x v="2092"/>
    </i>
    <i>
      <x v="2100"/>
    </i>
    <i>
      <x v="2105"/>
    </i>
    <i>
      <x v="2107"/>
    </i>
    <i>
      <x v="2108"/>
    </i>
    <i>
      <x v="2112"/>
    </i>
    <i>
      <x v="2116"/>
    </i>
    <i>
      <x v="2117"/>
    </i>
    <i>
      <x v="2118"/>
    </i>
    <i>
      <x v="2125"/>
    </i>
    <i>
      <x v="2126"/>
    </i>
    <i>
      <x v="2127"/>
    </i>
    <i>
      <x v="2128"/>
    </i>
    <i>
      <x v="2129"/>
    </i>
    <i>
      <x v="2130"/>
    </i>
    <i>
      <x v="2133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6"/>
    </i>
    <i>
      <x v="2147"/>
    </i>
    <i>
      <x v="2148"/>
    </i>
    <i>
      <x v="2149"/>
    </i>
    <i>
      <x v="2151"/>
    </i>
    <i>
      <x v="2152"/>
    </i>
    <i>
      <x v="2153"/>
    </i>
    <i>
      <x v="2154"/>
    </i>
    <i>
      <x v="2157"/>
    </i>
    <i>
      <x v="2158"/>
    </i>
    <i>
      <x v="2161"/>
    </i>
    <i>
      <x v="2162"/>
    </i>
    <i>
      <x v="2163"/>
    </i>
    <i>
      <x v="2165"/>
    </i>
    <i>
      <x v="2168"/>
    </i>
    <i>
      <x v="2169"/>
    </i>
    <i>
      <x v="2171"/>
    </i>
    <i>
      <x v="2176"/>
    </i>
    <i>
      <x v="2179"/>
    </i>
    <i>
      <x v="2196"/>
    </i>
    <i>
      <x v="2201"/>
    </i>
    <i>
      <x v="2204"/>
    </i>
    <i>
      <x v="2205"/>
    </i>
    <i>
      <x v="2207"/>
    </i>
    <i>
      <x v="2208"/>
    </i>
    <i>
      <x v="2209"/>
    </i>
    <i>
      <x v="2211"/>
    </i>
    <i>
      <x v="2215"/>
    </i>
    <i>
      <x v="2216"/>
    </i>
    <i>
      <x v="2218"/>
    </i>
    <i>
      <x v="2219"/>
    </i>
    <i>
      <x v="2221"/>
    </i>
    <i>
      <x v="2225"/>
    </i>
    <i>
      <x v="2228"/>
    </i>
    <i>
      <x v="2229"/>
    </i>
    <i>
      <x v="2230"/>
    </i>
    <i>
      <x v="2233"/>
    </i>
    <i>
      <x v="2234"/>
    </i>
    <i>
      <x v="2236"/>
    </i>
    <i>
      <x v="2237"/>
    </i>
    <i>
      <x v="2240"/>
    </i>
    <i>
      <x v="2241"/>
    </i>
    <i>
      <x v="2243"/>
    </i>
    <i>
      <x v="2248"/>
    </i>
    <i>
      <x v="2249"/>
    </i>
    <i>
      <x v="2251"/>
    </i>
    <i>
      <x v="2257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8"/>
    </i>
    <i>
      <x v="2279"/>
    </i>
    <i>
      <x v="2282"/>
    </i>
    <i>
      <x v="2283"/>
    </i>
    <i>
      <x v="2284"/>
    </i>
    <i>
      <x v="2285"/>
    </i>
    <i>
      <x v="2286"/>
    </i>
    <i>
      <x v="2291"/>
    </i>
    <i>
      <x v="2292"/>
    </i>
    <i>
      <x v="2294"/>
    </i>
    <i>
      <x v="2295"/>
    </i>
    <i>
      <x v="2296"/>
    </i>
    <i>
      <x v="2297"/>
    </i>
    <i>
      <x v="2298"/>
    </i>
    <i>
      <x v="2300"/>
    </i>
    <i>
      <x v="2301"/>
    </i>
    <i>
      <x v="2303"/>
    </i>
    <i>
      <x v="2304"/>
    </i>
    <i>
      <x v="2306"/>
    </i>
    <i>
      <x v="2307"/>
    </i>
    <i>
      <x v="2308"/>
    </i>
    <i>
      <x v="2310"/>
    </i>
    <i>
      <x v="2311"/>
    </i>
    <i>
      <x v="2312"/>
    </i>
    <i>
      <x v="2314"/>
    </i>
    <i>
      <x v="2316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</rowItems>
  <colFields count="1">
    <field x="3"/>
  </colFields>
  <colItems count="6">
    <i>
      <x v="10"/>
    </i>
    <i>
      <x v="19"/>
    </i>
    <i>
      <x v="36"/>
    </i>
    <i>
      <x v="39"/>
    </i>
    <i>
      <x v="40"/>
    </i>
    <i t="grand">
      <x/>
    </i>
  </colItems>
  <dataFields count="1">
    <dataField name="Количество по полю Pfam_AC" fld="3" subtotal="count" baseField="0" baseItem="0"/>
  </dataFields>
  <formats count="162">
    <format dxfId="212">
      <pivotArea dataOnly="0" labelOnly="1" grandRow="1" outline="0" fieldPosition="0"/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type="origin" dataOnly="0" labelOnly="1" outline="0" fieldPosition="0"/>
    </format>
    <format dxfId="208">
      <pivotArea field="3" type="button" dataOnly="0" labelOnly="1" outline="0" axis="axisCol" fieldPosition="0"/>
    </format>
    <format dxfId="207">
      <pivotArea type="topRight" dataOnly="0" labelOnly="1" outline="0" fieldPosition="0"/>
    </format>
    <format dxfId="206">
      <pivotArea field="1" type="button" dataOnly="0" labelOnly="1" outline="0" axis="axisRow" fieldPosition="0"/>
    </format>
    <format dxfId="20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0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9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9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96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95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94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93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92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91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90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89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188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187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186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185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184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183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182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181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180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179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178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177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176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175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174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173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172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171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170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169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168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167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166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165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164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163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162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161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160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159">
      <pivotArea dataOnly="0" labelOnly="1" fieldPosition="0">
        <references count="1">
          <reference field="1" count="35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</reference>
        </references>
      </pivotArea>
    </format>
    <format dxfId="158">
      <pivotArea dataOnly="0" labelOnly="1" grandRow="1" outline="0" fieldPosition="0"/>
    </format>
    <format dxfId="157">
      <pivotArea dataOnly="0" labelOnly="1" fieldPosition="0">
        <references count="1">
          <reference field="3" count="0"/>
        </references>
      </pivotArea>
    </format>
    <format dxfId="156">
      <pivotArea dataOnly="0" labelOnly="1" grandCol="1" outline="0" fieldPosition="0"/>
    </format>
    <format dxfId="155">
      <pivotArea dataOnly="0" labelOnly="1" fieldPosition="0">
        <references count="1">
          <reference field="3" count="1">
            <x v="40"/>
          </reference>
        </references>
      </pivotArea>
    </format>
    <format dxfId="154">
      <pivotArea dataOnly="0" labelOnly="1" fieldPosition="0">
        <references count="1">
          <reference field="3" count="1">
            <x v="36"/>
          </reference>
        </references>
      </pivotArea>
    </format>
    <format dxfId="153">
      <pivotArea dataOnly="0" labelOnly="1" fieldPosition="0">
        <references count="1">
          <reference field="3" count="1">
            <x v="19"/>
          </reference>
        </references>
      </pivotArea>
    </format>
    <format dxfId="152">
      <pivotArea type="all" dataOnly="0" outline="0" fieldPosition="0"/>
    </format>
    <format dxfId="151">
      <pivotArea outline="0" collapsedLevelsAreSubtotals="1" fieldPosition="0"/>
    </format>
    <format dxfId="150">
      <pivotArea type="origin" dataOnly="0" labelOnly="1" outline="0" fieldPosition="0"/>
    </format>
    <format dxfId="149">
      <pivotArea field="3" type="button" dataOnly="0" labelOnly="1" outline="0" axis="axisCol" fieldPosition="0"/>
    </format>
    <format dxfId="148">
      <pivotArea type="topRight" dataOnly="0" labelOnly="1" outline="0" fieldPosition="0"/>
    </format>
    <format dxfId="147">
      <pivotArea field="1" type="button" dataOnly="0" labelOnly="1" outline="0" axis="axisRow" fieldPosition="0"/>
    </format>
    <format dxfId="14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7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36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135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34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33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32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31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30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129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128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127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126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125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124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123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122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121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120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119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118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117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116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115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114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113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112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111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110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109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108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107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106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105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104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103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102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101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100">
      <pivotArea dataOnly="0" labelOnly="1" fieldPosition="0">
        <references count="1">
          <reference field="1" count="35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</reference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1">
          <reference field="3" count="0"/>
        </references>
      </pivotArea>
    </format>
    <format dxfId="97">
      <pivotArea dataOnly="0" labelOnly="1" grandCol="1" outline="0" fieldPosition="0"/>
    </format>
    <format dxfId="96">
      <pivotArea dataOnly="0" labelOnly="1" fieldPosition="0">
        <references count="1">
          <reference field="3" count="1">
            <x v="10"/>
          </reference>
        </references>
      </pivotArea>
    </format>
    <format dxfId="95">
      <pivotArea dataOnly="0" labelOnly="1" fieldPosition="0">
        <references count="1">
          <reference field="3" count="1">
            <x v="10"/>
          </reference>
        </references>
      </pivotArea>
    </format>
    <format dxfId="94">
      <pivotArea dataOnly="0" labelOnly="1" fieldPosition="0">
        <references count="1">
          <reference field="3" count="1">
            <x v="39"/>
          </reference>
        </references>
      </pivotArea>
    </format>
    <format dxfId="93">
      <pivotArea outline="0" collapsedLevelsAreSubtotals="1" fieldPosition="0">
        <references count="1">
          <reference field="3" count="1" selected="0">
            <x v="10"/>
          </reference>
        </references>
      </pivotArea>
    </format>
    <format dxfId="92">
      <pivotArea outline="0" collapsedLevelsAreSubtotals="1" fieldPosition="0">
        <references count="1">
          <reference field="3" count="1" selected="0">
            <x v="19"/>
          </reference>
        </references>
      </pivotArea>
    </format>
    <format dxfId="91">
      <pivotArea outline="0" collapsedLevelsAreSubtotals="1" fieldPosition="0">
        <references count="1">
          <reference field="3" count="1" selected="0">
            <x v="36"/>
          </reference>
        </references>
      </pivotArea>
    </format>
    <format dxfId="90">
      <pivotArea outline="0" collapsedLevelsAreSubtotals="1" fieldPosition="0">
        <references count="1">
          <reference field="3" count="1" selected="0">
            <x v="36"/>
          </reference>
        </references>
      </pivotArea>
    </format>
    <format dxfId="89">
      <pivotArea outline="0" collapsedLevelsAreSubtotals="1" fieldPosition="0">
        <references count="1">
          <reference field="3" count="1" selected="0">
            <x v="36"/>
          </reference>
        </references>
      </pivotArea>
    </format>
    <format dxfId="88">
      <pivotArea outline="0" collapsedLevelsAreSubtotals="1" fieldPosition="0">
        <references count="1">
          <reference field="3" count="1" selected="0">
            <x v="39"/>
          </reference>
        </references>
      </pivotArea>
    </format>
    <format dxfId="87">
      <pivotArea outline="0" collapsedLevelsAreSubtotals="1" fieldPosition="0">
        <references count="1">
          <reference field="3" count="1" selected="0">
            <x v="4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3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1" type="button" dataOnly="0" labelOnly="1" outline="0" axis="axisRow" fieldPosition="0"/>
    </format>
    <format dxfId="80">
      <pivotArea dataOnly="0" labelOnly="1" fieldPosition="0">
        <references count="1">
          <reference field="1" count="50">
            <x v="0"/>
            <x v="1"/>
            <x v="5"/>
            <x v="10"/>
            <x v="11"/>
            <x v="12"/>
            <x v="13"/>
            <x v="14"/>
            <x v="19"/>
            <x v="20"/>
            <x v="27"/>
            <x v="29"/>
            <x v="31"/>
            <x v="33"/>
            <x v="34"/>
            <x v="35"/>
            <x v="36"/>
            <x v="38"/>
            <x v="45"/>
            <x v="46"/>
            <x v="48"/>
            <x v="49"/>
            <x v="50"/>
            <x v="51"/>
            <x v="53"/>
            <x v="54"/>
            <x v="58"/>
            <x v="60"/>
            <x v="62"/>
            <x v="65"/>
            <x v="66"/>
            <x v="67"/>
            <x v="68"/>
            <x v="70"/>
            <x v="71"/>
            <x v="72"/>
            <x v="73"/>
            <x v="74"/>
            <x v="79"/>
            <x v="100"/>
            <x v="105"/>
            <x v="106"/>
            <x v="107"/>
            <x v="108"/>
            <x v="110"/>
            <x v="111"/>
            <x v="112"/>
            <x v="113"/>
            <x v="114"/>
            <x v="118"/>
          </reference>
        </references>
      </pivotArea>
    </format>
    <format dxfId="79">
      <pivotArea dataOnly="0" labelOnly="1" fieldPosition="0">
        <references count="1">
          <reference field="1" count="50">
            <x v="119"/>
            <x v="120"/>
            <x v="121"/>
            <x v="122"/>
            <x v="125"/>
            <x v="126"/>
            <x v="128"/>
            <x v="130"/>
            <x v="131"/>
            <x v="132"/>
            <x v="133"/>
            <x v="134"/>
            <x v="135"/>
            <x v="136"/>
            <x v="137"/>
            <x v="138"/>
            <x v="139"/>
            <x v="141"/>
            <x v="142"/>
            <x v="149"/>
            <x v="157"/>
            <x v="158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3"/>
            <x v="174"/>
            <x v="175"/>
            <x v="178"/>
            <x v="181"/>
            <x v="184"/>
            <x v="186"/>
            <x v="187"/>
            <x v="188"/>
            <x v="191"/>
            <x v="192"/>
            <x v="193"/>
            <x v="197"/>
            <x v="198"/>
            <x v="200"/>
            <x v="201"/>
            <x v="203"/>
          </reference>
        </references>
      </pivotArea>
    </format>
    <format dxfId="78">
      <pivotArea dataOnly="0" labelOnly="1" fieldPosition="0">
        <references count="1">
          <reference field="1" count="50">
            <x v="205"/>
            <x v="206"/>
            <x v="207"/>
            <x v="208"/>
            <x v="210"/>
            <x v="212"/>
            <x v="214"/>
            <x v="215"/>
            <x v="216"/>
            <x v="218"/>
            <x v="221"/>
            <x v="224"/>
            <x v="225"/>
            <x v="226"/>
            <x v="227"/>
            <x v="228"/>
            <x v="229"/>
            <x v="230"/>
            <x v="232"/>
            <x v="234"/>
            <x v="235"/>
            <x v="237"/>
            <x v="239"/>
            <x v="240"/>
            <x v="241"/>
            <x v="243"/>
            <x v="245"/>
            <x v="247"/>
            <x v="248"/>
            <x v="249"/>
            <x v="250"/>
            <x v="251"/>
            <x v="252"/>
            <x v="254"/>
            <x v="255"/>
            <x v="258"/>
            <x v="260"/>
            <x v="261"/>
            <x v="263"/>
            <x v="265"/>
            <x v="267"/>
            <x v="269"/>
            <x v="270"/>
            <x v="271"/>
            <x v="272"/>
            <x v="274"/>
            <x v="276"/>
            <x v="277"/>
            <x v="278"/>
            <x v="280"/>
          </reference>
        </references>
      </pivotArea>
    </format>
    <format dxfId="77">
      <pivotArea dataOnly="0" labelOnly="1" fieldPosition="0">
        <references count="1">
          <reference field="1" count="50">
            <x v="283"/>
            <x v="284"/>
            <x v="285"/>
            <x v="286"/>
            <x v="287"/>
            <x v="288"/>
            <x v="290"/>
            <x v="292"/>
            <x v="293"/>
            <x v="296"/>
            <x v="297"/>
            <x v="298"/>
            <x v="300"/>
            <x v="302"/>
            <x v="303"/>
            <x v="307"/>
            <x v="308"/>
            <x v="312"/>
            <x v="313"/>
            <x v="314"/>
            <x v="316"/>
            <x v="317"/>
            <x v="318"/>
            <x v="319"/>
            <x v="320"/>
            <x v="321"/>
            <x v="322"/>
            <x v="325"/>
            <x v="327"/>
            <x v="328"/>
            <x v="329"/>
            <x v="330"/>
            <x v="331"/>
            <x v="333"/>
            <x v="334"/>
            <x v="335"/>
            <x v="336"/>
            <x v="338"/>
            <x v="339"/>
            <x v="341"/>
            <x v="342"/>
            <x v="343"/>
            <x v="344"/>
            <x v="345"/>
            <x v="346"/>
            <x v="347"/>
            <x v="349"/>
            <x v="350"/>
            <x v="351"/>
            <x v="352"/>
          </reference>
        </references>
      </pivotArea>
    </format>
    <format dxfId="76">
      <pivotArea dataOnly="0" labelOnly="1" fieldPosition="0">
        <references count="1">
          <reference field="1" count="50"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9"/>
            <x v="370"/>
            <x v="371"/>
            <x v="372"/>
            <x v="373"/>
            <x v="374"/>
            <x v="375"/>
            <x v="377"/>
            <x v="379"/>
            <x v="380"/>
            <x v="381"/>
            <x v="382"/>
            <x v="383"/>
            <x v="386"/>
            <x v="387"/>
            <x v="388"/>
            <x v="395"/>
            <x v="397"/>
            <x v="399"/>
            <x v="400"/>
            <x v="401"/>
            <x v="402"/>
            <x v="405"/>
            <x v="407"/>
            <x v="408"/>
            <x v="409"/>
            <x v="410"/>
            <x v="413"/>
            <x v="416"/>
            <x v="418"/>
            <x v="419"/>
            <x v="421"/>
            <x v="422"/>
            <x v="423"/>
            <x v="424"/>
            <x v="425"/>
          </reference>
        </references>
      </pivotArea>
    </format>
    <format dxfId="75">
      <pivotArea dataOnly="0" labelOnly="1" fieldPosition="0">
        <references count="1">
          <reference field="1" count="50">
            <x v="426"/>
            <x v="427"/>
            <x v="428"/>
            <x v="429"/>
            <x v="430"/>
            <x v="432"/>
            <x v="436"/>
            <x v="437"/>
            <x v="445"/>
            <x v="449"/>
            <x v="452"/>
            <x v="453"/>
            <x v="454"/>
            <x v="455"/>
            <x v="456"/>
            <x v="457"/>
            <x v="458"/>
            <x v="459"/>
            <x v="460"/>
            <x v="462"/>
            <x v="463"/>
            <x v="464"/>
            <x v="465"/>
            <x v="466"/>
            <x v="467"/>
            <x v="469"/>
            <x v="470"/>
            <x v="471"/>
            <x v="472"/>
            <x v="473"/>
            <x v="474"/>
            <x v="475"/>
            <x v="476"/>
            <x v="477"/>
            <x v="478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4"/>
            <x v="496"/>
            <x v="498"/>
          </reference>
        </references>
      </pivotArea>
    </format>
    <format dxfId="74">
      <pivotArea dataOnly="0" labelOnly="1" fieldPosition="0">
        <references count="1">
          <reference field="1" count="50">
            <x v="499"/>
            <x v="500"/>
            <x v="501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30"/>
            <x v="539"/>
            <x v="541"/>
            <x v="542"/>
            <x v="543"/>
            <x v="544"/>
            <x v="545"/>
            <x v="548"/>
            <x v="550"/>
            <x v="561"/>
            <x v="563"/>
            <x v="564"/>
            <x v="567"/>
            <x v="569"/>
            <x v="570"/>
            <x v="571"/>
            <x v="572"/>
            <x v="574"/>
            <x v="575"/>
            <x v="576"/>
            <x v="577"/>
            <x v="582"/>
            <x v="584"/>
          </reference>
        </references>
      </pivotArea>
    </format>
    <format dxfId="73">
      <pivotArea dataOnly="0" labelOnly="1" fieldPosition="0">
        <references count="1">
          <reference field="1" count="50">
            <x v="587"/>
            <x v="588"/>
            <x v="593"/>
            <x v="595"/>
            <x v="599"/>
            <x v="601"/>
            <x v="602"/>
            <x v="603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1"/>
            <x v="622"/>
            <x v="623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40"/>
            <x v="641"/>
            <x v="642"/>
            <x v="643"/>
            <x v="644"/>
            <x v="645"/>
            <x v="646"/>
            <x v="647"/>
            <x v="648"/>
            <x v="649"/>
            <x v="650"/>
            <x v="653"/>
            <x v="654"/>
          </reference>
        </references>
      </pivotArea>
    </format>
    <format dxfId="72">
      <pivotArea dataOnly="0" labelOnly="1" fieldPosition="0">
        <references count="1">
          <reference field="1" count="50">
            <x v="655"/>
            <x v="656"/>
            <x v="657"/>
            <x v="658"/>
            <x v="659"/>
            <x v="661"/>
            <x v="663"/>
            <x v="664"/>
            <x v="665"/>
            <x v="666"/>
            <x v="667"/>
            <x v="668"/>
            <x v="669"/>
            <x v="671"/>
            <x v="672"/>
            <x v="674"/>
            <x v="675"/>
            <x v="676"/>
            <x v="679"/>
            <x v="683"/>
            <x v="685"/>
            <x v="686"/>
            <x v="687"/>
            <x v="688"/>
            <x v="689"/>
            <x v="690"/>
            <x v="691"/>
            <x v="692"/>
            <x v="693"/>
            <x v="694"/>
            <x v="697"/>
            <x v="698"/>
            <x v="699"/>
            <x v="700"/>
            <x v="702"/>
            <x v="703"/>
            <x v="704"/>
            <x v="706"/>
            <x v="707"/>
            <x v="708"/>
            <x v="709"/>
            <x v="711"/>
            <x v="713"/>
            <x v="714"/>
            <x v="717"/>
            <x v="718"/>
            <x v="719"/>
            <x v="725"/>
            <x v="730"/>
            <x v="731"/>
          </reference>
        </references>
      </pivotArea>
    </format>
    <format dxfId="71">
      <pivotArea dataOnly="0" labelOnly="1" fieldPosition="0">
        <references count="1">
          <reference field="1" count="50">
            <x v="732"/>
            <x v="733"/>
            <x v="734"/>
            <x v="735"/>
            <x v="738"/>
            <x v="739"/>
            <x v="740"/>
            <x v="741"/>
            <x v="742"/>
            <x v="745"/>
            <x v="747"/>
            <x v="751"/>
            <x v="752"/>
            <x v="754"/>
            <x v="757"/>
            <x v="759"/>
            <x v="760"/>
            <x v="762"/>
            <x v="763"/>
            <x v="764"/>
            <x v="765"/>
            <x v="766"/>
            <x v="767"/>
            <x v="768"/>
            <x v="769"/>
            <x v="770"/>
            <x v="772"/>
            <x v="775"/>
            <x v="776"/>
            <x v="782"/>
            <x v="785"/>
            <x v="787"/>
            <x v="788"/>
            <x v="789"/>
            <x v="790"/>
            <x v="791"/>
            <x v="792"/>
            <x v="793"/>
            <x v="794"/>
            <x v="796"/>
            <x v="797"/>
            <x v="798"/>
            <x v="799"/>
            <x v="800"/>
            <x v="801"/>
            <x v="802"/>
            <x v="803"/>
            <x v="804"/>
            <x v="805"/>
            <x v="806"/>
          </reference>
        </references>
      </pivotArea>
    </format>
    <format dxfId="70">
      <pivotArea dataOnly="0" labelOnly="1" fieldPosition="0">
        <references count="1">
          <reference field="1" count="50">
            <x v="810"/>
            <x v="811"/>
            <x v="819"/>
            <x v="820"/>
            <x v="823"/>
            <x v="832"/>
            <x v="834"/>
            <x v="835"/>
            <x v="841"/>
            <x v="844"/>
            <x v="849"/>
            <x v="850"/>
            <x v="851"/>
            <x v="853"/>
            <x v="854"/>
            <x v="855"/>
            <x v="856"/>
            <x v="857"/>
            <x v="860"/>
            <x v="861"/>
            <x v="862"/>
            <x v="863"/>
            <x v="864"/>
            <x v="865"/>
            <x v="866"/>
            <x v="868"/>
            <x v="869"/>
            <x v="870"/>
            <x v="871"/>
            <x v="872"/>
            <x v="873"/>
            <x v="874"/>
            <x v="875"/>
            <x v="876"/>
            <x v="877"/>
            <x v="880"/>
            <x v="881"/>
            <x v="883"/>
            <x v="884"/>
            <x v="885"/>
            <x v="886"/>
            <x v="888"/>
            <x v="891"/>
            <x v="892"/>
            <x v="893"/>
            <x v="894"/>
            <x v="898"/>
            <x v="901"/>
            <x v="902"/>
            <x v="903"/>
          </reference>
        </references>
      </pivotArea>
    </format>
    <format dxfId="69">
      <pivotArea dataOnly="0" labelOnly="1" fieldPosition="0">
        <references count="1">
          <reference field="1" count="50">
            <x v="904"/>
            <x v="906"/>
            <x v="908"/>
            <x v="909"/>
            <x v="910"/>
            <x v="911"/>
            <x v="914"/>
            <x v="917"/>
            <x v="919"/>
            <x v="920"/>
            <x v="921"/>
            <x v="922"/>
            <x v="923"/>
            <x v="925"/>
            <x v="927"/>
            <x v="928"/>
            <x v="930"/>
            <x v="931"/>
            <x v="932"/>
            <x v="933"/>
            <x v="934"/>
            <x v="935"/>
            <x v="937"/>
            <x v="938"/>
            <x v="939"/>
            <x v="940"/>
            <x v="942"/>
            <x v="943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  <x v="962"/>
            <x v="963"/>
            <x v="964"/>
            <x v="965"/>
            <x v="967"/>
            <x v="969"/>
            <x v="970"/>
            <x v="971"/>
            <x v="972"/>
          </reference>
        </references>
      </pivotArea>
    </format>
    <format dxfId="68">
      <pivotArea dataOnly="0" labelOnly="1" fieldPosition="0">
        <references count="1">
          <reference field="1" count="50">
            <x v="973"/>
            <x v="974"/>
            <x v="975"/>
            <x v="976"/>
            <x v="977"/>
            <x v="979"/>
            <x v="982"/>
            <x v="989"/>
            <x v="991"/>
            <x v="992"/>
            <x v="993"/>
            <x v="994"/>
            <x v="995"/>
            <x v="997"/>
            <x v="998"/>
            <x v="999"/>
            <x v="1001"/>
            <x v="1002"/>
            <x v="1010"/>
            <x v="1011"/>
            <x v="1012"/>
            <x v="1013"/>
            <x v="1014"/>
            <x v="1015"/>
            <x v="1017"/>
            <x v="1018"/>
            <x v="1019"/>
            <x v="1025"/>
            <x v="1026"/>
            <x v="1027"/>
            <x v="1029"/>
            <x v="1030"/>
            <x v="1032"/>
            <x v="1033"/>
            <x v="1034"/>
            <x v="1035"/>
            <x v="1037"/>
            <x v="1039"/>
            <x v="1041"/>
            <x v="1042"/>
            <x v="1043"/>
            <x v="1044"/>
            <x v="1045"/>
            <x v="1048"/>
            <x v="1050"/>
            <x v="1053"/>
            <x v="1055"/>
            <x v="1058"/>
            <x v="1059"/>
            <x v="1064"/>
          </reference>
        </references>
      </pivotArea>
    </format>
    <format dxfId="67">
      <pivotArea dataOnly="0" labelOnly="1" fieldPosition="0">
        <references count="1">
          <reference field="1" count="50">
            <x v="1065"/>
            <x v="1066"/>
            <x v="1067"/>
            <x v="1068"/>
            <x v="1070"/>
            <x v="1071"/>
            <x v="1072"/>
            <x v="1074"/>
            <x v="1075"/>
            <x v="1076"/>
            <x v="1077"/>
            <x v="1078"/>
            <x v="1080"/>
            <x v="1081"/>
            <x v="1082"/>
            <x v="1083"/>
            <x v="1084"/>
            <x v="1085"/>
            <x v="1086"/>
            <x v="1087"/>
            <x v="1090"/>
            <x v="1092"/>
            <x v="1093"/>
            <x v="1094"/>
            <x v="1095"/>
            <x v="1096"/>
            <x v="1097"/>
            <x v="1098"/>
            <x v="1100"/>
            <x v="1101"/>
            <x v="1102"/>
            <x v="1103"/>
            <x v="1104"/>
            <x v="1107"/>
            <x v="1108"/>
            <x v="1109"/>
            <x v="1110"/>
            <x v="1111"/>
            <x v="1117"/>
            <x v="1122"/>
            <x v="1125"/>
            <x v="1127"/>
            <x v="1128"/>
            <x v="1132"/>
            <x v="1133"/>
            <x v="1134"/>
            <x v="1135"/>
            <x v="1142"/>
            <x v="1143"/>
            <x v="1146"/>
          </reference>
        </references>
      </pivotArea>
    </format>
    <format dxfId="66">
      <pivotArea dataOnly="0" labelOnly="1" fieldPosition="0">
        <references count="1">
          <reference field="1" count="50">
            <x v="1147"/>
            <x v="1149"/>
            <x v="1150"/>
            <x v="1151"/>
            <x v="1152"/>
            <x v="1154"/>
            <x v="1155"/>
            <x v="1156"/>
            <x v="1157"/>
            <x v="1159"/>
            <x v="1161"/>
            <x v="1162"/>
            <x v="1165"/>
            <x v="1166"/>
            <x v="1167"/>
            <x v="1168"/>
            <x v="1169"/>
            <x v="1171"/>
            <x v="1172"/>
            <x v="1173"/>
            <x v="1177"/>
            <x v="1178"/>
            <x v="1180"/>
            <x v="1181"/>
            <x v="1184"/>
            <x v="1185"/>
            <x v="1186"/>
            <x v="1189"/>
            <x v="1202"/>
            <x v="1203"/>
            <x v="1204"/>
            <x v="1208"/>
            <x v="1211"/>
            <x v="1212"/>
            <x v="1213"/>
            <x v="1215"/>
            <x v="1218"/>
            <x v="1219"/>
            <x v="1220"/>
            <x v="1224"/>
            <x v="1226"/>
            <x v="1227"/>
            <x v="1228"/>
            <x v="1229"/>
            <x v="1230"/>
            <x v="1231"/>
            <x v="1232"/>
            <x v="1233"/>
            <x v="1234"/>
            <x v="1235"/>
          </reference>
        </references>
      </pivotArea>
    </format>
    <format dxfId="65">
      <pivotArea dataOnly="0" labelOnly="1" fieldPosition="0">
        <references count="1">
          <reference field="1" count="50">
            <x v="1237"/>
            <x v="1238"/>
            <x v="1239"/>
            <x v="1241"/>
            <x v="1242"/>
            <x v="1244"/>
            <x v="1245"/>
            <x v="1247"/>
            <x v="1248"/>
            <x v="1249"/>
            <x v="1252"/>
            <x v="1253"/>
            <x v="1254"/>
            <x v="1255"/>
            <x v="1256"/>
            <x v="1259"/>
            <x v="1260"/>
            <x v="1261"/>
            <x v="1262"/>
            <x v="1263"/>
            <x v="1264"/>
            <x v="1266"/>
            <x v="1274"/>
            <x v="1277"/>
            <x v="1278"/>
            <x v="1279"/>
            <x v="1280"/>
            <x v="1281"/>
            <x v="1282"/>
            <x v="1283"/>
            <x v="1285"/>
            <x v="1286"/>
            <x v="1287"/>
            <x v="1288"/>
            <x v="1289"/>
            <x v="1290"/>
            <x v="1291"/>
            <x v="1292"/>
            <x v="1293"/>
            <x v="1296"/>
            <x v="1297"/>
            <x v="1298"/>
            <x v="1301"/>
            <x v="1307"/>
            <x v="1309"/>
            <x v="1311"/>
            <x v="1313"/>
            <x v="1314"/>
            <x v="1315"/>
            <x v="1317"/>
          </reference>
        </references>
      </pivotArea>
    </format>
    <format dxfId="64">
      <pivotArea dataOnly="0" labelOnly="1" fieldPosition="0">
        <references count="1">
          <reference field="1" count="50">
            <x v="1320"/>
            <x v="1322"/>
            <x v="1323"/>
            <x v="1324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3"/>
            <x v="1345"/>
            <x v="1346"/>
            <x v="1347"/>
            <x v="1348"/>
            <x v="1349"/>
            <x v="1350"/>
            <x v="1352"/>
            <x v="1354"/>
            <x v="1355"/>
            <x v="1356"/>
            <x v="1357"/>
            <x v="1359"/>
            <x v="1360"/>
            <x v="1364"/>
            <x v="1365"/>
            <x v="1370"/>
            <x v="1371"/>
            <x v="1372"/>
            <x v="1373"/>
            <x v="1374"/>
            <x v="1375"/>
            <x v="1376"/>
            <x v="1378"/>
            <x v="1379"/>
            <x v="1380"/>
            <x v="1381"/>
            <x v="1383"/>
            <x v="1384"/>
            <x v="1385"/>
            <x v="1386"/>
            <x v="1388"/>
            <x v="1389"/>
          </reference>
        </references>
      </pivotArea>
    </format>
    <format dxfId="63">
      <pivotArea dataOnly="0" labelOnly="1" fieldPosition="0">
        <references count="1">
          <reference field="1" count="50">
            <x v="1390"/>
            <x v="1391"/>
            <x v="1393"/>
            <x v="1394"/>
            <x v="1396"/>
            <x v="1397"/>
            <x v="1399"/>
            <x v="1400"/>
            <x v="1403"/>
            <x v="1404"/>
            <x v="1405"/>
            <x v="1406"/>
            <x v="1408"/>
            <x v="1410"/>
            <x v="1411"/>
            <x v="1413"/>
            <x v="1414"/>
            <x v="1415"/>
            <x v="1418"/>
            <x v="1419"/>
            <x v="1420"/>
            <x v="1422"/>
            <x v="1423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43"/>
            <x v="1445"/>
            <x v="1446"/>
            <x v="1447"/>
            <x v="1449"/>
            <x v="1450"/>
            <x v="1451"/>
            <x v="1452"/>
            <x v="1453"/>
            <x v="1454"/>
            <x v="1456"/>
            <x v="1457"/>
            <x v="1458"/>
          </reference>
        </references>
      </pivotArea>
    </format>
    <format dxfId="62">
      <pivotArea dataOnly="0" labelOnly="1" fieldPosition="0">
        <references count="1">
          <reference field="1" count="50">
            <x v="1459"/>
            <x v="1460"/>
            <x v="1462"/>
            <x v="1464"/>
            <x v="1465"/>
            <x v="1466"/>
            <x v="1467"/>
            <x v="1469"/>
            <x v="1471"/>
            <x v="1472"/>
            <x v="1474"/>
            <x v="1475"/>
            <x v="1484"/>
            <x v="1486"/>
            <x v="1487"/>
            <x v="1488"/>
            <x v="1490"/>
            <x v="1491"/>
            <x v="1492"/>
            <x v="1493"/>
            <x v="1494"/>
            <x v="1495"/>
            <x v="1496"/>
            <x v="1498"/>
            <x v="1499"/>
            <x v="1500"/>
            <x v="1501"/>
            <x v="1503"/>
            <x v="1504"/>
            <x v="1507"/>
            <x v="1509"/>
            <x v="1510"/>
            <x v="1511"/>
            <x v="1512"/>
            <x v="1513"/>
            <x v="1514"/>
            <x v="1516"/>
            <x v="1517"/>
            <x v="1523"/>
            <x v="1524"/>
            <x v="1526"/>
            <x v="1527"/>
            <x v="1529"/>
            <x v="1530"/>
            <x v="1532"/>
            <x v="1533"/>
            <x v="1534"/>
            <x v="1535"/>
            <x v="1538"/>
            <x v="1539"/>
          </reference>
        </references>
      </pivotArea>
    </format>
    <format dxfId="61">
      <pivotArea dataOnly="0" labelOnly="1" fieldPosition="0">
        <references count="1">
          <reference field="1" count="50">
            <x v="1540"/>
            <x v="1541"/>
            <x v="1542"/>
            <x v="1543"/>
            <x v="1545"/>
            <x v="1546"/>
            <x v="1547"/>
            <x v="1548"/>
            <x v="1550"/>
            <x v="1551"/>
            <x v="1554"/>
            <x v="1555"/>
            <x v="1556"/>
            <x v="1559"/>
            <x v="1562"/>
            <x v="1563"/>
            <x v="1564"/>
            <x v="1568"/>
            <x v="1569"/>
            <x v="1571"/>
            <x v="1573"/>
            <x v="1574"/>
            <x v="1576"/>
            <x v="1577"/>
            <x v="1578"/>
            <x v="1579"/>
            <x v="1580"/>
            <x v="1583"/>
            <x v="1584"/>
            <x v="1585"/>
            <x v="1586"/>
            <x v="1587"/>
            <x v="1589"/>
            <x v="1590"/>
            <x v="1591"/>
            <x v="1593"/>
            <x v="1594"/>
            <x v="1597"/>
            <x v="1598"/>
            <x v="1599"/>
            <x v="1600"/>
            <x v="1601"/>
            <x v="1603"/>
            <x v="1604"/>
            <x v="1605"/>
            <x v="1606"/>
            <x v="1607"/>
            <x v="1608"/>
            <x v="1609"/>
            <x v="1610"/>
          </reference>
        </references>
      </pivotArea>
    </format>
    <format dxfId="60">
      <pivotArea dataOnly="0" labelOnly="1" fieldPosition="0">
        <references count="1">
          <reference field="1" count="50">
            <x v="1611"/>
            <x v="1612"/>
            <x v="1613"/>
            <x v="1614"/>
            <x v="1617"/>
            <x v="1619"/>
            <x v="1620"/>
            <x v="1621"/>
            <x v="1622"/>
            <x v="1623"/>
            <x v="1624"/>
            <x v="1625"/>
            <x v="1626"/>
            <x v="1629"/>
            <x v="1631"/>
            <x v="1633"/>
            <x v="1634"/>
            <x v="1636"/>
            <x v="1640"/>
            <x v="1642"/>
            <x v="1643"/>
            <x v="1645"/>
            <x v="1646"/>
            <x v="1648"/>
            <x v="1651"/>
            <x v="1654"/>
            <x v="1657"/>
            <x v="1658"/>
            <x v="1659"/>
            <x v="1665"/>
            <x v="1669"/>
            <x v="1674"/>
            <x v="1675"/>
            <x v="1676"/>
            <x v="1677"/>
            <x v="1678"/>
            <x v="1680"/>
            <x v="1683"/>
            <x v="1684"/>
            <x v="1685"/>
            <x v="1687"/>
            <x v="1689"/>
            <x v="1690"/>
            <x v="1691"/>
            <x v="1692"/>
            <x v="1696"/>
            <x v="1699"/>
            <x v="1701"/>
            <x v="1703"/>
            <x v="1704"/>
          </reference>
        </references>
      </pivotArea>
    </format>
    <format dxfId="59">
      <pivotArea dataOnly="0" labelOnly="1" fieldPosition="0">
        <references count="1">
          <reference field="1" count="50">
            <x v="1705"/>
            <x v="1707"/>
            <x v="1710"/>
            <x v="1712"/>
            <x v="1713"/>
            <x v="1715"/>
            <x v="1717"/>
            <x v="1718"/>
            <x v="1719"/>
            <x v="1721"/>
            <x v="1722"/>
            <x v="1725"/>
            <x v="1729"/>
            <x v="1730"/>
            <x v="1734"/>
            <x v="1735"/>
            <x v="1736"/>
            <x v="1737"/>
            <x v="1738"/>
            <x v="1741"/>
            <x v="1742"/>
            <x v="1743"/>
            <x v="1744"/>
            <x v="1747"/>
            <x v="1751"/>
            <x v="1752"/>
            <x v="1753"/>
            <x v="1757"/>
            <x v="1758"/>
            <x v="1759"/>
            <x v="1761"/>
            <x v="1764"/>
            <x v="1765"/>
            <x v="1766"/>
            <x v="1767"/>
            <x v="1768"/>
            <x v="1769"/>
            <x v="1770"/>
            <x v="1775"/>
            <x v="1776"/>
            <x v="1777"/>
            <x v="1778"/>
            <x v="1779"/>
            <x v="1785"/>
            <x v="1786"/>
            <x v="1789"/>
            <x v="1792"/>
            <x v="1793"/>
            <x v="1799"/>
            <x v="1802"/>
          </reference>
        </references>
      </pivotArea>
    </format>
    <format dxfId="58">
      <pivotArea dataOnly="0" labelOnly="1" fieldPosition="0">
        <references count="1">
          <reference field="1" count="50">
            <x v="1804"/>
            <x v="1805"/>
            <x v="1807"/>
            <x v="1809"/>
            <x v="1811"/>
            <x v="1816"/>
            <x v="1819"/>
            <x v="1820"/>
            <x v="1821"/>
            <x v="1822"/>
            <x v="1831"/>
            <x v="1833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9"/>
            <x v="1850"/>
            <x v="1851"/>
            <x v="1852"/>
            <x v="1853"/>
            <x v="1855"/>
            <x v="1856"/>
            <x v="1857"/>
            <x v="1858"/>
            <x v="1859"/>
            <x v="1860"/>
            <x v="1862"/>
            <x v="1865"/>
            <x v="1867"/>
            <x v="1868"/>
            <x v="1869"/>
            <x v="1870"/>
            <x v="1873"/>
            <x v="1874"/>
            <x v="1879"/>
            <x v="1888"/>
            <x v="1889"/>
            <x v="1890"/>
            <x v="1891"/>
            <x v="1894"/>
            <x v="1895"/>
            <x v="1896"/>
          </reference>
        </references>
      </pivotArea>
    </format>
    <format dxfId="57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1"/>
            <x v="1914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3"/>
            <x v="1944"/>
            <x v="1945"/>
            <x v="1946"/>
            <x v="1947"/>
            <x v="1948"/>
            <x v="1949"/>
            <x v="1951"/>
            <x v="1952"/>
            <x v="1953"/>
            <x v="1954"/>
            <x v="1955"/>
          </reference>
        </references>
      </pivotArea>
    </format>
    <format dxfId="56">
      <pivotArea dataOnly="0" labelOnly="1" fieldPosition="0">
        <references count="1">
          <reference field="1" count="50">
            <x v="1956"/>
            <x v="1957"/>
            <x v="1958"/>
            <x v="1966"/>
            <x v="1968"/>
            <x v="1972"/>
            <x v="1973"/>
            <x v="1974"/>
            <x v="1975"/>
            <x v="1978"/>
            <x v="1980"/>
            <x v="1981"/>
            <x v="1982"/>
            <x v="1983"/>
            <x v="1985"/>
            <x v="1988"/>
            <x v="1991"/>
            <x v="1992"/>
            <x v="1993"/>
            <x v="1995"/>
            <x v="1997"/>
            <x v="1999"/>
            <x v="2000"/>
            <x v="2001"/>
            <x v="2003"/>
            <x v="2004"/>
            <x v="2005"/>
            <x v="2007"/>
            <x v="2008"/>
            <x v="2009"/>
            <x v="2010"/>
            <x v="2012"/>
            <x v="2013"/>
            <x v="2015"/>
            <x v="2020"/>
            <x v="2021"/>
            <x v="2023"/>
            <x v="2025"/>
            <x v="2027"/>
            <x v="2028"/>
            <x v="2039"/>
            <x v="2047"/>
            <x v="2048"/>
            <x v="2051"/>
            <x v="2052"/>
            <x v="2053"/>
            <x v="2054"/>
            <x v="2056"/>
            <x v="2057"/>
            <x v="2058"/>
          </reference>
        </references>
      </pivotArea>
    </format>
    <format dxfId="55">
      <pivotArea dataOnly="0" labelOnly="1" fieldPosition="0">
        <references count="1">
          <reference field="1" count="50">
            <x v="2059"/>
            <x v="2060"/>
            <x v="2062"/>
            <x v="2064"/>
            <x v="2065"/>
            <x v="2067"/>
            <x v="2068"/>
            <x v="2069"/>
            <x v="2070"/>
            <x v="2072"/>
            <x v="2078"/>
            <x v="2079"/>
            <x v="2081"/>
            <x v="2082"/>
            <x v="2083"/>
            <x v="2085"/>
            <x v="2086"/>
            <x v="2087"/>
            <x v="2088"/>
            <x v="2090"/>
            <x v="2092"/>
            <x v="2100"/>
            <x v="2105"/>
            <x v="2107"/>
            <x v="2108"/>
            <x v="2112"/>
            <x v="2116"/>
            <x v="2117"/>
            <x v="2118"/>
            <x v="2125"/>
            <x v="2126"/>
            <x v="2127"/>
            <x v="2128"/>
            <x v="2129"/>
            <x v="2130"/>
            <x v="2133"/>
            <x v="2136"/>
            <x v="2137"/>
            <x v="2138"/>
            <x v="2139"/>
            <x v="2140"/>
            <x v="2141"/>
            <x v="2142"/>
            <x v="2143"/>
            <x v="2146"/>
            <x v="2147"/>
            <x v="2148"/>
            <x v="2149"/>
            <x v="2151"/>
            <x v="2152"/>
          </reference>
        </references>
      </pivotArea>
    </format>
    <format dxfId="54">
      <pivotArea dataOnly="0" labelOnly="1" fieldPosition="0">
        <references count="1">
          <reference field="1" count="50">
            <x v="2153"/>
            <x v="2154"/>
            <x v="2157"/>
            <x v="2158"/>
            <x v="2161"/>
            <x v="2162"/>
            <x v="2163"/>
            <x v="2165"/>
            <x v="2168"/>
            <x v="2169"/>
            <x v="2171"/>
            <x v="2176"/>
            <x v="2179"/>
            <x v="2196"/>
            <x v="2201"/>
            <x v="2204"/>
            <x v="2205"/>
            <x v="2207"/>
            <x v="2208"/>
            <x v="2209"/>
            <x v="2211"/>
            <x v="2215"/>
            <x v="2216"/>
            <x v="2218"/>
            <x v="2219"/>
            <x v="2221"/>
            <x v="2225"/>
            <x v="2228"/>
            <x v="2229"/>
            <x v="2230"/>
            <x v="2233"/>
            <x v="2234"/>
            <x v="2236"/>
            <x v="2237"/>
            <x v="2240"/>
            <x v="2241"/>
            <x v="2243"/>
            <x v="2248"/>
            <x v="2249"/>
            <x v="2251"/>
            <x v="2257"/>
            <x v="2260"/>
            <x v="2261"/>
            <x v="2262"/>
            <x v="2263"/>
            <x v="2264"/>
            <x v="2265"/>
            <x v="2266"/>
            <x v="2267"/>
            <x v="2269"/>
          </reference>
        </references>
      </pivotArea>
    </format>
    <format dxfId="53">
      <pivotArea dataOnly="0" labelOnly="1" fieldPosition="0">
        <references count="1">
          <reference field="1" count="47">
            <x v="2270"/>
            <x v="2271"/>
            <x v="2272"/>
            <x v="2273"/>
            <x v="2274"/>
            <x v="2275"/>
            <x v="2276"/>
            <x v="2278"/>
            <x v="2279"/>
            <x v="2282"/>
            <x v="2283"/>
            <x v="2284"/>
            <x v="2285"/>
            <x v="2286"/>
            <x v="2291"/>
            <x v="2292"/>
            <x v="2294"/>
            <x v="2295"/>
            <x v="2296"/>
            <x v="2297"/>
            <x v="2298"/>
            <x v="2300"/>
            <x v="2301"/>
            <x v="2303"/>
            <x v="2304"/>
            <x v="2306"/>
            <x v="2307"/>
            <x v="2308"/>
            <x v="2310"/>
            <x v="2311"/>
            <x v="2312"/>
            <x v="2314"/>
            <x v="2316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</reference>
        </references>
      </pivotArea>
    </format>
    <format dxfId="52">
      <pivotArea dataOnly="0" labelOnly="1" fieldPosition="0">
        <references count="1">
          <reference field="3" count="0"/>
        </references>
      </pivotArea>
    </format>
    <format dxfId="51">
      <pivotArea dataOnly="0" labelOnly="1" grandCol="1" outline="0" fieldPosition="0"/>
    </format>
  </formats>
  <pivotTableStyleInfo name="PivotStyleLight16" showRowHeaders="1" showColHeaders="1" showRowStripes="0" showColStripes="0" showLastColumn="1"/>
  <filters count="1">
    <filter fld="1" type="valueEqual" evalOrder="-1" id="1" iMeasureFld="0">
      <autoFilter ref="A1">
        <filterColumn colId="0">
          <customFilters>
            <customFilter val="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7"/>
  <sheetViews>
    <sheetView workbookViewId="0">
      <selection sqref="A1:B1"/>
    </sheetView>
  </sheetViews>
  <sheetFormatPr defaultRowHeight="15"/>
  <cols>
    <col min="1" max="1" width="27.7109375" style="1" customWidth="1"/>
    <col min="2" max="2" width="18.7109375" style="1" customWidth="1"/>
    <col min="3" max="3" width="20.28515625" style="1" customWidth="1"/>
    <col min="4" max="4" width="15.28515625" style="1" customWidth="1"/>
    <col min="5" max="6" width="9.28515625" style="1" bestFit="1" customWidth="1"/>
    <col min="7" max="7" width="9.28515625" style="1" customWidth="1"/>
    <col min="8" max="8" width="18.42578125" style="1" customWidth="1"/>
    <col min="9" max="9" width="25.140625" customWidth="1"/>
    <col min="10" max="10" width="15.7109375" customWidth="1"/>
  </cols>
  <sheetData>
    <row r="1" spans="1:10" ht="15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7154</v>
      </c>
      <c r="H1" s="6" t="s">
        <v>6</v>
      </c>
      <c r="I1" s="7" t="s">
        <v>7</v>
      </c>
      <c r="J1" s="10" t="s">
        <v>4783</v>
      </c>
    </row>
    <row r="2" spans="1:10" ht="17.25" thickTop="1">
      <c r="A2" s="2" t="s">
        <v>8</v>
      </c>
      <c r="B2" s="2" t="s">
        <v>9</v>
      </c>
      <c r="C2" s="2">
        <v>830</v>
      </c>
      <c r="D2" s="2" t="s">
        <v>10</v>
      </c>
      <c r="E2" s="2">
        <v>51</v>
      </c>
      <c r="F2" s="2">
        <v>103</v>
      </c>
      <c r="G2" s="2">
        <f>F2-E2+1</f>
        <v>53</v>
      </c>
      <c r="H2" s="2">
        <v>18302</v>
      </c>
      <c r="I2" s="3" t="s">
        <v>11</v>
      </c>
      <c r="J2" t="str">
        <f>VLOOKUP(B2, Таксономия!B2:E2317,4,FALSE)</f>
        <v xml:space="preserve"> Fungi</v>
      </c>
    </row>
    <row r="3" spans="1:10" ht="16.5">
      <c r="A3" s="2" t="s">
        <v>8</v>
      </c>
      <c r="B3" s="2" t="s">
        <v>9</v>
      </c>
      <c r="C3" s="2">
        <v>830</v>
      </c>
      <c r="D3" s="2" t="s">
        <v>12</v>
      </c>
      <c r="E3" s="2">
        <v>487</v>
      </c>
      <c r="F3" s="2">
        <v>647</v>
      </c>
      <c r="G3" s="2">
        <f t="shared" ref="G3:G66" si="0">F3-E3+1</f>
        <v>161</v>
      </c>
      <c r="H3" s="2">
        <v>1732</v>
      </c>
      <c r="I3" s="3" t="s">
        <v>13</v>
      </c>
    </row>
    <row r="4" spans="1:10" ht="16.5">
      <c r="A4" s="2" t="s">
        <v>8</v>
      </c>
      <c r="B4" s="2" t="s">
        <v>9</v>
      </c>
      <c r="C4" s="2">
        <v>830</v>
      </c>
      <c r="D4" s="2" t="s">
        <v>14</v>
      </c>
      <c r="E4" s="2">
        <v>240</v>
      </c>
      <c r="F4" s="2">
        <v>356</v>
      </c>
      <c r="G4" s="2">
        <f t="shared" si="0"/>
        <v>117</v>
      </c>
      <c r="H4" s="2">
        <v>2341</v>
      </c>
      <c r="I4" s="3" t="s">
        <v>15</v>
      </c>
    </row>
    <row r="5" spans="1:10" ht="16.5">
      <c r="A5" s="2" t="s">
        <v>16</v>
      </c>
      <c r="B5" s="2" t="s">
        <v>17</v>
      </c>
      <c r="C5" s="2">
        <v>302</v>
      </c>
      <c r="D5" s="2" t="s">
        <v>18</v>
      </c>
      <c r="E5" s="2">
        <v>32</v>
      </c>
      <c r="F5" s="2">
        <v>83</v>
      </c>
      <c r="G5" s="2">
        <f t="shared" si="0"/>
        <v>52</v>
      </c>
      <c r="H5" s="2">
        <v>3743</v>
      </c>
      <c r="I5" s="3" t="s">
        <v>19</v>
      </c>
    </row>
    <row r="6" spans="1:10" ht="16.5">
      <c r="A6" s="2" t="s">
        <v>16</v>
      </c>
      <c r="B6" s="2" t="s">
        <v>17</v>
      </c>
      <c r="C6" s="2">
        <v>302</v>
      </c>
      <c r="D6" s="2" t="s">
        <v>20</v>
      </c>
      <c r="E6" s="2">
        <v>262</v>
      </c>
      <c r="F6" s="2">
        <v>300</v>
      </c>
      <c r="G6" s="2">
        <f t="shared" si="0"/>
        <v>39</v>
      </c>
      <c r="H6" s="2">
        <v>3397</v>
      </c>
      <c r="I6" s="3" t="s">
        <v>21</v>
      </c>
    </row>
    <row r="7" spans="1:10" ht="16.5">
      <c r="A7" s="2" t="s">
        <v>16</v>
      </c>
      <c r="B7" s="2" t="s">
        <v>17</v>
      </c>
      <c r="C7" s="2">
        <v>302</v>
      </c>
      <c r="D7" s="2" t="s">
        <v>14</v>
      </c>
      <c r="E7" s="2">
        <v>141</v>
      </c>
      <c r="F7" s="2">
        <v>249</v>
      </c>
      <c r="G7" s="2">
        <f t="shared" si="0"/>
        <v>109</v>
      </c>
      <c r="H7" s="2">
        <v>2341</v>
      </c>
      <c r="I7" s="3" t="s">
        <v>15</v>
      </c>
    </row>
    <row r="8" spans="1:10" ht="16.5">
      <c r="A8" s="2" t="s">
        <v>22</v>
      </c>
      <c r="B8" s="2" t="s">
        <v>23</v>
      </c>
      <c r="C8" s="2">
        <v>134</v>
      </c>
      <c r="D8" s="2" t="s">
        <v>14</v>
      </c>
      <c r="E8" s="2">
        <v>7</v>
      </c>
      <c r="F8" s="2">
        <v>116</v>
      </c>
      <c r="G8" s="2">
        <f t="shared" si="0"/>
        <v>110</v>
      </c>
      <c r="H8" s="2">
        <v>2341</v>
      </c>
      <c r="I8" s="3" t="s">
        <v>15</v>
      </c>
    </row>
    <row r="9" spans="1:10" ht="16.5">
      <c r="A9" s="2" t="s">
        <v>24</v>
      </c>
      <c r="B9" s="2" t="s">
        <v>25</v>
      </c>
      <c r="C9" s="2">
        <v>141</v>
      </c>
      <c r="D9" s="2" t="s">
        <v>14</v>
      </c>
      <c r="E9" s="2">
        <v>9</v>
      </c>
      <c r="F9" s="2">
        <v>123</v>
      </c>
      <c r="G9" s="2">
        <f t="shared" si="0"/>
        <v>115</v>
      </c>
      <c r="H9" s="2">
        <v>2341</v>
      </c>
      <c r="I9" s="3" t="s">
        <v>15</v>
      </c>
    </row>
    <row r="10" spans="1:10" ht="16.5">
      <c r="A10" s="2" t="s">
        <v>26</v>
      </c>
      <c r="B10" s="2" t="s">
        <v>27</v>
      </c>
      <c r="C10" s="2">
        <v>199</v>
      </c>
      <c r="D10" s="2" t="s">
        <v>14</v>
      </c>
      <c r="E10" s="2">
        <v>48</v>
      </c>
      <c r="F10" s="2">
        <v>159</v>
      </c>
      <c r="G10" s="2">
        <f t="shared" si="0"/>
        <v>112</v>
      </c>
      <c r="H10" s="2">
        <v>2341</v>
      </c>
      <c r="I10" s="3" t="s">
        <v>15</v>
      </c>
    </row>
    <row r="11" spans="1:10" ht="16.5">
      <c r="A11" s="2" t="s">
        <v>28</v>
      </c>
      <c r="B11" s="2" t="s">
        <v>29</v>
      </c>
      <c r="C11" s="2">
        <v>340</v>
      </c>
      <c r="D11" s="2" t="s">
        <v>18</v>
      </c>
      <c r="E11" s="2">
        <v>27</v>
      </c>
      <c r="F11" s="2">
        <v>78</v>
      </c>
      <c r="G11" s="2">
        <f t="shared" si="0"/>
        <v>52</v>
      </c>
      <c r="H11" s="2">
        <v>3743</v>
      </c>
      <c r="I11" s="3" t="s">
        <v>19</v>
      </c>
    </row>
    <row r="12" spans="1:10" ht="16.5">
      <c r="A12" s="2" t="s">
        <v>28</v>
      </c>
      <c r="B12" s="2" t="s">
        <v>29</v>
      </c>
      <c r="C12" s="2">
        <v>340</v>
      </c>
      <c r="D12" s="2" t="s">
        <v>20</v>
      </c>
      <c r="E12" s="2">
        <v>300</v>
      </c>
      <c r="F12" s="2">
        <v>338</v>
      </c>
      <c r="G12" s="2">
        <f t="shared" si="0"/>
        <v>39</v>
      </c>
      <c r="H12" s="2">
        <v>3397</v>
      </c>
      <c r="I12" s="3" t="s">
        <v>21</v>
      </c>
    </row>
    <row r="13" spans="1:10" ht="16.5">
      <c r="A13" s="2" t="s">
        <v>28</v>
      </c>
      <c r="B13" s="2" t="s">
        <v>29</v>
      </c>
      <c r="C13" s="2">
        <v>340</v>
      </c>
      <c r="D13" s="2" t="s">
        <v>14</v>
      </c>
      <c r="E13" s="2">
        <v>178</v>
      </c>
      <c r="F13" s="2">
        <v>287</v>
      </c>
      <c r="G13" s="2">
        <f t="shared" si="0"/>
        <v>110</v>
      </c>
      <c r="H13" s="2">
        <v>2341</v>
      </c>
      <c r="I13" s="3" t="s">
        <v>15</v>
      </c>
    </row>
    <row r="14" spans="1:10" ht="16.5">
      <c r="A14" s="2" t="s">
        <v>30</v>
      </c>
      <c r="B14" s="2" t="s">
        <v>31</v>
      </c>
      <c r="C14" s="2">
        <v>140</v>
      </c>
      <c r="D14" s="2" t="s">
        <v>14</v>
      </c>
      <c r="E14" s="2">
        <v>9</v>
      </c>
      <c r="F14" s="2">
        <v>122</v>
      </c>
      <c r="G14" s="2">
        <f t="shared" si="0"/>
        <v>114</v>
      </c>
      <c r="H14" s="2">
        <v>2341</v>
      </c>
      <c r="I14" s="3" t="s">
        <v>15</v>
      </c>
    </row>
    <row r="15" spans="1:10" ht="16.5">
      <c r="A15" s="2" t="s">
        <v>32</v>
      </c>
      <c r="B15" s="2" t="s">
        <v>33</v>
      </c>
      <c r="C15" s="2">
        <v>108</v>
      </c>
      <c r="D15" s="2" t="s">
        <v>14</v>
      </c>
      <c r="E15" s="2">
        <v>9</v>
      </c>
      <c r="F15" s="2">
        <v>101</v>
      </c>
      <c r="G15" s="2">
        <f t="shared" si="0"/>
        <v>93</v>
      </c>
      <c r="H15" s="2">
        <v>2341</v>
      </c>
      <c r="I15" s="3" t="s">
        <v>15</v>
      </c>
    </row>
    <row r="16" spans="1:10" ht="16.5">
      <c r="A16" s="2" t="s">
        <v>34</v>
      </c>
      <c r="B16" s="2" t="s">
        <v>35</v>
      </c>
      <c r="C16" s="2">
        <v>1939</v>
      </c>
      <c r="D16" s="2" t="s">
        <v>12</v>
      </c>
      <c r="E16" s="2">
        <v>877</v>
      </c>
      <c r="F16" s="2">
        <v>1027</v>
      </c>
      <c r="G16" s="2">
        <f t="shared" si="0"/>
        <v>151</v>
      </c>
      <c r="H16" s="2">
        <v>1732</v>
      </c>
      <c r="I16" s="3" t="s">
        <v>13</v>
      </c>
    </row>
    <row r="17" spans="1:9" ht="16.5">
      <c r="A17" s="2" t="s">
        <v>34</v>
      </c>
      <c r="B17" s="2" t="s">
        <v>35</v>
      </c>
      <c r="C17" s="2">
        <v>1939</v>
      </c>
      <c r="D17" s="2" t="s">
        <v>14</v>
      </c>
      <c r="E17" s="2">
        <v>518</v>
      </c>
      <c r="F17" s="2">
        <v>622</v>
      </c>
      <c r="G17" s="2">
        <f t="shared" si="0"/>
        <v>105</v>
      </c>
      <c r="H17" s="2">
        <v>2341</v>
      </c>
      <c r="I17" s="3" t="s">
        <v>15</v>
      </c>
    </row>
    <row r="18" spans="1:9" ht="16.5">
      <c r="A18" s="2" t="s">
        <v>36</v>
      </c>
      <c r="B18" s="2" t="s">
        <v>37</v>
      </c>
      <c r="C18" s="2">
        <v>1928</v>
      </c>
      <c r="D18" s="2" t="s">
        <v>12</v>
      </c>
      <c r="E18" s="2">
        <v>866</v>
      </c>
      <c r="F18" s="2">
        <v>1016</v>
      </c>
      <c r="G18" s="2">
        <f t="shared" si="0"/>
        <v>151</v>
      </c>
      <c r="H18" s="2">
        <v>1732</v>
      </c>
      <c r="I18" s="3" t="s">
        <v>13</v>
      </c>
    </row>
    <row r="19" spans="1:9" ht="16.5">
      <c r="A19" s="2" t="s">
        <v>36</v>
      </c>
      <c r="B19" s="2" t="s">
        <v>37</v>
      </c>
      <c r="C19" s="2">
        <v>1928</v>
      </c>
      <c r="D19" s="2" t="s">
        <v>14</v>
      </c>
      <c r="E19" s="2">
        <v>507</v>
      </c>
      <c r="F19" s="2">
        <v>611</v>
      </c>
      <c r="G19" s="2">
        <f t="shared" si="0"/>
        <v>105</v>
      </c>
      <c r="H19" s="2">
        <v>2341</v>
      </c>
      <c r="I19" s="3" t="s">
        <v>15</v>
      </c>
    </row>
    <row r="20" spans="1:9" ht="16.5">
      <c r="A20" s="2" t="s">
        <v>38</v>
      </c>
      <c r="B20" s="2" t="s">
        <v>39</v>
      </c>
      <c r="C20" s="2">
        <v>250</v>
      </c>
      <c r="D20" s="2" t="s">
        <v>18</v>
      </c>
      <c r="E20" s="2">
        <v>30</v>
      </c>
      <c r="F20" s="2">
        <v>68</v>
      </c>
      <c r="G20" s="2">
        <f t="shared" si="0"/>
        <v>39</v>
      </c>
      <c r="H20" s="2">
        <v>3743</v>
      </c>
      <c r="I20" s="3" t="s">
        <v>19</v>
      </c>
    </row>
    <row r="21" spans="1:9" ht="16.5">
      <c r="A21" s="2" t="s">
        <v>38</v>
      </c>
      <c r="B21" s="2" t="s">
        <v>39</v>
      </c>
      <c r="C21" s="2">
        <v>250</v>
      </c>
      <c r="D21" s="2" t="s">
        <v>20</v>
      </c>
      <c r="E21" s="2">
        <v>210</v>
      </c>
      <c r="F21" s="2">
        <v>248</v>
      </c>
      <c r="G21" s="2">
        <f t="shared" si="0"/>
        <v>39</v>
      </c>
      <c r="H21" s="2">
        <v>3397</v>
      </c>
      <c r="I21" s="3" t="s">
        <v>21</v>
      </c>
    </row>
    <row r="22" spans="1:9" ht="16.5">
      <c r="A22" s="2" t="s">
        <v>38</v>
      </c>
      <c r="B22" s="2" t="s">
        <v>39</v>
      </c>
      <c r="C22" s="2">
        <v>250</v>
      </c>
      <c r="D22" s="2" t="s">
        <v>14</v>
      </c>
      <c r="E22" s="2">
        <v>43</v>
      </c>
      <c r="F22" s="2">
        <v>160</v>
      </c>
      <c r="G22" s="2">
        <f t="shared" si="0"/>
        <v>118</v>
      </c>
      <c r="H22" s="2">
        <v>2341</v>
      </c>
      <c r="I22" s="3" t="s">
        <v>15</v>
      </c>
    </row>
    <row r="23" spans="1:9" ht="16.5">
      <c r="A23" s="2" t="s">
        <v>40</v>
      </c>
      <c r="B23" s="2" t="s">
        <v>41</v>
      </c>
      <c r="C23" s="2">
        <v>213</v>
      </c>
      <c r="D23" s="2" t="s">
        <v>18</v>
      </c>
      <c r="E23" s="2">
        <v>30</v>
      </c>
      <c r="F23" s="2">
        <v>68</v>
      </c>
      <c r="G23" s="2">
        <f t="shared" si="0"/>
        <v>39</v>
      </c>
      <c r="H23" s="2">
        <v>3743</v>
      </c>
      <c r="I23" s="3" t="s">
        <v>19</v>
      </c>
    </row>
    <row r="24" spans="1:9" ht="16.5">
      <c r="A24" s="2" t="s">
        <v>40</v>
      </c>
      <c r="B24" s="2" t="s">
        <v>41</v>
      </c>
      <c r="C24" s="2">
        <v>213</v>
      </c>
      <c r="D24" s="2" t="s">
        <v>20</v>
      </c>
      <c r="E24" s="2">
        <v>173</v>
      </c>
      <c r="F24" s="2">
        <v>211</v>
      </c>
      <c r="G24" s="2">
        <f t="shared" si="0"/>
        <v>39</v>
      </c>
      <c r="H24" s="2">
        <v>3397</v>
      </c>
      <c r="I24" s="3" t="s">
        <v>21</v>
      </c>
    </row>
    <row r="25" spans="1:9" ht="16.5">
      <c r="A25" s="2" t="s">
        <v>40</v>
      </c>
      <c r="B25" s="2" t="s">
        <v>41</v>
      </c>
      <c r="C25" s="2">
        <v>213</v>
      </c>
      <c r="D25" s="2" t="s">
        <v>14</v>
      </c>
      <c r="E25" s="2">
        <v>42</v>
      </c>
      <c r="F25" s="2">
        <v>160</v>
      </c>
      <c r="G25" s="2">
        <f t="shared" si="0"/>
        <v>119</v>
      </c>
      <c r="H25" s="2">
        <v>2341</v>
      </c>
      <c r="I25" s="3" t="s">
        <v>15</v>
      </c>
    </row>
    <row r="26" spans="1:9" ht="16.5">
      <c r="A26" s="2" t="s">
        <v>42</v>
      </c>
      <c r="B26" s="2" t="s">
        <v>43</v>
      </c>
      <c r="C26" s="2">
        <v>876</v>
      </c>
      <c r="D26" s="2" t="s">
        <v>10</v>
      </c>
      <c r="E26" s="2">
        <v>67</v>
      </c>
      <c r="F26" s="2">
        <v>119</v>
      </c>
      <c r="G26" s="2">
        <f t="shared" si="0"/>
        <v>53</v>
      </c>
      <c r="H26" s="2">
        <v>18302</v>
      </c>
      <c r="I26" s="3" t="s">
        <v>11</v>
      </c>
    </row>
    <row r="27" spans="1:9" ht="16.5">
      <c r="A27" s="2" t="s">
        <v>42</v>
      </c>
      <c r="B27" s="2" t="s">
        <v>43</v>
      </c>
      <c r="C27" s="2">
        <v>876</v>
      </c>
      <c r="D27" s="2" t="s">
        <v>12</v>
      </c>
      <c r="E27" s="2">
        <v>549</v>
      </c>
      <c r="F27" s="2">
        <v>707</v>
      </c>
      <c r="G27" s="2">
        <f t="shared" si="0"/>
        <v>159</v>
      </c>
      <c r="H27" s="2">
        <v>1732</v>
      </c>
      <c r="I27" s="3" t="s">
        <v>13</v>
      </c>
    </row>
    <row r="28" spans="1:9" ht="16.5">
      <c r="A28" s="2" t="s">
        <v>42</v>
      </c>
      <c r="B28" s="2" t="s">
        <v>43</v>
      </c>
      <c r="C28" s="2">
        <v>876</v>
      </c>
      <c r="D28" s="2" t="s">
        <v>14</v>
      </c>
      <c r="E28" s="2">
        <v>295</v>
      </c>
      <c r="F28" s="2">
        <v>420</v>
      </c>
      <c r="G28" s="2">
        <f t="shared" si="0"/>
        <v>126</v>
      </c>
      <c r="H28" s="2">
        <v>2341</v>
      </c>
      <c r="I28" s="3" t="s">
        <v>15</v>
      </c>
    </row>
    <row r="29" spans="1:9" ht="16.5">
      <c r="A29" s="2" t="s">
        <v>44</v>
      </c>
      <c r="B29" s="2" t="s">
        <v>45</v>
      </c>
      <c r="C29" s="2">
        <v>308</v>
      </c>
      <c r="D29" s="2" t="s">
        <v>18</v>
      </c>
      <c r="E29" s="2">
        <v>28</v>
      </c>
      <c r="F29" s="2">
        <v>79</v>
      </c>
      <c r="G29" s="2">
        <f t="shared" si="0"/>
        <v>52</v>
      </c>
      <c r="H29" s="2">
        <v>3743</v>
      </c>
      <c r="I29" s="3" t="s">
        <v>19</v>
      </c>
    </row>
    <row r="30" spans="1:9" ht="16.5">
      <c r="A30" s="2" t="s">
        <v>44</v>
      </c>
      <c r="B30" s="2" t="s">
        <v>45</v>
      </c>
      <c r="C30" s="2">
        <v>308</v>
      </c>
      <c r="D30" s="2" t="s">
        <v>20</v>
      </c>
      <c r="E30" s="2">
        <v>269</v>
      </c>
      <c r="F30" s="2">
        <v>307</v>
      </c>
      <c r="G30" s="2">
        <f t="shared" si="0"/>
        <v>39</v>
      </c>
      <c r="H30" s="2">
        <v>3397</v>
      </c>
      <c r="I30" s="3" t="s">
        <v>21</v>
      </c>
    </row>
    <row r="31" spans="1:9" ht="16.5">
      <c r="A31" s="2" t="s">
        <v>44</v>
      </c>
      <c r="B31" s="2" t="s">
        <v>45</v>
      </c>
      <c r="C31" s="2">
        <v>308</v>
      </c>
      <c r="D31" s="2" t="s">
        <v>14</v>
      </c>
      <c r="E31" s="2">
        <v>147</v>
      </c>
      <c r="F31" s="2">
        <v>256</v>
      </c>
      <c r="G31" s="2">
        <f t="shared" si="0"/>
        <v>110</v>
      </c>
      <c r="H31" s="2">
        <v>2341</v>
      </c>
      <c r="I31" s="3" t="s">
        <v>15</v>
      </c>
    </row>
    <row r="32" spans="1:9" ht="16.5">
      <c r="A32" s="2" t="s">
        <v>46</v>
      </c>
      <c r="B32" s="2" t="s">
        <v>47</v>
      </c>
      <c r="C32" s="2">
        <v>364</v>
      </c>
      <c r="D32" s="2" t="s">
        <v>18</v>
      </c>
      <c r="E32" s="2">
        <v>31</v>
      </c>
      <c r="F32" s="2">
        <v>81</v>
      </c>
      <c r="G32" s="2">
        <f t="shared" si="0"/>
        <v>51</v>
      </c>
      <c r="H32" s="2">
        <v>3743</v>
      </c>
      <c r="I32" s="3" t="s">
        <v>19</v>
      </c>
    </row>
    <row r="33" spans="1:9" ht="16.5">
      <c r="A33" s="2" t="s">
        <v>46</v>
      </c>
      <c r="B33" s="2" t="s">
        <v>47</v>
      </c>
      <c r="C33" s="2">
        <v>364</v>
      </c>
      <c r="D33" s="2" t="s">
        <v>20</v>
      </c>
      <c r="E33" s="2">
        <v>324</v>
      </c>
      <c r="F33" s="2">
        <v>362</v>
      </c>
      <c r="G33" s="2">
        <f t="shared" si="0"/>
        <v>39</v>
      </c>
      <c r="H33" s="2">
        <v>3397</v>
      </c>
      <c r="I33" s="3" t="s">
        <v>21</v>
      </c>
    </row>
    <row r="34" spans="1:9" ht="16.5">
      <c r="A34" s="2" t="s">
        <v>46</v>
      </c>
      <c r="B34" s="2" t="s">
        <v>47</v>
      </c>
      <c r="C34" s="2">
        <v>364</v>
      </c>
      <c r="D34" s="2" t="s">
        <v>14</v>
      </c>
      <c r="E34" s="2">
        <v>193</v>
      </c>
      <c r="F34" s="2">
        <v>311</v>
      </c>
      <c r="G34" s="2">
        <f t="shared" si="0"/>
        <v>119</v>
      </c>
      <c r="H34" s="2">
        <v>2341</v>
      </c>
      <c r="I34" s="3" t="s">
        <v>15</v>
      </c>
    </row>
    <row r="35" spans="1:9" ht="16.5">
      <c r="A35" s="2" t="s">
        <v>48</v>
      </c>
      <c r="B35" s="2" t="s">
        <v>49</v>
      </c>
      <c r="C35" s="2">
        <v>993</v>
      </c>
      <c r="D35" s="2" t="s">
        <v>12</v>
      </c>
      <c r="E35" s="2">
        <v>620</v>
      </c>
      <c r="F35" s="2">
        <v>771</v>
      </c>
      <c r="G35" s="2">
        <f t="shared" si="0"/>
        <v>152</v>
      </c>
      <c r="H35" s="2">
        <v>1732</v>
      </c>
      <c r="I35" s="3" t="s">
        <v>13</v>
      </c>
    </row>
    <row r="36" spans="1:9" ht="16.5">
      <c r="A36" s="2" t="s">
        <v>48</v>
      </c>
      <c r="B36" s="2" t="s">
        <v>49</v>
      </c>
      <c r="C36" s="2">
        <v>993</v>
      </c>
      <c r="D36" s="2" t="s">
        <v>14</v>
      </c>
      <c r="E36" s="2">
        <v>330</v>
      </c>
      <c r="F36" s="2">
        <v>444</v>
      </c>
      <c r="G36" s="2">
        <f t="shared" si="0"/>
        <v>115</v>
      </c>
      <c r="H36" s="2">
        <v>2341</v>
      </c>
      <c r="I36" s="3" t="s">
        <v>15</v>
      </c>
    </row>
    <row r="37" spans="1:9" ht="16.5">
      <c r="A37" s="2" t="s">
        <v>50</v>
      </c>
      <c r="B37" s="2" t="s">
        <v>51</v>
      </c>
      <c r="C37" s="2">
        <v>565</v>
      </c>
      <c r="D37" s="2" t="s">
        <v>52</v>
      </c>
      <c r="E37" s="2">
        <v>114</v>
      </c>
      <c r="F37" s="2">
        <v>233</v>
      </c>
      <c r="G37" s="2">
        <f t="shared" si="0"/>
        <v>120</v>
      </c>
      <c r="H37" s="2">
        <v>5093</v>
      </c>
      <c r="I37" s="3" t="s">
        <v>53</v>
      </c>
    </row>
    <row r="38" spans="1:9" ht="16.5">
      <c r="A38" s="2" t="s">
        <v>50</v>
      </c>
      <c r="B38" s="2" t="s">
        <v>51</v>
      </c>
      <c r="C38" s="2">
        <v>565</v>
      </c>
      <c r="D38" s="2" t="s">
        <v>14</v>
      </c>
      <c r="E38" s="2">
        <v>330</v>
      </c>
      <c r="F38" s="2">
        <v>443</v>
      </c>
      <c r="G38" s="2">
        <f t="shared" si="0"/>
        <v>114</v>
      </c>
      <c r="H38" s="2">
        <v>2341</v>
      </c>
      <c r="I38" s="3" t="s">
        <v>15</v>
      </c>
    </row>
    <row r="39" spans="1:9" ht="16.5">
      <c r="A39" s="2" t="s">
        <v>54</v>
      </c>
      <c r="B39" s="2" t="s">
        <v>55</v>
      </c>
      <c r="C39" s="2">
        <v>607</v>
      </c>
      <c r="D39" s="2" t="s">
        <v>52</v>
      </c>
      <c r="E39" s="2">
        <v>122</v>
      </c>
      <c r="F39" s="2">
        <v>241</v>
      </c>
      <c r="G39" s="2">
        <f t="shared" si="0"/>
        <v>120</v>
      </c>
      <c r="H39" s="2">
        <v>5093</v>
      </c>
      <c r="I39" s="3" t="s">
        <v>53</v>
      </c>
    </row>
    <row r="40" spans="1:9" ht="16.5">
      <c r="A40" s="2" t="s">
        <v>54</v>
      </c>
      <c r="B40" s="2" t="s">
        <v>55</v>
      </c>
      <c r="C40" s="2">
        <v>607</v>
      </c>
      <c r="D40" s="2" t="s">
        <v>14</v>
      </c>
      <c r="E40" s="2">
        <v>341</v>
      </c>
      <c r="F40" s="2">
        <v>490</v>
      </c>
      <c r="G40" s="2">
        <f t="shared" si="0"/>
        <v>150</v>
      </c>
      <c r="H40" s="2">
        <v>2341</v>
      </c>
      <c r="I40" s="3" t="s">
        <v>15</v>
      </c>
    </row>
    <row r="41" spans="1:9" ht="16.5">
      <c r="A41" s="2" t="s">
        <v>56</v>
      </c>
      <c r="B41" s="2" t="s">
        <v>57</v>
      </c>
      <c r="C41" s="2">
        <v>287</v>
      </c>
      <c r="D41" s="2" t="s">
        <v>14</v>
      </c>
      <c r="E41" s="2">
        <v>2</v>
      </c>
      <c r="F41" s="2">
        <v>140</v>
      </c>
      <c r="G41" s="2">
        <f t="shared" si="0"/>
        <v>139</v>
      </c>
      <c r="H41" s="2">
        <v>2341</v>
      </c>
      <c r="I41" s="3" t="s">
        <v>15</v>
      </c>
    </row>
    <row r="42" spans="1:9" ht="16.5">
      <c r="A42" s="2" t="s">
        <v>58</v>
      </c>
      <c r="B42" s="2" t="s">
        <v>59</v>
      </c>
      <c r="C42" s="2">
        <v>355</v>
      </c>
      <c r="D42" s="2" t="s">
        <v>18</v>
      </c>
      <c r="E42" s="2">
        <v>68</v>
      </c>
      <c r="F42" s="2">
        <v>121</v>
      </c>
      <c r="G42" s="2">
        <f t="shared" si="0"/>
        <v>54</v>
      </c>
      <c r="H42" s="2">
        <v>3743</v>
      </c>
      <c r="I42" s="3" t="s">
        <v>19</v>
      </c>
    </row>
    <row r="43" spans="1:9" ht="16.5">
      <c r="A43" s="2" t="s">
        <v>58</v>
      </c>
      <c r="B43" s="2" t="s">
        <v>59</v>
      </c>
      <c r="C43" s="2">
        <v>355</v>
      </c>
      <c r="D43" s="2" t="s">
        <v>20</v>
      </c>
      <c r="E43" s="2">
        <v>316</v>
      </c>
      <c r="F43" s="2">
        <v>354</v>
      </c>
      <c r="G43" s="2">
        <f t="shared" si="0"/>
        <v>39</v>
      </c>
      <c r="H43" s="2">
        <v>3397</v>
      </c>
      <c r="I43" s="3" t="s">
        <v>21</v>
      </c>
    </row>
    <row r="44" spans="1:9" ht="16.5">
      <c r="A44" s="2" t="s">
        <v>58</v>
      </c>
      <c r="B44" s="2" t="s">
        <v>59</v>
      </c>
      <c r="C44" s="2">
        <v>355</v>
      </c>
      <c r="D44" s="2" t="s">
        <v>14</v>
      </c>
      <c r="E44" s="2">
        <v>183</v>
      </c>
      <c r="F44" s="2">
        <v>300</v>
      </c>
      <c r="G44" s="2">
        <f t="shared" si="0"/>
        <v>118</v>
      </c>
      <c r="H44" s="2">
        <v>2341</v>
      </c>
      <c r="I44" s="3" t="s">
        <v>15</v>
      </c>
    </row>
    <row r="45" spans="1:9" ht="16.5">
      <c r="A45" s="2" t="s">
        <v>60</v>
      </c>
      <c r="B45" s="2" t="s">
        <v>61</v>
      </c>
      <c r="C45" s="2">
        <v>308</v>
      </c>
      <c r="D45" s="2" t="s">
        <v>18</v>
      </c>
      <c r="E45" s="2">
        <v>27</v>
      </c>
      <c r="F45" s="2">
        <v>77</v>
      </c>
      <c r="G45" s="2">
        <f t="shared" si="0"/>
        <v>51</v>
      </c>
      <c r="H45" s="2">
        <v>3743</v>
      </c>
      <c r="I45" s="3" t="s">
        <v>19</v>
      </c>
    </row>
    <row r="46" spans="1:9" ht="16.5">
      <c r="A46" s="2" t="s">
        <v>60</v>
      </c>
      <c r="B46" s="2" t="s">
        <v>61</v>
      </c>
      <c r="C46" s="2">
        <v>308</v>
      </c>
      <c r="D46" s="2" t="s">
        <v>20</v>
      </c>
      <c r="E46" s="2">
        <v>269</v>
      </c>
      <c r="F46" s="2">
        <v>307</v>
      </c>
      <c r="G46" s="2">
        <f t="shared" si="0"/>
        <v>39</v>
      </c>
      <c r="H46" s="2">
        <v>3397</v>
      </c>
      <c r="I46" s="3" t="s">
        <v>21</v>
      </c>
    </row>
    <row r="47" spans="1:9" ht="16.5">
      <c r="A47" s="2" t="s">
        <v>60</v>
      </c>
      <c r="B47" s="2" t="s">
        <v>61</v>
      </c>
      <c r="C47" s="2">
        <v>308</v>
      </c>
      <c r="D47" s="2" t="s">
        <v>14</v>
      </c>
      <c r="E47" s="2">
        <v>134</v>
      </c>
      <c r="F47" s="2">
        <v>244</v>
      </c>
      <c r="G47" s="2">
        <f t="shared" si="0"/>
        <v>111</v>
      </c>
      <c r="H47" s="2">
        <v>2341</v>
      </c>
      <c r="I47" s="3" t="s">
        <v>15</v>
      </c>
    </row>
    <row r="48" spans="1:9" ht="16.5">
      <c r="A48" s="2" t="s">
        <v>62</v>
      </c>
      <c r="B48" s="2" t="s">
        <v>63</v>
      </c>
      <c r="C48" s="2">
        <v>1600</v>
      </c>
      <c r="D48" s="2" t="s">
        <v>14</v>
      </c>
      <c r="E48" s="2">
        <v>311</v>
      </c>
      <c r="F48" s="2">
        <v>437</v>
      </c>
      <c r="G48" s="2">
        <f t="shared" si="0"/>
        <v>127</v>
      </c>
      <c r="H48" s="2">
        <v>2341</v>
      </c>
      <c r="I48" s="3" t="s">
        <v>15</v>
      </c>
    </row>
    <row r="49" spans="1:9" ht="16.5">
      <c r="A49" s="2" t="s">
        <v>64</v>
      </c>
      <c r="B49" s="2" t="s">
        <v>65</v>
      </c>
      <c r="C49" s="2">
        <v>1538</v>
      </c>
      <c r="D49" s="2" t="s">
        <v>14</v>
      </c>
      <c r="E49" s="2">
        <v>249</v>
      </c>
      <c r="F49" s="2">
        <v>375</v>
      </c>
      <c r="G49" s="2">
        <f t="shared" si="0"/>
        <v>127</v>
      </c>
      <c r="H49" s="2">
        <v>2341</v>
      </c>
      <c r="I49" s="3" t="s">
        <v>15</v>
      </c>
    </row>
    <row r="50" spans="1:9" ht="16.5">
      <c r="A50" s="2" t="s">
        <v>66</v>
      </c>
      <c r="B50" s="2" t="s">
        <v>67</v>
      </c>
      <c r="C50" s="2">
        <v>1583</v>
      </c>
      <c r="D50" s="2" t="s">
        <v>14</v>
      </c>
      <c r="E50" s="2">
        <v>311</v>
      </c>
      <c r="F50" s="2">
        <v>437</v>
      </c>
      <c r="G50" s="2">
        <f t="shared" si="0"/>
        <v>127</v>
      </c>
      <c r="H50" s="2">
        <v>2341</v>
      </c>
      <c r="I50" s="3" t="s">
        <v>15</v>
      </c>
    </row>
    <row r="51" spans="1:9" ht="16.5">
      <c r="A51" s="2" t="s">
        <v>68</v>
      </c>
      <c r="B51" s="2" t="s">
        <v>69</v>
      </c>
      <c r="C51" s="2">
        <v>1521</v>
      </c>
      <c r="D51" s="2" t="s">
        <v>14</v>
      </c>
      <c r="E51" s="2">
        <v>249</v>
      </c>
      <c r="F51" s="2">
        <v>375</v>
      </c>
      <c r="G51" s="2">
        <f t="shared" si="0"/>
        <v>127</v>
      </c>
      <c r="H51" s="2">
        <v>2341</v>
      </c>
      <c r="I51" s="3" t="s">
        <v>15</v>
      </c>
    </row>
    <row r="52" spans="1:9" ht="16.5">
      <c r="A52" s="2" t="s">
        <v>70</v>
      </c>
      <c r="B52" s="2" t="s">
        <v>71</v>
      </c>
      <c r="C52" s="2">
        <v>266</v>
      </c>
      <c r="D52" s="2" t="s">
        <v>14</v>
      </c>
      <c r="E52" s="2">
        <v>99</v>
      </c>
      <c r="F52" s="2">
        <v>211</v>
      </c>
      <c r="G52" s="2">
        <f t="shared" si="0"/>
        <v>113</v>
      </c>
      <c r="H52" s="2">
        <v>2341</v>
      </c>
      <c r="I52" s="3" t="s">
        <v>15</v>
      </c>
    </row>
    <row r="53" spans="1:9" ht="16.5">
      <c r="A53" s="2" t="s">
        <v>72</v>
      </c>
      <c r="B53" s="2" t="s">
        <v>73</v>
      </c>
      <c r="C53" s="2">
        <v>243</v>
      </c>
      <c r="D53" s="2" t="s">
        <v>14</v>
      </c>
      <c r="E53" s="2">
        <v>76</v>
      </c>
      <c r="F53" s="2">
        <v>188</v>
      </c>
      <c r="G53" s="2">
        <f t="shared" si="0"/>
        <v>113</v>
      </c>
      <c r="H53" s="2">
        <v>2341</v>
      </c>
      <c r="I53" s="3" t="s">
        <v>15</v>
      </c>
    </row>
    <row r="54" spans="1:9" ht="16.5">
      <c r="A54" s="2" t="s">
        <v>74</v>
      </c>
      <c r="B54" s="2" t="s">
        <v>75</v>
      </c>
      <c r="C54" s="2">
        <v>333</v>
      </c>
      <c r="D54" s="2" t="s">
        <v>18</v>
      </c>
      <c r="E54" s="2">
        <v>27</v>
      </c>
      <c r="F54" s="2">
        <v>77</v>
      </c>
      <c r="G54" s="2">
        <f t="shared" si="0"/>
        <v>51</v>
      </c>
      <c r="H54" s="2">
        <v>3743</v>
      </c>
      <c r="I54" s="3" t="s">
        <v>19</v>
      </c>
    </row>
    <row r="55" spans="1:9" ht="16.5">
      <c r="A55" s="2" t="s">
        <v>74</v>
      </c>
      <c r="B55" s="2" t="s">
        <v>75</v>
      </c>
      <c r="C55" s="2">
        <v>333</v>
      </c>
      <c r="D55" s="2" t="s">
        <v>20</v>
      </c>
      <c r="E55" s="2">
        <v>294</v>
      </c>
      <c r="F55" s="2">
        <v>332</v>
      </c>
      <c r="G55" s="2">
        <f t="shared" si="0"/>
        <v>39</v>
      </c>
      <c r="H55" s="2">
        <v>3397</v>
      </c>
      <c r="I55" s="3" t="s">
        <v>21</v>
      </c>
    </row>
    <row r="56" spans="1:9" ht="16.5">
      <c r="A56" s="2" t="s">
        <v>74</v>
      </c>
      <c r="B56" s="2" t="s">
        <v>75</v>
      </c>
      <c r="C56" s="2">
        <v>333</v>
      </c>
      <c r="D56" s="2" t="s">
        <v>14</v>
      </c>
      <c r="E56" s="2">
        <v>154</v>
      </c>
      <c r="F56" s="2">
        <v>269</v>
      </c>
      <c r="G56" s="2">
        <f t="shared" si="0"/>
        <v>116</v>
      </c>
      <c r="H56" s="2">
        <v>2341</v>
      </c>
      <c r="I56" s="3" t="s">
        <v>15</v>
      </c>
    </row>
    <row r="57" spans="1:9" ht="16.5">
      <c r="A57" s="2" t="s">
        <v>76</v>
      </c>
      <c r="B57" s="2" t="s">
        <v>77</v>
      </c>
      <c r="C57" s="2">
        <v>880</v>
      </c>
      <c r="D57" s="2" t="s">
        <v>14</v>
      </c>
      <c r="E57" s="2">
        <v>290</v>
      </c>
      <c r="F57" s="2">
        <v>406</v>
      </c>
      <c r="G57" s="2">
        <f t="shared" si="0"/>
        <v>117</v>
      </c>
      <c r="H57" s="2">
        <v>2341</v>
      </c>
      <c r="I57" s="3" t="s">
        <v>15</v>
      </c>
    </row>
    <row r="58" spans="1:9" ht="16.5">
      <c r="A58" s="2" t="s">
        <v>78</v>
      </c>
      <c r="B58" s="2" t="s">
        <v>79</v>
      </c>
      <c r="C58" s="2">
        <v>401</v>
      </c>
      <c r="D58" s="2" t="s">
        <v>18</v>
      </c>
      <c r="E58" s="2">
        <v>46</v>
      </c>
      <c r="F58" s="2">
        <v>95</v>
      </c>
      <c r="G58" s="2">
        <f t="shared" si="0"/>
        <v>50</v>
      </c>
      <c r="H58" s="2">
        <v>3743</v>
      </c>
      <c r="I58" s="3" t="s">
        <v>19</v>
      </c>
    </row>
    <row r="59" spans="1:9" ht="16.5">
      <c r="A59" s="2" t="s">
        <v>78</v>
      </c>
      <c r="B59" s="2" t="s">
        <v>79</v>
      </c>
      <c r="C59" s="2">
        <v>401</v>
      </c>
      <c r="D59" s="2" t="s">
        <v>20</v>
      </c>
      <c r="E59" s="2">
        <v>362</v>
      </c>
      <c r="F59" s="2">
        <v>400</v>
      </c>
      <c r="G59" s="2">
        <f t="shared" si="0"/>
        <v>39</v>
      </c>
      <c r="H59" s="2">
        <v>3397</v>
      </c>
      <c r="I59" s="3" t="s">
        <v>21</v>
      </c>
    </row>
    <row r="60" spans="1:9" ht="16.5">
      <c r="A60" s="2" t="s">
        <v>78</v>
      </c>
      <c r="B60" s="2" t="s">
        <v>79</v>
      </c>
      <c r="C60" s="2">
        <v>401</v>
      </c>
      <c r="D60" s="2" t="s">
        <v>14</v>
      </c>
      <c r="E60" s="2">
        <v>226</v>
      </c>
      <c r="F60" s="2">
        <v>343</v>
      </c>
      <c r="G60" s="2">
        <f t="shared" si="0"/>
        <v>118</v>
      </c>
      <c r="H60" s="2">
        <v>2341</v>
      </c>
      <c r="I60" s="3" t="s">
        <v>15</v>
      </c>
    </row>
    <row r="61" spans="1:9" ht="16.5">
      <c r="A61" s="2" t="s">
        <v>80</v>
      </c>
      <c r="B61" s="2" t="s">
        <v>81</v>
      </c>
      <c r="C61" s="2">
        <v>1361</v>
      </c>
      <c r="D61" s="2" t="s">
        <v>14</v>
      </c>
      <c r="E61" s="2">
        <v>1088</v>
      </c>
      <c r="F61" s="2">
        <v>1191</v>
      </c>
      <c r="G61" s="2">
        <f t="shared" si="0"/>
        <v>104</v>
      </c>
      <c r="H61" s="2">
        <v>2341</v>
      </c>
      <c r="I61" s="3" t="s">
        <v>15</v>
      </c>
    </row>
    <row r="62" spans="1:9" ht="16.5">
      <c r="A62" s="2" t="s">
        <v>82</v>
      </c>
      <c r="B62" s="2" t="s">
        <v>83</v>
      </c>
      <c r="C62" s="2">
        <v>404</v>
      </c>
      <c r="D62" s="2" t="s">
        <v>18</v>
      </c>
      <c r="E62" s="2">
        <v>46</v>
      </c>
      <c r="F62" s="2">
        <v>95</v>
      </c>
      <c r="G62" s="2">
        <f t="shared" si="0"/>
        <v>50</v>
      </c>
      <c r="H62" s="2">
        <v>3743</v>
      </c>
      <c r="I62" s="3" t="s">
        <v>19</v>
      </c>
    </row>
    <row r="63" spans="1:9" ht="16.5">
      <c r="A63" s="2" t="s">
        <v>82</v>
      </c>
      <c r="B63" s="2" t="s">
        <v>83</v>
      </c>
      <c r="C63" s="2">
        <v>404</v>
      </c>
      <c r="D63" s="2" t="s">
        <v>20</v>
      </c>
      <c r="E63" s="2">
        <v>365</v>
      </c>
      <c r="F63" s="2">
        <v>403</v>
      </c>
      <c r="G63" s="2">
        <f t="shared" si="0"/>
        <v>39</v>
      </c>
      <c r="H63" s="2">
        <v>3397</v>
      </c>
      <c r="I63" s="3" t="s">
        <v>21</v>
      </c>
    </row>
    <row r="64" spans="1:9" ht="16.5">
      <c r="A64" s="2" t="s">
        <v>82</v>
      </c>
      <c r="B64" s="2" t="s">
        <v>83</v>
      </c>
      <c r="C64" s="2">
        <v>404</v>
      </c>
      <c r="D64" s="2" t="s">
        <v>14</v>
      </c>
      <c r="E64" s="2">
        <v>229</v>
      </c>
      <c r="F64" s="2">
        <v>346</v>
      </c>
      <c r="G64" s="2">
        <f t="shared" si="0"/>
        <v>118</v>
      </c>
      <c r="H64" s="2">
        <v>2341</v>
      </c>
      <c r="I64" s="3" t="s">
        <v>15</v>
      </c>
    </row>
    <row r="65" spans="1:9" ht="16.5">
      <c r="A65" s="2" t="s">
        <v>84</v>
      </c>
      <c r="B65" s="2" t="s">
        <v>85</v>
      </c>
      <c r="C65" s="2">
        <v>1187</v>
      </c>
      <c r="D65" s="2" t="s">
        <v>14</v>
      </c>
      <c r="E65" s="2">
        <v>914</v>
      </c>
      <c r="F65" s="2">
        <v>1017</v>
      </c>
      <c r="G65" s="2">
        <f t="shared" si="0"/>
        <v>104</v>
      </c>
      <c r="H65" s="2">
        <v>2341</v>
      </c>
      <c r="I65" s="3" t="s">
        <v>15</v>
      </c>
    </row>
    <row r="66" spans="1:9" ht="16.5">
      <c r="A66" s="2" t="s">
        <v>86</v>
      </c>
      <c r="B66" s="2" t="s">
        <v>87</v>
      </c>
      <c r="C66" s="2">
        <v>412</v>
      </c>
      <c r="D66" s="2" t="s">
        <v>18</v>
      </c>
      <c r="E66" s="2">
        <v>46</v>
      </c>
      <c r="F66" s="2">
        <v>95</v>
      </c>
      <c r="G66" s="2">
        <f t="shared" si="0"/>
        <v>50</v>
      </c>
      <c r="H66" s="2">
        <v>3743</v>
      </c>
      <c r="I66" s="3" t="s">
        <v>19</v>
      </c>
    </row>
    <row r="67" spans="1:9" ht="16.5">
      <c r="A67" s="2" t="s">
        <v>86</v>
      </c>
      <c r="B67" s="2" t="s">
        <v>87</v>
      </c>
      <c r="C67" s="2">
        <v>412</v>
      </c>
      <c r="D67" s="2" t="s">
        <v>20</v>
      </c>
      <c r="E67" s="2">
        <v>373</v>
      </c>
      <c r="F67" s="2">
        <v>411</v>
      </c>
      <c r="G67" s="2">
        <f t="shared" ref="G67:G130" si="1">F67-E67+1</f>
        <v>39</v>
      </c>
      <c r="H67" s="2">
        <v>3397</v>
      </c>
      <c r="I67" s="3" t="s">
        <v>21</v>
      </c>
    </row>
    <row r="68" spans="1:9" ht="16.5">
      <c r="A68" s="2" t="s">
        <v>86</v>
      </c>
      <c r="B68" s="2" t="s">
        <v>87</v>
      </c>
      <c r="C68" s="2">
        <v>412</v>
      </c>
      <c r="D68" s="2" t="s">
        <v>14</v>
      </c>
      <c r="E68" s="2">
        <v>237</v>
      </c>
      <c r="F68" s="2">
        <v>354</v>
      </c>
      <c r="G68" s="2">
        <f t="shared" si="1"/>
        <v>118</v>
      </c>
      <c r="H68" s="2">
        <v>2341</v>
      </c>
      <c r="I68" s="3" t="s">
        <v>15</v>
      </c>
    </row>
    <row r="69" spans="1:9" ht="16.5">
      <c r="A69" s="2" t="s">
        <v>88</v>
      </c>
      <c r="B69" s="2" t="s">
        <v>89</v>
      </c>
      <c r="C69" s="2">
        <v>312</v>
      </c>
      <c r="D69" s="2" t="s">
        <v>18</v>
      </c>
      <c r="E69" s="2">
        <v>30</v>
      </c>
      <c r="F69" s="2">
        <v>81</v>
      </c>
      <c r="G69" s="2">
        <f t="shared" si="1"/>
        <v>52</v>
      </c>
      <c r="H69" s="2">
        <v>3743</v>
      </c>
      <c r="I69" s="3" t="s">
        <v>19</v>
      </c>
    </row>
    <row r="70" spans="1:9" ht="16.5">
      <c r="A70" s="2" t="s">
        <v>88</v>
      </c>
      <c r="B70" s="2" t="s">
        <v>89</v>
      </c>
      <c r="C70" s="2">
        <v>312</v>
      </c>
      <c r="D70" s="2" t="s">
        <v>20</v>
      </c>
      <c r="E70" s="2">
        <v>272</v>
      </c>
      <c r="F70" s="2">
        <v>310</v>
      </c>
      <c r="G70" s="2">
        <f t="shared" si="1"/>
        <v>39</v>
      </c>
      <c r="H70" s="2">
        <v>3397</v>
      </c>
      <c r="I70" s="3" t="s">
        <v>21</v>
      </c>
    </row>
    <row r="71" spans="1:9" ht="16.5">
      <c r="A71" s="2" t="s">
        <v>88</v>
      </c>
      <c r="B71" s="2" t="s">
        <v>89</v>
      </c>
      <c r="C71" s="2">
        <v>312</v>
      </c>
      <c r="D71" s="2" t="s">
        <v>14</v>
      </c>
      <c r="E71" s="2">
        <v>149</v>
      </c>
      <c r="F71" s="2">
        <v>259</v>
      </c>
      <c r="G71" s="2">
        <f t="shared" si="1"/>
        <v>111</v>
      </c>
      <c r="H71" s="2">
        <v>2341</v>
      </c>
      <c r="I71" s="3" t="s">
        <v>15</v>
      </c>
    </row>
    <row r="72" spans="1:9" ht="16.5">
      <c r="A72" s="2" t="s">
        <v>90</v>
      </c>
      <c r="B72" s="2" t="s">
        <v>91</v>
      </c>
      <c r="C72" s="2">
        <v>2259</v>
      </c>
      <c r="D72" s="2" t="s">
        <v>92</v>
      </c>
      <c r="E72" s="2">
        <v>1113</v>
      </c>
      <c r="F72" s="2">
        <v>1155</v>
      </c>
      <c r="G72" s="2">
        <f t="shared" si="1"/>
        <v>43</v>
      </c>
      <c r="H72" s="2">
        <v>979</v>
      </c>
      <c r="I72" s="3" t="s">
        <v>93</v>
      </c>
    </row>
    <row r="73" spans="1:9" ht="16.5">
      <c r="A73" s="2" t="s">
        <v>90</v>
      </c>
      <c r="B73" s="2" t="s">
        <v>91</v>
      </c>
      <c r="C73" s="2">
        <v>2259</v>
      </c>
      <c r="D73" s="2" t="s">
        <v>10</v>
      </c>
      <c r="E73" s="2">
        <v>949</v>
      </c>
      <c r="F73" s="2">
        <v>1001</v>
      </c>
      <c r="G73" s="2">
        <f t="shared" si="1"/>
        <v>53</v>
      </c>
      <c r="H73" s="2">
        <v>18302</v>
      </c>
      <c r="I73" s="3" t="s">
        <v>11</v>
      </c>
    </row>
    <row r="74" spans="1:9" ht="16.5">
      <c r="A74" s="2" t="s">
        <v>90</v>
      </c>
      <c r="B74" s="2" t="s">
        <v>91</v>
      </c>
      <c r="C74" s="2">
        <v>2259</v>
      </c>
      <c r="D74" s="2" t="s">
        <v>12</v>
      </c>
      <c r="E74" s="2">
        <v>1657</v>
      </c>
      <c r="F74" s="2">
        <v>1806</v>
      </c>
      <c r="G74" s="2">
        <f t="shared" si="1"/>
        <v>150</v>
      </c>
      <c r="H74" s="2">
        <v>1732</v>
      </c>
      <c r="I74" s="3" t="s">
        <v>13</v>
      </c>
    </row>
    <row r="75" spans="1:9" ht="16.5">
      <c r="A75" s="2" t="s">
        <v>90</v>
      </c>
      <c r="B75" s="2" t="s">
        <v>91</v>
      </c>
      <c r="C75" s="2">
        <v>2259</v>
      </c>
      <c r="D75" s="2" t="s">
        <v>14</v>
      </c>
      <c r="E75" s="2">
        <v>1306</v>
      </c>
      <c r="F75" s="2">
        <v>1420</v>
      </c>
      <c r="G75" s="2">
        <f t="shared" si="1"/>
        <v>115</v>
      </c>
      <c r="H75" s="2">
        <v>2341</v>
      </c>
      <c r="I75" s="3" t="s">
        <v>15</v>
      </c>
    </row>
    <row r="76" spans="1:9" ht="16.5">
      <c r="A76" s="2" t="s">
        <v>94</v>
      </c>
      <c r="B76" s="2" t="s">
        <v>95</v>
      </c>
      <c r="C76" s="2">
        <v>315</v>
      </c>
      <c r="D76" s="2" t="s">
        <v>18</v>
      </c>
      <c r="E76" s="2">
        <v>35</v>
      </c>
      <c r="F76" s="2">
        <v>86</v>
      </c>
      <c r="G76" s="2">
        <f t="shared" si="1"/>
        <v>52</v>
      </c>
      <c r="H76" s="2">
        <v>3743</v>
      </c>
      <c r="I76" s="3" t="s">
        <v>19</v>
      </c>
    </row>
    <row r="77" spans="1:9" ht="16.5">
      <c r="A77" s="2" t="s">
        <v>94</v>
      </c>
      <c r="B77" s="2" t="s">
        <v>95</v>
      </c>
      <c r="C77" s="2">
        <v>315</v>
      </c>
      <c r="D77" s="2" t="s">
        <v>20</v>
      </c>
      <c r="E77" s="2">
        <v>275</v>
      </c>
      <c r="F77" s="2">
        <v>313</v>
      </c>
      <c r="G77" s="2">
        <f t="shared" si="1"/>
        <v>39</v>
      </c>
      <c r="H77" s="2">
        <v>3397</v>
      </c>
      <c r="I77" s="3" t="s">
        <v>21</v>
      </c>
    </row>
    <row r="78" spans="1:9" ht="16.5">
      <c r="A78" s="2" t="s">
        <v>94</v>
      </c>
      <c r="B78" s="2" t="s">
        <v>95</v>
      </c>
      <c r="C78" s="2">
        <v>315</v>
      </c>
      <c r="D78" s="2" t="s">
        <v>14</v>
      </c>
      <c r="E78" s="2">
        <v>153</v>
      </c>
      <c r="F78" s="2">
        <v>262</v>
      </c>
      <c r="G78" s="2">
        <f t="shared" si="1"/>
        <v>110</v>
      </c>
      <c r="H78" s="2">
        <v>2341</v>
      </c>
      <c r="I78" s="3" t="s">
        <v>15</v>
      </c>
    </row>
    <row r="79" spans="1:9" ht="16.5">
      <c r="A79" s="2" t="s">
        <v>96</v>
      </c>
      <c r="B79" s="2" t="s">
        <v>97</v>
      </c>
      <c r="C79" s="2">
        <v>306</v>
      </c>
      <c r="D79" s="2" t="s">
        <v>20</v>
      </c>
      <c r="E79" s="2">
        <v>267</v>
      </c>
      <c r="F79" s="2">
        <v>305</v>
      </c>
      <c r="G79" s="2">
        <f t="shared" si="1"/>
        <v>39</v>
      </c>
      <c r="H79" s="2">
        <v>3397</v>
      </c>
      <c r="I79" s="3" t="s">
        <v>21</v>
      </c>
    </row>
    <row r="80" spans="1:9" ht="16.5">
      <c r="A80" s="2" t="s">
        <v>96</v>
      </c>
      <c r="B80" s="2" t="s">
        <v>97</v>
      </c>
      <c r="C80" s="2">
        <v>306</v>
      </c>
      <c r="D80" s="2" t="s">
        <v>14</v>
      </c>
      <c r="E80" s="2">
        <v>142</v>
      </c>
      <c r="F80" s="2">
        <v>256</v>
      </c>
      <c r="G80" s="2">
        <f t="shared" si="1"/>
        <v>115</v>
      </c>
      <c r="H80" s="2">
        <v>2341</v>
      </c>
      <c r="I80" s="3" t="s">
        <v>15</v>
      </c>
    </row>
    <row r="81" spans="1:9" ht="16.5">
      <c r="A81" s="2" t="s">
        <v>98</v>
      </c>
      <c r="B81" s="2" t="s">
        <v>99</v>
      </c>
      <c r="C81" s="2">
        <v>327</v>
      </c>
      <c r="D81" s="2" t="s">
        <v>18</v>
      </c>
      <c r="E81" s="2">
        <v>6</v>
      </c>
      <c r="F81" s="2">
        <v>56</v>
      </c>
      <c r="G81" s="2">
        <f t="shared" si="1"/>
        <v>51</v>
      </c>
      <c r="H81" s="2">
        <v>3743</v>
      </c>
      <c r="I81" s="3" t="s">
        <v>19</v>
      </c>
    </row>
    <row r="82" spans="1:9" ht="16.5">
      <c r="A82" s="2" t="s">
        <v>98</v>
      </c>
      <c r="B82" s="2" t="s">
        <v>99</v>
      </c>
      <c r="C82" s="2">
        <v>327</v>
      </c>
      <c r="D82" s="2" t="s">
        <v>20</v>
      </c>
      <c r="E82" s="2">
        <v>302</v>
      </c>
      <c r="F82" s="2">
        <v>327</v>
      </c>
      <c r="G82" s="2">
        <f t="shared" si="1"/>
        <v>26</v>
      </c>
      <c r="H82" s="2">
        <v>3397</v>
      </c>
      <c r="I82" s="3" t="s">
        <v>21</v>
      </c>
    </row>
    <row r="83" spans="1:9" ht="16.5">
      <c r="A83" s="2" t="s">
        <v>98</v>
      </c>
      <c r="B83" s="2" t="s">
        <v>99</v>
      </c>
      <c r="C83" s="2">
        <v>327</v>
      </c>
      <c r="D83" s="2" t="s">
        <v>14</v>
      </c>
      <c r="E83" s="2">
        <v>172</v>
      </c>
      <c r="F83" s="2">
        <v>289</v>
      </c>
      <c r="G83" s="2">
        <f t="shared" si="1"/>
        <v>118</v>
      </c>
      <c r="H83" s="2">
        <v>2341</v>
      </c>
      <c r="I83" s="3" t="s">
        <v>15</v>
      </c>
    </row>
    <row r="84" spans="1:9" ht="16.5">
      <c r="A84" s="2" t="s">
        <v>100</v>
      </c>
      <c r="B84" s="2" t="s">
        <v>101</v>
      </c>
      <c r="C84" s="2">
        <v>594</v>
      </c>
      <c r="D84" s="2" t="s">
        <v>52</v>
      </c>
      <c r="E84" s="2">
        <v>116</v>
      </c>
      <c r="F84" s="2">
        <v>235</v>
      </c>
      <c r="G84" s="2">
        <f t="shared" si="1"/>
        <v>120</v>
      </c>
      <c r="H84" s="2">
        <v>5093</v>
      </c>
      <c r="I84" s="3" t="s">
        <v>53</v>
      </c>
    </row>
    <row r="85" spans="1:9" ht="16.5">
      <c r="A85" s="2" t="s">
        <v>100</v>
      </c>
      <c r="B85" s="2" t="s">
        <v>101</v>
      </c>
      <c r="C85" s="2">
        <v>594</v>
      </c>
      <c r="D85" s="2" t="s">
        <v>14</v>
      </c>
      <c r="E85" s="2">
        <v>335</v>
      </c>
      <c r="F85" s="2">
        <v>471</v>
      </c>
      <c r="G85" s="2">
        <f t="shared" si="1"/>
        <v>137</v>
      </c>
      <c r="H85" s="2">
        <v>2341</v>
      </c>
      <c r="I85" s="3" t="s">
        <v>15</v>
      </c>
    </row>
    <row r="86" spans="1:9" ht="16.5">
      <c r="A86" s="2" t="s">
        <v>102</v>
      </c>
      <c r="B86" s="2" t="s">
        <v>103</v>
      </c>
      <c r="C86" s="2">
        <v>593</v>
      </c>
      <c r="D86" s="2" t="s">
        <v>52</v>
      </c>
      <c r="E86" s="2">
        <v>116</v>
      </c>
      <c r="F86" s="2">
        <v>235</v>
      </c>
      <c r="G86" s="2">
        <f t="shared" si="1"/>
        <v>120</v>
      </c>
      <c r="H86" s="2">
        <v>5093</v>
      </c>
      <c r="I86" s="3" t="s">
        <v>53</v>
      </c>
    </row>
    <row r="87" spans="1:9" ht="16.5">
      <c r="A87" s="2" t="s">
        <v>102</v>
      </c>
      <c r="B87" s="2" t="s">
        <v>103</v>
      </c>
      <c r="C87" s="2">
        <v>593</v>
      </c>
      <c r="D87" s="2" t="s">
        <v>14</v>
      </c>
      <c r="E87" s="2">
        <v>335</v>
      </c>
      <c r="F87" s="2">
        <v>471</v>
      </c>
      <c r="G87" s="2">
        <f t="shared" si="1"/>
        <v>137</v>
      </c>
      <c r="H87" s="2">
        <v>2341</v>
      </c>
      <c r="I87" s="3" t="s">
        <v>15</v>
      </c>
    </row>
    <row r="88" spans="1:9" ht="16.5">
      <c r="A88" s="2" t="s">
        <v>104</v>
      </c>
      <c r="B88" s="2" t="s">
        <v>105</v>
      </c>
      <c r="C88" s="2">
        <v>1073</v>
      </c>
      <c r="D88" s="2" t="s">
        <v>12</v>
      </c>
      <c r="E88" s="2">
        <v>689</v>
      </c>
      <c r="F88" s="2">
        <v>839</v>
      </c>
      <c r="G88" s="2">
        <f t="shared" si="1"/>
        <v>151</v>
      </c>
      <c r="H88" s="2">
        <v>1732</v>
      </c>
      <c r="I88" s="3" t="s">
        <v>13</v>
      </c>
    </row>
    <row r="89" spans="1:9" ht="16.5">
      <c r="A89" s="2" t="s">
        <v>104</v>
      </c>
      <c r="B89" s="2" t="s">
        <v>105</v>
      </c>
      <c r="C89" s="2">
        <v>1073</v>
      </c>
      <c r="D89" s="2" t="s">
        <v>14</v>
      </c>
      <c r="E89" s="2">
        <v>355</v>
      </c>
      <c r="F89" s="2">
        <v>467</v>
      </c>
      <c r="G89" s="2">
        <f t="shared" si="1"/>
        <v>113</v>
      </c>
      <c r="H89" s="2">
        <v>2341</v>
      </c>
      <c r="I89" s="3" t="s">
        <v>15</v>
      </c>
    </row>
    <row r="90" spans="1:9" ht="16.5">
      <c r="A90" s="2" t="s">
        <v>106</v>
      </c>
      <c r="B90" s="2" t="s">
        <v>107</v>
      </c>
      <c r="C90" s="2">
        <v>189</v>
      </c>
      <c r="D90" s="2" t="s">
        <v>20</v>
      </c>
      <c r="E90" s="2">
        <v>149</v>
      </c>
      <c r="F90" s="2">
        <v>187</v>
      </c>
      <c r="G90" s="2">
        <f t="shared" si="1"/>
        <v>39</v>
      </c>
      <c r="H90" s="2">
        <v>3397</v>
      </c>
      <c r="I90" s="3" t="s">
        <v>21</v>
      </c>
    </row>
    <row r="91" spans="1:9" ht="16.5">
      <c r="A91" s="2" t="s">
        <v>106</v>
      </c>
      <c r="B91" s="2" t="s">
        <v>107</v>
      </c>
      <c r="C91" s="2">
        <v>189</v>
      </c>
      <c r="D91" s="2" t="s">
        <v>14</v>
      </c>
      <c r="E91" s="2">
        <v>19</v>
      </c>
      <c r="F91" s="2">
        <v>136</v>
      </c>
      <c r="G91" s="2">
        <f t="shared" si="1"/>
        <v>118</v>
      </c>
      <c r="H91" s="2">
        <v>2341</v>
      </c>
      <c r="I91" s="3" t="s">
        <v>15</v>
      </c>
    </row>
    <row r="92" spans="1:9" ht="16.5">
      <c r="A92" s="2" t="s">
        <v>108</v>
      </c>
      <c r="B92" s="2" t="s">
        <v>109</v>
      </c>
      <c r="C92" s="2">
        <v>141</v>
      </c>
      <c r="D92" s="2" t="s">
        <v>20</v>
      </c>
      <c r="E92" s="2">
        <v>103</v>
      </c>
      <c r="F92" s="2">
        <v>140</v>
      </c>
      <c r="G92" s="2">
        <f t="shared" si="1"/>
        <v>38</v>
      </c>
      <c r="H92" s="2">
        <v>3397</v>
      </c>
      <c r="I92" s="3" t="s">
        <v>21</v>
      </c>
    </row>
    <row r="93" spans="1:9" ht="16.5">
      <c r="A93" s="2" t="s">
        <v>108</v>
      </c>
      <c r="B93" s="2" t="s">
        <v>109</v>
      </c>
      <c r="C93" s="2">
        <v>141</v>
      </c>
      <c r="D93" s="2" t="s">
        <v>14</v>
      </c>
      <c r="E93" s="2">
        <v>1</v>
      </c>
      <c r="F93" s="2">
        <v>91</v>
      </c>
      <c r="G93" s="2">
        <f t="shared" si="1"/>
        <v>91</v>
      </c>
      <c r="H93" s="2">
        <v>2341</v>
      </c>
      <c r="I93" s="3" t="s">
        <v>15</v>
      </c>
    </row>
    <row r="94" spans="1:9" ht="16.5">
      <c r="A94" s="2" t="s">
        <v>110</v>
      </c>
      <c r="B94" s="2" t="s">
        <v>111</v>
      </c>
      <c r="C94" s="2">
        <v>186</v>
      </c>
      <c r="D94" s="2" t="s">
        <v>20</v>
      </c>
      <c r="E94" s="2">
        <v>148</v>
      </c>
      <c r="F94" s="2">
        <v>185</v>
      </c>
      <c r="G94" s="2">
        <f t="shared" si="1"/>
        <v>38</v>
      </c>
      <c r="H94" s="2">
        <v>3397</v>
      </c>
      <c r="I94" s="3" t="s">
        <v>21</v>
      </c>
    </row>
    <row r="95" spans="1:9" ht="16.5">
      <c r="A95" s="2" t="s">
        <v>110</v>
      </c>
      <c r="B95" s="2" t="s">
        <v>111</v>
      </c>
      <c r="C95" s="2">
        <v>186</v>
      </c>
      <c r="D95" s="2" t="s">
        <v>14</v>
      </c>
      <c r="E95" s="2">
        <v>30</v>
      </c>
      <c r="F95" s="2">
        <v>136</v>
      </c>
      <c r="G95" s="2">
        <f t="shared" si="1"/>
        <v>107</v>
      </c>
      <c r="H95" s="2">
        <v>2341</v>
      </c>
      <c r="I95" s="3" t="s">
        <v>15</v>
      </c>
    </row>
    <row r="96" spans="1:9" ht="16.5">
      <c r="A96" s="2" t="s">
        <v>112</v>
      </c>
      <c r="B96" s="2" t="s">
        <v>113</v>
      </c>
      <c r="C96" s="2">
        <v>297</v>
      </c>
      <c r="D96" s="2" t="s">
        <v>18</v>
      </c>
      <c r="E96" s="2">
        <v>28</v>
      </c>
      <c r="F96" s="2">
        <v>79</v>
      </c>
      <c r="G96" s="2">
        <f t="shared" si="1"/>
        <v>52</v>
      </c>
      <c r="H96" s="2">
        <v>3743</v>
      </c>
      <c r="I96" s="3" t="s">
        <v>19</v>
      </c>
    </row>
    <row r="97" spans="1:9" ht="16.5">
      <c r="A97" s="2" t="s">
        <v>112</v>
      </c>
      <c r="B97" s="2" t="s">
        <v>113</v>
      </c>
      <c r="C97" s="2">
        <v>297</v>
      </c>
      <c r="D97" s="2" t="s">
        <v>20</v>
      </c>
      <c r="E97" s="2">
        <v>258</v>
      </c>
      <c r="F97" s="2">
        <v>296</v>
      </c>
      <c r="G97" s="2">
        <f t="shared" si="1"/>
        <v>39</v>
      </c>
      <c r="H97" s="2">
        <v>3397</v>
      </c>
      <c r="I97" s="3" t="s">
        <v>21</v>
      </c>
    </row>
    <row r="98" spans="1:9" ht="16.5">
      <c r="A98" s="2" t="s">
        <v>112</v>
      </c>
      <c r="B98" s="2" t="s">
        <v>113</v>
      </c>
      <c r="C98" s="2">
        <v>297</v>
      </c>
      <c r="D98" s="2" t="s">
        <v>14</v>
      </c>
      <c r="E98" s="2">
        <v>136</v>
      </c>
      <c r="F98" s="2">
        <v>245</v>
      </c>
      <c r="G98" s="2">
        <f t="shared" si="1"/>
        <v>110</v>
      </c>
      <c r="H98" s="2">
        <v>2341</v>
      </c>
      <c r="I98" s="3" t="s">
        <v>15</v>
      </c>
    </row>
    <row r="99" spans="1:9" ht="16.5">
      <c r="A99" s="2" t="s">
        <v>114</v>
      </c>
      <c r="B99" s="2" t="s">
        <v>115</v>
      </c>
      <c r="C99" s="2">
        <v>834</v>
      </c>
      <c r="D99" s="2" t="s">
        <v>10</v>
      </c>
      <c r="E99" s="2">
        <v>58</v>
      </c>
      <c r="F99" s="2">
        <v>110</v>
      </c>
      <c r="G99" s="2">
        <f t="shared" si="1"/>
        <v>53</v>
      </c>
      <c r="H99" s="2">
        <v>18302</v>
      </c>
      <c r="I99" s="3" t="s">
        <v>11</v>
      </c>
    </row>
    <row r="100" spans="1:9" ht="16.5">
      <c r="A100" s="2" t="s">
        <v>114</v>
      </c>
      <c r="B100" s="2" t="s">
        <v>115</v>
      </c>
      <c r="C100" s="2">
        <v>834</v>
      </c>
      <c r="D100" s="2" t="s">
        <v>12</v>
      </c>
      <c r="E100" s="2">
        <v>537</v>
      </c>
      <c r="F100" s="2">
        <v>695</v>
      </c>
      <c r="G100" s="2">
        <f t="shared" si="1"/>
        <v>159</v>
      </c>
      <c r="H100" s="2">
        <v>1732</v>
      </c>
      <c r="I100" s="3" t="s">
        <v>13</v>
      </c>
    </row>
    <row r="101" spans="1:9" ht="16.5">
      <c r="A101" s="2" t="s">
        <v>114</v>
      </c>
      <c r="B101" s="2" t="s">
        <v>115</v>
      </c>
      <c r="C101" s="2">
        <v>834</v>
      </c>
      <c r="D101" s="2" t="s">
        <v>14</v>
      </c>
      <c r="E101" s="2">
        <v>270</v>
      </c>
      <c r="F101" s="2">
        <v>393</v>
      </c>
      <c r="G101" s="2">
        <f t="shared" si="1"/>
        <v>124</v>
      </c>
      <c r="H101" s="2">
        <v>2341</v>
      </c>
      <c r="I101" s="3" t="s">
        <v>15</v>
      </c>
    </row>
    <row r="102" spans="1:9" ht="16.5">
      <c r="A102" s="2" t="s">
        <v>116</v>
      </c>
      <c r="B102" s="2" t="s">
        <v>117</v>
      </c>
      <c r="C102" s="2">
        <v>175</v>
      </c>
      <c r="D102" s="2" t="s">
        <v>14</v>
      </c>
      <c r="E102" s="2">
        <v>35</v>
      </c>
      <c r="F102" s="2">
        <v>150</v>
      </c>
      <c r="G102" s="2">
        <f t="shared" si="1"/>
        <v>116</v>
      </c>
      <c r="H102" s="2">
        <v>2341</v>
      </c>
      <c r="I102" s="3" t="s">
        <v>15</v>
      </c>
    </row>
    <row r="103" spans="1:9" ht="16.5">
      <c r="A103" s="2" t="s">
        <v>118</v>
      </c>
      <c r="B103" s="2" t="s">
        <v>119</v>
      </c>
      <c r="C103" s="2">
        <v>343</v>
      </c>
      <c r="D103" s="2" t="s">
        <v>18</v>
      </c>
      <c r="E103" s="2">
        <v>18</v>
      </c>
      <c r="F103" s="2">
        <v>68</v>
      </c>
      <c r="G103" s="2">
        <f t="shared" si="1"/>
        <v>51</v>
      </c>
      <c r="H103" s="2">
        <v>3743</v>
      </c>
      <c r="I103" s="3" t="s">
        <v>19</v>
      </c>
    </row>
    <row r="104" spans="1:9" ht="16.5">
      <c r="A104" s="2" t="s">
        <v>118</v>
      </c>
      <c r="B104" s="2" t="s">
        <v>119</v>
      </c>
      <c r="C104" s="2">
        <v>343</v>
      </c>
      <c r="D104" s="2" t="s">
        <v>20</v>
      </c>
      <c r="E104" s="2">
        <v>285</v>
      </c>
      <c r="F104" s="2">
        <v>311</v>
      </c>
      <c r="G104" s="2">
        <f t="shared" si="1"/>
        <v>27</v>
      </c>
      <c r="H104" s="2">
        <v>3397</v>
      </c>
      <c r="I104" s="3" t="s">
        <v>21</v>
      </c>
    </row>
    <row r="105" spans="1:9" ht="16.5">
      <c r="A105" s="2" t="s">
        <v>118</v>
      </c>
      <c r="B105" s="2" t="s">
        <v>119</v>
      </c>
      <c r="C105" s="2">
        <v>343</v>
      </c>
      <c r="D105" s="2" t="s">
        <v>14</v>
      </c>
      <c r="E105" s="2">
        <v>159</v>
      </c>
      <c r="F105" s="2">
        <v>272</v>
      </c>
      <c r="G105" s="2">
        <f t="shared" si="1"/>
        <v>114</v>
      </c>
      <c r="H105" s="2">
        <v>2341</v>
      </c>
      <c r="I105" s="3" t="s">
        <v>15</v>
      </c>
    </row>
    <row r="106" spans="1:9" ht="16.5">
      <c r="A106" s="2" t="s">
        <v>120</v>
      </c>
      <c r="B106" s="2" t="s">
        <v>121</v>
      </c>
      <c r="C106" s="2">
        <v>330</v>
      </c>
      <c r="D106" s="2" t="s">
        <v>18</v>
      </c>
      <c r="E106" s="2">
        <v>25</v>
      </c>
      <c r="F106" s="2">
        <v>76</v>
      </c>
      <c r="G106" s="2">
        <f t="shared" si="1"/>
        <v>52</v>
      </c>
      <c r="H106" s="2">
        <v>3743</v>
      </c>
      <c r="I106" s="3" t="s">
        <v>19</v>
      </c>
    </row>
    <row r="107" spans="1:9" ht="16.5">
      <c r="A107" s="2" t="s">
        <v>120</v>
      </c>
      <c r="B107" s="2" t="s">
        <v>121</v>
      </c>
      <c r="C107" s="2">
        <v>330</v>
      </c>
      <c r="D107" s="2" t="s">
        <v>20</v>
      </c>
      <c r="E107" s="2">
        <v>290</v>
      </c>
      <c r="F107" s="2">
        <v>328</v>
      </c>
      <c r="G107" s="2">
        <f t="shared" si="1"/>
        <v>39</v>
      </c>
      <c r="H107" s="2">
        <v>3397</v>
      </c>
      <c r="I107" s="3" t="s">
        <v>21</v>
      </c>
    </row>
    <row r="108" spans="1:9" ht="16.5">
      <c r="A108" s="2" t="s">
        <v>120</v>
      </c>
      <c r="B108" s="2" t="s">
        <v>121</v>
      </c>
      <c r="C108" s="2">
        <v>330</v>
      </c>
      <c r="D108" s="2" t="s">
        <v>14</v>
      </c>
      <c r="E108" s="2">
        <v>149</v>
      </c>
      <c r="F108" s="2">
        <v>277</v>
      </c>
      <c r="G108" s="2">
        <f t="shared" si="1"/>
        <v>129</v>
      </c>
      <c r="H108" s="2">
        <v>2341</v>
      </c>
      <c r="I108" s="3" t="s">
        <v>15</v>
      </c>
    </row>
    <row r="109" spans="1:9" ht="16.5">
      <c r="A109" s="2" t="s">
        <v>122</v>
      </c>
      <c r="B109" s="2" t="s">
        <v>123</v>
      </c>
      <c r="C109" s="2">
        <v>1066</v>
      </c>
      <c r="D109" s="2" t="s">
        <v>10</v>
      </c>
      <c r="E109" s="2">
        <v>52</v>
      </c>
      <c r="F109" s="2">
        <v>94</v>
      </c>
      <c r="G109" s="2">
        <f t="shared" si="1"/>
        <v>43</v>
      </c>
      <c r="H109" s="2">
        <v>18302</v>
      </c>
      <c r="I109" s="3" t="s">
        <v>11</v>
      </c>
    </row>
    <row r="110" spans="1:9" ht="16.5">
      <c r="A110" s="2" t="s">
        <v>122</v>
      </c>
      <c r="B110" s="2" t="s">
        <v>123</v>
      </c>
      <c r="C110" s="2">
        <v>1066</v>
      </c>
      <c r="D110" s="2" t="s">
        <v>12</v>
      </c>
      <c r="E110" s="2">
        <v>634</v>
      </c>
      <c r="F110" s="2">
        <v>801</v>
      </c>
      <c r="G110" s="2">
        <f t="shared" si="1"/>
        <v>168</v>
      </c>
      <c r="H110" s="2">
        <v>1732</v>
      </c>
      <c r="I110" s="3" t="s">
        <v>13</v>
      </c>
    </row>
    <row r="111" spans="1:9" ht="16.5">
      <c r="A111" s="2" t="s">
        <v>122</v>
      </c>
      <c r="B111" s="2" t="s">
        <v>123</v>
      </c>
      <c r="C111" s="2">
        <v>1066</v>
      </c>
      <c r="D111" s="2" t="s">
        <v>14</v>
      </c>
      <c r="E111" s="2">
        <v>230</v>
      </c>
      <c r="F111" s="2">
        <v>378</v>
      </c>
      <c r="G111" s="2">
        <f t="shared" si="1"/>
        <v>149</v>
      </c>
      <c r="H111" s="2">
        <v>2341</v>
      </c>
      <c r="I111" s="3" t="s">
        <v>15</v>
      </c>
    </row>
    <row r="112" spans="1:9" ht="16.5">
      <c r="A112" s="2" t="s">
        <v>124</v>
      </c>
      <c r="B112" s="2" t="s">
        <v>125</v>
      </c>
      <c r="C112" s="2">
        <v>302</v>
      </c>
      <c r="D112" s="2" t="s">
        <v>18</v>
      </c>
      <c r="E112" s="2">
        <v>36</v>
      </c>
      <c r="F112" s="2">
        <v>89</v>
      </c>
      <c r="G112" s="2">
        <f t="shared" si="1"/>
        <v>54</v>
      </c>
      <c r="H112" s="2">
        <v>3743</v>
      </c>
      <c r="I112" s="3" t="s">
        <v>19</v>
      </c>
    </row>
    <row r="113" spans="1:9" ht="16.5">
      <c r="A113" s="2" t="s">
        <v>124</v>
      </c>
      <c r="B113" s="2" t="s">
        <v>125</v>
      </c>
      <c r="C113" s="2">
        <v>302</v>
      </c>
      <c r="D113" s="2" t="s">
        <v>20</v>
      </c>
      <c r="E113" s="2">
        <v>263</v>
      </c>
      <c r="F113" s="2">
        <v>301</v>
      </c>
      <c r="G113" s="2">
        <f t="shared" si="1"/>
        <v>39</v>
      </c>
      <c r="H113" s="2">
        <v>3397</v>
      </c>
      <c r="I113" s="3" t="s">
        <v>21</v>
      </c>
    </row>
    <row r="114" spans="1:9" ht="16.5">
      <c r="A114" s="2" t="s">
        <v>124</v>
      </c>
      <c r="B114" s="2" t="s">
        <v>125</v>
      </c>
      <c r="C114" s="2">
        <v>302</v>
      </c>
      <c r="D114" s="2" t="s">
        <v>14</v>
      </c>
      <c r="E114" s="2">
        <v>129</v>
      </c>
      <c r="F114" s="2">
        <v>242</v>
      </c>
      <c r="G114" s="2">
        <f t="shared" si="1"/>
        <v>114</v>
      </c>
      <c r="H114" s="2">
        <v>2341</v>
      </c>
      <c r="I114" s="3" t="s">
        <v>15</v>
      </c>
    </row>
    <row r="115" spans="1:9" ht="16.5">
      <c r="A115" s="2" t="s">
        <v>126</v>
      </c>
      <c r="B115" s="2" t="s">
        <v>127</v>
      </c>
      <c r="C115" s="2">
        <v>384</v>
      </c>
      <c r="D115" s="2" t="s">
        <v>14</v>
      </c>
      <c r="E115" s="2">
        <v>34</v>
      </c>
      <c r="F115" s="2">
        <v>149</v>
      </c>
      <c r="G115" s="2">
        <f t="shared" si="1"/>
        <v>116</v>
      </c>
      <c r="H115" s="2">
        <v>2341</v>
      </c>
      <c r="I115" s="3" t="s">
        <v>15</v>
      </c>
    </row>
    <row r="116" spans="1:9" ht="16.5">
      <c r="A116" s="2" t="s">
        <v>128</v>
      </c>
      <c r="B116" s="2" t="s">
        <v>129</v>
      </c>
      <c r="C116" s="2">
        <v>367</v>
      </c>
      <c r="D116" s="2" t="s">
        <v>18</v>
      </c>
      <c r="E116" s="2">
        <v>36</v>
      </c>
      <c r="F116" s="2">
        <v>86</v>
      </c>
      <c r="G116" s="2">
        <f t="shared" si="1"/>
        <v>51</v>
      </c>
      <c r="H116" s="2">
        <v>3743</v>
      </c>
      <c r="I116" s="3" t="s">
        <v>19</v>
      </c>
    </row>
    <row r="117" spans="1:9" ht="16.5">
      <c r="A117" s="2" t="s">
        <v>128</v>
      </c>
      <c r="B117" s="2" t="s">
        <v>129</v>
      </c>
      <c r="C117" s="2">
        <v>367</v>
      </c>
      <c r="D117" s="2" t="s">
        <v>20</v>
      </c>
      <c r="E117" s="2">
        <v>327</v>
      </c>
      <c r="F117" s="2">
        <v>365</v>
      </c>
      <c r="G117" s="2">
        <f t="shared" si="1"/>
        <v>39</v>
      </c>
      <c r="H117" s="2">
        <v>3397</v>
      </c>
      <c r="I117" s="3" t="s">
        <v>21</v>
      </c>
    </row>
    <row r="118" spans="1:9" ht="16.5">
      <c r="A118" s="2" t="s">
        <v>128</v>
      </c>
      <c r="B118" s="2" t="s">
        <v>129</v>
      </c>
      <c r="C118" s="2">
        <v>367</v>
      </c>
      <c r="D118" s="2" t="s">
        <v>14</v>
      </c>
      <c r="E118" s="2">
        <v>197</v>
      </c>
      <c r="F118" s="2">
        <v>314</v>
      </c>
      <c r="G118" s="2">
        <f t="shared" si="1"/>
        <v>118</v>
      </c>
      <c r="H118" s="2">
        <v>2341</v>
      </c>
      <c r="I118" s="3" t="s">
        <v>15</v>
      </c>
    </row>
    <row r="119" spans="1:9" ht="16.5">
      <c r="A119" s="2" t="s">
        <v>130</v>
      </c>
      <c r="B119" s="2" t="s">
        <v>131</v>
      </c>
      <c r="C119" s="2">
        <v>347</v>
      </c>
      <c r="D119" s="2" t="s">
        <v>18</v>
      </c>
      <c r="E119" s="2">
        <v>40</v>
      </c>
      <c r="F119" s="2">
        <v>90</v>
      </c>
      <c r="G119" s="2">
        <f t="shared" si="1"/>
        <v>51</v>
      </c>
      <c r="H119" s="2">
        <v>3743</v>
      </c>
      <c r="I119" s="3" t="s">
        <v>19</v>
      </c>
    </row>
    <row r="120" spans="1:9" ht="16.5">
      <c r="A120" s="2" t="s">
        <v>130</v>
      </c>
      <c r="B120" s="2" t="s">
        <v>131</v>
      </c>
      <c r="C120" s="2">
        <v>347</v>
      </c>
      <c r="D120" s="2" t="s">
        <v>20</v>
      </c>
      <c r="E120" s="2">
        <v>307</v>
      </c>
      <c r="F120" s="2">
        <v>345</v>
      </c>
      <c r="G120" s="2">
        <f t="shared" si="1"/>
        <v>39</v>
      </c>
      <c r="H120" s="2">
        <v>3397</v>
      </c>
      <c r="I120" s="3" t="s">
        <v>21</v>
      </c>
    </row>
    <row r="121" spans="1:9" ht="16.5">
      <c r="A121" s="2" t="s">
        <v>130</v>
      </c>
      <c r="B121" s="2" t="s">
        <v>131</v>
      </c>
      <c r="C121" s="2">
        <v>347</v>
      </c>
      <c r="D121" s="2" t="s">
        <v>14</v>
      </c>
      <c r="E121" s="2">
        <v>177</v>
      </c>
      <c r="F121" s="2">
        <v>294</v>
      </c>
      <c r="G121" s="2">
        <f t="shared" si="1"/>
        <v>118</v>
      </c>
      <c r="H121" s="2">
        <v>2341</v>
      </c>
      <c r="I121" s="3" t="s">
        <v>15</v>
      </c>
    </row>
    <row r="122" spans="1:9" ht="16.5">
      <c r="A122" s="2" t="s">
        <v>132</v>
      </c>
      <c r="B122" s="2" t="s">
        <v>133</v>
      </c>
      <c r="C122" s="2">
        <v>1352</v>
      </c>
      <c r="D122" s="2" t="s">
        <v>52</v>
      </c>
      <c r="E122" s="2">
        <v>75</v>
      </c>
      <c r="F122" s="2">
        <v>194</v>
      </c>
      <c r="G122" s="2">
        <f t="shared" si="1"/>
        <v>120</v>
      </c>
      <c r="H122" s="2">
        <v>5093</v>
      </c>
      <c r="I122" s="3" t="s">
        <v>53</v>
      </c>
    </row>
    <row r="123" spans="1:9" ht="16.5">
      <c r="A123" s="2" t="s">
        <v>132</v>
      </c>
      <c r="B123" s="2" t="s">
        <v>133</v>
      </c>
      <c r="C123" s="2">
        <v>1352</v>
      </c>
      <c r="D123" s="2" t="s">
        <v>134</v>
      </c>
      <c r="E123" s="2">
        <v>942</v>
      </c>
      <c r="F123" s="2">
        <v>1287</v>
      </c>
      <c r="G123" s="2">
        <f t="shared" si="1"/>
        <v>346</v>
      </c>
      <c r="H123" s="2">
        <v>522</v>
      </c>
      <c r="I123" s="3" t="s">
        <v>135</v>
      </c>
    </row>
    <row r="124" spans="1:9" ht="16.5">
      <c r="A124" s="2" t="s">
        <v>132</v>
      </c>
      <c r="B124" s="2" t="s">
        <v>133</v>
      </c>
      <c r="C124" s="2">
        <v>1352</v>
      </c>
      <c r="D124" s="2" t="s">
        <v>14</v>
      </c>
      <c r="E124" s="2">
        <v>296</v>
      </c>
      <c r="F124" s="2">
        <v>446</v>
      </c>
      <c r="G124" s="2">
        <f t="shared" si="1"/>
        <v>151</v>
      </c>
      <c r="H124" s="2">
        <v>2341</v>
      </c>
      <c r="I124" s="3" t="s">
        <v>15</v>
      </c>
    </row>
    <row r="125" spans="1:9" ht="16.5">
      <c r="A125" s="2" t="s">
        <v>136</v>
      </c>
      <c r="B125" s="2" t="s">
        <v>137</v>
      </c>
      <c r="C125" s="2">
        <v>1061</v>
      </c>
      <c r="D125" s="2" t="s">
        <v>12</v>
      </c>
      <c r="E125" s="2">
        <v>659</v>
      </c>
      <c r="F125" s="2">
        <v>810</v>
      </c>
      <c r="G125" s="2">
        <f t="shared" si="1"/>
        <v>152</v>
      </c>
      <c r="H125" s="2">
        <v>1732</v>
      </c>
      <c r="I125" s="3" t="s">
        <v>13</v>
      </c>
    </row>
    <row r="126" spans="1:9" ht="16.5">
      <c r="A126" s="2" t="s">
        <v>136</v>
      </c>
      <c r="B126" s="2" t="s">
        <v>137</v>
      </c>
      <c r="C126" s="2">
        <v>1061</v>
      </c>
      <c r="D126" s="2" t="s">
        <v>14</v>
      </c>
      <c r="E126" s="2">
        <v>348</v>
      </c>
      <c r="F126" s="2">
        <v>462</v>
      </c>
      <c r="G126" s="2">
        <f t="shared" si="1"/>
        <v>115</v>
      </c>
      <c r="H126" s="2">
        <v>2341</v>
      </c>
      <c r="I126" s="3" t="s">
        <v>15</v>
      </c>
    </row>
    <row r="127" spans="1:9" ht="16.5">
      <c r="A127" s="2" t="s">
        <v>138</v>
      </c>
      <c r="B127" s="2" t="s">
        <v>139</v>
      </c>
      <c r="C127" s="2">
        <v>1054</v>
      </c>
      <c r="D127" s="2" t="s">
        <v>12</v>
      </c>
      <c r="E127" s="2">
        <v>659</v>
      </c>
      <c r="F127" s="2">
        <v>803</v>
      </c>
      <c r="G127" s="2">
        <f t="shared" si="1"/>
        <v>145</v>
      </c>
      <c r="H127" s="2">
        <v>1732</v>
      </c>
      <c r="I127" s="3" t="s">
        <v>13</v>
      </c>
    </row>
    <row r="128" spans="1:9" ht="16.5">
      <c r="A128" s="2" t="s">
        <v>138</v>
      </c>
      <c r="B128" s="2" t="s">
        <v>139</v>
      </c>
      <c r="C128" s="2">
        <v>1054</v>
      </c>
      <c r="D128" s="2" t="s">
        <v>14</v>
      </c>
      <c r="E128" s="2">
        <v>348</v>
      </c>
      <c r="F128" s="2">
        <v>462</v>
      </c>
      <c r="G128" s="2">
        <f t="shared" si="1"/>
        <v>115</v>
      </c>
      <c r="H128" s="2">
        <v>2341</v>
      </c>
      <c r="I128" s="3" t="s">
        <v>15</v>
      </c>
    </row>
    <row r="129" spans="1:9" ht="16.5">
      <c r="A129" s="2" t="s">
        <v>140</v>
      </c>
      <c r="B129" s="2" t="s">
        <v>141</v>
      </c>
      <c r="C129" s="2">
        <v>1246</v>
      </c>
      <c r="D129" s="2" t="s">
        <v>10</v>
      </c>
      <c r="E129" s="2">
        <v>131</v>
      </c>
      <c r="F129" s="2">
        <v>179</v>
      </c>
      <c r="G129" s="2">
        <f t="shared" si="1"/>
        <v>49</v>
      </c>
      <c r="H129" s="2">
        <v>18302</v>
      </c>
      <c r="I129" s="3" t="s">
        <v>11</v>
      </c>
    </row>
    <row r="130" spans="1:9" ht="16.5">
      <c r="A130" s="2" t="s">
        <v>140</v>
      </c>
      <c r="B130" s="2" t="s">
        <v>141</v>
      </c>
      <c r="C130" s="2">
        <v>1246</v>
      </c>
      <c r="D130" s="2" t="s">
        <v>12</v>
      </c>
      <c r="E130" s="2">
        <v>764</v>
      </c>
      <c r="F130" s="2">
        <v>943</v>
      </c>
      <c r="G130" s="2">
        <f t="shared" si="1"/>
        <v>180</v>
      </c>
      <c r="H130" s="2">
        <v>1732</v>
      </c>
      <c r="I130" s="3" t="s">
        <v>13</v>
      </c>
    </row>
    <row r="131" spans="1:9" ht="16.5">
      <c r="A131" s="2" t="s">
        <v>140</v>
      </c>
      <c r="B131" s="2" t="s">
        <v>141</v>
      </c>
      <c r="C131" s="2">
        <v>1246</v>
      </c>
      <c r="D131" s="2" t="s">
        <v>14</v>
      </c>
      <c r="E131" s="2">
        <v>378</v>
      </c>
      <c r="F131" s="2">
        <v>516</v>
      </c>
      <c r="G131" s="2">
        <f t="shared" ref="G131:G194" si="2">F131-E131+1</f>
        <v>139</v>
      </c>
      <c r="H131" s="2">
        <v>2341</v>
      </c>
      <c r="I131" s="3" t="s">
        <v>15</v>
      </c>
    </row>
    <row r="132" spans="1:9" ht="16.5">
      <c r="A132" s="2" t="s">
        <v>142</v>
      </c>
      <c r="B132" s="2" t="s">
        <v>143</v>
      </c>
      <c r="C132" s="2">
        <v>177</v>
      </c>
      <c r="D132" s="2" t="s">
        <v>14</v>
      </c>
      <c r="E132" s="2">
        <v>2</v>
      </c>
      <c r="F132" s="2">
        <v>111</v>
      </c>
      <c r="G132" s="2">
        <f t="shared" si="2"/>
        <v>110</v>
      </c>
      <c r="H132" s="2">
        <v>2341</v>
      </c>
      <c r="I132" s="3" t="s">
        <v>15</v>
      </c>
    </row>
    <row r="133" spans="1:9" ht="16.5">
      <c r="A133" s="2" t="s">
        <v>144</v>
      </c>
      <c r="B133" s="2" t="s">
        <v>145</v>
      </c>
      <c r="C133" s="2">
        <v>305</v>
      </c>
      <c r="D133" s="2" t="s">
        <v>18</v>
      </c>
      <c r="E133" s="2">
        <v>32</v>
      </c>
      <c r="F133" s="2">
        <v>83</v>
      </c>
      <c r="G133" s="2">
        <f t="shared" si="2"/>
        <v>52</v>
      </c>
      <c r="H133" s="2">
        <v>3743</v>
      </c>
      <c r="I133" s="3" t="s">
        <v>19</v>
      </c>
    </row>
    <row r="134" spans="1:9" ht="16.5">
      <c r="A134" s="2" t="s">
        <v>144</v>
      </c>
      <c r="B134" s="2" t="s">
        <v>145</v>
      </c>
      <c r="C134" s="2">
        <v>305</v>
      </c>
      <c r="D134" s="2" t="s">
        <v>20</v>
      </c>
      <c r="E134" s="2">
        <v>265</v>
      </c>
      <c r="F134" s="2">
        <v>303</v>
      </c>
      <c r="G134" s="2">
        <f t="shared" si="2"/>
        <v>39</v>
      </c>
      <c r="H134" s="2">
        <v>3397</v>
      </c>
      <c r="I134" s="3" t="s">
        <v>21</v>
      </c>
    </row>
    <row r="135" spans="1:9" ht="16.5">
      <c r="A135" s="2" t="s">
        <v>144</v>
      </c>
      <c r="B135" s="2" t="s">
        <v>145</v>
      </c>
      <c r="C135" s="2">
        <v>305</v>
      </c>
      <c r="D135" s="2" t="s">
        <v>14</v>
      </c>
      <c r="E135" s="2">
        <v>139</v>
      </c>
      <c r="F135" s="2">
        <v>252</v>
      </c>
      <c r="G135" s="2">
        <f t="shared" si="2"/>
        <v>114</v>
      </c>
      <c r="H135" s="2">
        <v>2341</v>
      </c>
      <c r="I135" s="3" t="s">
        <v>15</v>
      </c>
    </row>
    <row r="136" spans="1:9" ht="16.5">
      <c r="A136" s="2" t="s">
        <v>146</v>
      </c>
      <c r="B136" s="2" t="s">
        <v>147</v>
      </c>
      <c r="C136" s="2">
        <v>723</v>
      </c>
      <c r="D136" s="2" t="s">
        <v>12</v>
      </c>
      <c r="E136" s="2">
        <v>427</v>
      </c>
      <c r="F136" s="2">
        <v>588</v>
      </c>
      <c r="G136" s="2">
        <f t="shared" si="2"/>
        <v>162</v>
      </c>
      <c r="H136" s="2">
        <v>1732</v>
      </c>
      <c r="I136" s="3" t="s">
        <v>13</v>
      </c>
    </row>
    <row r="137" spans="1:9" ht="16.5">
      <c r="A137" s="2" t="s">
        <v>146</v>
      </c>
      <c r="B137" s="2" t="s">
        <v>147</v>
      </c>
      <c r="C137" s="2">
        <v>723</v>
      </c>
      <c r="D137" s="2" t="s">
        <v>14</v>
      </c>
      <c r="E137" s="2">
        <v>149</v>
      </c>
      <c r="F137" s="2">
        <v>268</v>
      </c>
      <c r="G137" s="2">
        <f t="shared" si="2"/>
        <v>120</v>
      </c>
      <c r="H137" s="2">
        <v>2341</v>
      </c>
      <c r="I137" s="3" t="s">
        <v>15</v>
      </c>
    </row>
    <row r="138" spans="1:9" ht="16.5">
      <c r="A138" s="2" t="s">
        <v>148</v>
      </c>
      <c r="B138" s="2" t="s">
        <v>149</v>
      </c>
      <c r="C138" s="2">
        <v>296</v>
      </c>
      <c r="D138" s="2" t="s">
        <v>18</v>
      </c>
      <c r="E138" s="2">
        <v>28</v>
      </c>
      <c r="F138" s="2">
        <v>79</v>
      </c>
      <c r="G138" s="2">
        <f t="shared" si="2"/>
        <v>52</v>
      </c>
      <c r="H138" s="2">
        <v>3743</v>
      </c>
      <c r="I138" s="3" t="s">
        <v>19</v>
      </c>
    </row>
    <row r="139" spans="1:9" ht="16.5">
      <c r="A139" s="2" t="s">
        <v>148</v>
      </c>
      <c r="B139" s="2" t="s">
        <v>149</v>
      </c>
      <c r="C139" s="2">
        <v>296</v>
      </c>
      <c r="D139" s="2" t="s">
        <v>20</v>
      </c>
      <c r="E139" s="2">
        <v>247</v>
      </c>
      <c r="F139" s="2">
        <v>285</v>
      </c>
      <c r="G139" s="2">
        <f t="shared" si="2"/>
        <v>39</v>
      </c>
      <c r="H139" s="2">
        <v>3397</v>
      </c>
      <c r="I139" s="3" t="s">
        <v>21</v>
      </c>
    </row>
    <row r="140" spans="1:9" ht="16.5">
      <c r="A140" s="2" t="s">
        <v>148</v>
      </c>
      <c r="B140" s="2" t="s">
        <v>149</v>
      </c>
      <c r="C140" s="2">
        <v>296</v>
      </c>
      <c r="D140" s="2" t="s">
        <v>14</v>
      </c>
      <c r="E140" s="2">
        <v>126</v>
      </c>
      <c r="F140" s="2">
        <v>234</v>
      </c>
      <c r="G140" s="2">
        <f t="shared" si="2"/>
        <v>109</v>
      </c>
      <c r="H140" s="2">
        <v>2341</v>
      </c>
      <c r="I140" s="3" t="s">
        <v>15</v>
      </c>
    </row>
    <row r="141" spans="1:9" ht="16.5">
      <c r="A141" s="2" t="s">
        <v>150</v>
      </c>
      <c r="B141" s="2" t="s">
        <v>151</v>
      </c>
      <c r="C141" s="2">
        <v>219</v>
      </c>
      <c r="D141" s="2" t="s">
        <v>14</v>
      </c>
      <c r="E141" s="2">
        <v>86</v>
      </c>
      <c r="F141" s="2">
        <v>160</v>
      </c>
      <c r="G141" s="2">
        <f t="shared" si="2"/>
        <v>75</v>
      </c>
      <c r="H141" s="2">
        <v>2341</v>
      </c>
      <c r="I141" s="3" t="s">
        <v>15</v>
      </c>
    </row>
    <row r="142" spans="1:9" ht="16.5">
      <c r="A142" s="2" t="s">
        <v>152</v>
      </c>
      <c r="B142" s="2" t="s">
        <v>153</v>
      </c>
      <c r="C142" s="2">
        <v>297</v>
      </c>
      <c r="D142" s="2" t="s">
        <v>20</v>
      </c>
      <c r="E142" s="2">
        <v>257</v>
      </c>
      <c r="F142" s="2">
        <v>295</v>
      </c>
      <c r="G142" s="2">
        <f t="shared" si="2"/>
        <v>39</v>
      </c>
      <c r="H142" s="2">
        <v>3397</v>
      </c>
      <c r="I142" s="3" t="s">
        <v>21</v>
      </c>
    </row>
    <row r="143" spans="1:9" ht="16.5">
      <c r="A143" s="2" t="s">
        <v>152</v>
      </c>
      <c r="B143" s="2" t="s">
        <v>153</v>
      </c>
      <c r="C143" s="2">
        <v>297</v>
      </c>
      <c r="D143" s="2" t="s">
        <v>14</v>
      </c>
      <c r="E143" s="2">
        <v>139</v>
      </c>
      <c r="F143" s="2">
        <v>241</v>
      </c>
      <c r="G143" s="2">
        <f t="shared" si="2"/>
        <v>103</v>
      </c>
      <c r="H143" s="2">
        <v>2341</v>
      </c>
      <c r="I143" s="3" t="s">
        <v>15</v>
      </c>
    </row>
    <row r="144" spans="1:9" ht="16.5">
      <c r="A144" s="2" t="s">
        <v>154</v>
      </c>
      <c r="B144" s="2" t="s">
        <v>155</v>
      </c>
      <c r="C144" s="2">
        <v>304</v>
      </c>
      <c r="D144" s="2" t="s">
        <v>18</v>
      </c>
      <c r="E144" s="2">
        <v>28</v>
      </c>
      <c r="F144" s="2">
        <v>79</v>
      </c>
      <c r="G144" s="2">
        <f t="shared" si="2"/>
        <v>52</v>
      </c>
      <c r="H144" s="2">
        <v>3743</v>
      </c>
      <c r="I144" s="3" t="s">
        <v>19</v>
      </c>
    </row>
    <row r="145" spans="1:9" ht="16.5">
      <c r="A145" s="2" t="s">
        <v>154</v>
      </c>
      <c r="B145" s="2" t="s">
        <v>155</v>
      </c>
      <c r="C145" s="2">
        <v>304</v>
      </c>
      <c r="D145" s="2" t="s">
        <v>20</v>
      </c>
      <c r="E145" s="2">
        <v>264</v>
      </c>
      <c r="F145" s="2">
        <v>302</v>
      </c>
      <c r="G145" s="2">
        <f t="shared" si="2"/>
        <v>39</v>
      </c>
      <c r="H145" s="2">
        <v>3397</v>
      </c>
      <c r="I145" s="3" t="s">
        <v>21</v>
      </c>
    </row>
    <row r="146" spans="1:9" ht="16.5">
      <c r="A146" s="2" t="s">
        <v>154</v>
      </c>
      <c r="B146" s="2" t="s">
        <v>155</v>
      </c>
      <c r="C146" s="2">
        <v>304</v>
      </c>
      <c r="D146" s="2" t="s">
        <v>14</v>
      </c>
      <c r="E146" s="2">
        <v>142</v>
      </c>
      <c r="F146" s="2">
        <v>251</v>
      </c>
      <c r="G146" s="2">
        <f t="shared" si="2"/>
        <v>110</v>
      </c>
      <c r="H146" s="2">
        <v>2341</v>
      </c>
      <c r="I146" s="3" t="s">
        <v>15</v>
      </c>
    </row>
    <row r="147" spans="1:9" ht="16.5">
      <c r="A147" s="2" t="s">
        <v>156</v>
      </c>
      <c r="B147" s="2" t="s">
        <v>157</v>
      </c>
      <c r="C147" s="2">
        <v>878</v>
      </c>
      <c r="D147" s="2" t="s">
        <v>10</v>
      </c>
      <c r="E147" s="2">
        <v>58</v>
      </c>
      <c r="F147" s="2">
        <v>110</v>
      </c>
      <c r="G147" s="2">
        <f t="shared" si="2"/>
        <v>53</v>
      </c>
      <c r="H147" s="2">
        <v>18302</v>
      </c>
      <c r="I147" s="3" t="s">
        <v>11</v>
      </c>
    </row>
    <row r="148" spans="1:9" ht="16.5">
      <c r="A148" s="2" t="s">
        <v>156</v>
      </c>
      <c r="B148" s="2" t="s">
        <v>157</v>
      </c>
      <c r="C148" s="2">
        <v>878</v>
      </c>
      <c r="D148" s="2" t="s">
        <v>12</v>
      </c>
      <c r="E148" s="2">
        <v>531</v>
      </c>
      <c r="F148" s="2">
        <v>689</v>
      </c>
      <c r="G148" s="2">
        <f t="shared" si="2"/>
        <v>159</v>
      </c>
      <c r="H148" s="2">
        <v>1732</v>
      </c>
      <c r="I148" s="3" t="s">
        <v>13</v>
      </c>
    </row>
    <row r="149" spans="1:9" ht="16.5">
      <c r="A149" s="2" t="s">
        <v>156</v>
      </c>
      <c r="B149" s="2" t="s">
        <v>157</v>
      </c>
      <c r="C149" s="2">
        <v>878</v>
      </c>
      <c r="D149" s="2" t="s">
        <v>14</v>
      </c>
      <c r="E149" s="2">
        <v>237</v>
      </c>
      <c r="F149" s="2">
        <v>358</v>
      </c>
      <c r="G149" s="2">
        <f t="shared" si="2"/>
        <v>122</v>
      </c>
      <c r="H149" s="2">
        <v>2341</v>
      </c>
      <c r="I149" s="3" t="s">
        <v>15</v>
      </c>
    </row>
    <row r="150" spans="1:9" ht="16.5">
      <c r="A150" s="2" t="s">
        <v>158</v>
      </c>
      <c r="B150" s="2" t="s">
        <v>159</v>
      </c>
      <c r="C150" s="2">
        <v>321</v>
      </c>
      <c r="D150" s="2" t="s">
        <v>18</v>
      </c>
      <c r="E150" s="2">
        <v>27</v>
      </c>
      <c r="F150" s="2">
        <v>73</v>
      </c>
      <c r="G150" s="2">
        <f t="shared" si="2"/>
        <v>47</v>
      </c>
      <c r="H150" s="2">
        <v>3743</v>
      </c>
      <c r="I150" s="3" t="s">
        <v>19</v>
      </c>
    </row>
    <row r="151" spans="1:9" ht="16.5">
      <c r="A151" s="2" t="s">
        <v>158</v>
      </c>
      <c r="B151" s="2" t="s">
        <v>159</v>
      </c>
      <c r="C151" s="2">
        <v>321</v>
      </c>
      <c r="D151" s="2" t="s">
        <v>20</v>
      </c>
      <c r="E151" s="2">
        <v>281</v>
      </c>
      <c r="F151" s="2">
        <v>319</v>
      </c>
      <c r="G151" s="2">
        <f t="shared" si="2"/>
        <v>39</v>
      </c>
      <c r="H151" s="2">
        <v>3397</v>
      </c>
      <c r="I151" s="3" t="s">
        <v>21</v>
      </c>
    </row>
    <row r="152" spans="1:9" ht="16.5">
      <c r="A152" s="2" t="s">
        <v>158</v>
      </c>
      <c r="B152" s="2" t="s">
        <v>159</v>
      </c>
      <c r="C152" s="2">
        <v>321</v>
      </c>
      <c r="D152" s="2" t="s">
        <v>14</v>
      </c>
      <c r="E152" s="2">
        <v>160</v>
      </c>
      <c r="F152" s="2">
        <v>268</v>
      </c>
      <c r="G152" s="2">
        <f t="shared" si="2"/>
        <v>109</v>
      </c>
      <c r="H152" s="2">
        <v>2341</v>
      </c>
      <c r="I152" s="3" t="s">
        <v>15</v>
      </c>
    </row>
    <row r="153" spans="1:9" ht="16.5">
      <c r="A153" s="2" t="s">
        <v>160</v>
      </c>
      <c r="B153" s="2" t="s">
        <v>161</v>
      </c>
      <c r="C153" s="2">
        <v>328</v>
      </c>
      <c r="D153" s="2" t="s">
        <v>18</v>
      </c>
      <c r="E153" s="2">
        <v>29</v>
      </c>
      <c r="F153" s="2">
        <v>80</v>
      </c>
      <c r="G153" s="2">
        <f t="shared" si="2"/>
        <v>52</v>
      </c>
      <c r="H153" s="2">
        <v>3743</v>
      </c>
      <c r="I153" s="3" t="s">
        <v>19</v>
      </c>
    </row>
    <row r="154" spans="1:9" ht="16.5">
      <c r="A154" s="2" t="s">
        <v>160</v>
      </c>
      <c r="B154" s="2" t="s">
        <v>161</v>
      </c>
      <c r="C154" s="2">
        <v>328</v>
      </c>
      <c r="D154" s="2" t="s">
        <v>20</v>
      </c>
      <c r="E154" s="2">
        <v>288</v>
      </c>
      <c r="F154" s="2">
        <v>326</v>
      </c>
      <c r="G154" s="2">
        <f t="shared" si="2"/>
        <v>39</v>
      </c>
      <c r="H154" s="2">
        <v>3397</v>
      </c>
      <c r="I154" s="3" t="s">
        <v>21</v>
      </c>
    </row>
    <row r="155" spans="1:9" ht="16.5">
      <c r="A155" s="2" t="s">
        <v>160</v>
      </c>
      <c r="B155" s="2" t="s">
        <v>161</v>
      </c>
      <c r="C155" s="2">
        <v>328</v>
      </c>
      <c r="D155" s="2" t="s">
        <v>14</v>
      </c>
      <c r="E155" s="2">
        <v>165</v>
      </c>
      <c r="F155" s="2">
        <v>275</v>
      </c>
      <c r="G155" s="2">
        <f t="shared" si="2"/>
        <v>111</v>
      </c>
      <c r="H155" s="2">
        <v>2341</v>
      </c>
      <c r="I155" s="3" t="s">
        <v>15</v>
      </c>
    </row>
    <row r="156" spans="1:9" ht="16.5">
      <c r="A156" s="2" t="s">
        <v>162</v>
      </c>
      <c r="B156" s="2" t="s">
        <v>163</v>
      </c>
      <c r="C156" s="2">
        <v>871</v>
      </c>
      <c r="D156" s="2" t="s">
        <v>12</v>
      </c>
      <c r="E156" s="2">
        <v>354</v>
      </c>
      <c r="F156" s="2">
        <v>533</v>
      </c>
      <c r="G156" s="2">
        <f t="shared" si="2"/>
        <v>180</v>
      </c>
      <c r="H156" s="2">
        <v>1732</v>
      </c>
      <c r="I156" s="3" t="s">
        <v>13</v>
      </c>
    </row>
    <row r="157" spans="1:9" ht="16.5">
      <c r="A157" s="2" t="s">
        <v>162</v>
      </c>
      <c r="B157" s="2" t="s">
        <v>163</v>
      </c>
      <c r="C157" s="2">
        <v>871</v>
      </c>
      <c r="D157" s="2" t="s">
        <v>14</v>
      </c>
      <c r="E157" s="2">
        <v>2</v>
      </c>
      <c r="F157" s="2">
        <v>132</v>
      </c>
      <c r="G157" s="2">
        <f t="shared" si="2"/>
        <v>131</v>
      </c>
      <c r="H157" s="2">
        <v>2341</v>
      </c>
      <c r="I157" s="3" t="s">
        <v>15</v>
      </c>
    </row>
    <row r="158" spans="1:9" ht="16.5">
      <c r="A158" s="2" t="s">
        <v>164</v>
      </c>
      <c r="B158" s="2" t="s">
        <v>165</v>
      </c>
      <c r="C158" s="2">
        <v>1026</v>
      </c>
      <c r="D158" s="2" t="s">
        <v>10</v>
      </c>
      <c r="E158" s="2">
        <v>36</v>
      </c>
      <c r="F158" s="2">
        <v>84</v>
      </c>
      <c r="G158" s="2">
        <f t="shared" si="2"/>
        <v>49</v>
      </c>
      <c r="H158" s="2">
        <v>18302</v>
      </c>
      <c r="I158" s="3" t="s">
        <v>11</v>
      </c>
    </row>
    <row r="159" spans="1:9" ht="16.5">
      <c r="A159" s="2" t="s">
        <v>164</v>
      </c>
      <c r="B159" s="2" t="s">
        <v>165</v>
      </c>
      <c r="C159" s="2">
        <v>1026</v>
      </c>
      <c r="D159" s="2" t="s">
        <v>12</v>
      </c>
      <c r="E159" s="2">
        <v>564</v>
      </c>
      <c r="F159" s="2">
        <v>728</v>
      </c>
      <c r="G159" s="2">
        <f t="shared" si="2"/>
        <v>165</v>
      </c>
      <c r="H159" s="2">
        <v>1732</v>
      </c>
      <c r="I159" s="3" t="s">
        <v>13</v>
      </c>
    </row>
    <row r="160" spans="1:9" ht="16.5">
      <c r="A160" s="2" t="s">
        <v>164</v>
      </c>
      <c r="B160" s="2" t="s">
        <v>165</v>
      </c>
      <c r="C160" s="2">
        <v>1026</v>
      </c>
      <c r="D160" s="2" t="s">
        <v>14</v>
      </c>
      <c r="E160" s="2">
        <v>192</v>
      </c>
      <c r="F160" s="2">
        <v>318</v>
      </c>
      <c r="G160" s="2">
        <f t="shared" si="2"/>
        <v>127</v>
      </c>
      <c r="H160" s="2">
        <v>2341</v>
      </c>
      <c r="I160" s="3" t="s">
        <v>15</v>
      </c>
    </row>
    <row r="161" spans="1:9" ht="16.5">
      <c r="A161" s="2" t="s">
        <v>166</v>
      </c>
      <c r="B161" s="2" t="s">
        <v>167</v>
      </c>
      <c r="C161" s="2">
        <v>824</v>
      </c>
      <c r="D161" s="2" t="s">
        <v>10</v>
      </c>
      <c r="E161" s="2">
        <v>49</v>
      </c>
      <c r="F161" s="2">
        <v>101</v>
      </c>
      <c r="G161" s="2">
        <f t="shared" si="2"/>
        <v>53</v>
      </c>
      <c r="H161" s="2">
        <v>18302</v>
      </c>
      <c r="I161" s="3" t="s">
        <v>11</v>
      </c>
    </row>
    <row r="162" spans="1:9" ht="16.5">
      <c r="A162" s="2" t="s">
        <v>166</v>
      </c>
      <c r="B162" s="2" t="s">
        <v>167</v>
      </c>
      <c r="C162" s="2">
        <v>824</v>
      </c>
      <c r="D162" s="2" t="s">
        <v>12</v>
      </c>
      <c r="E162" s="2">
        <v>478</v>
      </c>
      <c r="F162" s="2">
        <v>638</v>
      </c>
      <c r="G162" s="2">
        <f t="shared" si="2"/>
        <v>161</v>
      </c>
      <c r="H162" s="2">
        <v>1732</v>
      </c>
      <c r="I162" s="3" t="s">
        <v>13</v>
      </c>
    </row>
    <row r="163" spans="1:9" ht="16.5">
      <c r="A163" s="2" t="s">
        <v>166</v>
      </c>
      <c r="B163" s="2" t="s">
        <v>167</v>
      </c>
      <c r="C163" s="2">
        <v>824</v>
      </c>
      <c r="D163" s="2" t="s">
        <v>14</v>
      </c>
      <c r="E163" s="2">
        <v>238</v>
      </c>
      <c r="F163" s="2">
        <v>354</v>
      </c>
      <c r="G163" s="2">
        <f t="shared" si="2"/>
        <v>117</v>
      </c>
      <c r="H163" s="2">
        <v>2341</v>
      </c>
      <c r="I163" s="3" t="s">
        <v>15</v>
      </c>
    </row>
    <row r="164" spans="1:9" ht="16.5">
      <c r="A164" s="2" t="s">
        <v>168</v>
      </c>
      <c r="B164" s="2" t="s">
        <v>169</v>
      </c>
      <c r="C164" s="2">
        <v>302</v>
      </c>
      <c r="D164" s="2" t="s">
        <v>18</v>
      </c>
      <c r="E164" s="2">
        <v>32</v>
      </c>
      <c r="F164" s="2">
        <v>83</v>
      </c>
      <c r="G164" s="2">
        <f t="shared" si="2"/>
        <v>52</v>
      </c>
      <c r="H164" s="2">
        <v>3743</v>
      </c>
      <c r="I164" s="3" t="s">
        <v>19</v>
      </c>
    </row>
    <row r="165" spans="1:9" ht="16.5">
      <c r="A165" s="2" t="s">
        <v>168</v>
      </c>
      <c r="B165" s="2" t="s">
        <v>169</v>
      </c>
      <c r="C165" s="2">
        <v>302</v>
      </c>
      <c r="D165" s="2" t="s">
        <v>20</v>
      </c>
      <c r="E165" s="2">
        <v>262</v>
      </c>
      <c r="F165" s="2">
        <v>300</v>
      </c>
      <c r="G165" s="2">
        <f t="shared" si="2"/>
        <v>39</v>
      </c>
      <c r="H165" s="2">
        <v>3397</v>
      </c>
      <c r="I165" s="3" t="s">
        <v>21</v>
      </c>
    </row>
    <row r="166" spans="1:9" ht="16.5">
      <c r="A166" s="2" t="s">
        <v>168</v>
      </c>
      <c r="B166" s="2" t="s">
        <v>169</v>
      </c>
      <c r="C166" s="2">
        <v>302</v>
      </c>
      <c r="D166" s="2" t="s">
        <v>14</v>
      </c>
      <c r="E166" s="2">
        <v>141</v>
      </c>
      <c r="F166" s="2">
        <v>249</v>
      </c>
      <c r="G166" s="2">
        <f t="shared" si="2"/>
        <v>109</v>
      </c>
      <c r="H166" s="2">
        <v>2341</v>
      </c>
      <c r="I166" s="3" t="s">
        <v>15</v>
      </c>
    </row>
    <row r="167" spans="1:9" ht="16.5">
      <c r="A167" s="2" t="s">
        <v>170</v>
      </c>
      <c r="B167" s="2" t="s">
        <v>171</v>
      </c>
      <c r="C167" s="2">
        <v>307</v>
      </c>
      <c r="D167" s="2" t="s">
        <v>18</v>
      </c>
      <c r="E167" s="2">
        <v>29</v>
      </c>
      <c r="F167" s="2">
        <v>79</v>
      </c>
      <c r="G167" s="2">
        <f t="shared" si="2"/>
        <v>51</v>
      </c>
      <c r="H167" s="2">
        <v>3743</v>
      </c>
      <c r="I167" s="3" t="s">
        <v>19</v>
      </c>
    </row>
    <row r="168" spans="1:9" ht="16.5">
      <c r="A168" s="2" t="s">
        <v>170</v>
      </c>
      <c r="B168" s="2" t="s">
        <v>171</v>
      </c>
      <c r="C168" s="2">
        <v>307</v>
      </c>
      <c r="D168" s="2" t="s">
        <v>20</v>
      </c>
      <c r="E168" s="2">
        <v>268</v>
      </c>
      <c r="F168" s="2">
        <v>306</v>
      </c>
      <c r="G168" s="2">
        <f t="shared" si="2"/>
        <v>39</v>
      </c>
      <c r="H168" s="2">
        <v>3397</v>
      </c>
      <c r="I168" s="3" t="s">
        <v>21</v>
      </c>
    </row>
    <row r="169" spans="1:9" ht="16.5">
      <c r="A169" s="2" t="s">
        <v>170</v>
      </c>
      <c r="B169" s="2" t="s">
        <v>171</v>
      </c>
      <c r="C169" s="2">
        <v>307</v>
      </c>
      <c r="D169" s="2" t="s">
        <v>14</v>
      </c>
      <c r="E169" s="2">
        <v>129</v>
      </c>
      <c r="F169" s="2">
        <v>243</v>
      </c>
      <c r="G169" s="2">
        <f t="shared" si="2"/>
        <v>115</v>
      </c>
      <c r="H169" s="2">
        <v>2341</v>
      </c>
      <c r="I169" s="3" t="s">
        <v>15</v>
      </c>
    </row>
    <row r="170" spans="1:9" ht="16.5">
      <c r="A170" s="2" t="s">
        <v>172</v>
      </c>
      <c r="B170" s="2" t="s">
        <v>173</v>
      </c>
      <c r="C170" s="2">
        <v>307</v>
      </c>
      <c r="D170" s="2" t="s">
        <v>18</v>
      </c>
      <c r="E170" s="2">
        <v>29</v>
      </c>
      <c r="F170" s="2">
        <v>79</v>
      </c>
      <c r="G170" s="2">
        <f t="shared" si="2"/>
        <v>51</v>
      </c>
      <c r="H170" s="2">
        <v>3743</v>
      </c>
      <c r="I170" s="3" t="s">
        <v>19</v>
      </c>
    </row>
    <row r="171" spans="1:9" ht="16.5">
      <c r="A171" s="2" t="s">
        <v>172</v>
      </c>
      <c r="B171" s="2" t="s">
        <v>173</v>
      </c>
      <c r="C171" s="2">
        <v>307</v>
      </c>
      <c r="D171" s="2" t="s">
        <v>20</v>
      </c>
      <c r="E171" s="2">
        <v>268</v>
      </c>
      <c r="F171" s="2">
        <v>306</v>
      </c>
      <c r="G171" s="2">
        <f t="shared" si="2"/>
        <v>39</v>
      </c>
      <c r="H171" s="2">
        <v>3397</v>
      </c>
      <c r="I171" s="3" t="s">
        <v>21</v>
      </c>
    </row>
    <row r="172" spans="1:9" ht="16.5">
      <c r="A172" s="2" t="s">
        <v>172</v>
      </c>
      <c r="B172" s="2" t="s">
        <v>173</v>
      </c>
      <c r="C172" s="2">
        <v>307</v>
      </c>
      <c r="D172" s="2" t="s">
        <v>14</v>
      </c>
      <c r="E172" s="2">
        <v>129</v>
      </c>
      <c r="F172" s="2">
        <v>243</v>
      </c>
      <c r="G172" s="2">
        <f t="shared" si="2"/>
        <v>115</v>
      </c>
      <c r="H172" s="2">
        <v>2341</v>
      </c>
      <c r="I172" s="3" t="s">
        <v>15</v>
      </c>
    </row>
    <row r="173" spans="1:9" ht="16.5">
      <c r="A173" s="2" t="s">
        <v>174</v>
      </c>
      <c r="B173" s="2" t="s">
        <v>175</v>
      </c>
      <c r="C173" s="2">
        <v>103</v>
      </c>
      <c r="D173" s="2" t="s">
        <v>14</v>
      </c>
      <c r="E173" s="2">
        <v>1</v>
      </c>
      <c r="F173" s="2">
        <v>56</v>
      </c>
      <c r="G173" s="2">
        <f t="shared" si="2"/>
        <v>56</v>
      </c>
      <c r="H173" s="2">
        <v>2341</v>
      </c>
      <c r="I173" s="3" t="s">
        <v>15</v>
      </c>
    </row>
    <row r="174" spans="1:9" ht="16.5">
      <c r="A174" s="2" t="s">
        <v>176</v>
      </c>
      <c r="B174" s="2" t="s">
        <v>177</v>
      </c>
      <c r="C174" s="2">
        <v>730</v>
      </c>
      <c r="D174" s="2" t="s">
        <v>14</v>
      </c>
      <c r="E174" s="2">
        <v>253</v>
      </c>
      <c r="F174" s="2">
        <v>374</v>
      </c>
      <c r="G174" s="2">
        <f t="shared" si="2"/>
        <v>122</v>
      </c>
      <c r="H174" s="2">
        <v>2341</v>
      </c>
      <c r="I174" s="3" t="s">
        <v>15</v>
      </c>
    </row>
    <row r="175" spans="1:9" ht="16.5">
      <c r="A175" s="2" t="s">
        <v>178</v>
      </c>
      <c r="B175" s="2" t="s">
        <v>179</v>
      </c>
      <c r="C175" s="2">
        <v>319</v>
      </c>
      <c r="D175" s="2" t="s">
        <v>18</v>
      </c>
      <c r="E175" s="2">
        <v>36</v>
      </c>
      <c r="F175" s="2">
        <v>86</v>
      </c>
      <c r="G175" s="2">
        <f t="shared" si="2"/>
        <v>51</v>
      </c>
      <c r="H175" s="2">
        <v>3743</v>
      </c>
      <c r="I175" s="3" t="s">
        <v>19</v>
      </c>
    </row>
    <row r="176" spans="1:9" ht="16.5">
      <c r="A176" s="2" t="s">
        <v>178</v>
      </c>
      <c r="B176" s="2" t="s">
        <v>179</v>
      </c>
      <c r="C176" s="2">
        <v>319</v>
      </c>
      <c r="D176" s="2" t="s">
        <v>14</v>
      </c>
      <c r="E176" s="2">
        <v>191</v>
      </c>
      <c r="F176" s="2">
        <v>307</v>
      </c>
      <c r="G176" s="2">
        <f t="shared" si="2"/>
        <v>117</v>
      </c>
      <c r="H176" s="2">
        <v>2341</v>
      </c>
      <c r="I176" s="3" t="s">
        <v>15</v>
      </c>
    </row>
    <row r="177" spans="1:9" ht="16.5">
      <c r="A177" s="2" t="s">
        <v>180</v>
      </c>
      <c r="B177" s="2" t="s">
        <v>181</v>
      </c>
      <c r="C177" s="2">
        <v>251</v>
      </c>
      <c r="D177" s="2" t="s">
        <v>14</v>
      </c>
      <c r="E177" s="2">
        <v>7</v>
      </c>
      <c r="F177" s="2">
        <v>115</v>
      </c>
      <c r="G177" s="2">
        <f t="shared" si="2"/>
        <v>109</v>
      </c>
      <c r="H177" s="2">
        <v>2341</v>
      </c>
      <c r="I177" s="3" t="s">
        <v>15</v>
      </c>
    </row>
    <row r="178" spans="1:9" ht="16.5">
      <c r="A178" s="2" t="s">
        <v>182</v>
      </c>
      <c r="B178" s="2" t="s">
        <v>183</v>
      </c>
      <c r="C178" s="2">
        <v>314</v>
      </c>
      <c r="D178" s="2" t="s">
        <v>18</v>
      </c>
      <c r="E178" s="2">
        <v>34</v>
      </c>
      <c r="F178" s="2">
        <v>85</v>
      </c>
      <c r="G178" s="2">
        <f t="shared" si="2"/>
        <v>52</v>
      </c>
      <c r="H178" s="2">
        <v>3743</v>
      </c>
      <c r="I178" s="3" t="s">
        <v>19</v>
      </c>
    </row>
    <row r="179" spans="1:9" ht="16.5">
      <c r="A179" s="2" t="s">
        <v>182</v>
      </c>
      <c r="B179" s="2" t="s">
        <v>183</v>
      </c>
      <c r="C179" s="2">
        <v>314</v>
      </c>
      <c r="D179" s="2" t="s">
        <v>20</v>
      </c>
      <c r="E179" s="2">
        <v>275</v>
      </c>
      <c r="F179" s="2">
        <v>313</v>
      </c>
      <c r="G179" s="2">
        <f t="shared" si="2"/>
        <v>39</v>
      </c>
      <c r="H179" s="2">
        <v>3397</v>
      </c>
      <c r="I179" s="3" t="s">
        <v>21</v>
      </c>
    </row>
    <row r="180" spans="1:9" ht="16.5">
      <c r="A180" s="2" t="s">
        <v>182</v>
      </c>
      <c r="B180" s="2" t="s">
        <v>183</v>
      </c>
      <c r="C180" s="2">
        <v>314</v>
      </c>
      <c r="D180" s="2" t="s">
        <v>14</v>
      </c>
      <c r="E180" s="2">
        <v>143</v>
      </c>
      <c r="F180" s="2">
        <v>262</v>
      </c>
      <c r="G180" s="2">
        <f t="shared" si="2"/>
        <v>120</v>
      </c>
      <c r="H180" s="2">
        <v>2341</v>
      </c>
      <c r="I180" s="3" t="s">
        <v>15</v>
      </c>
    </row>
    <row r="181" spans="1:9" ht="16.5">
      <c r="A181" s="2" t="s">
        <v>184</v>
      </c>
      <c r="B181" s="2" t="s">
        <v>185</v>
      </c>
      <c r="C181" s="2">
        <v>229</v>
      </c>
      <c r="D181" s="2" t="s">
        <v>14</v>
      </c>
      <c r="E181" s="2">
        <v>94</v>
      </c>
      <c r="F181" s="2">
        <v>213</v>
      </c>
      <c r="G181" s="2">
        <f t="shared" si="2"/>
        <v>120</v>
      </c>
      <c r="H181" s="2">
        <v>2341</v>
      </c>
      <c r="I181" s="3" t="s">
        <v>15</v>
      </c>
    </row>
    <row r="182" spans="1:9" ht="16.5">
      <c r="A182" s="2" t="s">
        <v>186</v>
      </c>
      <c r="B182" s="2" t="s">
        <v>187</v>
      </c>
      <c r="C182" s="2">
        <v>173</v>
      </c>
      <c r="D182" s="2" t="s">
        <v>14</v>
      </c>
      <c r="E182" s="2">
        <v>44</v>
      </c>
      <c r="F182" s="2">
        <v>171</v>
      </c>
      <c r="G182" s="2">
        <f t="shared" si="2"/>
        <v>128</v>
      </c>
      <c r="H182" s="2">
        <v>2341</v>
      </c>
      <c r="I182" s="3" t="s">
        <v>15</v>
      </c>
    </row>
    <row r="183" spans="1:9" ht="16.5">
      <c r="A183" s="2" t="s">
        <v>188</v>
      </c>
      <c r="B183" s="2" t="s">
        <v>189</v>
      </c>
      <c r="C183" s="2">
        <v>200</v>
      </c>
      <c r="D183" s="2" t="s">
        <v>14</v>
      </c>
      <c r="E183" s="2">
        <v>69</v>
      </c>
      <c r="F183" s="2">
        <v>188</v>
      </c>
      <c r="G183" s="2">
        <f t="shared" si="2"/>
        <v>120</v>
      </c>
      <c r="H183" s="2">
        <v>2341</v>
      </c>
      <c r="I183" s="3" t="s">
        <v>15</v>
      </c>
    </row>
    <row r="184" spans="1:9" ht="16.5">
      <c r="A184" s="2" t="s">
        <v>190</v>
      </c>
      <c r="B184" s="2" t="s">
        <v>191</v>
      </c>
      <c r="C184" s="2">
        <v>190</v>
      </c>
      <c r="D184" s="2" t="s">
        <v>14</v>
      </c>
      <c r="E184" s="2">
        <v>51</v>
      </c>
      <c r="F184" s="2">
        <v>170</v>
      </c>
      <c r="G184" s="2">
        <f t="shared" si="2"/>
        <v>120</v>
      </c>
      <c r="H184" s="2">
        <v>2341</v>
      </c>
      <c r="I184" s="3" t="s">
        <v>15</v>
      </c>
    </row>
    <row r="185" spans="1:9" ht="16.5">
      <c r="A185" s="2" t="s">
        <v>192</v>
      </c>
      <c r="B185" s="2" t="s">
        <v>193</v>
      </c>
      <c r="C185" s="2">
        <v>308</v>
      </c>
      <c r="D185" s="2" t="s">
        <v>14</v>
      </c>
      <c r="E185" s="2">
        <v>162</v>
      </c>
      <c r="F185" s="2">
        <v>280</v>
      </c>
      <c r="G185" s="2">
        <f t="shared" si="2"/>
        <v>119</v>
      </c>
      <c r="H185" s="2">
        <v>2341</v>
      </c>
      <c r="I185" s="3" t="s">
        <v>15</v>
      </c>
    </row>
    <row r="186" spans="1:9" ht="16.5">
      <c r="A186" s="2" t="s">
        <v>194</v>
      </c>
      <c r="B186" s="2" t="s">
        <v>195</v>
      </c>
      <c r="C186" s="2">
        <v>235</v>
      </c>
      <c r="D186" s="2" t="s">
        <v>14</v>
      </c>
      <c r="E186" s="2">
        <v>112</v>
      </c>
      <c r="F186" s="2">
        <v>219</v>
      </c>
      <c r="G186" s="2">
        <f t="shared" si="2"/>
        <v>108</v>
      </c>
      <c r="H186" s="2">
        <v>2341</v>
      </c>
      <c r="I186" s="3" t="s">
        <v>15</v>
      </c>
    </row>
    <row r="187" spans="1:9" ht="16.5">
      <c r="A187" s="2" t="s">
        <v>196</v>
      </c>
      <c r="B187" s="2" t="s">
        <v>197</v>
      </c>
      <c r="C187" s="2">
        <v>217</v>
      </c>
      <c r="D187" s="2" t="s">
        <v>14</v>
      </c>
      <c r="E187" s="2">
        <v>109</v>
      </c>
      <c r="F187" s="2">
        <v>214</v>
      </c>
      <c r="G187" s="2">
        <f t="shared" si="2"/>
        <v>106</v>
      </c>
      <c r="H187" s="2">
        <v>2341</v>
      </c>
      <c r="I187" s="3" t="s">
        <v>15</v>
      </c>
    </row>
    <row r="188" spans="1:9" ht="16.5">
      <c r="A188" s="2" t="s">
        <v>198</v>
      </c>
      <c r="B188" s="2" t="s">
        <v>199</v>
      </c>
      <c r="C188" s="2">
        <v>210</v>
      </c>
      <c r="D188" s="2" t="s">
        <v>14</v>
      </c>
      <c r="E188" s="2">
        <v>32</v>
      </c>
      <c r="F188" s="2">
        <v>151</v>
      </c>
      <c r="G188" s="2">
        <f t="shared" si="2"/>
        <v>120</v>
      </c>
      <c r="H188" s="2">
        <v>2341</v>
      </c>
      <c r="I188" s="3" t="s">
        <v>15</v>
      </c>
    </row>
    <row r="189" spans="1:9" ht="16.5">
      <c r="A189" s="2" t="s">
        <v>200</v>
      </c>
      <c r="B189" s="2" t="s">
        <v>201</v>
      </c>
      <c r="C189" s="2">
        <v>319</v>
      </c>
      <c r="D189" s="2" t="s">
        <v>18</v>
      </c>
      <c r="E189" s="2">
        <v>33</v>
      </c>
      <c r="F189" s="2">
        <v>83</v>
      </c>
      <c r="G189" s="2">
        <f t="shared" si="2"/>
        <v>51</v>
      </c>
      <c r="H189" s="2">
        <v>3743</v>
      </c>
      <c r="I189" s="3" t="s">
        <v>19</v>
      </c>
    </row>
    <row r="190" spans="1:9" ht="16.5">
      <c r="A190" s="2" t="s">
        <v>200</v>
      </c>
      <c r="B190" s="2" t="s">
        <v>201</v>
      </c>
      <c r="C190" s="2">
        <v>319</v>
      </c>
      <c r="D190" s="2" t="s">
        <v>14</v>
      </c>
      <c r="E190" s="2">
        <v>135</v>
      </c>
      <c r="F190" s="2">
        <v>250</v>
      </c>
      <c r="G190" s="2">
        <f t="shared" si="2"/>
        <v>116</v>
      </c>
      <c r="H190" s="2">
        <v>2341</v>
      </c>
      <c r="I190" s="3" t="s">
        <v>15</v>
      </c>
    </row>
    <row r="191" spans="1:9" ht="16.5">
      <c r="A191" s="2" t="s">
        <v>202</v>
      </c>
      <c r="B191" s="2" t="s">
        <v>203</v>
      </c>
      <c r="C191" s="2">
        <v>370</v>
      </c>
      <c r="D191" s="2" t="s">
        <v>14</v>
      </c>
      <c r="E191" s="2">
        <v>190</v>
      </c>
      <c r="F191" s="2">
        <v>306</v>
      </c>
      <c r="G191" s="2">
        <f t="shared" si="2"/>
        <v>117</v>
      </c>
      <c r="H191" s="2">
        <v>2341</v>
      </c>
      <c r="I191" s="3" t="s">
        <v>15</v>
      </c>
    </row>
    <row r="192" spans="1:9" ht="16.5">
      <c r="A192" s="2" t="s">
        <v>204</v>
      </c>
      <c r="B192" s="2" t="s">
        <v>205</v>
      </c>
      <c r="C192" s="2">
        <v>198</v>
      </c>
      <c r="D192" s="2" t="s">
        <v>14</v>
      </c>
      <c r="E192" s="2">
        <v>21</v>
      </c>
      <c r="F192" s="2">
        <v>139</v>
      </c>
      <c r="G192" s="2">
        <f t="shared" si="2"/>
        <v>119</v>
      </c>
      <c r="H192" s="2">
        <v>2341</v>
      </c>
      <c r="I192" s="3" t="s">
        <v>15</v>
      </c>
    </row>
    <row r="193" spans="1:9" ht="16.5">
      <c r="A193" s="2" t="s">
        <v>206</v>
      </c>
      <c r="B193" s="2" t="s">
        <v>207</v>
      </c>
      <c r="C193" s="2">
        <v>321</v>
      </c>
      <c r="D193" s="2" t="s">
        <v>20</v>
      </c>
      <c r="E193" s="2">
        <v>281</v>
      </c>
      <c r="F193" s="2">
        <v>319</v>
      </c>
      <c r="G193" s="2">
        <f t="shared" si="2"/>
        <v>39</v>
      </c>
      <c r="H193" s="2">
        <v>3397</v>
      </c>
      <c r="I193" s="3" t="s">
        <v>21</v>
      </c>
    </row>
    <row r="194" spans="1:9" ht="16.5">
      <c r="A194" s="2" t="s">
        <v>206</v>
      </c>
      <c r="B194" s="2" t="s">
        <v>207</v>
      </c>
      <c r="C194" s="2">
        <v>321</v>
      </c>
      <c r="D194" s="2" t="s">
        <v>14</v>
      </c>
      <c r="E194" s="2">
        <v>151</v>
      </c>
      <c r="F194" s="2">
        <v>268</v>
      </c>
      <c r="G194" s="2">
        <f t="shared" si="2"/>
        <v>118</v>
      </c>
      <c r="H194" s="2">
        <v>2341</v>
      </c>
      <c r="I194" s="3" t="s">
        <v>15</v>
      </c>
    </row>
    <row r="195" spans="1:9" ht="16.5">
      <c r="A195" s="2" t="s">
        <v>208</v>
      </c>
      <c r="B195" s="2" t="s">
        <v>209</v>
      </c>
      <c r="C195" s="2">
        <v>630</v>
      </c>
      <c r="D195" s="2" t="s">
        <v>52</v>
      </c>
      <c r="E195" s="2">
        <v>129</v>
      </c>
      <c r="F195" s="2">
        <v>248</v>
      </c>
      <c r="G195" s="2">
        <f t="shared" ref="G195:G258" si="3">F195-E195+1</f>
        <v>120</v>
      </c>
      <c r="H195" s="2">
        <v>5093</v>
      </c>
      <c r="I195" s="3" t="s">
        <v>53</v>
      </c>
    </row>
    <row r="196" spans="1:9" ht="16.5">
      <c r="A196" s="2" t="s">
        <v>208</v>
      </c>
      <c r="B196" s="2" t="s">
        <v>209</v>
      </c>
      <c r="C196" s="2">
        <v>630</v>
      </c>
      <c r="D196" s="2" t="s">
        <v>14</v>
      </c>
      <c r="E196" s="2">
        <v>349</v>
      </c>
      <c r="F196" s="2">
        <v>499</v>
      </c>
      <c r="G196" s="2">
        <f t="shared" si="3"/>
        <v>151</v>
      </c>
      <c r="H196" s="2">
        <v>2341</v>
      </c>
      <c r="I196" s="3" t="s">
        <v>15</v>
      </c>
    </row>
    <row r="197" spans="1:9" ht="16.5">
      <c r="A197" s="2" t="s">
        <v>210</v>
      </c>
      <c r="B197" s="2" t="s">
        <v>211</v>
      </c>
      <c r="C197" s="2">
        <v>853</v>
      </c>
      <c r="D197" s="2" t="s">
        <v>12</v>
      </c>
      <c r="E197" s="2">
        <v>723</v>
      </c>
      <c r="F197" s="2">
        <v>824</v>
      </c>
      <c r="G197" s="2">
        <f t="shared" si="3"/>
        <v>102</v>
      </c>
      <c r="H197" s="2">
        <v>1732</v>
      </c>
      <c r="I197" s="3" t="s">
        <v>13</v>
      </c>
    </row>
    <row r="198" spans="1:9" ht="16.5">
      <c r="A198" s="2" t="s">
        <v>210</v>
      </c>
      <c r="B198" s="2" t="s">
        <v>211</v>
      </c>
      <c r="C198" s="2">
        <v>853</v>
      </c>
      <c r="D198" s="2" t="s">
        <v>14</v>
      </c>
      <c r="E198" s="2">
        <v>410</v>
      </c>
      <c r="F198" s="2">
        <v>519</v>
      </c>
      <c r="G198" s="2">
        <f t="shared" si="3"/>
        <v>110</v>
      </c>
      <c r="H198" s="2">
        <v>2341</v>
      </c>
      <c r="I198" s="3" t="s">
        <v>15</v>
      </c>
    </row>
    <row r="199" spans="1:9" ht="16.5">
      <c r="A199" s="2" t="s">
        <v>212</v>
      </c>
      <c r="B199" s="2" t="s">
        <v>213</v>
      </c>
      <c r="C199" s="2">
        <v>1131</v>
      </c>
      <c r="D199" s="2" t="s">
        <v>12</v>
      </c>
      <c r="E199" s="2">
        <v>723</v>
      </c>
      <c r="F199" s="2">
        <v>874</v>
      </c>
      <c r="G199" s="2">
        <f t="shared" si="3"/>
        <v>152</v>
      </c>
      <c r="H199" s="2">
        <v>1732</v>
      </c>
      <c r="I199" s="3" t="s">
        <v>13</v>
      </c>
    </row>
    <row r="200" spans="1:9" ht="16.5">
      <c r="A200" s="2" t="s">
        <v>212</v>
      </c>
      <c r="B200" s="2" t="s">
        <v>213</v>
      </c>
      <c r="C200" s="2">
        <v>1131</v>
      </c>
      <c r="D200" s="2" t="s">
        <v>14</v>
      </c>
      <c r="E200" s="2">
        <v>410</v>
      </c>
      <c r="F200" s="2">
        <v>519</v>
      </c>
      <c r="G200" s="2">
        <f t="shared" si="3"/>
        <v>110</v>
      </c>
      <c r="H200" s="2">
        <v>2341</v>
      </c>
      <c r="I200" s="3" t="s">
        <v>15</v>
      </c>
    </row>
    <row r="201" spans="1:9" ht="16.5">
      <c r="A201" s="2" t="s">
        <v>214</v>
      </c>
      <c r="B201" s="2" t="s">
        <v>215</v>
      </c>
      <c r="C201" s="2">
        <v>798</v>
      </c>
      <c r="D201" s="2" t="s">
        <v>14</v>
      </c>
      <c r="E201" s="2">
        <v>410</v>
      </c>
      <c r="F201" s="2">
        <v>519</v>
      </c>
      <c r="G201" s="2">
        <f t="shared" si="3"/>
        <v>110</v>
      </c>
      <c r="H201" s="2">
        <v>2341</v>
      </c>
      <c r="I201" s="3" t="s">
        <v>15</v>
      </c>
    </row>
    <row r="202" spans="1:9" ht="16.5">
      <c r="A202" s="2" t="s">
        <v>216</v>
      </c>
      <c r="B202" s="2" t="s">
        <v>217</v>
      </c>
      <c r="C202" s="2">
        <v>495</v>
      </c>
      <c r="D202" s="2" t="s">
        <v>52</v>
      </c>
      <c r="E202" s="2">
        <v>129</v>
      </c>
      <c r="F202" s="2">
        <v>248</v>
      </c>
      <c r="G202" s="2">
        <f t="shared" si="3"/>
        <v>120</v>
      </c>
      <c r="H202" s="2">
        <v>5093</v>
      </c>
      <c r="I202" s="3" t="s">
        <v>53</v>
      </c>
    </row>
    <row r="203" spans="1:9" ht="16.5">
      <c r="A203" s="2" t="s">
        <v>216</v>
      </c>
      <c r="B203" s="2" t="s">
        <v>217</v>
      </c>
      <c r="C203" s="2">
        <v>495</v>
      </c>
      <c r="D203" s="2" t="s">
        <v>14</v>
      </c>
      <c r="E203" s="2">
        <v>349</v>
      </c>
      <c r="F203" s="2">
        <v>455</v>
      </c>
      <c r="G203" s="2">
        <f t="shared" si="3"/>
        <v>107</v>
      </c>
      <c r="H203" s="2">
        <v>2341</v>
      </c>
      <c r="I203" s="3" t="s">
        <v>15</v>
      </c>
    </row>
    <row r="204" spans="1:9" ht="16.5">
      <c r="A204" s="2" t="s">
        <v>218</v>
      </c>
      <c r="B204" s="2" t="s">
        <v>219</v>
      </c>
      <c r="C204" s="2">
        <v>487</v>
      </c>
      <c r="D204" s="2" t="s">
        <v>52</v>
      </c>
      <c r="E204" s="2">
        <v>129</v>
      </c>
      <c r="F204" s="2">
        <v>248</v>
      </c>
      <c r="G204" s="2">
        <f t="shared" si="3"/>
        <v>120</v>
      </c>
      <c r="H204" s="2">
        <v>5093</v>
      </c>
      <c r="I204" s="3" t="s">
        <v>53</v>
      </c>
    </row>
    <row r="205" spans="1:9" ht="16.5">
      <c r="A205" s="2" t="s">
        <v>218</v>
      </c>
      <c r="B205" s="2" t="s">
        <v>219</v>
      </c>
      <c r="C205" s="2">
        <v>487</v>
      </c>
      <c r="D205" s="2" t="s">
        <v>14</v>
      </c>
      <c r="E205" s="2">
        <v>349</v>
      </c>
      <c r="F205" s="2">
        <v>481</v>
      </c>
      <c r="G205" s="2">
        <f t="shared" si="3"/>
        <v>133</v>
      </c>
      <c r="H205" s="2">
        <v>2341</v>
      </c>
      <c r="I205" s="3" t="s">
        <v>15</v>
      </c>
    </row>
    <row r="206" spans="1:9" ht="16.5">
      <c r="A206" s="2" t="s">
        <v>220</v>
      </c>
      <c r="B206" s="2" t="s">
        <v>221</v>
      </c>
      <c r="C206" s="2">
        <v>824</v>
      </c>
      <c r="D206" s="2" t="s">
        <v>12</v>
      </c>
      <c r="E206" s="2">
        <v>723</v>
      </c>
      <c r="F206" s="2">
        <v>813</v>
      </c>
      <c r="G206" s="2">
        <f t="shared" si="3"/>
        <v>91</v>
      </c>
      <c r="H206" s="2">
        <v>1732</v>
      </c>
      <c r="I206" s="3" t="s">
        <v>13</v>
      </c>
    </row>
    <row r="207" spans="1:9" ht="16.5">
      <c r="A207" s="2" t="s">
        <v>220</v>
      </c>
      <c r="B207" s="2" t="s">
        <v>221</v>
      </c>
      <c r="C207" s="2">
        <v>824</v>
      </c>
      <c r="D207" s="2" t="s">
        <v>14</v>
      </c>
      <c r="E207" s="2">
        <v>410</v>
      </c>
      <c r="F207" s="2">
        <v>519</v>
      </c>
      <c r="G207" s="2">
        <f t="shared" si="3"/>
        <v>110</v>
      </c>
      <c r="H207" s="2">
        <v>2341</v>
      </c>
      <c r="I207" s="3" t="s">
        <v>15</v>
      </c>
    </row>
    <row r="208" spans="1:9" ht="16.5">
      <c r="A208" s="2" t="s">
        <v>222</v>
      </c>
      <c r="B208" s="2" t="s">
        <v>223</v>
      </c>
      <c r="C208" s="2">
        <v>1129</v>
      </c>
      <c r="D208" s="2" t="s">
        <v>12</v>
      </c>
      <c r="E208" s="2">
        <v>723</v>
      </c>
      <c r="F208" s="2">
        <v>872</v>
      </c>
      <c r="G208" s="2">
        <f t="shared" si="3"/>
        <v>150</v>
      </c>
      <c r="H208" s="2">
        <v>1732</v>
      </c>
      <c r="I208" s="3" t="s">
        <v>13</v>
      </c>
    </row>
    <row r="209" spans="1:9" ht="16.5">
      <c r="A209" s="2" t="s">
        <v>222</v>
      </c>
      <c r="B209" s="2" t="s">
        <v>223</v>
      </c>
      <c r="C209" s="2">
        <v>1129</v>
      </c>
      <c r="D209" s="2" t="s">
        <v>14</v>
      </c>
      <c r="E209" s="2">
        <v>410</v>
      </c>
      <c r="F209" s="2">
        <v>519</v>
      </c>
      <c r="G209" s="2">
        <f t="shared" si="3"/>
        <v>110</v>
      </c>
      <c r="H209" s="2">
        <v>2341</v>
      </c>
      <c r="I209" s="3" t="s">
        <v>15</v>
      </c>
    </row>
    <row r="210" spans="1:9" ht="16.5">
      <c r="A210" s="2" t="s">
        <v>224</v>
      </c>
      <c r="B210" s="2" t="s">
        <v>225</v>
      </c>
      <c r="C210" s="2">
        <v>348</v>
      </c>
      <c r="D210" s="2" t="s">
        <v>18</v>
      </c>
      <c r="E210" s="2">
        <v>36</v>
      </c>
      <c r="F210" s="2">
        <v>86</v>
      </c>
      <c r="G210" s="2">
        <f t="shared" si="3"/>
        <v>51</v>
      </c>
      <c r="H210" s="2">
        <v>3743</v>
      </c>
      <c r="I210" s="3" t="s">
        <v>19</v>
      </c>
    </row>
    <row r="211" spans="1:9" ht="16.5">
      <c r="A211" s="2" t="s">
        <v>224</v>
      </c>
      <c r="B211" s="2" t="s">
        <v>225</v>
      </c>
      <c r="C211" s="2">
        <v>348</v>
      </c>
      <c r="D211" s="2" t="s">
        <v>20</v>
      </c>
      <c r="E211" s="2">
        <v>308</v>
      </c>
      <c r="F211" s="2">
        <v>346</v>
      </c>
      <c r="G211" s="2">
        <f t="shared" si="3"/>
        <v>39</v>
      </c>
      <c r="H211" s="2">
        <v>3397</v>
      </c>
      <c r="I211" s="3" t="s">
        <v>21</v>
      </c>
    </row>
    <row r="212" spans="1:9" ht="16.5">
      <c r="A212" s="2" t="s">
        <v>224</v>
      </c>
      <c r="B212" s="2" t="s">
        <v>225</v>
      </c>
      <c r="C212" s="2">
        <v>348</v>
      </c>
      <c r="D212" s="2" t="s">
        <v>14</v>
      </c>
      <c r="E212" s="2">
        <v>178</v>
      </c>
      <c r="F212" s="2">
        <v>295</v>
      </c>
      <c r="G212" s="2">
        <f t="shared" si="3"/>
        <v>118</v>
      </c>
      <c r="H212" s="2">
        <v>2341</v>
      </c>
      <c r="I212" s="3" t="s">
        <v>15</v>
      </c>
    </row>
    <row r="213" spans="1:9" ht="16.5">
      <c r="A213" s="2" t="s">
        <v>226</v>
      </c>
      <c r="B213" s="2" t="s">
        <v>227</v>
      </c>
      <c r="C213" s="2">
        <v>613</v>
      </c>
      <c r="D213" s="2" t="s">
        <v>52</v>
      </c>
      <c r="E213" s="2">
        <v>121</v>
      </c>
      <c r="F213" s="2">
        <v>240</v>
      </c>
      <c r="G213" s="2">
        <f t="shared" si="3"/>
        <v>120</v>
      </c>
      <c r="H213" s="2">
        <v>5093</v>
      </c>
      <c r="I213" s="3" t="s">
        <v>53</v>
      </c>
    </row>
    <row r="214" spans="1:9" ht="16.5">
      <c r="A214" s="2" t="s">
        <v>226</v>
      </c>
      <c r="B214" s="2" t="s">
        <v>227</v>
      </c>
      <c r="C214" s="2">
        <v>613</v>
      </c>
      <c r="D214" s="2" t="s">
        <v>14</v>
      </c>
      <c r="E214" s="2">
        <v>339</v>
      </c>
      <c r="F214" s="2">
        <v>488</v>
      </c>
      <c r="G214" s="2">
        <f t="shared" si="3"/>
        <v>150</v>
      </c>
      <c r="H214" s="2">
        <v>2341</v>
      </c>
      <c r="I214" s="3" t="s">
        <v>15</v>
      </c>
    </row>
    <row r="215" spans="1:9" ht="16.5">
      <c r="A215" s="2" t="s">
        <v>228</v>
      </c>
      <c r="B215" s="2" t="s">
        <v>229</v>
      </c>
      <c r="C215" s="2">
        <v>266</v>
      </c>
      <c r="D215" s="2" t="s">
        <v>20</v>
      </c>
      <c r="E215" s="2">
        <v>226</v>
      </c>
      <c r="F215" s="2">
        <v>264</v>
      </c>
      <c r="G215" s="2">
        <f t="shared" si="3"/>
        <v>39</v>
      </c>
      <c r="H215" s="2">
        <v>3397</v>
      </c>
      <c r="I215" s="3" t="s">
        <v>21</v>
      </c>
    </row>
    <row r="216" spans="1:9" ht="16.5">
      <c r="A216" s="2" t="s">
        <v>228</v>
      </c>
      <c r="B216" s="2" t="s">
        <v>229</v>
      </c>
      <c r="C216" s="2">
        <v>266</v>
      </c>
      <c r="D216" s="2" t="s">
        <v>14</v>
      </c>
      <c r="E216" s="2">
        <v>93</v>
      </c>
      <c r="F216" s="2">
        <v>213</v>
      </c>
      <c r="G216" s="2">
        <f t="shared" si="3"/>
        <v>121</v>
      </c>
      <c r="H216" s="2">
        <v>2341</v>
      </c>
      <c r="I216" s="3" t="s">
        <v>15</v>
      </c>
    </row>
    <row r="217" spans="1:9" ht="16.5">
      <c r="A217" s="2" t="s">
        <v>230</v>
      </c>
      <c r="B217" s="2" t="s">
        <v>231</v>
      </c>
      <c r="C217" s="2">
        <v>1051</v>
      </c>
      <c r="D217" s="2" t="s">
        <v>12</v>
      </c>
      <c r="E217" s="2">
        <v>658</v>
      </c>
      <c r="F217" s="2">
        <v>803</v>
      </c>
      <c r="G217" s="2">
        <f t="shared" si="3"/>
        <v>146</v>
      </c>
      <c r="H217" s="2">
        <v>1732</v>
      </c>
      <c r="I217" s="3" t="s">
        <v>13</v>
      </c>
    </row>
    <row r="218" spans="1:9" ht="16.5">
      <c r="A218" s="2" t="s">
        <v>230</v>
      </c>
      <c r="B218" s="2" t="s">
        <v>231</v>
      </c>
      <c r="C218" s="2">
        <v>1051</v>
      </c>
      <c r="D218" s="2" t="s">
        <v>14</v>
      </c>
      <c r="E218" s="2">
        <v>343</v>
      </c>
      <c r="F218" s="2">
        <v>455</v>
      </c>
      <c r="G218" s="2">
        <f t="shared" si="3"/>
        <v>113</v>
      </c>
      <c r="H218" s="2">
        <v>2341</v>
      </c>
      <c r="I218" s="3" t="s">
        <v>15</v>
      </c>
    </row>
    <row r="219" spans="1:9" ht="16.5">
      <c r="A219" s="2" t="s">
        <v>232</v>
      </c>
      <c r="B219" s="2" t="s">
        <v>233</v>
      </c>
      <c r="C219" s="2">
        <v>1062</v>
      </c>
      <c r="D219" s="2" t="s">
        <v>12</v>
      </c>
      <c r="E219" s="2">
        <v>674</v>
      </c>
      <c r="F219" s="2">
        <v>823</v>
      </c>
      <c r="G219" s="2">
        <f t="shared" si="3"/>
        <v>150</v>
      </c>
      <c r="H219" s="2">
        <v>1732</v>
      </c>
      <c r="I219" s="3" t="s">
        <v>13</v>
      </c>
    </row>
    <row r="220" spans="1:9" ht="16.5">
      <c r="A220" s="2" t="s">
        <v>232</v>
      </c>
      <c r="B220" s="2" t="s">
        <v>233</v>
      </c>
      <c r="C220" s="2">
        <v>1062</v>
      </c>
      <c r="D220" s="2" t="s">
        <v>14</v>
      </c>
      <c r="E220" s="2">
        <v>336</v>
      </c>
      <c r="F220" s="2">
        <v>456</v>
      </c>
      <c r="G220" s="2">
        <f t="shared" si="3"/>
        <v>121</v>
      </c>
      <c r="H220" s="2">
        <v>2341</v>
      </c>
      <c r="I220" s="3" t="s">
        <v>15</v>
      </c>
    </row>
    <row r="221" spans="1:9" ht="16.5">
      <c r="A221" s="2" t="s">
        <v>234</v>
      </c>
      <c r="B221" s="2" t="s">
        <v>235</v>
      </c>
      <c r="C221" s="2">
        <v>331</v>
      </c>
      <c r="D221" s="2" t="s">
        <v>18</v>
      </c>
      <c r="E221" s="2">
        <v>27</v>
      </c>
      <c r="F221" s="2">
        <v>78</v>
      </c>
      <c r="G221" s="2">
        <f t="shared" si="3"/>
        <v>52</v>
      </c>
      <c r="H221" s="2">
        <v>3743</v>
      </c>
      <c r="I221" s="3" t="s">
        <v>19</v>
      </c>
    </row>
    <row r="222" spans="1:9" ht="16.5">
      <c r="A222" s="2" t="s">
        <v>234</v>
      </c>
      <c r="B222" s="2" t="s">
        <v>235</v>
      </c>
      <c r="C222" s="2">
        <v>331</v>
      </c>
      <c r="D222" s="2" t="s">
        <v>20</v>
      </c>
      <c r="E222" s="2">
        <v>291</v>
      </c>
      <c r="F222" s="2">
        <v>329</v>
      </c>
      <c r="G222" s="2">
        <f t="shared" si="3"/>
        <v>39</v>
      </c>
      <c r="H222" s="2">
        <v>3397</v>
      </c>
      <c r="I222" s="3" t="s">
        <v>21</v>
      </c>
    </row>
    <row r="223" spans="1:9" ht="16.5">
      <c r="A223" s="2" t="s">
        <v>234</v>
      </c>
      <c r="B223" s="2" t="s">
        <v>235</v>
      </c>
      <c r="C223" s="2">
        <v>331</v>
      </c>
      <c r="D223" s="2" t="s">
        <v>14</v>
      </c>
      <c r="E223" s="2">
        <v>169</v>
      </c>
      <c r="F223" s="2">
        <v>278</v>
      </c>
      <c r="G223" s="2">
        <f t="shared" si="3"/>
        <v>110</v>
      </c>
      <c r="H223" s="2">
        <v>2341</v>
      </c>
      <c r="I223" s="3" t="s">
        <v>15</v>
      </c>
    </row>
    <row r="224" spans="1:9" ht="16.5">
      <c r="A224" s="2" t="s">
        <v>236</v>
      </c>
      <c r="B224" s="2" t="s">
        <v>237</v>
      </c>
      <c r="C224" s="2">
        <v>1029</v>
      </c>
      <c r="D224" s="2" t="s">
        <v>10</v>
      </c>
      <c r="E224" s="2">
        <v>47</v>
      </c>
      <c r="F224" s="2">
        <v>95</v>
      </c>
      <c r="G224" s="2">
        <f t="shared" si="3"/>
        <v>49</v>
      </c>
      <c r="H224" s="2">
        <v>18302</v>
      </c>
      <c r="I224" s="3" t="s">
        <v>11</v>
      </c>
    </row>
    <row r="225" spans="1:9" ht="16.5">
      <c r="A225" s="2" t="s">
        <v>236</v>
      </c>
      <c r="B225" s="2" t="s">
        <v>237</v>
      </c>
      <c r="C225" s="2">
        <v>1029</v>
      </c>
      <c r="D225" s="2" t="s">
        <v>12</v>
      </c>
      <c r="E225" s="2">
        <v>622</v>
      </c>
      <c r="F225" s="2">
        <v>786</v>
      </c>
      <c r="G225" s="2">
        <f t="shared" si="3"/>
        <v>165</v>
      </c>
      <c r="H225" s="2">
        <v>1732</v>
      </c>
      <c r="I225" s="3" t="s">
        <v>13</v>
      </c>
    </row>
    <row r="226" spans="1:9" ht="16.5">
      <c r="A226" s="2" t="s">
        <v>236</v>
      </c>
      <c r="B226" s="2" t="s">
        <v>237</v>
      </c>
      <c r="C226" s="2">
        <v>1029</v>
      </c>
      <c r="D226" s="2" t="s">
        <v>14</v>
      </c>
      <c r="E226" s="2">
        <v>248</v>
      </c>
      <c r="F226" s="2">
        <v>378</v>
      </c>
      <c r="G226" s="2">
        <f t="shared" si="3"/>
        <v>131</v>
      </c>
      <c r="H226" s="2">
        <v>2341</v>
      </c>
      <c r="I226" s="3" t="s">
        <v>15</v>
      </c>
    </row>
    <row r="227" spans="1:9" ht="16.5">
      <c r="A227" s="2" t="s">
        <v>238</v>
      </c>
      <c r="B227" s="2" t="s">
        <v>239</v>
      </c>
      <c r="C227" s="2">
        <v>1033</v>
      </c>
      <c r="D227" s="2" t="s">
        <v>10</v>
      </c>
      <c r="E227" s="2">
        <v>91</v>
      </c>
      <c r="F227" s="2">
        <v>139</v>
      </c>
      <c r="G227" s="2">
        <f t="shared" si="3"/>
        <v>49</v>
      </c>
      <c r="H227" s="2">
        <v>18302</v>
      </c>
      <c r="I227" s="3" t="s">
        <v>11</v>
      </c>
    </row>
    <row r="228" spans="1:9" ht="16.5">
      <c r="A228" s="2" t="s">
        <v>238</v>
      </c>
      <c r="B228" s="2" t="s">
        <v>239</v>
      </c>
      <c r="C228" s="2">
        <v>1033</v>
      </c>
      <c r="D228" s="2" t="s">
        <v>12</v>
      </c>
      <c r="E228" s="2">
        <v>669</v>
      </c>
      <c r="F228" s="2">
        <v>836</v>
      </c>
      <c r="G228" s="2">
        <f t="shared" si="3"/>
        <v>168</v>
      </c>
      <c r="H228" s="2">
        <v>1732</v>
      </c>
      <c r="I228" s="3" t="s">
        <v>13</v>
      </c>
    </row>
    <row r="229" spans="1:9" ht="16.5">
      <c r="A229" s="2" t="s">
        <v>238</v>
      </c>
      <c r="B229" s="2" t="s">
        <v>239</v>
      </c>
      <c r="C229" s="2">
        <v>1033</v>
      </c>
      <c r="D229" s="2" t="s">
        <v>14</v>
      </c>
      <c r="E229" s="2">
        <v>277</v>
      </c>
      <c r="F229" s="2">
        <v>418</v>
      </c>
      <c r="G229" s="2">
        <f t="shared" si="3"/>
        <v>142</v>
      </c>
      <c r="H229" s="2">
        <v>2341</v>
      </c>
      <c r="I229" s="3" t="s">
        <v>15</v>
      </c>
    </row>
    <row r="230" spans="1:9" ht="16.5">
      <c r="A230" s="2" t="s">
        <v>240</v>
      </c>
      <c r="B230" s="2" t="s">
        <v>241</v>
      </c>
      <c r="C230" s="2">
        <v>335</v>
      </c>
      <c r="D230" s="2" t="s">
        <v>18</v>
      </c>
      <c r="E230" s="2">
        <v>25</v>
      </c>
      <c r="F230" s="2">
        <v>76</v>
      </c>
      <c r="G230" s="2">
        <f t="shared" si="3"/>
        <v>52</v>
      </c>
      <c r="H230" s="2">
        <v>3743</v>
      </c>
      <c r="I230" s="3" t="s">
        <v>19</v>
      </c>
    </row>
    <row r="231" spans="1:9" ht="16.5">
      <c r="A231" s="2" t="s">
        <v>240</v>
      </c>
      <c r="B231" s="2" t="s">
        <v>241</v>
      </c>
      <c r="C231" s="2">
        <v>335</v>
      </c>
      <c r="D231" s="2" t="s">
        <v>20</v>
      </c>
      <c r="E231" s="2">
        <v>295</v>
      </c>
      <c r="F231" s="2">
        <v>333</v>
      </c>
      <c r="G231" s="2">
        <f t="shared" si="3"/>
        <v>39</v>
      </c>
      <c r="H231" s="2">
        <v>3397</v>
      </c>
      <c r="I231" s="3" t="s">
        <v>21</v>
      </c>
    </row>
    <row r="232" spans="1:9" ht="16.5">
      <c r="A232" s="2" t="s">
        <v>240</v>
      </c>
      <c r="B232" s="2" t="s">
        <v>241</v>
      </c>
      <c r="C232" s="2">
        <v>335</v>
      </c>
      <c r="D232" s="2" t="s">
        <v>14</v>
      </c>
      <c r="E232" s="2">
        <v>174</v>
      </c>
      <c r="F232" s="2">
        <v>282</v>
      </c>
      <c r="G232" s="2">
        <f t="shared" si="3"/>
        <v>109</v>
      </c>
      <c r="H232" s="2">
        <v>2341</v>
      </c>
      <c r="I232" s="3" t="s">
        <v>15</v>
      </c>
    </row>
    <row r="233" spans="1:9" ht="16.5">
      <c r="A233" s="2" t="s">
        <v>242</v>
      </c>
      <c r="B233" s="2" t="s">
        <v>243</v>
      </c>
      <c r="C233" s="2">
        <v>916</v>
      </c>
      <c r="D233" s="2" t="s">
        <v>12</v>
      </c>
      <c r="E233" s="2">
        <v>531</v>
      </c>
      <c r="F233" s="2">
        <v>696</v>
      </c>
      <c r="G233" s="2">
        <f t="shared" si="3"/>
        <v>166</v>
      </c>
      <c r="H233" s="2">
        <v>1732</v>
      </c>
      <c r="I233" s="3" t="s">
        <v>13</v>
      </c>
    </row>
    <row r="234" spans="1:9" ht="16.5">
      <c r="A234" s="2" t="s">
        <v>242</v>
      </c>
      <c r="B234" s="2" t="s">
        <v>243</v>
      </c>
      <c r="C234" s="2">
        <v>916</v>
      </c>
      <c r="D234" s="2" t="s">
        <v>14</v>
      </c>
      <c r="E234" s="2">
        <v>119</v>
      </c>
      <c r="F234" s="2">
        <v>262</v>
      </c>
      <c r="G234" s="2">
        <f t="shared" si="3"/>
        <v>144</v>
      </c>
      <c r="H234" s="2">
        <v>2341</v>
      </c>
      <c r="I234" s="3" t="s">
        <v>15</v>
      </c>
    </row>
    <row r="235" spans="1:9" ht="16.5">
      <c r="A235" s="2" t="s">
        <v>244</v>
      </c>
      <c r="B235" s="2" t="s">
        <v>245</v>
      </c>
      <c r="C235" s="2">
        <v>2729</v>
      </c>
      <c r="D235" s="2" t="s">
        <v>92</v>
      </c>
      <c r="E235" s="2">
        <v>1200</v>
      </c>
      <c r="F235" s="2">
        <v>1242</v>
      </c>
      <c r="G235" s="2">
        <f t="shared" si="3"/>
        <v>43</v>
      </c>
      <c r="H235" s="2">
        <v>979</v>
      </c>
      <c r="I235" s="3" t="s">
        <v>93</v>
      </c>
    </row>
    <row r="236" spans="1:9" ht="16.5">
      <c r="A236" s="2" t="s">
        <v>244</v>
      </c>
      <c r="B236" s="2" t="s">
        <v>245</v>
      </c>
      <c r="C236" s="2">
        <v>2729</v>
      </c>
      <c r="D236" s="2" t="s">
        <v>10</v>
      </c>
      <c r="E236" s="2">
        <v>988</v>
      </c>
      <c r="F236" s="2">
        <v>1040</v>
      </c>
      <c r="G236" s="2">
        <f t="shared" si="3"/>
        <v>53</v>
      </c>
      <c r="H236" s="2">
        <v>18302</v>
      </c>
      <c r="I236" s="3" t="s">
        <v>11</v>
      </c>
    </row>
    <row r="237" spans="1:9" ht="16.5">
      <c r="A237" s="2" t="s">
        <v>244</v>
      </c>
      <c r="B237" s="2" t="s">
        <v>245</v>
      </c>
      <c r="C237" s="2">
        <v>2729</v>
      </c>
      <c r="D237" s="2" t="s">
        <v>12</v>
      </c>
      <c r="E237" s="2">
        <v>1793</v>
      </c>
      <c r="F237" s="2">
        <v>1943</v>
      </c>
      <c r="G237" s="2">
        <f t="shared" si="3"/>
        <v>151</v>
      </c>
      <c r="H237" s="2">
        <v>1732</v>
      </c>
      <c r="I237" s="3" t="s">
        <v>13</v>
      </c>
    </row>
    <row r="238" spans="1:9" ht="16.5">
      <c r="A238" s="2" t="s">
        <v>244</v>
      </c>
      <c r="B238" s="2" t="s">
        <v>245</v>
      </c>
      <c r="C238" s="2">
        <v>2729</v>
      </c>
      <c r="D238" s="2" t="s">
        <v>14</v>
      </c>
      <c r="E238" s="2">
        <v>1418</v>
      </c>
      <c r="F238" s="2">
        <v>1532</v>
      </c>
      <c r="G238" s="2">
        <f t="shared" si="3"/>
        <v>115</v>
      </c>
      <c r="H238" s="2">
        <v>2341</v>
      </c>
      <c r="I238" s="3" t="s">
        <v>15</v>
      </c>
    </row>
    <row r="239" spans="1:9" ht="16.5">
      <c r="A239" s="2" t="s">
        <v>246</v>
      </c>
      <c r="B239" s="2" t="s">
        <v>247</v>
      </c>
      <c r="C239" s="2">
        <v>296</v>
      </c>
      <c r="D239" s="2" t="s">
        <v>18</v>
      </c>
      <c r="E239" s="2">
        <v>30</v>
      </c>
      <c r="F239" s="2">
        <v>81</v>
      </c>
      <c r="G239" s="2">
        <f t="shared" si="3"/>
        <v>52</v>
      </c>
      <c r="H239" s="2">
        <v>3743</v>
      </c>
      <c r="I239" s="3" t="s">
        <v>19</v>
      </c>
    </row>
    <row r="240" spans="1:9" ht="16.5">
      <c r="A240" s="2" t="s">
        <v>246</v>
      </c>
      <c r="B240" s="2" t="s">
        <v>247</v>
      </c>
      <c r="C240" s="2">
        <v>296</v>
      </c>
      <c r="D240" s="2" t="s">
        <v>20</v>
      </c>
      <c r="E240" s="2">
        <v>256</v>
      </c>
      <c r="F240" s="2">
        <v>294</v>
      </c>
      <c r="G240" s="2">
        <f t="shared" si="3"/>
        <v>39</v>
      </c>
      <c r="H240" s="2">
        <v>3397</v>
      </c>
      <c r="I240" s="3" t="s">
        <v>21</v>
      </c>
    </row>
    <row r="241" spans="1:9" ht="16.5">
      <c r="A241" s="2" t="s">
        <v>246</v>
      </c>
      <c r="B241" s="2" t="s">
        <v>247</v>
      </c>
      <c r="C241" s="2">
        <v>296</v>
      </c>
      <c r="D241" s="2" t="s">
        <v>14</v>
      </c>
      <c r="E241" s="2">
        <v>133</v>
      </c>
      <c r="F241" s="2">
        <v>243</v>
      </c>
      <c r="G241" s="2">
        <f t="shared" si="3"/>
        <v>111</v>
      </c>
      <c r="H241" s="2">
        <v>2341</v>
      </c>
      <c r="I241" s="3" t="s">
        <v>15</v>
      </c>
    </row>
    <row r="242" spans="1:9" ht="16.5">
      <c r="A242" s="2" t="s">
        <v>248</v>
      </c>
      <c r="B242" s="2" t="s">
        <v>249</v>
      </c>
      <c r="C242" s="2">
        <v>296</v>
      </c>
      <c r="D242" s="2" t="s">
        <v>18</v>
      </c>
      <c r="E242" s="2">
        <v>26</v>
      </c>
      <c r="F242" s="2">
        <v>76</v>
      </c>
      <c r="G242" s="2">
        <f t="shared" si="3"/>
        <v>51</v>
      </c>
      <c r="H242" s="2">
        <v>3743</v>
      </c>
      <c r="I242" s="3" t="s">
        <v>19</v>
      </c>
    </row>
    <row r="243" spans="1:9" ht="16.5">
      <c r="A243" s="2" t="s">
        <v>248</v>
      </c>
      <c r="B243" s="2" t="s">
        <v>249</v>
      </c>
      <c r="C243" s="2">
        <v>296</v>
      </c>
      <c r="D243" s="2" t="s">
        <v>20</v>
      </c>
      <c r="E243" s="2">
        <v>256</v>
      </c>
      <c r="F243" s="2">
        <v>294</v>
      </c>
      <c r="G243" s="2">
        <f t="shared" si="3"/>
        <v>39</v>
      </c>
      <c r="H243" s="2">
        <v>3397</v>
      </c>
      <c r="I243" s="3" t="s">
        <v>21</v>
      </c>
    </row>
    <row r="244" spans="1:9" ht="16.5">
      <c r="A244" s="2" t="s">
        <v>248</v>
      </c>
      <c r="B244" s="2" t="s">
        <v>249</v>
      </c>
      <c r="C244" s="2">
        <v>296</v>
      </c>
      <c r="D244" s="2" t="s">
        <v>14</v>
      </c>
      <c r="E244" s="2">
        <v>135</v>
      </c>
      <c r="F244" s="2">
        <v>243</v>
      </c>
      <c r="G244" s="2">
        <f t="shared" si="3"/>
        <v>109</v>
      </c>
      <c r="H244" s="2">
        <v>2341</v>
      </c>
      <c r="I244" s="3" t="s">
        <v>15</v>
      </c>
    </row>
    <row r="245" spans="1:9" ht="16.5">
      <c r="A245" s="2" t="s">
        <v>250</v>
      </c>
      <c r="B245" s="2" t="s">
        <v>251</v>
      </c>
      <c r="C245" s="2">
        <v>1130</v>
      </c>
      <c r="D245" s="2" t="s">
        <v>10</v>
      </c>
      <c r="E245" s="2">
        <v>84</v>
      </c>
      <c r="F245" s="2">
        <v>132</v>
      </c>
      <c r="G245" s="2">
        <f t="shared" si="3"/>
        <v>49</v>
      </c>
      <c r="H245" s="2">
        <v>18302</v>
      </c>
      <c r="I245" s="3" t="s">
        <v>11</v>
      </c>
    </row>
    <row r="246" spans="1:9" ht="16.5">
      <c r="A246" s="2" t="s">
        <v>250</v>
      </c>
      <c r="B246" s="2" t="s">
        <v>251</v>
      </c>
      <c r="C246" s="2">
        <v>1130</v>
      </c>
      <c r="D246" s="2" t="s">
        <v>12</v>
      </c>
      <c r="E246" s="2">
        <v>714</v>
      </c>
      <c r="F246" s="2">
        <v>881</v>
      </c>
      <c r="G246" s="2">
        <f t="shared" si="3"/>
        <v>168</v>
      </c>
      <c r="H246" s="2">
        <v>1732</v>
      </c>
      <c r="I246" s="3" t="s">
        <v>13</v>
      </c>
    </row>
    <row r="247" spans="1:9" ht="16.5">
      <c r="A247" s="2" t="s">
        <v>250</v>
      </c>
      <c r="B247" s="2" t="s">
        <v>251</v>
      </c>
      <c r="C247" s="2">
        <v>1130</v>
      </c>
      <c r="D247" s="2" t="s">
        <v>14</v>
      </c>
      <c r="E247" s="2">
        <v>310</v>
      </c>
      <c r="F247" s="2">
        <v>438</v>
      </c>
      <c r="G247" s="2">
        <f t="shared" si="3"/>
        <v>129</v>
      </c>
      <c r="H247" s="2">
        <v>2341</v>
      </c>
      <c r="I247" s="3" t="s">
        <v>15</v>
      </c>
    </row>
    <row r="248" spans="1:9" ht="16.5">
      <c r="A248" s="2" t="s">
        <v>252</v>
      </c>
      <c r="B248" s="2" t="s">
        <v>253</v>
      </c>
      <c r="C248" s="2">
        <v>314</v>
      </c>
      <c r="D248" s="2" t="s">
        <v>18</v>
      </c>
      <c r="E248" s="2">
        <v>28</v>
      </c>
      <c r="F248" s="2">
        <v>78</v>
      </c>
      <c r="G248" s="2">
        <f t="shared" si="3"/>
        <v>51</v>
      </c>
      <c r="H248" s="2">
        <v>3743</v>
      </c>
      <c r="I248" s="3" t="s">
        <v>19</v>
      </c>
    </row>
    <row r="249" spans="1:9" ht="16.5">
      <c r="A249" s="2" t="s">
        <v>252</v>
      </c>
      <c r="B249" s="2" t="s">
        <v>253</v>
      </c>
      <c r="C249" s="2">
        <v>314</v>
      </c>
      <c r="D249" s="2" t="s">
        <v>20</v>
      </c>
      <c r="E249" s="2">
        <v>274</v>
      </c>
      <c r="F249" s="2">
        <v>312</v>
      </c>
      <c r="G249" s="2">
        <f t="shared" si="3"/>
        <v>39</v>
      </c>
      <c r="H249" s="2">
        <v>3397</v>
      </c>
      <c r="I249" s="3" t="s">
        <v>21</v>
      </c>
    </row>
    <row r="250" spans="1:9" ht="16.5">
      <c r="A250" s="2" t="s">
        <v>252</v>
      </c>
      <c r="B250" s="2" t="s">
        <v>253</v>
      </c>
      <c r="C250" s="2">
        <v>314</v>
      </c>
      <c r="D250" s="2" t="s">
        <v>14</v>
      </c>
      <c r="E250" s="2">
        <v>153</v>
      </c>
      <c r="F250" s="2">
        <v>261</v>
      </c>
      <c r="G250" s="2">
        <f t="shared" si="3"/>
        <v>109</v>
      </c>
      <c r="H250" s="2">
        <v>2341</v>
      </c>
      <c r="I250" s="3" t="s">
        <v>15</v>
      </c>
    </row>
    <row r="251" spans="1:9" ht="16.5">
      <c r="A251" s="2" t="s">
        <v>254</v>
      </c>
      <c r="B251" s="2" t="s">
        <v>255</v>
      </c>
      <c r="C251" s="2">
        <v>134</v>
      </c>
      <c r="D251" s="2" t="s">
        <v>14</v>
      </c>
      <c r="E251" s="2">
        <v>2</v>
      </c>
      <c r="F251" s="2">
        <v>113</v>
      </c>
      <c r="G251" s="2">
        <f t="shared" si="3"/>
        <v>112</v>
      </c>
      <c r="H251" s="2">
        <v>2341</v>
      </c>
      <c r="I251" s="3" t="s">
        <v>15</v>
      </c>
    </row>
    <row r="252" spans="1:9" ht="16.5">
      <c r="A252" s="2" t="s">
        <v>256</v>
      </c>
      <c r="B252" s="2" t="s">
        <v>257</v>
      </c>
      <c r="C252" s="2">
        <v>227</v>
      </c>
      <c r="D252" s="2" t="s">
        <v>14</v>
      </c>
      <c r="E252" s="2">
        <v>99</v>
      </c>
      <c r="F252" s="2">
        <v>208</v>
      </c>
      <c r="G252" s="2">
        <f t="shared" si="3"/>
        <v>110</v>
      </c>
      <c r="H252" s="2">
        <v>2341</v>
      </c>
      <c r="I252" s="3" t="s">
        <v>15</v>
      </c>
    </row>
    <row r="253" spans="1:9" ht="16.5">
      <c r="A253" s="2" t="s">
        <v>258</v>
      </c>
      <c r="B253" s="2" t="s">
        <v>259</v>
      </c>
      <c r="C253" s="2">
        <v>212</v>
      </c>
      <c r="D253" s="2" t="s">
        <v>14</v>
      </c>
      <c r="E253" s="2">
        <v>84</v>
      </c>
      <c r="F253" s="2">
        <v>193</v>
      </c>
      <c r="G253" s="2">
        <f t="shared" si="3"/>
        <v>110</v>
      </c>
      <c r="H253" s="2">
        <v>2341</v>
      </c>
      <c r="I253" s="3" t="s">
        <v>15</v>
      </c>
    </row>
    <row r="254" spans="1:9" ht="16.5">
      <c r="A254" s="2" t="s">
        <v>260</v>
      </c>
      <c r="B254" s="2" t="s">
        <v>261</v>
      </c>
      <c r="C254" s="2">
        <v>1041</v>
      </c>
      <c r="D254" s="2" t="s">
        <v>10</v>
      </c>
      <c r="E254" s="2">
        <v>253</v>
      </c>
      <c r="F254" s="2">
        <v>301</v>
      </c>
      <c r="G254" s="2">
        <f t="shared" si="3"/>
        <v>49</v>
      </c>
      <c r="H254" s="2">
        <v>18302</v>
      </c>
      <c r="I254" s="3" t="s">
        <v>11</v>
      </c>
    </row>
    <row r="255" spans="1:9" ht="16.5">
      <c r="A255" s="2" t="s">
        <v>260</v>
      </c>
      <c r="B255" s="2" t="s">
        <v>261</v>
      </c>
      <c r="C255" s="2">
        <v>1041</v>
      </c>
      <c r="D255" s="2" t="s">
        <v>12</v>
      </c>
      <c r="E255" s="2">
        <v>741</v>
      </c>
      <c r="F255" s="2">
        <v>893</v>
      </c>
      <c r="G255" s="2">
        <f t="shared" si="3"/>
        <v>153</v>
      </c>
      <c r="H255" s="2">
        <v>1732</v>
      </c>
      <c r="I255" s="3" t="s">
        <v>13</v>
      </c>
    </row>
    <row r="256" spans="1:9" ht="16.5">
      <c r="A256" s="2" t="s">
        <v>260</v>
      </c>
      <c r="B256" s="2" t="s">
        <v>261</v>
      </c>
      <c r="C256" s="2">
        <v>1041</v>
      </c>
      <c r="D256" s="2" t="s">
        <v>14</v>
      </c>
      <c r="E256" s="2">
        <v>426</v>
      </c>
      <c r="F256" s="2">
        <v>587</v>
      </c>
      <c r="G256" s="2">
        <f t="shared" si="3"/>
        <v>162</v>
      </c>
      <c r="H256" s="2">
        <v>2341</v>
      </c>
      <c r="I256" s="3" t="s">
        <v>15</v>
      </c>
    </row>
    <row r="257" spans="1:9" ht="16.5">
      <c r="A257" s="2" t="s">
        <v>262</v>
      </c>
      <c r="B257" s="2" t="s">
        <v>263</v>
      </c>
      <c r="C257" s="2">
        <v>396</v>
      </c>
      <c r="D257" s="2" t="s">
        <v>264</v>
      </c>
      <c r="E257" s="2">
        <v>10</v>
      </c>
      <c r="F257" s="2">
        <v>82</v>
      </c>
      <c r="G257" s="2">
        <f t="shared" si="3"/>
        <v>73</v>
      </c>
      <c r="H257" s="2">
        <v>18079</v>
      </c>
      <c r="I257" s="3" t="s">
        <v>265</v>
      </c>
    </row>
    <row r="258" spans="1:9" ht="16.5">
      <c r="A258" s="2" t="s">
        <v>262</v>
      </c>
      <c r="B258" s="2" t="s">
        <v>263</v>
      </c>
      <c r="C258" s="2">
        <v>396</v>
      </c>
      <c r="D258" s="2" t="s">
        <v>18</v>
      </c>
      <c r="E258" s="2">
        <v>113</v>
      </c>
      <c r="F258" s="2">
        <v>164</v>
      </c>
      <c r="G258" s="2">
        <f t="shared" si="3"/>
        <v>52</v>
      </c>
      <c r="H258" s="2">
        <v>3743</v>
      </c>
      <c r="I258" s="3" t="s">
        <v>19</v>
      </c>
    </row>
    <row r="259" spans="1:9" ht="16.5">
      <c r="A259" s="2" t="s">
        <v>262</v>
      </c>
      <c r="B259" s="2" t="s">
        <v>263</v>
      </c>
      <c r="C259" s="2">
        <v>396</v>
      </c>
      <c r="D259" s="2" t="s">
        <v>20</v>
      </c>
      <c r="E259" s="2">
        <v>356</v>
      </c>
      <c r="F259" s="2">
        <v>394</v>
      </c>
      <c r="G259" s="2">
        <f t="shared" ref="G259:G322" si="4">F259-E259+1</f>
        <v>39</v>
      </c>
      <c r="H259" s="2">
        <v>3397</v>
      </c>
      <c r="I259" s="3" t="s">
        <v>21</v>
      </c>
    </row>
    <row r="260" spans="1:9" ht="16.5">
      <c r="A260" s="2" t="s">
        <v>262</v>
      </c>
      <c r="B260" s="2" t="s">
        <v>263</v>
      </c>
      <c r="C260" s="2">
        <v>396</v>
      </c>
      <c r="D260" s="2" t="s">
        <v>14</v>
      </c>
      <c r="E260" s="2">
        <v>234</v>
      </c>
      <c r="F260" s="2">
        <v>343</v>
      </c>
      <c r="G260" s="2">
        <f t="shared" si="4"/>
        <v>110</v>
      </c>
      <c r="H260" s="2">
        <v>2341</v>
      </c>
      <c r="I260" s="3" t="s">
        <v>15</v>
      </c>
    </row>
    <row r="261" spans="1:9" ht="16.5">
      <c r="A261" s="2" t="s">
        <v>266</v>
      </c>
      <c r="B261" s="2" t="s">
        <v>267</v>
      </c>
      <c r="C261" s="2">
        <v>316</v>
      </c>
      <c r="D261" s="2" t="s">
        <v>18</v>
      </c>
      <c r="E261" s="2">
        <v>27</v>
      </c>
      <c r="F261" s="2">
        <v>78</v>
      </c>
      <c r="G261" s="2">
        <f t="shared" si="4"/>
        <v>52</v>
      </c>
      <c r="H261" s="2">
        <v>3743</v>
      </c>
      <c r="I261" s="3" t="s">
        <v>19</v>
      </c>
    </row>
    <row r="262" spans="1:9" ht="16.5">
      <c r="A262" s="2" t="s">
        <v>266</v>
      </c>
      <c r="B262" s="2" t="s">
        <v>267</v>
      </c>
      <c r="C262" s="2">
        <v>316</v>
      </c>
      <c r="D262" s="2" t="s">
        <v>20</v>
      </c>
      <c r="E262" s="2">
        <v>276</v>
      </c>
      <c r="F262" s="2">
        <v>314</v>
      </c>
      <c r="G262" s="2">
        <f t="shared" si="4"/>
        <v>39</v>
      </c>
      <c r="H262" s="2">
        <v>3397</v>
      </c>
      <c r="I262" s="3" t="s">
        <v>21</v>
      </c>
    </row>
    <row r="263" spans="1:9" ht="16.5">
      <c r="A263" s="2" t="s">
        <v>266</v>
      </c>
      <c r="B263" s="2" t="s">
        <v>267</v>
      </c>
      <c r="C263" s="2">
        <v>316</v>
      </c>
      <c r="D263" s="2" t="s">
        <v>14</v>
      </c>
      <c r="E263" s="2">
        <v>154</v>
      </c>
      <c r="F263" s="2">
        <v>263</v>
      </c>
      <c r="G263" s="2">
        <f t="shared" si="4"/>
        <v>110</v>
      </c>
      <c r="H263" s="2">
        <v>2341</v>
      </c>
      <c r="I263" s="3" t="s">
        <v>15</v>
      </c>
    </row>
    <row r="264" spans="1:9" ht="16.5">
      <c r="A264" s="2" t="s">
        <v>268</v>
      </c>
      <c r="B264" s="2" t="s">
        <v>269</v>
      </c>
      <c r="C264" s="2">
        <v>305</v>
      </c>
      <c r="D264" s="2" t="s">
        <v>18</v>
      </c>
      <c r="E264" s="2">
        <v>27</v>
      </c>
      <c r="F264" s="2">
        <v>81</v>
      </c>
      <c r="G264" s="2">
        <f t="shared" si="4"/>
        <v>55</v>
      </c>
      <c r="H264" s="2">
        <v>3743</v>
      </c>
      <c r="I264" s="3" t="s">
        <v>19</v>
      </c>
    </row>
    <row r="265" spans="1:9" ht="16.5">
      <c r="A265" s="2" t="s">
        <v>268</v>
      </c>
      <c r="B265" s="2" t="s">
        <v>269</v>
      </c>
      <c r="C265" s="2">
        <v>305</v>
      </c>
      <c r="D265" s="2" t="s">
        <v>20</v>
      </c>
      <c r="E265" s="2">
        <v>265</v>
      </c>
      <c r="F265" s="2">
        <v>303</v>
      </c>
      <c r="G265" s="2">
        <f t="shared" si="4"/>
        <v>39</v>
      </c>
      <c r="H265" s="2">
        <v>3397</v>
      </c>
      <c r="I265" s="3" t="s">
        <v>21</v>
      </c>
    </row>
    <row r="266" spans="1:9" ht="16.5">
      <c r="A266" s="2" t="s">
        <v>268</v>
      </c>
      <c r="B266" s="2" t="s">
        <v>269</v>
      </c>
      <c r="C266" s="2">
        <v>305</v>
      </c>
      <c r="D266" s="2" t="s">
        <v>14</v>
      </c>
      <c r="E266" s="2">
        <v>140</v>
      </c>
      <c r="F266" s="2">
        <v>252</v>
      </c>
      <c r="G266" s="2">
        <f t="shared" si="4"/>
        <v>113</v>
      </c>
      <c r="H266" s="2">
        <v>2341</v>
      </c>
      <c r="I266" s="3" t="s">
        <v>15</v>
      </c>
    </row>
    <row r="267" spans="1:9" ht="16.5">
      <c r="A267" s="2" t="s">
        <v>270</v>
      </c>
      <c r="B267" s="2" t="s">
        <v>271</v>
      </c>
      <c r="C267" s="2">
        <v>880</v>
      </c>
      <c r="D267" s="2" t="s">
        <v>10</v>
      </c>
      <c r="E267" s="2">
        <v>89</v>
      </c>
      <c r="F267" s="2">
        <v>139</v>
      </c>
      <c r="G267" s="2">
        <f t="shared" si="4"/>
        <v>51</v>
      </c>
      <c r="H267" s="2">
        <v>18302</v>
      </c>
      <c r="I267" s="3" t="s">
        <v>11</v>
      </c>
    </row>
    <row r="268" spans="1:9" ht="16.5">
      <c r="A268" s="2" t="s">
        <v>270</v>
      </c>
      <c r="B268" s="2" t="s">
        <v>271</v>
      </c>
      <c r="C268" s="2">
        <v>880</v>
      </c>
      <c r="D268" s="2" t="s">
        <v>12</v>
      </c>
      <c r="E268" s="2">
        <v>556</v>
      </c>
      <c r="F268" s="2">
        <v>717</v>
      </c>
      <c r="G268" s="2">
        <f t="shared" si="4"/>
        <v>162</v>
      </c>
      <c r="H268" s="2">
        <v>1732</v>
      </c>
      <c r="I268" s="3" t="s">
        <v>13</v>
      </c>
    </row>
    <row r="269" spans="1:9" ht="16.5">
      <c r="A269" s="2" t="s">
        <v>270</v>
      </c>
      <c r="B269" s="2" t="s">
        <v>271</v>
      </c>
      <c r="C269" s="2">
        <v>880</v>
      </c>
      <c r="D269" s="2" t="s">
        <v>14</v>
      </c>
      <c r="E269" s="2">
        <v>286</v>
      </c>
      <c r="F269" s="2">
        <v>410</v>
      </c>
      <c r="G269" s="2">
        <f t="shared" si="4"/>
        <v>125</v>
      </c>
      <c r="H269" s="2">
        <v>2341</v>
      </c>
      <c r="I269" s="3" t="s">
        <v>15</v>
      </c>
    </row>
    <row r="270" spans="1:9" ht="16.5">
      <c r="A270" s="2" t="s">
        <v>272</v>
      </c>
      <c r="B270" s="2" t="s">
        <v>273</v>
      </c>
      <c r="C270" s="2">
        <v>447</v>
      </c>
      <c r="D270" s="2" t="s">
        <v>52</v>
      </c>
      <c r="E270" s="2">
        <v>101</v>
      </c>
      <c r="F270" s="2">
        <v>222</v>
      </c>
      <c r="G270" s="2">
        <f t="shared" si="4"/>
        <v>122</v>
      </c>
      <c r="H270" s="2">
        <v>5093</v>
      </c>
      <c r="I270" s="3" t="s">
        <v>53</v>
      </c>
    </row>
    <row r="271" spans="1:9" ht="16.5">
      <c r="A271" s="2" t="s">
        <v>272</v>
      </c>
      <c r="B271" s="2" t="s">
        <v>273</v>
      </c>
      <c r="C271" s="2">
        <v>447</v>
      </c>
      <c r="D271" s="2" t="s">
        <v>14</v>
      </c>
      <c r="E271" s="2">
        <v>321</v>
      </c>
      <c r="F271" s="2">
        <v>427</v>
      </c>
      <c r="G271" s="2">
        <f t="shared" si="4"/>
        <v>107</v>
      </c>
      <c r="H271" s="2">
        <v>2341</v>
      </c>
      <c r="I271" s="3" t="s">
        <v>15</v>
      </c>
    </row>
    <row r="272" spans="1:9" ht="16.5">
      <c r="A272" s="2" t="s">
        <v>274</v>
      </c>
      <c r="B272" s="2" t="s">
        <v>275</v>
      </c>
      <c r="C272" s="2">
        <v>462</v>
      </c>
      <c r="D272" s="2" t="s">
        <v>52</v>
      </c>
      <c r="E272" s="2">
        <v>98</v>
      </c>
      <c r="F272" s="2">
        <v>217</v>
      </c>
      <c r="G272" s="2">
        <f t="shared" si="4"/>
        <v>120</v>
      </c>
      <c r="H272" s="2">
        <v>5093</v>
      </c>
      <c r="I272" s="3" t="s">
        <v>53</v>
      </c>
    </row>
    <row r="273" spans="1:9" ht="16.5">
      <c r="A273" s="2" t="s">
        <v>274</v>
      </c>
      <c r="B273" s="2" t="s">
        <v>275</v>
      </c>
      <c r="C273" s="2">
        <v>462</v>
      </c>
      <c r="D273" s="2" t="s">
        <v>14</v>
      </c>
      <c r="E273" s="2">
        <v>318</v>
      </c>
      <c r="F273" s="2">
        <v>459</v>
      </c>
      <c r="G273" s="2">
        <f t="shared" si="4"/>
        <v>142</v>
      </c>
      <c r="H273" s="2">
        <v>2341</v>
      </c>
      <c r="I273" s="3" t="s">
        <v>15</v>
      </c>
    </row>
    <row r="274" spans="1:9" ht="16.5">
      <c r="A274" s="2" t="s">
        <v>276</v>
      </c>
      <c r="B274" s="2" t="s">
        <v>277</v>
      </c>
      <c r="C274" s="2">
        <v>369</v>
      </c>
      <c r="D274" s="2" t="s">
        <v>18</v>
      </c>
      <c r="E274" s="2">
        <v>38</v>
      </c>
      <c r="F274" s="2">
        <v>88</v>
      </c>
      <c r="G274" s="2">
        <f t="shared" si="4"/>
        <v>51</v>
      </c>
      <c r="H274" s="2">
        <v>3743</v>
      </c>
      <c r="I274" s="3" t="s">
        <v>19</v>
      </c>
    </row>
    <row r="275" spans="1:9" ht="16.5">
      <c r="A275" s="2" t="s">
        <v>276</v>
      </c>
      <c r="B275" s="2" t="s">
        <v>277</v>
      </c>
      <c r="C275" s="2">
        <v>369</v>
      </c>
      <c r="D275" s="2" t="s">
        <v>20</v>
      </c>
      <c r="E275" s="2">
        <v>329</v>
      </c>
      <c r="F275" s="2">
        <v>367</v>
      </c>
      <c r="G275" s="2">
        <f t="shared" si="4"/>
        <v>39</v>
      </c>
      <c r="H275" s="2">
        <v>3397</v>
      </c>
      <c r="I275" s="3" t="s">
        <v>21</v>
      </c>
    </row>
    <row r="276" spans="1:9" ht="16.5">
      <c r="A276" s="2" t="s">
        <v>276</v>
      </c>
      <c r="B276" s="2" t="s">
        <v>277</v>
      </c>
      <c r="C276" s="2">
        <v>369</v>
      </c>
      <c r="D276" s="2" t="s">
        <v>14</v>
      </c>
      <c r="E276" s="2">
        <v>199</v>
      </c>
      <c r="F276" s="2">
        <v>316</v>
      </c>
      <c r="G276" s="2">
        <f t="shared" si="4"/>
        <v>118</v>
      </c>
      <c r="H276" s="2">
        <v>2341</v>
      </c>
      <c r="I276" s="3" t="s">
        <v>15</v>
      </c>
    </row>
    <row r="277" spans="1:9" ht="16.5">
      <c r="A277" s="2" t="s">
        <v>278</v>
      </c>
      <c r="B277" s="2" t="s">
        <v>279</v>
      </c>
      <c r="C277" s="2">
        <v>350</v>
      </c>
      <c r="D277" s="2" t="s">
        <v>18</v>
      </c>
      <c r="E277" s="2">
        <v>27</v>
      </c>
      <c r="F277" s="2">
        <v>78</v>
      </c>
      <c r="G277" s="2">
        <f t="shared" si="4"/>
        <v>52</v>
      </c>
      <c r="H277" s="2">
        <v>3743</v>
      </c>
      <c r="I277" s="3" t="s">
        <v>19</v>
      </c>
    </row>
    <row r="278" spans="1:9" ht="16.5">
      <c r="A278" s="2" t="s">
        <v>278</v>
      </c>
      <c r="B278" s="2" t="s">
        <v>279</v>
      </c>
      <c r="C278" s="2">
        <v>350</v>
      </c>
      <c r="D278" s="2" t="s">
        <v>20</v>
      </c>
      <c r="E278" s="2">
        <v>278</v>
      </c>
      <c r="F278" s="2">
        <v>306</v>
      </c>
      <c r="G278" s="2">
        <f t="shared" si="4"/>
        <v>29</v>
      </c>
      <c r="H278" s="2">
        <v>3397</v>
      </c>
      <c r="I278" s="3" t="s">
        <v>21</v>
      </c>
    </row>
    <row r="279" spans="1:9" ht="16.5">
      <c r="A279" s="2" t="s">
        <v>278</v>
      </c>
      <c r="B279" s="2" t="s">
        <v>279</v>
      </c>
      <c r="C279" s="2">
        <v>350</v>
      </c>
      <c r="D279" s="2" t="s">
        <v>14</v>
      </c>
      <c r="E279" s="2">
        <v>157</v>
      </c>
      <c r="F279" s="2">
        <v>265</v>
      </c>
      <c r="G279" s="2">
        <f t="shared" si="4"/>
        <v>109</v>
      </c>
      <c r="H279" s="2">
        <v>2341</v>
      </c>
      <c r="I279" s="3" t="s">
        <v>15</v>
      </c>
    </row>
    <row r="280" spans="1:9" ht="16.5">
      <c r="A280" s="2" t="s">
        <v>280</v>
      </c>
      <c r="B280" s="2" t="s">
        <v>281</v>
      </c>
      <c r="C280" s="2">
        <v>944</v>
      </c>
      <c r="D280" s="2" t="s">
        <v>12</v>
      </c>
      <c r="E280" s="2">
        <v>485</v>
      </c>
      <c r="F280" s="2">
        <v>651</v>
      </c>
      <c r="G280" s="2">
        <f t="shared" si="4"/>
        <v>167</v>
      </c>
      <c r="H280" s="2">
        <v>1732</v>
      </c>
      <c r="I280" s="3" t="s">
        <v>13</v>
      </c>
    </row>
    <row r="281" spans="1:9" ht="16.5">
      <c r="A281" s="2" t="s">
        <v>280</v>
      </c>
      <c r="B281" s="2" t="s">
        <v>281</v>
      </c>
      <c r="C281" s="2">
        <v>944</v>
      </c>
      <c r="D281" s="2" t="s">
        <v>14</v>
      </c>
      <c r="E281" s="2">
        <v>124</v>
      </c>
      <c r="F281" s="2">
        <v>250</v>
      </c>
      <c r="G281" s="2">
        <f t="shared" si="4"/>
        <v>127</v>
      </c>
      <c r="H281" s="2">
        <v>2341</v>
      </c>
      <c r="I281" s="3" t="s">
        <v>15</v>
      </c>
    </row>
    <row r="282" spans="1:9" ht="16.5">
      <c r="A282" s="2" t="s">
        <v>282</v>
      </c>
      <c r="B282" s="2" t="s">
        <v>283</v>
      </c>
      <c r="C282" s="2">
        <v>418</v>
      </c>
      <c r="D282" s="2" t="s">
        <v>18</v>
      </c>
      <c r="E282" s="2">
        <v>113</v>
      </c>
      <c r="F282" s="2">
        <v>163</v>
      </c>
      <c r="G282" s="2">
        <f t="shared" si="4"/>
        <v>51</v>
      </c>
      <c r="H282" s="2">
        <v>3743</v>
      </c>
      <c r="I282" s="3" t="s">
        <v>19</v>
      </c>
    </row>
    <row r="283" spans="1:9" ht="16.5">
      <c r="A283" s="2" t="s">
        <v>282</v>
      </c>
      <c r="B283" s="2" t="s">
        <v>283</v>
      </c>
      <c r="C283" s="2">
        <v>418</v>
      </c>
      <c r="D283" s="2" t="s">
        <v>20</v>
      </c>
      <c r="E283" s="2">
        <v>379</v>
      </c>
      <c r="F283" s="2">
        <v>417</v>
      </c>
      <c r="G283" s="2">
        <f t="shared" si="4"/>
        <v>39</v>
      </c>
      <c r="H283" s="2">
        <v>3397</v>
      </c>
      <c r="I283" s="3" t="s">
        <v>21</v>
      </c>
    </row>
    <row r="284" spans="1:9" ht="16.5">
      <c r="A284" s="2" t="s">
        <v>282</v>
      </c>
      <c r="B284" s="2" t="s">
        <v>283</v>
      </c>
      <c r="C284" s="2">
        <v>418</v>
      </c>
      <c r="D284" s="2" t="s">
        <v>14</v>
      </c>
      <c r="E284" s="2">
        <v>242</v>
      </c>
      <c r="F284" s="2">
        <v>360</v>
      </c>
      <c r="G284" s="2">
        <f t="shared" si="4"/>
        <v>119</v>
      </c>
      <c r="H284" s="2">
        <v>2341</v>
      </c>
      <c r="I284" s="3" t="s">
        <v>15</v>
      </c>
    </row>
    <row r="285" spans="1:9" ht="16.5">
      <c r="A285" s="2" t="s">
        <v>284</v>
      </c>
      <c r="B285" s="2" t="s">
        <v>285</v>
      </c>
      <c r="C285" s="2">
        <v>1313</v>
      </c>
      <c r="D285" s="2" t="s">
        <v>14</v>
      </c>
      <c r="E285" s="2">
        <v>818</v>
      </c>
      <c r="F285" s="2">
        <v>917</v>
      </c>
      <c r="G285" s="2">
        <f t="shared" si="4"/>
        <v>100</v>
      </c>
      <c r="H285" s="2">
        <v>2341</v>
      </c>
      <c r="I285" s="3" t="s">
        <v>15</v>
      </c>
    </row>
    <row r="286" spans="1:9" ht="16.5">
      <c r="A286" s="2" t="s">
        <v>286</v>
      </c>
      <c r="B286" s="2" t="s">
        <v>287</v>
      </c>
      <c r="C286" s="2">
        <v>834</v>
      </c>
      <c r="D286" s="2" t="s">
        <v>10</v>
      </c>
      <c r="E286" s="2">
        <v>72</v>
      </c>
      <c r="F286" s="2">
        <v>123</v>
      </c>
      <c r="G286" s="2">
        <f t="shared" si="4"/>
        <v>52</v>
      </c>
      <c r="H286" s="2">
        <v>18302</v>
      </c>
      <c r="I286" s="3" t="s">
        <v>11</v>
      </c>
    </row>
    <row r="287" spans="1:9" ht="16.5">
      <c r="A287" s="2" t="s">
        <v>286</v>
      </c>
      <c r="B287" s="2" t="s">
        <v>287</v>
      </c>
      <c r="C287" s="2">
        <v>834</v>
      </c>
      <c r="D287" s="2" t="s">
        <v>12</v>
      </c>
      <c r="E287" s="2">
        <v>520</v>
      </c>
      <c r="F287" s="2">
        <v>675</v>
      </c>
      <c r="G287" s="2">
        <f t="shared" si="4"/>
        <v>156</v>
      </c>
      <c r="H287" s="2">
        <v>1732</v>
      </c>
      <c r="I287" s="3" t="s">
        <v>13</v>
      </c>
    </row>
    <row r="288" spans="1:9" ht="16.5">
      <c r="A288" s="2" t="s">
        <v>286</v>
      </c>
      <c r="B288" s="2" t="s">
        <v>287</v>
      </c>
      <c r="C288" s="2">
        <v>834</v>
      </c>
      <c r="D288" s="2" t="s">
        <v>14</v>
      </c>
      <c r="E288" s="2">
        <v>268</v>
      </c>
      <c r="F288" s="2">
        <v>387</v>
      </c>
      <c r="G288" s="2">
        <f t="shared" si="4"/>
        <v>120</v>
      </c>
      <c r="H288" s="2">
        <v>2341</v>
      </c>
      <c r="I288" s="3" t="s">
        <v>15</v>
      </c>
    </row>
    <row r="289" spans="1:9" ht="16.5">
      <c r="A289" s="2" t="s">
        <v>288</v>
      </c>
      <c r="B289" s="2" t="s">
        <v>289</v>
      </c>
      <c r="C289" s="2">
        <v>295</v>
      </c>
      <c r="D289" s="2" t="s">
        <v>18</v>
      </c>
      <c r="E289" s="2">
        <v>26</v>
      </c>
      <c r="F289" s="2">
        <v>78</v>
      </c>
      <c r="G289" s="2">
        <f t="shared" si="4"/>
        <v>53</v>
      </c>
      <c r="H289" s="2">
        <v>3743</v>
      </c>
      <c r="I289" s="3" t="s">
        <v>19</v>
      </c>
    </row>
    <row r="290" spans="1:9" ht="16.5">
      <c r="A290" s="2" t="s">
        <v>288</v>
      </c>
      <c r="B290" s="2" t="s">
        <v>289</v>
      </c>
      <c r="C290" s="2">
        <v>295</v>
      </c>
      <c r="D290" s="2" t="s">
        <v>20</v>
      </c>
      <c r="E290" s="2">
        <v>255</v>
      </c>
      <c r="F290" s="2">
        <v>293</v>
      </c>
      <c r="G290" s="2">
        <f t="shared" si="4"/>
        <v>39</v>
      </c>
      <c r="H290" s="2">
        <v>3397</v>
      </c>
      <c r="I290" s="3" t="s">
        <v>21</v>
      </c>
    </row>
    <row r="291" spans="1:9" ht="16.5">
      <c r="A291" s="2" t="s">
        <v>288</v>
      </c>
      <c r="B291" s="2" t="s">
        <v>289</v>
      </c>
      <c r="C291" s="2">
        <v>295</v>
      </c>
      <c r="D291" s="2" t="s">
        <v>14</v>
      </c>
      <c r="E291" s="2">
        <v>133</v>
      </c>
      <c r="F291" s="2">
        <v>242</v>
      </c>
      <c r="G291" s="2">
        <f t="shared" si="4"/>
        <v>110</v>
      </c>
      <c r="H291" s="2">
        <v>2341</v>
      </c>
      <c r="I291" s="3" t="s">
        <v>15</v>
      </c>
    </row>
    <row r="292" spans="1:9" ht="16.5">
      <c r="A292" s="2" t="s">
        <v>290</v>
      </c>
      <c r="B292" s="2" t="s">
        <v>291</v>
      </c>
      <c r="C292" s="2">
        <v>832</v>
      </c>
      <c r="D292" s="2" t="s">
        <v>10</v>
      </c>
      <c r="E292" s="2">
        <v>68</v>
      </c>
      <c r="F292" s="2">
        <v>119</v>
      </c>
      <c r="G292" s="2">
        <f t="shared" si="4"/>
        <v>52</v>
      </c>
      <c r="H292" s="2">
        <v>18302</v>
      </c>
      <c r="I292" s="3" t="s">
        <v>11</v>
      </c>
    </row>
    <row r="293" spans="1:9" ht="16.5">
      <c r="A293" s="2" t="s">
        <v>290</v>
      </c>
      <c r="B293" s="2" t="s">
        <v>291</v>
      </c>
      <c r="C293" s="2">
        <v>832</v>
      </c>
      <c r="D293" s="2" t="s">
        <v>12</v>
      </c>
      <c r="E293" s="2">
        <v>517</v>
      </c>
      <c r="F293" s="2">
        <v>672</v>
      </c>
      <c r="G293" s="2">
        <f t="shared" si="4"/>
        <v>156</v>
      </c>
      <c r="H293" s="2">
        <v>1732</v>
      </c>
      <c r="I293" s="3" t="s">
        <v>13</v>
      </c>
    </row>
    <row r="294" spans="1:9" ht="16.5">
      <c r="A294" s="2" t="s">
        <v>290</v>
      </c>
      <c r="B294" s="2" t="s">
        <v>291</v>
      </c>
      <c r="C294" s="2">
        <v>832</v>
      </c>
      <c r="D294" s="2" t="s">
        <v>14</v>
      </c>
      <c r="E294" s="2">
        <v>265</v>
      </c>
      <c r="F294" s="2">
        <v>384</v>
      </c>
      <c r="G294" s="2">
        <f t="shared" si="4"/>
        <v>120</v>
      </c>
      <c r="H294" s="2">
        <v>2341</v>
      </c>
      <c r="I294" s="3" t="s">
        <v>15</v>
      </c>
    </row>
    <row r="295" spans="1:9" ht="16.5">
      <c r="A295" s="2" t="s">
        <v>292</v>
      </c>
      <c r="B295" s="2" t="s">
        <v>293</v>
      </c>
      <c r="C295" s="2">
        <v>840</v>
      </c>
      <c r="D295" s="2" t="s">
        <v>10</v>
      </c>
      <c r="E295" s="2">
        <v>66</v>
      </c>
      <c r="F295" s="2">
        <v>117</v>
      </c>
      <c r="G295" s="2">
        <f t="shared" si="4"/>
        <v>52</v>
      </c>
      <c r="H295" s="2">
        <v>18302</v>
      </c>
      <c r="I295" s="3" t="s">
        <v>11</v>
      </c>
    </row>
    <row r="296" spans="1:9" ht="16.5">
      <c r="A296" s="2" t="s">
        <v>292</v>
      </c>
      <c r="B296" s="2" t="s">
        <v>293</v>
      </c>
      <c r="C296" s="2">
        <v>840</v>
      </c>
      <c r="D296" s="2" t="s">
        <v>12</v>
      </c>
      <c r="E296" s="2">
        <v>525</v>
      </c>
      <c r="F296" s="2">
        <v>679</v>
      </c>
      <c r="G296" s="2">
        <f t="shared" si="4"/>
        <v>155</v>
      </c>
      <c r="H296" s="2">
        <v>1732</v>
      </c>
      <c r="I296" s="3" t="s">
        <v>13</v>
      </c>
    </row>
    <row r="297" spans="1:9" ht="16.5">
      <c r="A297" s="2" t="s">
        <v>292</v>
      </c>
      <c r="B297" s="2" t="s">
        <v>293</v>
      </c>
      <c r="C297" s="2">
        <v>840</v>
      </c>
      <c r="D297" s="2" t="s">
        <v>14</v>
      </c>
      <c r="E297" s="2">
        <v>270</v>
      </c>
      <c r="F297" s="2">
        <v>391</v>
      </c>
      <c r="G297" s="2">
        <f t="shared" si="4"/>
        <v>122</v>
      </c>
      <c r="H297" s="2">
        <v>2341</v>
      </c>
      <c r="I297" s="3" t="s">
        <v>15</v>
      </c>
    </row>
    <row r="298" spans="1:9" ht="16.5">
      <c r="A298" s="2" t="s">
        <v>294</v>
      </c>
      <c r="B298" s="2" t="s">
        <v>295</v>
      </c>
      <c r="C298" s="2">
        <v>298</v>
      </c>
      <c r="D298" s="2" t="s">
        <v>18</v>
      </c>
      <c r="E298" s="2">
        <v>29</v>
      </c>
      <c r="F298" s="2">
        <v>81</v>
      </c>
      <c r="G298" s="2">
        <f t="shared" si="4"/>
        <v>53</v>
      </c>
      <c r="H298" s="2">
        <v>3743</v>
      </c>
      <c r="I298" s="3" t="s">
        <v>19</v>
      </c>
    </row>
    <row r="299" spans="1:9" ht="16.5">
      <c r="A299" s="2" t="s">
        <v>294</v>
      </c>
      <c r="B299" s="2" t="s">
        <v>295</v>
      </c>
      <c r="C299" s="2">
        <v>298</v>
      </c>
      <c r="D299" s="2" t="s">
        <v>20</v>
      </c>
      <c r="E299" s="2">
        <v>258</v>
      </c>
      <c r="F299" s="2">
        <v>296</v>
      </c>
      <c r="G299" s="2">
        <f t="shared" si="4"/>
        <v>39</v>
      </c>
      <c r="H299" s="2">
        <v>3397</v>
      </c>
      <c r="I299" s="3" t="s">
        <v>21</v>
      </c>
    </row>
    <row r="300" spans="1:9" ht="16.5">
      <c r="A300" s="2" t="s">
        <v>294</v>
      </c>
      <c r="B300" s="2" t="s">
        <v>295</v>
      </c>
      <c r="C300" s="2">
        <v>298</v>
      </c>
      <c r="D300" s="2" t="s">
        <v>14</v>
      </c>
      <c r="E300" s="2">
        <v>136</v>
      </c>
      <c r="F300" s="2">
        <v>245</v>
      </c>
      <c r="G300" s="2">
        <f t="shared" si="4"/>
        <v>110</v>
      </c>
      <c r="H300" s="2">
        <v>2341</v>
      </c>
      <c r="I300" s="3" t="s">
        <v>15</v>
      </c>
    </row>
    <row r="301" spans="1:9" ht="16.5">
      <c r="A301" s="2" t="s">
        <v>296</v>
      </c>
      <c r="B301" s="2" t="s">
        <v>297</v>
      </c>
      <c r="C301" s="2">
        <v>298</v>
      </c>
      <c r="D301" s="2" t="s">
        <v>18</v>
      </c>
      <c r="E301" s="2">
        <v>29</v>
      </c>
      <c r="F301" s="2">
        <v>81</v>
      </c>
      <c r="G301" s="2">
        <f t="shared" si="4"/>
        <v>53</v>
      </c>
      <c r="H301" s="2">
        <v>3743</v>
      </c>
      <c r="I301" s="3" t="s">
        <v>19</v>
      </c>
    </row>
    <row r="302" spans="1:9" ht="16.5">
      <c r="A302" s="2" t="s">
        <v>296</v>
      </c>
      <c r="B302" s="2" t="s">
        <v>297</v>
      </c>
      <c r="C302" s="2">
        <v>298</v>
      </c>
      <c r="D302" s="2" t="s">
        <v>20</v>
      </c>
      <c r="E302" s="2">
        <v>258</v>
      </c>
      <c r="F302" s="2">
        <v>296</v>
      </c>
      <c r="G302" s="2">
        <f t="shared" si="4"/>
        <v>39</v>
      </c>
      <c r="H302" s="2">
        <v>3397</v>
      </c>
      <c r="I302" s="3" t="s">
        <v>21</v>
      </c>
    </row>
    <row r="303" spans="1:9" ht="16.5">
      <c r="A303" s="2" t="s">
        <v>296</v>
      </c>
      <c r="B303" s="2" t="s">
        <v>297</v>
      </c>
      <c r="C303" s="2">
        <v>298</v>
      </c>
      <c r="D303" s="2" t="s">
        <v>14</v>
      </c>
      <c r="E303" s="2">
        <v>136</v>
      </c>
      <c r="F303" s="2">
        <v>245</v>
      </c>
      <c r="G303" s="2">
        <f t="shared" si="4"/>
        <v>110</v>
      </c>
      <c r="H303" s="2">
        <v>2341</v>
      </c>
      <c r="I303" s="3" t="s">
        <v>15</v>
      </c>
    </row>
    <row r="304" spans="1:9" ht="16.5">
      <c r="A304" s="2" t="s">
        <v>298</v>
      </c>
      <c r="B304" s="2" t="s">
        <v>299</v>
      </c>
      <c r="C304" s="2">
        <v>835</v>
      </c>
      <c r="D304" s="2" t="s">
        <v>10</v>
      </c>
      <c r="E304" s="2">
        <v>70</v>
      </c>
      <c r="F304" s="2">
        <v>121</v>
      </c>
      <c r="G304" s="2">
        <f t="shared" si="4"/>
        <v>52</v>
      </c>
      <c r="H304" s="2">
        <v>18302</v>
      </c>
      <c r="I304" s="3" t="s">
        <v>11</v>
      </c>
    </row>
    <row r="305" spans="1:9" ht="16.5">
      <c r="A305" s="2" t="s">
        <v>298</v>
      </c>
      <c r="B305" s="2" t="s">
        <v>299</v>
      </c>
      <c r="C305" s="2">
        <v>835</v>
      </c>
      <c r="D305" s="2" t="s">
        <v>12</v>
      </c>
      <c r="E305" s="2">
        <v>521</v>
      </c>
      <c r="F305" s="2">
        <v>676</v>
      </c>
      <c r="G305" s="2">
        <f t="shared" si="4"/>
        <v>156</v>
      </c>
      <c r="H305" s="2">
        <v>1732</v>
      </c>
      <c r="I305" s="3" t="s">
        <v>13</v>
      </c>
    </row>
    <row r="306" spans="1:9" ht="16.5">
      <c r="A306" s="2" t="s">
        <v>298</v>
      </c>
      <c r="B306" s="2" t="s">
        <v>299</v>
      </c>
      <c r="C306" s="2">
        <v>835</v>
      </c>
      <c r="D306" s="2" t="s">
        <v>14</v>
      </c>
      <c r="E306" s="2">
        <v>270</v>
      </c>
      <c r="F306" s="2">
        <v>389</v>
      </c>
      <c r="G306" s="2">
        <f t="shared" si="4"/>
        <v>120</v>
      </c>
      <c r="H306" s="2">
        <v>2341</v>
      </c>
      <c r="I306" s="3" t="s">
        <v>15</v>
      </c>
    </row>
    <row r="307" spans="1:9" ht="16.5">
      <c r="A307" s="2" t="s">
        <v>300</v>
      </c>
      <c r="B307" s="2" t="s">
        <v>301</v>
      </c>
      <c r="C307" s="2">
        <v>297</v>
      </c>
      <c r="D307" s="2" t="s">
        <v>18</v>
      </c>
      <c r="E307" s="2">
        <v>29</v>
      </c>
      <c r="F307" s="2">
        <v>81</v>
      </c>
      <c r="G307" s="2">
        <f t="shared" si="4"/>
        <v>53</v>
      </c>
      <c r="H307" s="2">
        <v>3743</v>
      </c>
      <c r="I307" s="3" t="s">
        <v>19</v>
      </c>
    </row>
    <row r="308" spans="1:9" ht="16.5">
      <c r="A308" s="2" t="s">
        <v>300</v>
      </c>
      <c r="B308" s="2" t="s">
        <v>301</v>
      </c>
      <c r="C308" s="2">
        <v>297</v>
      </c>
      <c r="D308" s="2" t="s">
        <v>20</v>
      </c>
      <c r="E308" s="2">
        <v>257</v>
      </c>
      <c r="F308" s="2">
        <v>295</v>
      </c>
      <c r="G308" s="2">
        <f t="shared" si="4"/>
        <v>39</v>
      </c>
      <c r="H308" s="2">
        <v>3397</v>
      </c>
      <c r="I308" s="3" t="s">
        <v>21</v>
      </c>
    </row>
    <row r="309" spans="1:9" ht="16.5">
      <c r="A309" s="2" t="s">
        <v>300</v>
      </c>
      <c r="B309" s="2" t="s">
        <v>301</v>
      </c>
      <c r="C309" s="2">
        <v>297</v>
      </c>
      <c r="D309" s="2" t="s">
        <v>14</v>
      </c>
      <c r="E309" s="2">
        <v>135</v>
      </c>
      <c r="F309" s="2">
        <v>244</v>
      </c>
      <c r="G309" s="2">
        <f t="shared" si="4"/>
        <v>110</v>
      </c>
      <c r="H309" s="2">
        <v>2341</v>
      </c>
      <c r="I309" s="3" t="s">
        <v>15</v>
      </c>
    </row>
    <row r="310" spans="1:9" ht="16.5">
      <c r="A310" s="2" t="s">
        <v>302</v>
      </c>
      <c r="B310" s="2" t="s">
        <v>303</v>
      </c>
      <c r="C310" s="2">
        <v>642</v>
      </c>
      <c r="D310" s="2" t="s">
        <v>18</v>
      </c>
      <c r="E310" s="2">
        <v>27</v>
      </c>
      <c r="F310" s="2">
        <v>78</v>
      </c>
      <c r="G310" s="2">
        <f t="shared" si="4"/>
        <v>52</v>
      </c>
      <c r="H310" s="2">
        <v>3743</v>
      </c>
      <c r="I310" s="3" t="s">
        <v>19</v>
      </c>
    </row>
    <row r="311" spans="1:9" ht="16.5">
      <c r="A311" s="2" t="s">
        <v>302</v>
      </c>
      <c r="B311" s="2" t="s">
        <v>303</v>
      </c>
      <c r="C311" s="2">
        <v>642</v>
      </c>
      <c r="D311" s="2" t="s">
        <v>14</v>
      </c>
      <c r="E311" s="2">
        <v>143</v>
      </c>
      <c r="F311" s="2">
        <v>230</v>
      </c>
      <c r="G311" s="2">
        <f t="shared" si="4"/>
        <v>88</v>
      </c>
      <c r="H311" s="2">
        <v>2341</v>
      </c>
      <c r="I311" s="3" t="s">
        <v>15</v>
      </c>
    </row>
    <row r="312" spans="1:9" ht="16.5">
      <c r="A312" s="2" t="s">
        <v>302</v>
      </c>
      <c r="B312" s="2" t="s">
        <v>303</v>
      </c>
      <c r="C312" s="2">
        <v>642</v>
      </c>
      <c r="D312" s="2" t="s">
        <v>14</v>
      </c>
      <c r="E312" s="2">
        <v>446</v>
      </c>
      <c r="F312" s="2">
        <v>533</v>
      </c>
      <c r="G312" s="2">
        <f t="shared" si="4"/>
        <v>88</v>
      </c>
      <c r="H312" s="2">
        <v>2341</v>
      </c>
      <c r="I312" s="3" t="s">
        <v>15</v>
      </c>
    </row>
    <row r="313" spans="1:9" ht="16.5">
      <c r="A313" s="2" t="s">
        <v>304</v>
      </c>
      <c r="B313" s="2" t="s">
        <v>305</v>
      </c>
      <c r="C313" s="2">
        <v>309</v>
      </c>
      <c r="D313" s="2" t="s">
        <v>18</v>
      </c>
      <c r="E313" s="2">
        <v>31</v>
      </c>
      <c r="F313" s="2">
        <v>82</v>
      </c>
      <c r="G313" s="2">
        <f t="shared" si="4"/>
        <v>52</v>
      </c>
      <c r="H313" s="2">
        <v>3743</v>
      </c>
      <c r="I313" s="3" t="s">
        <v>19</v>
      </c>
    </row>
    <row r="314" spans="1:9" ht="16.5">
      <c r="A314" s="2" t="s">
        <v>304</v>
      </c>
      <c r="B314" s="2" t="s">
        <v>305</v>
      </c>
      <c r="C314" s="2">
        <v>309</v>
      </c>
      <c r="D314" s="2" t="s">
        <v>20</v>
      </c>
      <c r="E314" s="2">
        <v>270</v>
      </c>
      <c r="F314" s="2">
        <v>308</v>
      </c>
      <c r="G314" s="2">
        <f t="shared" si="4"/>
        <v>39</v>
      </c>
      <c r="H314" s="2">
        <v>3397</v>
      </c>
      <c r="I314" s="3" t="s">
        <v>21</v>
      </c>
    </row>
    <row r="315" spans="1:9" ht="16.5">
      <c r="A315" s="2" t="s">
        <v>304</v>
      </c>
      <c r="B315" s="2" t="s">
        <v>305</v>
      </c>
      <c r="C315" s="2">
        <v>309</v>
      </c>
      <c r="D315" s="2" t="s">
        <v>14</v>
      </c>
      <c r="E315" s="2">
        <v>138</v>
      </c>
      <c r="F315" s="2">
        <v>257</v>
      </c>
      <c r="G315" s="2">
        <f t="shared" si="4"/>
        <v>120</v>
      </c>
      <c r="H315" s="2">
        <v>2341</v>
      </c>
      <c r="I315" s="3" t="s">
        <v>15</v>
      </c>
    </row>
    <row r="316" spans="1:9" ht="16.5">
      <c r="A316" s="2" t="s">
        <v>306</v>
      </c>
      <c r="B316" s="2" t="s">
        <v>307</v>
      </c>
      <c r="C316" s="2">
        <v>499</v>
      </c>
      <c r="D316" s="2" t="s">
        <v>52</v>
      </c>
      <c r="E316" s="2">
        <v>128</v>
      </c>
      <c r="F316" s="2">
        <v>240</v>
      </c>
      <c r="G316" s="2">
        <f t="shared" si="4"/>
        <v>113</v>
      </c>
      <c r="H316" s="2">
        <v>5093</v>
      </c>
      <c r="I316" s="3" t="s">
        <v>53</v>
      </c>
    </row>
    <row r="317" spans="1:9" ht="16.5">
      <c r="A317" s="2" t="s">
        <v>306</v>
      </c>
      <c r="B317" s="2" t="s">
        <v>307</v>
      </c>
      <c r="C317" s="2">
        <v>499</v>
      </c>
      <c r="D317" s="2" t="s">
        <v>14</v>
      </c>
      <c r="E317" s="2">
        <v>335</v>
      </c>
      <c r="F317" s="2">
        <v>451</v>
      </c>
      <c r="G317" s="2">
        <f t="shared" si="4"/>
        <v>117</v>
      </c>
      <c r="H317" s="2">
        <v>2341</v>
      </c>
      <c r="I317" s="3" t="s">
        <v>15</v>
      </c>
    </row>
    <row r="318" spans="1:9" ht="16.5">
      <c r="A318" s="2" t="s">
        <v>308</v>
      </c>
      <c r="B318" s="2" t="s">
        <v>309</v>
      </c>
      <c r="C318" s="2">
        <v>310</v>
      </c>
      <c r="D318" s="2" t="s">
        <v>18</v>
      </c>
      <c r="E318" s="2">
        <v>33</v>
      </c>
      <c r="F318" s="2">
        <v>84</v>
      </c>
      <c r="G318" s="2">
        <f t="shared" si="4"/>
        <v>52</v>
      </c>
      <c r="H318" s="2">
        <v>3743</v>
      </c>
      <c r="I318" s="3" t="s">
        <v>19</v>
      </c>
    </row>
    <row r="319" spans="1:9" ht="16.5">
      <c r="A319" s="2" t="s">
        <v>308</v>
      </c>
      <c r="B319" s="2" t="s">
        <v>309</v>
      </c>
      <c r="C319" s="2">
        <v>310</v>
      </c>
      <c r="D319" s="2" t="s">
        <v>20</v>
      </c>
      <c r="E319" s="2">
        <v>270</v>
      </c>
      <c r="F319" s="2">
        <v>308</v>
      </c>
      <c r="G319" s="2">
        <f t="shared" si="4"/>
        <v>39</v>
      </c>
      <c r="H319" s="2">
        <v>3397</v>
      </c>
      <c r="I319" s="3" t="s">
        <v>21</v>
      </c>
    </row>
    <row r="320" spans="1:9" ht="16.5">
      <c r="A320" s="2" t="s">
        <v>308</v>
      </c>
      <c r="B320" s="2" t="s">
        <v>309</v>
      </c>
      <c r="C320" s="2">
        <v>310</v>
      </c>
      <c r="D320" s="2" t="s">
        <v>14</v>
      </c>
      <c r="E320" s="2">
        <v>148</v>
      </c>
      <c r="F320" s="2">
        <v>257</v>
      </c>
      <c r="G320" s="2">
        <f t="shared" si="4"/>
        <v>110</v>
      </c>
      <c r="H320" s="2">
        <v>2341</v>
      </c>
      <c r="I320" s="3" t="s">
        <v>15</v>
      </c>
    </row>
    <row r="321" spans="1:9" ht="16.5">
      <c r="A321" s="2" t="s">
        <v>310</v>
      </c>
      <c r="B321" s="2" t="s">
        <v>311</v>
      </c>
      <c r="C321" s="2">
        <v>333</v>
      </c>
      <c r="D321" s="2" t="s">
        <v>18</v>
      </c>
      <c r="E321" s="2">
        <v>45</v>
      </c>
      <c r="F321" s="2">
        <v>107</v>
      </c>
      <c r="G321" s="2">
        <f t="shared" si="4"/>
        <v>63</v>
      </c>
      <c r="H321" s="2">
        <v>3743</v>
      </c>
      <c r="I321" s="3" t="s">
        <v>19</v>
      </c>
    </row>
    <row r="322" spans="1:9" ht="16.5">
      <c r="A322" s="2" t="s">
        <v>310</v>
      </c>
      <c r="B322" s="2" t="s">
        <v>311</v>
      </c>
      <c r="C322" s="2">
        <v>333</v>
      </c>
      <c r="D322" s="2" t="s">
        <v>20</v>
      </c>
      <c r="E322" s="2">
        <v>294</v>
      </c>
      <c r="F322" s="2">
        <v>332</v>
      </c>
      <c r="G322" s="2">
        <f t="shared" si="4"/>
        <v>39</v>
      </c>
      <c r="H322" s="2">
        <v>3397</v>
      </c>
      <c r="I322" s="3" t="s">
        <v>21</v>
      </c>
    </row>
    <row r="323" spans="1:9" ht="16.5">
      <c r="A323" s="2" t="s">
        <v>310</v>
      </c>
      <c r="B323" s="2" t="s">
        <v>311</v>
      </c>
      <c r="C323" s="2">
        <v>333</v>
      </c>
      <c r="D323" s="2" t="s">
        <v>14</v>
      </c>
      <c r="E323" s="2">
        <v>164</v>
      </c>
      <c r="F323" s="2">
        <v>275</v>
      </c>
      <c r="G323" s="2">
        <f t="shared" ref="G323:G386" si="5">F323-E323+1</f>
        <v>112</v>
      </c>
      <c r="H323" s="2">
        <v>2341</v>
      </c>
      <c r="I323" s="3" t="s">
        <v>15</v>
      </c>
    </row>
    <row r="324" spans="1:9" ht="16.5">
      <c r="A324" s="2" t="s">
        <v>312</v>
      </c>
      <c r="B324" s="2" t="s">
        <v>313</v>
      </c>
      <c r="C324" s="2">
        <v>536</v>
      </c>
      <c r="D324" s="2" t="s">
        <v>14</v>
      </c>
      <c r="E324" s="2">
        <v>213</v>
      </c>
      <c r="F324" s="2">
        <v>343</v>
      </c>
      <c r="G324" s="2">
        <f t="shared" si="5"/>
        <v>131</v>
      </c>
      <c r="H324" s="2">
        <v>2341</v>
      </c>
      <c r="I324" s="3" t="s">
        <v>15</v>
      </c>
    </row>
    <row r="325" spans="1:9" ht="16.5">
      <c r="A325" s="2" t="s">
        <v>314</v>
      </c>
      <c r="B325" s="2" t="s">
        <v>315</v>
      </c>
      <c r="C325" s="2">
        <v>404</v>
      </c>
      <c r="D325" s="2" t="s">
        <v>20</v>
      </c>
      <c r="E325" s="2">
        <v>366</v>
      </c>
      <c r="F325" s="2">
        <v>403</v>
      </c>
      <c r="G325" s="2">
        <f t="shared" si="5"/>
        <v>38</v>
      </c>
      <c r="H325" s="2">
        <v>3397</v>
      </c>
      <c r="I325" s="3" t="s">
        <v>21</v>
      </c>
    </row>
    <row r="326" spans="1:9" ht="16.5">
      <c r="A326" s="2" t="s">
        <v>314</v>
      </c>
      <c r="B326" s="2" t="s">
        <v>315</v>
      </c>
      <c r="C326" s="2">
        <v>404</v>
      </c>
      <c r="D326" s="2" t="s">
        <v>14</v>
      </c>
      <c r="E326" s="2">
        <v>232</v>
      </c>
      <c r="F326" s="2">
        <v>346</v>
      </c>
      <c r="G326" s="2">
        <f t="shared" si="5"/>
        <v>115</v>
      </c>
      <c r="H326" s="2">
        <v>2341</v>
      </c>
      <c r="I326" s="3" t="s">
        <v>15</v>
      </c>
    </row>
    <row r="327" spans="1:9" ht="16.5">
      <c r="A327" s="2" t="s">
        <v>316</v>
      </c>
      <c r="B327" s="2" t="s">
        <v>317</v>
      </c>
      <c r="C327" s="2">
        <v>1312</v>
      </c>
      <c r="D327" s="2" t="s">
        <v>318</v>
      </c>
      <c r="E327" s="2">
        <v>26</v>
      </c>
      <c r="F327" s="2">
        <v>182</v>
      </c>
      <c r="G327" s="2">
        <f t="shared" si="5"/>
        <v>157</v>
      </c>
      <c r="H327" s="2">
        <v>1247</v>
      </c>
      <c r="I327" s="3" t="s">
        <v>319</v>
      </c>
    </row>
    <row r="328" spans="1:9" ht="16.5">
      <c r="A328" s="2" t="s">
        <v>316</v>
      </c>
      <c r="B328" s="2" t="s">
        <v>317</v>
      </c>
      <c r="C328" s="2">
        <v>1312</v>
      </c>
      <c r="D328" s="2" t="s">
        <v>318</v>
      </c>
      <c r="E328" s="2">
        <v>193</v>
      </c>
      <c r="F328" s="2">
        <v>361</v>
      </c>
      <c r="G328" s="2">
        <f t="shared" si="5"/>
        <v>169</v>
      </c>
      <c r="H328" s="2">
        <v>1247</v>
      </c>
      <c r="I328" s="3" t="s">
        <v>319</v>
      </c>
    </row>
    <row r="329" spans="1:9" ht="16.5">
      <c r="A329" s="2" t="s">
        <v>316</v>
      </c>
      <c r="B329" s="2" t="s">
        <v>317</v>
      </c>
      <c r="C329" s="2">
        <v>1312</v>
      </c>
      <c r="D329" s="2" t="s">
        <v>12</v>
      </c>
      <c r="E329" s="2">
        <v>976</v>
      </c>
      <c r="F329" s="2">
        <v>1124</v>
      </c>
      <c r="G329" s="2">
        <f t="shared" si="5"/>
        <v>149</v>
      </c>
      <c r="H329" s="2">
        <v>1732</v>
      </c>
      <c r="I329" s="3" t="s">
        <v>13</v>
      </c>
    </row>
    <row r="330" spans="1:9" ht="16.5">
      <c r="A330" s="2" t="s">
        <v>316</v>
      </c>
      <c r="B330" s="2" t="s">
        <v>317</v>
      </c>
      <c r="C330" s="2">
        <v>1312</v>
      </c>
      <c r="D330" s="2" t="s">
        <v>14</v>
      </c>
      <c r="E330" s="2">
        <v>667</v>
      </c>
      <c r="F330" s="2">
        <v>783</v>
      </c>
      <c r="G330" s="2">
        <f t="shared" si="5"/>
        <v>117</v>
      </c>
      <c r="H330" s="2">
        <v>2341</v>
      </c>
      <c r="I330" s="3" t="s">
        <v>15</v>
      </c>
    </row>
    <row r="331" spans="1:9" ht="16.5">
      <c r="A331" s="2" t="s">
        <v>320</v>
      </c>
      <c r="B331" s="2" t="s">
        <v>321</v>
      </c>
      <c r="C331" s="2">
        <v>830</v>
      </c>
      <c r="D331" s="2" t="s">
        <v>12</v>
      </c>
      <c r="E331" s="2">
        <v>536</v>
      </c>
      <c r="F331" s="2">
        <v>688</v>
      </c>
      <c r="G331" s="2">
        <f t="shared" si="5"/>
        <v>153</v>
      </c>
      <c r="H331" s="2">
        <v>1732</v>
      </c>
      <c r="I331" s="3" t="s">
        <v>13</v>
      </c>
    </row>
    <row r="332" spans="1:9" ht="16.5">
      <c r="A332" s="2" t="s">
        <v>320</v>
      </c>
      <c r="B332" s="2" t="s">
        <v>321</v>
      </c>
      <c r="C332" s="2">
        <v>830</v>
      </c>
      <c r="D332" s="2" t="s">
        <v>14</v>
      </c>
      <c r="E332" s="2">
        <v>265</v>
      </c>
      <c r="F332" s="2">
        <v>382</v>
      </c>
      <c r="G332" s="2">
        <f t="shared" si="5"/>
        <v>118</v>
      </c>
      <c r="H332" s="2">
        <v>2341</v>
      </c>
      <c r="I332" s="3" t="s">
        <v>15</v>
      </c>
    </row>
    <row r="333" spans="1:9" ht="16.5">
      <c r="A333" s="2" t="s">
        <v>322</v>
      </c>
      <c r="B333" s="2" t="s">
        <v>323</v>
      </c>
      <c r="C333" s="2">
        <v>976</v>
      </c>
      <c r="D333" s="2" t="s">
        <v>12</v>
      </c>
      <c r="E333" s="2">
        <v>598</v>
      </c>
      <c r="F333" s="2">
        <v>765</v>
      </c>
      <c r="G333" s="2">
        <f t="shared" si="5"/>
        <v>168</v>
      </c>
      <c r="H333" s="2">
        <v>1732</v>
      </c>
      <c r="I333" s="3" t="s">
        <v>13</v>
      </c>
    </row>
    <row r="334" spans="1:9" ht="16.5">
      <c r="A334" s="2" t="s">
        <v>322</v>
      </c>
      <c r="B334" s="2" t="s">
        <v>323</v>
      </c>
      <c r="C334" s="2">
        <v>976</v>
      </c>
      <c r="D334" s="2" t="s">
        <v>14</v>
      </c>
      <c r="E334" s="2">
        <v>305</v>
      </c>
      <c r="F334" s="2">
        <v>412</v>
      </c>
      <c r="G334" s="2">
        <f t="shared" si="5"/>
        <v>108</v>
      </c>
      <c r="H334" s="2">
        <v>2341</v>
      </c>
      <c r="I334" s="3" t="s">
        <v>15</v>
      </c>
    </row>
    <row r="335" spans="1:9" ht="16.5">
      <c r="A335" s="2" t="s">
        <v>324</v>
      </c>
      <c r="B335" s="2" t="s">
        <v>325</v>
      </c>
      <c r="C335" s="2">
        <v>977</v>
      </c>
      <c r="D335" s="2" t="s">
        <v>12</v>
      </c>
      <c r="E335" s="2">
        <v>604</v>
      </c>
      <c r="F335" s="2">
        <v>771</v>
      </c>
      <c r="G335" s="2">
        <f t="shared" si="5"/>
        <v>168</v>
      </c>
      <c r="H335" s="2">
        <v>1732</v>
      </c>
      <c r="I335" s="3" t="s">
        <v>13</v>
      </c>
    </row>
    <row r="336" spans="1:9" ht="16.5">
      <c r="A336" s="2" t="s">
        <v>324</v>
      </c>
      <c r="B336" s="2" t="s">
        <v>325</v>
      </c>
      <c r="C336" s="2">
        <v>977</v>
      </c>
      <c r="D336" s="2" t="s">
        <v>14</v>
      </c>
      <c r="E336" s="2">
        <v>307</v>
      </c>
      <c r="F336" s="2">
        <v>418</v>
      </c>
      <c r="G336" s="2">
        <f t="shared" si="5"/>
        <v>112</v>
      </c>
      <c r="H336" s="2">
        <v>2341</v>
      </c>
      <c r="I336" s="3" t="s">
        <v>15</v>
      </c>
    </row>
    <row r="337" spans="1:9" ht="16.5">
      <c r="A337" s="2" t="s">
        <v>326</v>
      </c>
      <c r="B337" s="2" t="s">
        <v>327</v>
      </c>
      <c r="C337" s="2">
        <v>340</v>
      </c>
      <c r="D337" s="2" t="s">
        <v>18</v>
      </c>
      <c r="E337" s="2">
        <v>36</v>
      </c>
      <c r="F337" s="2">
        <v>86</v>
      </c>
      <c r="G337" s="2">
        <f t="shared" si="5"/>
        <v>51</v>
      </c>
      <c r="H337" s="2">
        <v>3743</v>
      </c>
      <c r="I337" s="3" t="s">
        <v>19</v>
      </c>
    </row>
    <row r="338" spans="1:9" ht="16.5">
      <c r="A338" s="2" t="s">
        <v>326</v>
      </c>
      <c r="B338" s="2" t="s">
        <v>327</v>
      </c>
      <c r="C338" s="2">
        <v>340</v>
      </c>
      <c r="D338" s="2" t="s">
        <v>20</v>
      </c>
      <c r="E338" s="2">
        <v>300</v>
      </c>
      <c r="F338" s="2">
        <v>338</v>
      </c>
      <c r="G338" s="2">
        <f t="shared" si="5"/>
        <v>39</v>
      </c>
      <c r="H338" s="2">
        <v>3397</v>
      </c>
      <c r="I338" s="3" t="s">
        <v>21</v>
      </c>
    </row>
    <row r="339" spans="1:9" ht="16.5">
      <c r="A339" s="2" t="s">
        <v>326</v>
      </c>
      <c r="B339" s="2" t="s">
        <v>327</v>
      </c>
      <c r="C339" s="2">
        <v>340</v>
      </c>
      <c r="D339" s="2" t="s">
        <v>14</v>
      </c>
      <c r="E339" s="2">
        <v>170</v>
      </c>
      <c r="F339" s="2">
        <v>287</v>
      </c>
      <c r="G339" s="2">
        <f t="shared" si="5"/>
        <v>118</v>
      </c>
      <c r="H339" s="2">
        <v>2341</v>
      </c>
      <c r="I339" s="3" t="s">
        <v>15</v>
      </c>
    </row>
    <row r="340" spans="1:9" ht="16.5">
      <c r="A340" s="2" t="s">
        <v>328</v>
      </c>
      <c r="B340" s="2" t="s">
        <v>329</v>
      </c>
      <c r="C340" s="2">
        <v>242</v>
      </c>
      <c r="D340" s="2" t="s">
        <v>14</v>
      </c>
      <c r="E340" s="2">
        <v>127</v>
      </c>
      <c r="F340" s="2">
        <v>223</v>
      </c>
      <c r="G340" s="2">
        <f t="shared" si="5"/>
        <v>97</v>
      </c>
      <c r="H340" s="2">
        <v>2341</v>
      </c>
      <c r="I340" s="3" t="s">
        <v>15</v>
      </c>
    </row>
    <row r="341" spans="1:9" ht="16.5">
      <c r="A341" s="2" t="s">
        <v>330</v>
      </c>
      <c r="B341" s="2" t="s">
        <v>331</v>
      </c>
      <c r="C341" s="2">
        <v>246</v>
      </c>
      <c r="D341" s="2" t="s">
        <v>14</v>
      </c>
      <c r="E341" s="2">
        <v>127</v>
      </c>
      <c r="F341" s="2">
        <v>227</v>
      </c>
      <c r="G341" s="2">
        <f t="shared" si="5"/>
        <v>101</v>
      </c>
      <c r="H341" s="2">
        <v>2341</v>
      </c>
      <c r="I341" s="3" t="s">
        <v>15</v>
      </c>
    </row>
    <row r="342" spans="1:9" ht="16.5">
      <c r="A342" s="2" t="s">
        <v>332</v>
      </c>
      <c r="B342" s="2" t="s">
        <v>333</v>
      </c>
      <c r="C342" s="2">
        <v>895</v>
      </c>
      <c r="D342" s="2" t="s">
        <v>12</v>
      </c>
      <c r="E342" s="2">
        <v>558</v>
      </c>
      <c r="F342" s="2">
        <v>705</v>
      </c>
      <c r="G342" s="2">
        <f t="shared" si="5"/>
        <v>148</v>
      </c>
      <c r="H342" s="2">
        <v>1732</v>
      </c>
      <c r="I342" s="3" t="s">
        <v>13</v>
      </c>
    </row>
    <row r="343" spans="1:9" ht="16.5">
      <c r="A343" s="2" t="s">
        <v>332</v>
      </c>
      <c r="B343" s="2" t="s">
        <v>333</v>
      </c>
      <c r="C343" s="2">
        <v>895</v>
      </c>
      <c r="D343" s="2" t="s">
        <v>14</v>
      </c>
      <c r="E343" s="2">
        <v>248</v>
      </c>
      <c r="F343" s="2">
        <v>364</v>
      </c>
      <c r="G343" s="2">
        <f t="shared" si="5"/>
        <v>117</v>
      </c>
      <c r="H343" s="2">
        <v>2341</v>
      </c>
      <c r="I343" s="3" t="s">
        <v>15</v>
      </c>
    </row>
    <row r="344" spans="1:9" ht="16.5">
      <c r="A344" s="2" t="s">
        <v>334</v>
      </c>
      <c r="B344" s="2" t="s">
        <v>335</v>
      </c>
      <c r="C344" s="2">
        <v>258</v>
      </c>
      <c r="D344" s="2" t="s">
        <v>14</v>
      </c>
      <c r="E344" s="2">
        <v>127</v>
      </c>
      <c r="F344" s="2">
        <v>239</v>
      </c>
      <c r="G344" s="2">
        <f t="shared" si="5"/>
        <v>113</v>
      </c>
      <c r="H344" s="2">
        <v>2341</v>
      </c>
      <c r="I344" s="3" t="s">
        <v>15</v>
      </c>
    </row>
    <row r="345" spans="1:9" ht="16.5">
      <c r="A345" s="2" t="s">
        <v>336</v>
      </c>
      <c r="B345" s="2" t="s">
        <v>337</v>
      </c>
      <c r="C345" s="2">
        <v>287</v>
      </c>
      <c r="D345" s="2" t="s">
        <v>14</v>
      </c>
      <c r="E345" s="2">
        <v>152</v>
      </c>
      <c r="F345" s="2">
        <v>268</v>
      </c>
      <c r="G345" s="2">
        <f t="shared" si="5"/>
        <v>117</v>
      </c>
      <c r="H345" s="2">
        <v>2341</v>
      </c>
      <c r="I345" s="3" t="s">
        <v>15</v>
      </c>
    </row>
    <row r="346" spans="1:9" ht="16.5">
      <c r="A346" s="2" t="s">
        <v>338</v>
      </c>
      <c r="B346" s="2" t="s">
        <v>339</v>
      </c>
      <c r="C346" s="2">
        <v>283</v>
      </c>
      <c r="D346" s="2" t="s">
        <v>14</v>
      </c>
      <c r="E346" s="2">
        <v>126</v>
      </c>
      <c r="F346" s="2">
        <v>238</v>
      </c>
      <c r="G346" s="2">
        <f t="shared" si="5"/>
        <v>113</v>
      </c>
      <c r="H346" s="2">
        <v>2341</v>
      </c>
      <c r="I346" s="3" t="s">
        <v>15</v>
      </c>
    </row>
    <row r="347" spans="1:9" ht="16.5">
      <c r="A347" s="2" t="s">
        <v>340</v>
      </c>
      <c r="B347" s="2" t="s">
        <v>341</v>
      </c>
      <c r="C347" s="2">
        <v>257</v>
      </c>
      <c r="D347" s="2" t="s">
        <v>14</v>
      </c>
      <c r="E347" s="2">
        <v>126</v>
      </c>
      <c r="F347" s="2">
        <v>238</v>
      </c>
      <c r="G347" s="2">
        <f t="shared" si="5"/>
        <v>113</v>
      </c>
      <c r="H347" s="2">
        <v>2341</v>
      </c>
      <c r="I347" s="3" t="s">
        <v>15</v>
      </c>
    </row>
    <row r="348" spans="1:9" ht="16.5">
      <c r="A348" s="2" t="s">
        <v>342</v>
      </c>
      <c r="B348" s="2" t="s">
        <v>343</v>
      </c>
      <c r="C348" s="2">
        <v>351</v>
      </c>
      <c r="D348" s="2" t="s">
        <v>18</v>
      </c>
      <c r="E348" s="2">
        <v>35</v>
      </c>
      <c r="F348" s="2">
        <v>86</v>
      </c>
      <c r="G348" s="2">
        <f t="shared" si="5"/>
        <v>52</v>
      </c>
      <c r="H348" s="2">
        <v>3743</v>
      </c>
      <c r="I348" s="3" t="s">
        <v>19</v>
      </c>
    </row>
    <row r="349" spans="1:9" ht="16.5">
      <c r="A349" s="2" t="s">
        <v>342</v>
      </c>
      <c r="B349" s="2" t="s">
        <v>343</v>
      </c>
      <c r="C349" s="2">
        <v>351</v>
      </c>
      <c r="D349" s="2" t="s">
        <v>20</v>
      </c>
      <c r="E349" s="2">
        <v>311</v>
      </c>
      <c r="F349" s="2">
        <v>349</v>
      </c>
      <c r="G349" s="2">
        <f t="shared" si="5"/>
        <v>39</v>
      </c>
      <c r="H349" s="2">
        <v>3397</v>
      </c>
      <c r="I349" s="3" t="s">
        <v>21</v>
      </c>
    </row>
    <row r="350" spans="1:9" ht="16.5">
      <c r="A350" s="2" t="s">
        <v>342</v>
      </c>
      <c r="B350" s="2" t="s">
        <v>343</v>
      </c>
      <c r="C350" s="2">
        <v>351</v>
      </c>
      <c r="D350" s="2" t="s">
        <v>14</v>
      </c>
      <c r="E350" s="2">
        <v>181</v>
      </c>
      <c r="F350" s="2">
        <v>298</v>
      </c>
      <c r="G350" s="2">
        <f t="shared" si="5"/>
        <v>118</v>
      </c>
      <c r="H350" s="2">
        <v>2341</v>
      </c>
      <c r="I350" s="3" t="s">
        <v>15</v>
      </c>
    </row>
    <row r="351" spans="1:9" ht="16.5">
      <c r="A351" s="2" t="s">
        <v>344</v>
      </c>
      <c r="B351" s="2" t="s">
        <v>345</v>
      </c>
      <c r="C351" s="2">
        <v>351</v>
      </c>
      <c r="D351" s="2" t="s">
        <v>18</v>
      </c>
      <c r="E351" s="2">
        <v>36</v>
      </c>
      <c r="F351" s="2">
        <v>86</v>
      </c>
      <c r="G351" s="2">
        <f t="shared" si="5"/>
        <v>51</v>
      </c>
      <c r="H351" s="2">
        <v>3743</v>
      </c>
      <c r="I351" s="3" t="s">
        <v>19</v>
      </c>
    </row>
    <row r="352" spans="1:9" ht="16.5">
      <c r="A352" s="2" t="s">
        <v>344</v>
      </c>
      <c r="B352" s="2" t="s">
        <v>345</v>
      </c>
      <c r="C352" s="2">
        <v>351</v>
      </c>
      <c r="D352" s="2" t="s">
        <v>20</v>
      </c>
      <c r="E352" s="2">
        <v>311</v>
      </c>
      <c r="F352" s="2">
        <v>349</v>
      </c>
      <c r="G352" s="2">
        <f t="shared" si="5"/>
        <v>39</v>
      </c>
      <c r="H352" s="2">
        <v>3397</v>
      </c>
      <c r="I352" s="3" t="s">
        <v>21</v>
      </c>
    </row>
    <row r="353" spans="1:9" ht="16.5">
      <c r="A353" s="2" t="s">
        <v>344</v>
      </c>
      <c r="B353" s="2" t="s">
        <v>345</v>
      </c>
      <c r="C353" s="2">
        <v>351</v>
      </c>
      <c r="D353" s="2" t="s">
        <v>14</v>
      </c>
      <c r="E353" s="2">
        <v>181</v>
      </c>
      <c r="F353" s="2">
        <v>298</v>
      </c>
      <c r="G353" s="2">
        <f t="shared" si="5"/>
        <v>118</v>
      </c>
      <c r="H353" s="2">
        <v>2341</v>
      </c>
      <c r="I353" s="3" t="s">
        <v>15</v>
      </c>
    </row>
    <row r="354" spans="1:9" ht="16.5">
      <c r="A354" s="2" t="s">
        <v>346</v>
      </c>
      <c r="B354" s="2" t="s">
        <v>347</v>
      </c>
      <c r="C354" s="2">
        <v>827</v>
      </c>
      <c r="D354" s="2" t="s">
        <v>12</v>
      </c>
      <c r="E354" s="2">
        <v>533</v>
      </c>
      <c r="F354" s="2">
        <v>685</v>
      </c>
      <c r="G354" s="2">
        <f t="shared" si="5"/>
        <v>153</v>
      </c>
      <c r="H354" s="2">
        <v>1732</v>
      </c>
      <c r="I354" s="3" t="s">
        <v>13</v>
      </c>
    </row>
    <row r="355" spans="1:9" ht="16.5">
      <c r="A355" s="2" t="s">
        <v>346</v>
      </c>
      <c r="B355" s="2" t="s">
        <v>347</v>
      </c>
      <c r="C355" s="2">
        <v>827</v>
      </c>
      <c r="D355" s="2" t="s">
        <v>14</v>
      </c>
      <c r="E355" s="2">
        <v>265</v>
      </c>
      <c r="F355" s="2">
        <v>383</v>
      </c>
      <c r="G355" s="2">
        <f t="shared" si="5"/>
        <v>119</v>
      </c>
      <c r="H355" s="2">
        <v>2341</v>
      </c>
      <c r="I355" s="3" t="s">
        <v>15</v>
      </c>
    </row>
    <row r="356" spans="1:9" ht="16.5">
      <c r="A356" s="2" t="s">
        <v>348</v>
      </c>
      <c r="B356" s="2" t="s">
        <v>349</v>
      </c>
      <c r="C356" s="2">
        <v>335</v>
      </c>
      <c r="D356" s="2" t="s">
        <v>18</v>
      </c>
      <c r="E356" s="2">
        <v>36</v>
      </c>
      <c r="F356" s="2">
        <v>86</v>
      </c>
      <c r="G356" s="2">
        <f t="shared" si="5"/>
        <v>51</v>
      </c>
      <c r="H356" s="2">
        <v>3743</v>
      </c>
      <c r="I356" s="3" t="s">
        <v>19</v>
      </c>
    </row>
    <row r="357" spans="1:9" ht="16.5">
      <c r="A357" s="2" t="s">
        <v>348</v>
      </c>
      <c r="B357" s="2" t="s">
        <v>349</v>
      </c>
      <c r="C357" s="2">
        <v>335</v>
      </c>
      <c r="D357" s="2" t="s">
        <v>20</v>
      </c>
      <c r="E357" s="2">
        <v>295</v>
      </c>
      <c r="F357" s="2">
        <v>333</v>
      </c>
      <c r="G357" s="2">
        <f t="shared" si="5"/>
        <v>39</v>
      </c>
      <c r="H357" s="2">
        <v>3397</v>
      </c>
      <c r="I357" s="3" t="s">
        <v>21</v>
      </c>
    </row>
    <row r="358" spans="1:9" ht="16.5">
      <c r="A358" s="2" t="s">
        <v>348</v>
      </c>
      <c r="B358" s="2" t="s">
        <v>349</v>
      </c>
      <c r="C358" s="2">
        <v>335</v>
      </c>
      <c r="D358" s="2" t="s">
        <v>14</v>
      </c>
      <c r="E358" s="2">
        <v>165</v>
      </c>
      <c r="F358" s="2">
        <v>282</v>
      </c>
      <c r="G358" s="2">
        <f t="shared" si="5"/>
        <v>118</v>
      </c>
      <c r="H358" s="2">
        <v>2341</v>
      </c>
      <c r="I358" s="3" t="s">
        <v>15</v>
      </c>
    </row>
    <row r="359" spans="1:9" ht="16.5">
      <c r="A359" s="2" t="s">
        <v>350</v>
      </c>
      <c r="B359" s="2" t="s">
        <v>351</v>
      </c>
      <c r="C359" s="2">
        <v>318</v>
      </c>
      <c r="D359" s="2" t="s">
        <v>18</v>
      </c>
      <c r="E359" s="2">
        <v>29</v>
      </c>
      <c r="F359" s="2">
        <v>84</v>
      </c>
      <c r="G359" s="2">
        <f t="shared" si="5"/>
        <v>56</v>
      </c>
      <c r="H359" s="2">
        <v>3743</v>
      </c>
      <c r="I359" s="3" t="s">
        <v>19</v>
      </c>
    </row>
    <row r="360" spans="1:9" ht="16.5">
      <c r="A360" s="2" t="s">
        <v>350</v>
      </c>
      <c r="B360" s="2" t="s">
        <v>351</v>
      </c>
      <c r="C360" s="2">
        <v>318</v>
      </c>
      <c r="D360" s="2" t="s">
        <v>20</v>
      </c>
      <c r="E360" s="2">
        <v>278</v>
      </c>
      <c r="F360" s="2">
        <v>316</v>
      </c>
      <c r="G360" s="2">
        <f t="shared" si="5"/>
        <v>39</v>
      </c>
      <c r="H360" s="2">
        <v>3397</v>
      </c>
      <c r="I360" s="3" t="s">
        <v>21</v>
      </c>
    </row>
    <row r="361" spans="1:9" ht="16.5">
      <c r="A361" s="2" t="s">
        <v>350</v>
      </c>
      <c r="B361" s="2" t="s">
        <v>351</v>
      </c>
      <c r="C361" s="2">
        <v>318</v>
      </c>
      <c r="D361" s="2" t="s">
        <v>14</v>
      </c>
      <c r="E361" s="2">
        <v>152</v>
      </c>
      <c r="F361" s="2">
        <v>265</v>
      </c>
      <c r="G361" s="2">
        <f t="shared" si="5"/>
        <v>114</v>
      </c>
      <c r="H361" s="2">
        <v>2341</v>
      </c>
      <c r="I361" s="3" t="s">
        <v>15</v>
      </c>
    </row>
    <row r="362" spans="1:9" ht="16.5">
      <c r="A362" s="2" t="s">
        <v>352</v>
      </c>
      <c r="B362" s="2" t="s">
        <v>353</v>
      </c>
      <c r="C362" s="2">
        <v>870</v>
      </c>
      <c r="D362" s="2" t="s">
        <v>10</v>
      </c>
      <c r="E362" s="2">
        <v>99</v>
      </c>
      <c r="F362" s="2">
        <v>151</v>
      </c>
      <c r="G362" s="2">
        <f t="shared" si="5"/>
        <v>53</v>
      </c>
      <c r="H362" s="2">
        <v>18302</v>
      </c>
      <c r="I362" s="3" t="s">
        <v>11</v>
      </c>
    </row>
    <row r="363" spans="1:9" ht="16.5">
      <c r="A363" s="2" t="s">
        <v>352</v>
      </c>
      <c r="B363" s="2" t="s">
        <v>353</v>
      </c>
      <c r="C363" s="2">
        <v>870</v>
      </c>
      <c r="D363" s="2" t="s">
        <v>12</v>
      </c>
      <c r="E363" s="2">
        <v>533</v>
      </c>
      <c r="F363" s="2">
        <v>693</v>
      </c>
      <c r="G363" s="2">
        <f t="shared" si="5"/>
        <v>161</v>
      </c>
      <c r="H363" s="2">
        <v>1732</v>
      </c>
      <c r="I363" s="3" t="s">
        <v>13</v>
      </c>
    </row>
    <row r="364" spans="1:9" ht="16.5">
      <c r="A364" s="2" t="s">
        <v>352</v>
      </c>
      <c r="B364" s="2" t="s">
        <v>353</v>
      </c>
      <c r="C364" s="2">
        <v>870</v>
      </c>
      <c r="D364" s="2" t="s">
        <v>14</v>
      </c>
      <c r="E364" s="2">
        <v>285</v>
      </c>
      <c r="F364" s="2">
        <v>402</v>
      </c>
      <c r="G364" s="2">
        <f t="shared" si="5"/>
        <v>118</v>
      </c>
      <c r="H364" s="2">
        <v>2341</v>
      </c>
      <c r="I364" s="3" t="s">
        <v>15</v>
      </c>
    </row>
    <row r="365" spans="1:9" ht="16.5">
      <c r="A365" s="2" t="s">
        <v>354</v>
      </c>
      <c r="B365" s="2" t="s">
        <v>355</v>
      </c>
      <c r="C365" s="2">
        <v>311</v>
      </c>
      <c r="D365" s="2" t="s">
        <v>18</v>
      </c>
      <c r="E365" s="2">
        <v>29</v>
      </c>
      <c r="F365" s="2">
        <v>80</v>
      </c>
      <c r="G365" s="2">
        <f t="shared" si="5"/>
        <v>52</v>
      </c>
      <c r="H365" s="2">
        <v>3743</v>
      </c>
      <c r="I365" s="3" t="s">
        <v>19</v>
      </c>
    </row>
    <row r="366" spans="1:9" ht="16.5">
      <c r="A366" s="2" t="s">
        <v>354</v>
      </c>
      <c r="B366" s="2" t="s">
        <v>355</v>
      </c>
      <c r="C366" s="2">
        <v>311</v>
      </c>
      <c r="D366" s="2" t="s">
        <v>20</v>
      </c>
      <c r="E366" s="2">
        <v>271</v>
      </c>
      <c r="F366" s="2">
        <v>309</v>
      </c>
      <c r="G366" s="2">
        <f t="shared" si="5"/>
        <v>39</v>
      </c>
      <c r="H366" s="2">
        <v>3397</v>
      </c>
      <c r="I366" s="3" t="s">
        <v>21</v>
      </c>
    </row>
    <row r="367" spans="1:9" ht="16.5">
      <c r="A367" s="2" t="s">
        <v>354</v>
      </c>
      <c r="B367" s="2" t="s">
        <v>355</v>
      </c>
      <c r="C367" s="2">
        <v>311</v>
      </c>
      <c r="D367" s="2" t="s">
        <v>14</v>
      </c>
      <c r="E367" s="2">
        <v>148</v>
      </c>
      <c r="F367" s="2">
        <v>258</v>
      </c>
      <c r="G367" s="2">
        <f t="shared" si="5"/>
        <v>111</v>
      </c>
      <c r="H367" s="2">
        <v>2341</v>
      </c>
      <c r="I367" s="3" t="s">
        <v>15</v>
      </c>
    </row>
    <row r="368" spans="1:9" ht="16.5">
      <c r="A368" s="2" t="s">
        <v>356</v>
      </c>
      <c r="B368" s="2" t="s">
        <v>357</v>
      </c>
      <c r="C368" s="2">
        <v>852</v>
      </c>
      <c r="D368" s="2" t="s">
        <v>10</v>
      </c>
      <c r="E368" s="2">
        <v>70</v>
      </c>
      <c r="F368" s="2">
        <v>122</v>
      </c>
      <c r="G368" s="2">
        <f t="shared" si="5"/>
        <v>53</v>
      </c>
      <c r="H368" s="2">
        <v>18302</v>
      </c>
      <c r="I368" s="3" t="s">
        <v>11</v>
      </c>
    </row>
    <row r="369" spans="1:9" ht="16.5">
      <c r="A369" s="2" t="s">
        <v>356</v>
      </c>
      <c r="B369" s="2" t="s">
        <v>357</v>
      </c>
      <c r="C369" s="2">
        <v>852</v>
      </c>
      <c r="D369" s="2" t="s">
        <v>12</v>
      </c>
      <c r="E369" s="2">
        <v>502</v>
      </c>
      <c r="F369" s="2">
        <v>660</v>
      </c>
      <c r="G369" s="2">
        <f t="shared" si="5"/>
        <v>159</v>
      </c>
      <c r="H369" s="2">
        <v>1732</v>
      </c>
      <c r="I369" s="3" t="s">
        <v>13</v>
      </c>
    </row>
    <row r="370" spans="1:9" ht="16.5">
      <c r="A370" s="2" t="s">
        <v>356</v>
      </c>
      <c r="B370" s="2" t="s">
        <v>357</v>
      </c>
      <c r="C370" s="2">
        <v>852</v>
      </c>
      <c r="D370" s="2" t="s">
        <v>14</v>
      </c>
      <c r="E370" s="2">
        <v>245</v>
      </c>
      <c r="F370" s="2">
        <v>366</v>
      </c>
      <c r="G370" s="2">
        <f t="shared" si="5"/>
        <v>122</v>
      </c>
      <c r="H370" s="2">
        <v>2341</v>
      </c>
      <c r="I370" s="3" t="s">
        <v>15</v>
      </c>
    </row>
    <row r="371" spans="1:9" ht="16.5">
      <c r="A371" s="2" t="s">
        <v>358</v>
      </c>
      <c r="B371" s="2" t="s">
        <v>359</v>
      </c>
      <c r="C371" s="2">
        <v>299</v>
      </c>
      <c r="D371" s="2" t="s">
        <v>18</v>
      </c>
      <c r="E371" s="2">
        <v>28</v>
      </c>
      <c r="F371" s="2">
        <v>79</v>
      </c>
      <c r="G371" s="2">
        <f t="shared" si="5"/>
        <v>52</v>
      </c>
      <c r="H371" s="2">
        <v>3743</v>
      </c>
      <c r="I371" s="3" t="s">
        <v>19</v>
      </c>
    </row>
    <row r="372" spans="1:9" ht="16.5">
      <c r="A372" s="2" t="s">
        <v>358</v>
      </c>
      <c r="B372" s="2" t="s">
        <v>359</v>
      </c>
      <c r="C372" s="2">
        <v>299</v>
      </c>
      <c r="D372" s="2" t="s">
        <v>20</v>
      </c>
      <c r="E372" s="2">
        <v>259</v>
      </c>
      <c r="F372" s="2">
        <v>297</v>
      </c>
      <c r="G372" s="2">
        <f t="shared" si="5"/>
        <v>39</v>
      </c>
      <c r="H372" s="2">
        <v>3397</v>
      </c>
      <c r="I372" s="3" t="s">
        <v>21</v>
      </c>
    </row>
    <row r="373" spans="1:9" ht="16.5">
      <c r="A373" s="2" t="s">
        <v>358</v>
      </c>
      <c r="B373" s="2" t="s">
        <v>359</v>
      </c>
      <c r="C373" s="2">
        <v>299</v>
      </c>
      <c r="D373" s="2" t="s">
        <v>14</v>
      </c>
      <c r="E373" s="2">
        <v>138</v>
      </c>
      <c r="F373" s="2">
        <v>246</v>
      </c>
      <c r="G373" s="2">
        <f t="shared" si="5"/>
        <v>109</v>
      </c>
      <c r="H373" s="2">
        <v>2341</v>
      </c>
      <c r="I373" s="3" t="s">
        <v>15</v>
      </c>
    </row>
    <row r="374" spans="1:9" ht="16.5">
      <c r="A374" s="2" t="s">
        <v>360</v>
      </c>
      <c r="B374" s="2" t="s">
        <v>361</v>
      </c>
      <c r="C374" s="2">
        <v>256</v>
      </c>
      <c r="D374" s="2" t="s">
        <v>18</v>
      </c>
      <c r="E374" s="2">
        <v>31</v>
      </c>
      <c r="F374" s="2">
        <v>82</v>
      </c>
      <c r="G374" s="2">
        <f t="shared" si="5"/>
        <v>52</v>
      </c>
      <c r="H374" s="2">
        <v>3743</v>
      </c>
      <c r="I374" s="3" t="s">
        <v>19</v>
      </c>
    </row>
    <row r="375" spans="1:9" ht="16.5">
      <c r="A375" s="2" t="s">
        <v>360</v>
      </c>
      <c r="B375" s="2" t="s">
        <v>361</v>
      </c>
      <c r="C375" s="2">
        <v>256</v>
      </c>
      <c r="D375" s="2" t="s">
        <v>20</v>
      </c>
      <c r="E375" s="2">
        <v>216</v>
      </c>
      <c r="F375" s="2">
        <v>254</v>
      </c>
      <c r="G375" s="2">
        <f t="shared" si="5"/>
        <v>39</v>
      </c>
      <c r="H375" s="2">
        <v>3397</v>
      </c>
      <c r="I375" s="3" t="s">
        <v>21</v>
      </c>
    </row>
    <row r="376" spans="1:9" ht="16.5">
      <c r="A376" s="2" t="s">
        <v>360</v>
      </c>
      <c r="B376" s="2" t="s">
        <v>361</v>
      </c>
      <c r="C376" s="2">
        <v>256</v>
      </c>
      <c r="D376" s="2" t="s">
        <v>14</v>
      </c>
      <c r="E376" s="2">
        <v>93</v>
      </c>
      <c r="F376" s="2">
        <v>203</v>
      </c>
      <c r="G376" s="2">
        <f t="shared" si="5"/>
        <v>111</v>
      </c>
      <c r="H376" s="2">
        <v>2341</v>
      </c>
      <c r="I376" s="3" t="s">
        <v>15</v>
      </c>
    </row>
    <row r="377" spans="1:9" ht="16.5">
      <c r="A377" s="2" t="s">
        <v>362</v>
      </c>
      <c r="B377" s="2" t="s">
        <v>363</v>
      </c>
      <c r="C377" s="2">
        <v>2272</v>
      </c>
      <c r="D377" s="2" t="s">
        <v>92</v>
      </c>
      <c r="E377" s="2">
        <v>1125</v>
      </c>
      <c r="F377" s="2">
        <v>1169</v>
      </c>
      <c r="G377" s="2">
        <f t="shared" si="5"/>
        <v>45</v>
      </c>
      <c r="H377" s="2">
        <v>979</v>
      </c>
      <c r="I377" s="3" t="s">
        <v>93</v>
      </c>
    </row>
    <row r="378" spans="1:9" ht="16.5">
      <c r="A378" s="2" t="s">
        <v>362</v>
      </c>
      <c r="B378" s="2" t="s">
        <v>363</v>
      </c>
      <c r="C378" s="2">
        <v>2272</v>
      </c>
      <c r="D378" s="2" t="s">
        <v>10</v>
      </c>
      <c r="E378" s="2">
        <v>968</v>
      </c>
      <c r="F378" s="2">
        <v>1020</v>
      </c>
      <c r="G378" s="2">
        <f t="shared" si="5"/>
        <v>53</v>
      </c>
      <c r="H378" s="2">
        <v>18302</v>
      </c>
      <c r="I378" s="3" t="s">
        <v>11</v>
      </c>
    </row>
    <row r="379" spans="1:9" ht="16.5">
      <c r="A379" s="2" t="s">
        <v>362</v>
      </c>
      <c r="B379" s="2" t="s">
        <v>363</v>
      </c>
      <c r="C379" s="2">
        <v>2272</v>
      </c>
      <c r="D379" s="2" t="s">
        <v>12</v>
      </c>
      <c r="E379" s="2">
        <v>1704</v>
      </c>
      <c r="F379" s="2">
        <v>1849</v>
      </c>
      <c r="G379" s="2">
        <f t="shared" si="5"/>
        <v>146</v>
      </c>
      <c r="H379" s="2">
        <v>1732</v>
      </c>
      <c r="I379" s="3" t="s">
        <v>13</v>
      </c>
    </row>
    <row r="380" spans="1:9" ht="16.5">
      <c r="A380" s="2" t="s">
        <v>362</v>
      </c>
      <c r="B380" s="2" t="s">
        <v>363</v>
      </c>
      <c r="C380" s="2">
        <v>2272</v>
      </c>
      <c r="D380" s="2" t="s">
        <v>14</v>
      </c>
      <c r="E380" s="2">
        <v>1356</v>
      </c>
      <c r="F380" s="2">
        <v>1475</v>
      </c>
      <c r="G380" s="2">
        <f t="shared" si="5"/>
        <v>120</v>
      </c>
      <c r="H380" s="2">
        <v>2341</v>
      </c>
      <c r="I380" s="3" t="s">
        <v>15</v>
      </c>
    </row>
    <row r="381" spans="1:9" ht="16.5">
      <c r="A381" s="2" t="s">
        <v>364</v>
      </c>
      <c r="B381" s="2" t="s">
        <v>365</v>
      </c>
      <c r="C381" s="2">
        <v>310</v>
      </c>
      <c r="D381" s="2" t="s">
        <v>18</v>
      </c>
      <c r="E381" s="2">
        <v>33</v>
      </c>
      <c r="F381" s="2">
        <v>84</v>
      </c>
      <c r="G381" s="2">
        <f t="shared" si="5"/>
        <v>52</v>
      </c>
      <c r="H381" s="2">
        <v>3743</v>
      </c>
      <c r="I381" s="3" t="s">
        <v>19</v>
      </c>
    </row>
    <row r="382" spans="1:9" ht="16.5">
      <c r="A382" s="2" t="s">
        <v>364</v>
      </c>
      <c r="B382" s="2" t="s">
        <v>365</v>
      </c>
      <c r="C382" s="2">
        <v>310</v>
      </c>
      <c r="D382" s="2" t="s">
        <v>20</v>
      </c>
      <c r="E382" s="2">
        <v>270</v>
      </c>
      <c r="F382" s="2">
        <v>308</v>
      </c>
      <c r="G382" s="2">
        <f t="shared" si="5"/>
        <v>39</v>
      </c>
      <c r="H382" s="2">
        <v>3397</v>
      </c>
      <c r="I382" s="3" t="s">
        <v>21</v>
      </c>
    </row>
    <row r="383" spans="1:9" ht="16.5">
      <c r="A383" s="2" t="s">
        <v>364</v>
      </c>
      <c r="B383" s="2" t="s">
        <v>365</v>
      </c>
      <c r="C383" s="2">
        <v>310</v>
      </c>
      <c r="D383" s="2" t="s">
        <v>14</v>
      </c>
      <c r="E383" s="2">
        <v>148</v>
      </c>
      <c r="F383" s="2">
        <v>257</v>
      </c>
      <c r="G383" s="2">
        <f t="shared" si="5"/>
        <v>110</v>
      </c>
      <c r="H383" s="2">
        <v>2341</v>
      </c>
      <c r="I383" s="3" t="s">
        <v>15</v>
      </c>
    </row>
    <row r="384" spans="1:9" ht="16.5">
      <c r="A384" s="2" t="s">
        <v>366</v>
      </c>
      <c r="B384" s="2" t="s">
        <v>367</v>
      </c>
      <c r="C384" s="2">
        <v>894</v>
      </c>
      <c r="D384" s="2" t="s">
        <v>10</v>
      </c>
      <c r="E384" s="2">
        <v>112</v>
      </c>
      <c r="F384" s="2">
        <v>164</v>
      </c>
      <c r="G384" s="2">
        <f t="shared" si="5"/>
        <v>53</v>
      </c>
      <c r="H384" s="2">
        <v>18302</v>
      </c>
      <c r="I384" s="3" t="s">
        <v>11</v>
      </c>
    </row>
    <row r="385" spans="1:9" ht="16.5">
      <c r="A385" s="2" t="s">
        <v>366</v>
      </c>
      <c r="B385" s="2" t="s">
        <v>367</v>
      </c>
      <c r="C385" s="2">
        <v>894</v>
      </c>
      <c r="D385" s="2" t="s">
        <v>12</v>
      </c>
      <c r="E385" s="2">
        <v>556</v>
      </c>
      <c r="F385" s="2">
        <v>715</v>
      </c>
      <c r="G385" s="2">
        <f t="shared" si="5"/>
        <v>160</v>
      </c>
      <c r="H385" s="2">
        <v>1732</v>
      </c>
      <c r="I385" s="3" t="s">
        <v>13</v>
      </c>
    </row>
    <row r="386" spans="1:9" ht="16.5">
      <c r="A386" s="2" t="s">
        <v>366</v>
      </c>
      <c r="B386" s="2" t="s">
        <v>367</v>
      </c>
      <c r="C386" s="2">
        <v>894</v>
      </c>
      <c r="D386" s="2" t="s">
        <v>14</v>
      </c>
      <c r="E386" s="2">
        <v>286</v>
      </c>
      <c r="F386" s="2">
        <v>407</v>
      </c>
      <c r="G386" s="2">
        <f t="shared" si="5"/>
        <v>122</v>
      </c>
      <c r="H386" s="2">
        <v>2341</v>
      </c>
      <c r="I386" s="3" t="s">
        <v>15</v>
      </c>
    </row>
    <row r="387" spans="1:9" ht="16.5">
      <c r="A387" s="2" t="s">
        <v>368</v>
      </c>
      <c r="B387" s="2" t="s">
        <v>369</v>
      </c>
      <c r="C387" s="2">
        <v>301</v>
      </c>
      <c r="D387" s="2" t="s">
        <v>18</v>
      </c>
      <c r="E387" s="2">
        <v>28</v>
      </c>
      <c r="F387" s="2">
        <v>79</v>
      </c>
      <c r="G387" s="2">
        <f t="shared" ref="G387:G450" si="6">F387-E387+1</f>
        <v>52</v>
      </c>
      <c r="H387" s="2">
        <v>3743</v>
      </c>
      <c r="I387" s="3" t="s">
        <v>19</v>
      </c>
    </row>
    <row r="388" spans="1:9" ht="16.5">
      <c r="A388" s="2" t="s">
        <v>368</v>
      </c>
      <c r="B388" s="2" t="s">
        <v>369</v>
      </c>
      <c r="C388" s="2">
        <v>301</v>
      </c>
      <c r="D388" s="2" t="s">
        <v>20</v>
      </c>
      <c r="E388" s="2">
        <v>261</v>
      </c>
      <c r="F388" s="2">
        <v>299</v>
      </c>
      <c r="G388" s="2">
        <f t="shared" si="6"/>
        <v>39</v>
      </c>
      <c r="H388" s="2">
        <v>3397</v>
      </c>
      <c r="I388" s="3" t="s">
        <v>21</v>
      </c>
    </row>
    <row r="389" spans="1:9" ht="16.5">
      <c r="A389" s="2" t="s">
        <v>368</v>
      </c>
      <c r="B389" s="2" t="s">
        <v>369</v>
      </c>
      <c r="C389" s="2">
        <v>301</v>
      </c>
      <c r="D389" s="2" t="s">
        <v>14</v>
      </c>
      <c r="E389" s="2">
        <v>140</v>
      </c>
      <c r="F389" s="2">
        <v>248</v>
      </c>
      <c r="G389" s="2">
        <f t="shared" si="6"/>
        <v>109</v>
      </c>
      <c r="H389" s="2">
        <v>2341</v>
      </c>
      <c r="I389" s="3" t="s">
        <v>15</v>
      </c>
    </row>
    <row r="390" spans="1:9" ht="16.5">
      <c r="A390" s="2" t="s">
        <v>370</v>
      </c>
      <c r="B390" s="2" t="s">
        <v>371</v>
      </c>
      <c r="C390" s="2">
        <v>574</v>
      </c>
      <c r="D390" s="2" t="s">
        <v>52</v>
      </c>
      <c r="E390" s="2">
        <v>136</v>
      </c>
      <c r="F390" s="2">
        <v>255</v>
      </c>
      <c r="G390" s="2">
        <f t="shared" si="6"/>
        <v>120</v>
      </c>
      <c r="H390" s="2">
        <v>5093</v>
      </c>
      <c r="I390" s="3" t="s">
        <v>53</v>
      </c>
    </row>
    <row r="391" spans="1:9" ht="16.5">
      <c r="A391" s="2" t="s">
        <v>370</v>
      </c>
      <c r="B391" s="2" t="s">
        <v>371</v>
      </c>
      <c r="C391" s="2">
        <v>574</v>
      </c>
      <c r="D391" s="2" t="s">
        <v>14</v>
      </c>
      <c r="E391" s="2">
        <v>349</v>
      </c>
      <c r="F391" s="2">
        <v>475</v>
      </c>
      <c r="G391" s="2">
        <f t="shared" si="6"/>
        <v>127</v>
      </c>
      <c r="H391" s="2">
        <v>2341</v>
      </c>
      <c r="I391" s="3" t="s">
        <v>15</v>
      </c>
    </row>
    <row r="392" spans="1:9" ht="16.5">
      <c r="A392" s="2" t="s">
        <v>372</v>
      </c>
      <c r="B392" s="2" t="s">
        <v>373</v>
      </c>
      <c r="C392" s="2">
        <v>97</v>
      </c>
      <c r="D392" s="2" t="s">
        <v>14</v>
      </c>
      <c r="E392" s="2">
        <v>3</v>
      </c>
      <c r="F392" s="2">
        <v>76</v>
      </c>
      <c r="G392" s="2">
        <f t="shared" si="6"/>
        <v>74</v>
      </c>
      <c r="H392" s="2">
        <v>2341</v>
      </c>
      <c r="I392" s="3" t="s">
        <v>15</v>
      </c>
    </row>
    <row r="393" spans="1:9" ht="16.5">
      <c r="A393" s="2" t="s">
        <v>374</v>
      </c>
      <c r="B393" s="2" t="s">
        <v>375</v>
      </c>
      <c r="C393" s="2">
        <v>268</v>
      </c>
      <c r="D393" s="2" t="s">
        <v>18</v>
      </c>
      <c r="E393" s="2">
        <v>3</v>
      </c>
      <c r="F393" s="2">
        <v>40</v>
      </c>
      <c r="G393" s="2">
        <f t="shared" si="6"/>
        <v>38</v>
      </c>
      <c r="H393" s="2">
        <v>3743</v>
      </c>
      <c r="I393" s="3" t="s">
        <v>19</v>
      </c>
    </row>
    <row r="394" spans="1:9" ht="16.5">
      <c r="A394" s="2" t="s">
        <v>374</v>
      </c>
      <c r="B394" s="2" t="s">
        <v>375</v>
      </c>
      <c r="C394" s="2">
        <v>268</v>
      </c>
      <c r="D394" s="2" t="s">
        <v>20</v>
      </c>
      <c r="E394" s="2">
        <v>230</v>
      </c>
      <c r="F394" s="2">
        <v>268</v>
      </c>
      <c r="G394" s="2">
        <f t="shared" si="6"/>
        <v>39</v>
      </c>
      <c r="H394" s="2">
        <v>3397</v>
      </c>
      <c r="I394" s="3" t="s">
        <v>21</v>
      </c>
    </row>
    <row r="395" spans="1:9" ht="16.5">
      <c r="A395" s="2" t="s">
        <v>374</v>
      </c>
      <c r="B395" s="2" t="s">
        <v>375</v>
      </c>
      <c r="C395" s="2">
        <v>268</v>
      </c>
      <c r="D395" s="2" t="s">
        <v>14</v>
      </c>
      <c r="E395" s="2">
        <v>102</v>
      </c>
      <c r="F395" s="2">
        <v>217</v>
      </c>
      <c r="G395" s="2">
        <f t="shared" si="6"/>
        <v>116</v>
      </c>
      <c r="H395" s="2">
        <v>2341</v>
      </c>
      <c r="I395" s="3" t="s">
        <v>15</v>
      </c>
    </row>
    <row r="396" spans="1:9" ht="16.5">
      <c r="A396" s="2" t="s">
        <v>376</v>
      </c>
      <c r="B396" s="2" t="s">
        <v>377</v>
      </c>
      <c r="C396" s="2">
        <v>281</v>
      </c>
      <c r="D396" s="2" t="s">
        <v>18</v>
      </c>
      <c r="E396" s="2">
        <v>4</v>
      </c>
      <c r="F396" s="2">
        <v>55</v>
      </c>
      <c r="G396" s="2">
        <f t="shared" si="6"/>
        <v>52</v>
      </c>
      <c r="H396" s="2">
        <v>3743</v>
      </c>
      <c r="I396" s="3" t="s">
        <v>19</v>
      </c>
    </row>
    <row r="397" spans="1:9" ht="16.5">
      <c r="A397" s="2" t="s">
        <v>376</v>
      </c>
      <c r="B397" s="2" t="s">
        <v>377</v>
      </c>
      <c r="C397" s="2">
        <v>281</v>
      </c>
      <c r="D397" s="2" t="s">
        <v>20</v>
      </c>
      <c r="E397" s="2">
        <v>243</v>
      </c>
      <c r="F397" s="2">
        <v>281</v>
      </c>
      <c r="G397" s="2">
        <f t="shared" si="6"/>
        <v>39</v>
      </c>
      <c r="H397" s="2">
        <v>3397</v>
      </c>
      <c r="I397" s="3" t="s">
        <v>21</v>
      </c>
    </row>
    <row r="398" spans="1:9" ht="16.5">
      <c r="A398" s="2" t="s">
        <v>376</v>
      </c>
      <c r="B398" s="2" t="s">
        <v>377</v>
      </c>
      <c r="C398" s="2">
        <v>281</v>
      </c>
      <c r="D398" s="2" t="s">
        <v>14</v>
      </c>
      <c r="E398" s="2">
        <v>117</v>
      </c>
      <c r="F398" s="2">
        <v>230</v>
      </c>
      <c r="G398" s="2">
        <f t="shared" si="6"/>
        <v>114</v>
      </c>
      <c r="H398" s="2">
        <v>2341</v>
      </c>
      <c r="I398" s="3" t="s">
        <v>15</v>
      </c>
    </row>
    <row r="399" spans="1:9" ht="16.5">
      <c r="A399" s="2" t="s">
        <v>378</v>
      </c>
      <c r="B399" s="2" t="s">
        <v>379</v>
      </c>
      <c r="C399" s="2">
        <v>2336</v>
      </c>
      <c r="D399" s="2" t="s">
        <v>10</v>
      </c>
      <c r="E399" s="2">
        <v>292</v>
      </c>
      <c r="F399" s="2">
        <v>344</v>
      </c>
      <c r="G399" s="2">
        <f t="shared" si="6"/>
        <v>53</v>
      </c>
      <c r="H399" s="2">
        <v>18302</v>
      </c>
      <c r="I399" s="3" t="s">
        <v>11</v>
      </c>
    </row>
    <row r="400" spans="1:9" ht="16.5">
      <c r="A400" s="2" t="s">
        <v>378</v>
      </c>
      <c r="B400" s="2" t="s">
        <v>379</v>
      </c>
      <c r="C400" s="2">
        <v>2336</v>
      </c>
      <c r="D400" s="2" t="s">
        <v>12</v>
      </c>
      <c r="E400" s="2">
        <v>1080</v>
      </c>
      <c r="F400" s="2">
        <v>1230</v>
      </c>
      <c r="G400" s="2">
        <f t="shared" si="6"/>
        <v>151</v>
      </c>
      <c r="H400" s="2">
        <v>1732</v>
      </c>
      <c r="I400" s="3" t="s">
        <v>13</v>
      </c>
    </row>
    <row r="401" spans="1:9" ht="16.5">
      <c r="A401" s="2" t="s">
        <v>378</v>
      </c>
      <c r="B401" s="2" t="s">
        <v>379</v>
      </c>
      <c r="C401" s="2">
        <v>2336</v>
      </c>
      <c r="D401" s="2" t="s">
        <v>14</v>
      </c>
      <c r="E401" s="2">
        <v>694</v>
      </c>
      <c r="F401" s="2">
        <v>807</v>
      </c>
      <c r="G401" s="2">
        <f t="shared" si="6"/>
        <v>114</v>
      </c>
      <c r="H401" s="2">
        <v>2341</v>
      </c>
      <c r="I401" s="3" t="s">
        <v>15</v>
      </c>
    </row>
    <row r="402" spans="1:9" ht="16.5">
      <c r="A402" s="2" t="s">
        <v>380</v>
      </c>
      <c r="B402" s="2" t="s">
        <v>381</v>
      </c>
      <c r="C402" s="2">
        <v>347</v>
      </c>
      <c r="D402" s="2" t="s">
        <v>20</v>
      </c>
      <c r="E402" s="2">
        <v>307</v>
      </c>
      <c r="F402" s="2">
        <v>345</v>
      </c>
      <c r="G402" s="2">
        <f t="shared" si="6"/>
        <v>39</v>
      </c>
      <c r="H402" s="2">
        <v>3397</v>
      </c>
      <c r="I402" s="3" t="s">
        <v>21</v>
      </c>
    </row>
    <row r="403" spans="1:9" ht="16.5">
      <c r="A403" s="2" t="s">
        <v>380</v>
      </c>
      <c r="B403" s="2" t="s">
        <v>381</v>
      </c>
      <c r="C403" s="2">
        <v>347</v>
      </c>
      <c r="D403" s="2" t="s">
        <v>14</v>
      </c>
      <c r="E403" s="2">
        <v>180</v>
      </c>
      <c r="F403" s="2">
        <v>294</v>
      </c>
      <c r="G403" s="2">
        <f t="shared" si="6"/>
        <v>115</v>
      </c>
      <c r="H403" s="2">
        <v>2341</v>
      </c>
      <c r="I403" s="3" t="s">
        <v>15</v>
      </c>
    </row>
    <row r="404" spans="1:9" ht="16.5">
      <c r="A404" s="2" t="s">
        <v>382</v>
      </c>
      <c r="B404" s="2" t="s">
        <v>383</v>
      </c>
      <c r="C404" s="2">
        <v>360</v>
      </c>
      <c r="D404" s="2" t="s">
        <v>18</v>
      </c>
      <c r="E404" s="2">
        <v>28</v>
      </c>
      <c r="F404" s="2">
        <v>79</v>
      </c>
      <c r="G404" s="2">
        <f t="shared" si="6"/>
        <v>52</v>
      </c>
      <c r="H404" s="2">
        <v>3743</v>
      </c>
      <c r="I404" s="3" t="s">
        <v>19</v>
      </c>
    </row>
    <row r="405" spans="1:9" ht="16.5">
      <c r="A405" s="2" t="s">
        <v>382</v>
      </c>
      <c r="B405" s="2" t="s">
        <v>383</v>
      </c>
      <c r="C405" s="2">
        <v>360</v>
      </c>
      <c r="D405" s="2" t="s">
        <v>14</v>
      </c>
      <c r="E405" s="2">
        <v>180</v>
      </c>
      <c r="F405" s="2">
        <v>290</v>
      </c>
      <c r="G405" s="2">
        <f t="shared" si="6"/>
        <v>111</v>
      </c>
      <c r="H405" s="2">
        <v>2341</v>
      </c>
      <c r="I405" s="3" t="s">
        <v>15</v>
      </c>
    </row>
    <row r="406" spans="1:9" ht="16.5">
      <c r="A406" s="2" t="s">
        <v>384</v>
      </c>
      <c r="B406" s="2" t="s">
        <v>385</v>
      </c>
      <c r="C406" s="2">
        <v>2073</v>
      </c>
      <c r="D406" s="2" t="s">
        <v>10</v>
      </c>
      <c r="E406" s="2">
        <v>726</v>
      </c>
      <c r="F406" s="2">
        <v>779</v>
      </c>
      <c r="G406" s="2">
        <f t="shared" si="6"/>
        <v>54</v>
      </c>
      <c r="H406" s="2">
        <v>18302</v>
      </c>
      <c r="I406" s="3" t="s">
        <v>11</v>
      </c>
    </row>
    <row r="407" spans="1:9" ht="16.5">
      <c r="A407" s="2" t="s">
        <v>384</v>
      </c>
      <c r="B407" s="2" t="s">
        <v>385</v>
      </c>
      <c r="C407" s="2">
        <v>2073</v>
      </c>
      <c r="D407" s="2" t="s">
        <v>12</v>
      </c>
      <c r="E407" s="2">
        <v>1212</v>
      </c>
      <c r="F407" s="2">
        <v>1362</v>
      </c>
      <c r="G407" s="2">
        <f t="shared" si="6"/>
        <v>151</v>
      </c>
      <c r="H407" s="2">
        <v>1732</v>
      </c>
      <c r="I407" s="3" t="s">
        <v>13</v>
      </c>
    </row>
    <row r="408" spans="1:9" ht="16.5">
      <c r="A408" s="2" t="s">
        <v>384</v>
      </c>
      <c r="B408" s="2" t="s">
        <v>385</v>
      </c>
      <c r="C408" s="2">
        <v>2073</v>
      </c>
      <c r="D408" s="2" t="s">
        <v>14</v>
      </c>
      <c r="E408" s="2">
        <v>939</v>
      </c>
      <c r="F408" s="2">
        <v>1052</v>
      </c>
      <c r="G408" s="2">
        <f t="shared" si="6"/>
        <v>114</v>
      </c>
      <c r="H408" s="2">
        <v>2341</v>
      </c>
      <c r="I408" s="3" t="s">
        <v>15</v>
      </c>
    </row>
    <row r="409" spans="1:9" ht="16.5">
      <c r="A409" s="2" t="s">
        <v>386</v>
      </c>
      <c r="B409" s="2" t="s">
        <v>387</v>
      </c>
      <c r="C409" s="2">
        <v>175</v>
      </c>
      <c r="D409" s="2" t="s">
        <v>18</v>
      </c>
      <c r="E409" s="2">
        <v>28</v>
      </c>
      <c r="F409" s="2">
        <v>78</v>
      </c>
      <c r="G409" s="2">
        <f t="shared" si="6"/>
        <v>51</v>
      </c>
      <c r="H409" s="2">
        <v>3743</v>
      </c>
      <c r="I409" s="3" t="s">
        <v>19</v>
      </c>
    </row>
    <row r="410" spans="1:9" ht="16.5">
      <c r="A410" s="2" t="s">
        <v>386</v>
      </c>
      <c r="B410" s="2" t="s">
        <v>387</v>
      </c>
      <c r="C410" s="2">
        <v>175</v>
      </c>
      <c r="D410" s="2" t="s">
        <v>14</v>
      </c>
      <c r="E410" s="2">
        <v>96</v>
      </c>
      <c r="F410" s="2">
        <v>175</v>
      </c>
      <c r="G410" s="2">
        <f t="shared" si="6"/>
        <v>80</v>
      </c>
      <c r="H410" s="2">
        <v>2341</v>
      </c>
      <c r="I410" s="3" t="s">
        <v>15</v>
      </c>
    </row>
    <row r="411" spans="1:9" ht="16.5">
      <c r="A411" s="2" t="s">
        <v>388</v>
      </c>
      <c r="B411" s="2" t="s">
        <v>389</v>
      </c>
      <c r="C411" s="2">
        <v>724</v>
      </c>
      <c r="D411" s="2" t="s">
        <v>14</v>
      </c>
      <c r="E411" s="2">
        <v>263</v>
      </c>
      <c r="F411" s="2">
        <v>375</v>
      </c>
      <c r="G411" s="2">
        <f t="shared" si="6"/>
        <v>113</v>
      </c>
      <c r="H411" s="2">
        <v>2341</v>
      </c>
      <c r="I411" s="3" t="s">
        <v>15</v>
      </c>
    </row>
    <row r="412" spans="1:9" ht="16.5">
      <c r="A412" s="2" t="s">
        <v>390</v>
      </c>
      <c r="B412" s="2" t="s">
        <v>391</v>
      </c>
      <c r="C412" s="2">
        <v>277</v>
      </c>
      <c r="D412" s="2" t="s">
        <v>18</v>
      </c>
      <c r="E412" s="2">
        <v>26</v>
      </c>
      <c r="F412" s="2">
        <v>78</v>
      </c>
      <c r="G412" s="2">
        <f t="shared" si="6"/>
        <v>53</v>
      </c>
      <c r="H412" s="2">
        <v>3743</v>
      </c>
      <c r="I412" s="3" t="s">
        <v>19</v>
      </c>
    </row>
    <row r="413" spans="1:9" ht="16.5">
      <c r="A413" s="2" t="s">
        <v>390</v>
      </c>
      <c r="B413" s="2" t="s">
        <v>391</v>
      </c>
      <c r="C413" s="2">
        <v>277</v>
      </c>
      <c r="D413" s="2" t="s">
        <v>20</v>
      </c>
      <c r="E413" s="2">
        <v>237</v>
      </c>
      <c r="F413" s="2">
        <v>275</v>
      </c>
      <c r="G413" s="2">
        <f t="shared" si="6"/>
        <v>39</v>
      </c>
      <c r="H413" s="2">
        <v>3397</v>
      </c>
      <c r="I413" s="3" t="s">
        <v>21</v>
      </c>
    </row>
    <row r="414" spans="1:9" ht="16.5">
      <c r="A414" s="2" t="s">
        <v>390</v>
      </c>
      <c r="B414" s="2" t="s">
        <v>391</v>
      </c>
      <c r="C414" s="2">
        <v>277</v>
      </c>
      <c r="D414" s="2" t="s">
        <v>14</v>
      </c>
      <c r="E414" s="2">
        <v>106</v>
      </c>
      <c r="F414" s="2">
        <v>224</v>
      </c>
      <c r="G414" s="2">
        <f t="shared" si="6"/>
        <v>119</v>
      </c>
      <c r="H414" s="2">
        <v>2341</v>
      </c>
      <c r="I414" s="3" t="s">
        <v>15</v>
      </c>
    </row>
    <row r="415" spans="1:9" ht="16.5">
      <c r="A415" s="2" t="s">
        <v>392</v>
      </c>
      <c r="B415" s="2" t="s">
        <v>393</v>
      </c>
      <c r="C415" s="2">
        <v>154</v>
      </c>
      <c r="D415" s="2" t="s">
        <v>20</v>
      </c>
      <c r="E415" s="2">
        <v>114</v>
      </c>
      <c r="F415" s="2">
        <v>152</v>
      </c>
      <c r="G415" s="2">
        <f t="shared" si="6"/>
        <v>39</v>
      </c>
      <c r="H415" s="2">
        <v>3397</v>
      </c>
      <c r="I415" s="3" t="s">
        <v>21</v>
      </c>
    </row>
    <row r="416" spans="1:9" ht="16.5">
      <c r="A416" s="2" t="s">
        <v>392</v>
      </c>
      <c r="B416" s="2" t="s">
        <v>393</v>
      </c>
      <c r="C416" s="2">
        <v>154</v>
      </c>
      <c r="D416" s="2" t="s">
        <v>14</v>
      </c>
      <c r="E416" s="2">
        <v>1</v>
      </c>
      <c r="F416" s="2">
        <v>101</v>
      </c>
      <c r="G416" s="2">
        <f t="shared" si="6"/>
        <v>101</v>
      </c>
      <c r="H416" s="2">
        <v>2341</v>
      </c>
      <c r="I416" s="3" t="s">
        <v>15</v>
      </c>
    </row>
    <row r="417" spans="1:9" ht="16.5">
      <c r="A417" s="2" t="s">
        <v>394</v>
      </c>
      <c r="B417" s="2" t="s">
        <v>395</v>
      </c>
      <c r="C417" s="2">
        <v>1250</v>
      </c>
      <c r="D417" s="2" t="s">
        <v>10</v>
      </c>
      <c r="E417" s="2">
        <v>756</v>
      </c>
      <c r="F417" s="2">
        <v>808</v>
      </c>
      <c r="G417" s="2">
        <f t="shared" si="6"/>
        <v>53</v>
      </c>
      <c r="H417" s="2">
        <v>18302</v>
      </c>
      <c r="I417" s="3" t="s">
        <v>11</v>
      </c>
    </row>
    <row r="418" spans="1:9" ht="16.5">
      <c r="A418" s="2" t="s">
        <v>394</v>
      </c>
      <c r="B418" s="2" t="s">
        <v>395</v>
      </c>
      <c r="C418" s="2">
        <v>1250</v>
      </c>
      <c r="D418" s="2" t="s">
        <v>14</v>
      </c>
      <c r="E418" s="2">
        <v>1101</v>
      </c>
      <c r="F418" s="2">
        <v>1215</v>
      </c>
      <c r="G418" s="2">
        <f t="shared" si="6"/>
        <v>115</v>
      </c>
      <c r="H418" s="2">
        <v>2341</v>
      </c>
      <c r="I418" s="3" t="s">
        <v>15</v>
      </c>
    </row>
    <row r="419" spans="1:9" ht="16.5">
      <c r="A419" s="2" t="s">
        <v>396</v>
      </c>
      <c r="B419" s="2" t="s">
        <v>397</v>
      </c>
      <c r="C419" s="2">
        <v>2070</v>
      </c>
      <c r="D419" s="2" t="s">
        <v>10</v>
      </c>
      <c r="E419" s="2">
        <v>724</v>
      </c>
      <c r="F419" s="2">
        <v>777</v>
      </c>
      <c r="G419" s="2">
        <f t="shared" si="6"/>
        <v>54</v>
      </c>
      <c r="H419" s="2">
        <v>18302</v>
      </c>
      <c r="I419" s="3" t="s">
        <v>11</v>
      </c>
    </row>
    <row r="420" spans="1:9" ht="16.5">
      <c r="A420" s="2" t="s">
        <v>396</v>
      </c>
      <c r="B420" s="2" t="s">
        <v>397</v>
      </c>
      <c r="C420" s="2">
        <v>2070</v>
      </c>
      <c r="D420" s="2" t="s">
        <v>12</v>
      </c>
      <c r="E420" s="2">
        <v>1210</v>
      </c>
      <c r="F420" s="2">
        <v>1360</v>
      </c>
      <c r="G420" s="2">
        <f t="shared" si="6"/>
        <v>151</v>
      </c>
      <c r="H420" s="2">
        <v>1732</v>
      </c>
      <c r="I420" s="3" t="s">
        <v>13</v>
      </c>
    </row>
    <row r="421" spans="1:9" ht="16.5">
      <c r="A421" s="2" t="s">
        <v>396</v>
      </c>
      <c r="B421" s="2" t="s">
        <v>397</v>
      </c>
      <c r="C421" s="2">
        <v>2070</v>
      </c>
      <c r="D421" s="2" t="s">
        <v>14</v>
      </c>
      <c r="E421" s="2">
        <v>937</v>
      </c>
      <c r="F421" s="2">
        <v>1050</v>
      </c>
      <c r="G421" s="2">
        <f t="shared" si="6"/>
        <v>114</v>
      </c>
      <c r="H421" s="2">
        <v>2341</v>
      </c>
      <c r="I421" s="3" t="s">
        <v>15</v>
      </c>
    </row>
    <row r="422" spans="1:9" ht="16.5">
      <c r="A422" s="2" t="s">
        <v>398</v>
      </c>
      <c r="B422" s="2" t="s">
        <v>399</v>
      </c>
      <c r="C422" s="2">
        <v>317</v>
      </c>
      <c r="D422" s="2" t="s">
        <v>18</v>
      </c>
      <c r="E422" s="2">
        <v>31</v>
      </c>
      <c r="F422" s="2">
        <v>82</v>
      </c>
      <c r="G422" s="2">
        <f t="shared" si="6"/>
        <v>52</v>
      </c>
      <c r="H422" s="2">
        <v>3743</v>
      </c>
      <c r="I422" s="3" t="s">
        <v>19</v>
      </c>
    </row>
    <row r="423" spans="1:9" ht="16.5">
      <c r="A423" s="2" t="s">
        <v>398</v>
      </c>
      <c r="B423" s="2" t="s">
        <v>399</v>
      </c>
      <c r="C423" s="2">
        <v>317</v>
      </c>
      <c r="D423" s="2" t="s">
        <v>14</v>
      </c>
      <c r="E423" s="2">
        <v>139</v>
      </c>
      <c r="F423" s="2">
        <v>246</v>
      </c>
      <c r="G423" s="2">
        <f t="shared" si="6"/>
        <v>108</v>
      </c>
      <c r="H423" s="2">
        <v>2341</v>
      </c>
      <c r="I423" s="3" t="s">
        <v>15</v>
      </c>
    </row>
    <row r="424" spans="1:9" ht="16.5">
      <c r="A424" s="2" t="s">
        <v>400</v>
      </c>
      <c r="B424" s="2" t="s">
        <v>401</v>
      </c>
      <c r="C424" s="2">
        <v>311</v>
      </c>
      <c r="D424" s="2" t="s">
        <v>18</v>
      </c>
      <c r="E424" s="2">
        <v>30</v>
      </c>
      <c r="F424" s="2">
        <v>81</v>
      </c>
      <c r="G424" s="2">
        <f t="shared" si="6"/>
        <v>52</v>
      </c>
      <c r="H424" s="2">
        <v>3743</v>
      </c>
      <c r="I424" s="3" t="s">
        <v>19</v>
      </c>
    </row>
    <row r="425" spans="1:9" ht="16.5">
      <c r="A425" s="2" t="s">
        <v>400</v>
      </c>
      <c r="B425" s="2" t="s">
        <v>401</v>
      </c>
      <c r="C425" s="2">
        <v>311</v>
      </c>
      <c r="D425" s="2" t="s">
        <v>20</v>
      </c>
      <c r="E425" s="2">
        <v>271</v>
      </c>
      <c r="F425" s="2">
        <v>309</v>
      </c>
      <c r="G425" s="2">
        <f t="shared" si="6"/>
        <v>39</v>
      </c>
      <c r="H425" s="2">
        <v>3397</v>
      </c>
      <c r="I425" s="3" t="s">
        <v>21</v>
      </c>
    </row>
    <row r="426" spans="1:9" ht="16.5">
      <c r="A426" s="2" t="s">
        <v>400</v>
      </c>
      <c r="B426" s="2" t="s">
        <v>401</v>
      </c>
      <c r="C426" s="2">
        <v>311</v>
      </c>
      <c r="D426" s="2" t="s">
        <v>14</v>
      </c>
      <c r="E426" s="2">
        <v>148</v>
      </c>
      <c r="F426" s="2">
        <v>258</v>
      </c>
      <c r="G426" s="2">
        <f t="shared" si="6"/>
        <v>111</v>
      </c>
      <c r="H426" s="2">
        <v>2341</v>
      </c>
      <c r="I426" s="3" t="s">
        <v>15</v>
      </c>
    </row>
    <row r="427" spans="1:9" ht="16.5">
      <c r="A427" s="2" t="s">
        <v>402</v>
      </c>
      <c r="B427" s="2" t="s">
        <v>403</v>
      </c>
      <c r="C427" s="2">
        <v>2447</v>
      </c>
      <c r="D427" s="2" t="s">
        <v>10</v>
      </c>
      <c r="E427" s="2">
        <v>276</v>
      </c>
      <c r="F427" s="2">
        <v>328</v>
      </c>
      <c r="G427" s="2">
        <f t="shared" si="6"/>
        <v>53</v>
      </c>
      <c r="H427" s="2">
        <v>18302</v>
      </c>
      <c r="I427" s="3" t="s">
        <v>11</v>
      </c>
    </row>
    <row r="428" spans="1:9" ht="16.5">
      <c r="A428" s="2" t="s">
        <v>402</v>
      </c>
      <c r="B428" s="2" t="s">
        <v>403</v>
      </c>
      <c r="C428" s="2">
        <v>2447</v>
      </c>
      <c r="D428" s="2" t="s">
        <v>12</v>
      </c>
      <c r="E428" s="2">
        <v>1163</v>
      </c>
      <c r="F428" s="2">
        <v>1310</v>
      </c>
      <c r="G428" s="2">
        <f t="shared" si="6"/>
        <v>148</v>
      </c>
      <c r="H428" s="2">
        <v>1732</v>
      </c>
      <c r="I428" s="3" t="s">
        <v>13</v>
      </c>
    </row>
    <row r="429" spans="1:9" ht="16.5">
      <c r="A429" s="2" t="s">
        <v>402</v>
      </c>
      <c r="B429" s="2" t="s">
        <v>403</v>
      </c>
      <c r="C429" s="2">
        <v>2447</v>
      </c>
      <c r="D429" s="2" t="s">
        <v>14</v>
      </c>
      <c r="E429" s="2">
        <v>778</v>
      </c>
      <c r="F429" s="2">
        <v>890</v>
      </c>
      <c r="G429" s="2">
        <f t="shared" si="6"/>
        <v>113</v>
      </c>
      <c r="H429" s="2">
        <v>2341</v>
      </c>
      <c r="I429" s="3" t="s">
        <v>15</v>
      </c>
    </row>
    <row r="430" spans="1:9" ht="16.5">
      <c r="A430" s="2" t="s">
        <v>404</v>
      </c>
      <c r="B430" s="2" t="s">
        <v>405</v>
      </c>
      <c r="C430" s="2">
        <v>540</v>
      </c>
      <c r="D430" s="2" t="s">
        <v>18</v>
      </c>
      <c r="E430" s="2">
        <v>28</v>
      </c>
      <c r="F430" s="2">
        <v>79</v>
      </c>
      <c r="G430" s="2">
        <f t="shared" si="6"/>
        <v>52</v>
      </c>
      <c r="H430" s="2">
        <v>3743</v>
      </c>
      <c r="I430" s="3" t="s">
        <v>19</v>
      </c>
    </row>
    <row r="431" spans="1:9" ht="16.5">
      <c r="A431" s="2" t="s">
        <v>404</v>
      </c>
      <c r="B431" s="2" t="s">
        <v>405</v>
      </c>
      <c r="C431" s="2">
        <v>540</v>
      </c>
      <c r="D431" s="2" t="s">
        <v>20</v>
      </c>
      <c r="E431" s="2">
        <v>500</v>
      </c>
      <c r="F431" s="2">
        <v>538</v>
      </c>
      <c r="G431" s="2">
        <f t="shared" si="6"/>
        <v>39</v>
      </c>
      <c r="H431" s="2">
        <v>3397</v>
      </c>
      <c r="I431" s="3" t="s">
        <v>21</v>
      </c>
    </row>
    <row r="432" spans="1:9" ht="16.5">
      <c r="A432" s="2" t="s">
        <v>404</v>
      </c>
      <c r="B432" s="2" t="s">
        <v>405</v>
      </c>
      <c r="C432" s="2">
        <v>540</v>
      </c>
      <c r="D432" s="2" t="s">
        <v>14</v>
      </c>
      <c r="E432" s="2">
        <v>377</v>
      </c>
      <c r="F432" s="2">
        <v>487</v>
      </c>
      <c r="G432" s="2">
        <f t="shared" si="6"/>
        <v>111</v>
      </c>
      <c r="H432" s="2">
        <v>2341</v>
      </c>
      <c r="I432" s="3" t="s">
        <v>15</v>
      </c>
    </row>
    <row r="433" spans="1:9" ht="16.5">
      <c r="A433" s="2" t="s">
        <v>406</v>
      </c>
      <c r="B433" s="2" t="s">
        <v>407</v>
      </c>
      <c r="C433" s="2">
        <v>207</v>
      </c>
      <c r="D433" s="2" t="s">
        <v>18</v>
      </c>
      <c r="E433" s="2">
        <v>60</v>
      </c>
      <c r="F433" s="2">
        <v>110</v>
      </c>
      <c r="G433" s="2">
        <f t="shared" si="6"/>
        <v>51</v>
      </c>
      <c r="H433" s="2">
        <v>3743</v>
      </c>
      <c r="I433" s="3" t="s">
        <v>19</v>
      </c>
    </row>
    <row r="434" spans="1:9" ht="16.5">
      <c r="A434" s="2" t="s">
        <v>406</v>
      </c>
      <c r="B434" s="2" t="s">
        <v>407</v>
      </c>
      <c r="C434" s="2">
        <v>207</v>
      </c>
      <c r="D434" s="2" t="s">
        <v>14</v>
      </c>
      <c r="E434" s="2">
        <v>128</v>
      </c>
      <c r="F434" s="2">
        <v>205</v>
      </c>
      <c r="G434" s="2">
        <f t="shared" si="6"/>
        <v>78</v>
      </c>
      <c r="H434" s="2">
        <v>2341</v>
      </c>
      <c r="I434" s="3" t="s">
        <v>15</v>
      </c>
    </row>
    <row r="435" spans="1:9" ht="16.5">
      <c r="A435" s="2" t="s">
        <v>408</v>
      </c>
      <c r="B435" s="2" t="s">
        <v>409</v>
      </c>
      <c r="C435" s="2">
        <v>1653</v>
      </c>
      <c r="D435" s="2" t="s">
        <v>12</v>
      </c>
      <c r="E435" s="2">
        <v>958</v>
      </c>
      <c r="F435" s="2">
        <v>1108</v>
      </c>
      <c r="G435" s="2">
        <f t="shared" si="6"/>
        <v>151</v>
      </c>
      <c r="H435" s="2">
        <v>1732</v>
      </c>
      <c r="I435" s="3" t="s">
        <v>13</v>
      </c>
    </row>
    <row r="436" spans="1:9" ht="16.5">
      <c r="A436" s="2" t="s">
        <v>408</v>
      </c>
      <c r="B436" s="2" t="s">
        <v>409</v>
      </c>
      <c r="C436" s="2">
        <v>1653</v>
      </c>
      <c r="D436" s="2" t="s">
        <v>14</v>
      </c>
      <c r="E436" s="2">
        <v>687</v>
      </c>
      <c r="F436" s="2">
        <v>800</v>
      </c>
      <c r="G436" s="2">
        <f t="shared" si="6"/>
        <v>114</v>
      </c>
      <c r="H436" s="2">
        <v>2341</v>
      </c>
      <c r="I436" s="3" t="s">
        <v>15</v>
      </c>
    </row>
    <row r="437" spans="1:9" ht="16.5">
      <c r="A437" s="2" t="s">
        <v>410</v>
      </c>
      <c r="B437" s="2" t="s">
        <v>411</v>
      </c>
      <c r="C437" s="2">
        <v>319</v>
      </c>
      <c r="D437" s="2" t="s">
        <v>18</v>
      </c>
      <c r="E437" s="2">
        <v>28</v>
      </c>
      <c r="F437" s="2">
        <v>79</v>
      </c>
      <c r="G437" s="2">
        <f t="shared" si="6"/>
        <v>52</v>
      </c>
      <c r="H437" s="2">
        <v>3743</v>
      </c>
      <c r="I437" s="3" t="s">
        <v>19</v>
      </c>
    </row>
    <row r="438" spans="1:9" ht="16.5">
      <c r="A438" s="2" t="s">
        <v>410</v>
      </c>
      <c r="B438" s="2" t="s">
        <v>411</v>
      </c>
      <c r="C438" s="2">
        <v>319</v>
      </c>
      <c r="D438" s="2" t="s">
        <v>20</v>
      </c>
      <c r="E438" s="2">
        <v>262</v>
      </c>
      <c r="F438" s="2">
        <v>300</v>
      </c>
      <c r="G438" s="2">
        <f t="shared" si="6"/>
        <v>39</v>
      </c>
      <c r="H438" s="2">
        <v>3397</v>
      </c>
      <c r="I438" s="3" t="s">
        <v>21</v>
      </c>
    </row>
    <row r="439" spans="1:9" ht="16.5">
      <c r="A439" s="2" t="s">
        <v>410</v>
      </c>
      <c r="B439" s="2" t="s">
        <v>411</v>
      </c>
      <c r="C439" s="2">
        <v>319</v>
      </c>
      <c r="D439" s="2" t="s">
        <v>14</v>
      </c>
      <c r="E439" s="2">
        <v>139</v>
      </c>
      <c r="F439" s="2">
        <v>249</v>
      </c>
      <c r="G439" s="2">
        <f t="shared" si="6"/>
        <v>111</v>
      </c>
      <c r="H439" s="2">
        <v>2341</v>
      </c>
      <c r="I439" s="3" t="s">
        <v>15</v>
      </c>
    </row>
    <row r="440" spans="1:9" ht="16.5">
      <c r="A440" s="2" t="s">
        <v>412</v>
      </c>
      <c r="B440" s="2" t="s">
        <v>413</v>
      </c>
      <c r="C440" s="2">
        <v>312</v>
      </c>
      <c r="D440" s="2" t="s">
        <v>18</v>
      </c>
      <c r="E440" s="2">
        <v>30</v>
      </c>
      <c r="F440" s="2">
        <v>81</v>
      </c>
      <c r="G440" s="2">
        <f t="shared" si="6"/>
        <v>52</v>
      </c>
      <c r="H440" s="2">
        <v>3743</v>
      </c>
      <c r="I440" s="3" t="s">
        <v>19</v>
      </c>
    </row>
    <row r="441" spans="1:9" ht="16.5">
      <c r="A441" s="2" t="s">
        <v>412</v>
      </c>
      <c r="B441" s="2" t="s">
        <v>413</v>
      </c>
      <c r="C441" s="2">
        <v>312</v>
      </c>
      <c r="D441" s="2" t="s">
        <v>20</v>
      </c>
      <c r="E441" s="2">
        <v>272</v>
      </c>
      <c r="F441" s="2">
        <v>310</v>
      </c>
      <c r="G441" s="2">
        <f t="shared" si="6"/>
        <v>39</v>
      </c>
      <c r="H441" s="2">
        <v>3397</v>
      </c>
      <c r="I441" s="3" t="s">
        <v>21</v>
      </c>
    </row>
    <row r="442" spans="1:9" ht="16.5">
      <c r="A442" s="2" t="s">
        <v>412</v>
      </c>
      <c r="B442" s="2" t="s">
        <v>413</v>
      </c>
      <c r="C442" s="2">
        <v>312</v>
      </c>
      <c r="D442" s="2" t="s">
        <v>14</v>
      </c>
      <c r="E442" s="2">
        <v>149</v>
      </c>
      <c r="F442" s="2">
        <v>259</v>
      </c>
      <c r="G442" s="2">
        <f t="shared" si="6"/>
        <v>111</v>
      </c>
      <c r="H442" s="2">
        <v>2341</v>
      </c>
      <c r="I442" s="3" t="s">
        <v>15</v>
      </c>
    </row>
    <row r="443" spans="1:9" ht="16.5">
      <c r="A443" s="2" t="s">
        <v>414</v>
      </c>
      <c r="B443" s="2" t="s">
        <v>415</v>
      </c>
      <c r="C443" s="2">
        <v>2452</v>
      </c>
      <c r="D443" s="2" t="s">
        <v>92</v>
      </c>
      <c r="E443" s="2">
        <v>1149</v>
      </c>
      <c r="F443" s="2">
        <v>1190</v>
      </c>
      <c r="G443" s="2">
        <f t="shared" si="6"/>
        <v>42</v>
      </c>
      <c r="H443" s="2">
        <v>979</v>
      </c>
      <c r="I443" s="3" t="s">
        <v>93</v>
      </c>
    </row>
    <row r="444" spans="1:9" ht="16.5">
      <c r="A444" s="2" t="s">
        <v>414</v>
      </c>
      <c r="B444" s="2" t="s">
        <v>415</v>
      </c>
      <c r="C444" s="2">
        <v>2452</v>
      </c>
      <c r="D444" s="2" t="s">
        <v>10</v>
      </c>
      <c r="E444" s="2">
        <v>977</v>
      </c>
      <c r="F444" s="2">
        <v>1029</v>
      </c>
      <c r="G444" s="2">
        <f t="shared" si="6"/>
        <v>53</v>
      </c>
      <c r="H444" s="2">
        <v>18302</v>
      </c>
      <c r="I444" s="3" t="s">
        <v>11</v>
      </c>
    </row>
    <row r="445" spans="1:9" ht="16.5">
      <c r="A445" s="2" t="s">
        <v>414</v>
      </c>
      <c r="B445" s="2" t="s">
        <v>415</v>
      </c>
      <c r="C445" s="2">
        <v>2452</v>
      </c>
      <c r="D445" s="2" t="s">
        <v>12</v>
      </c>
      <c r="E445" s="2">
        <v>1797</v>
      </c>
      <c r="F445" s="2">
        <v>1944</v>
      </c>
      <c r="G445" s="2">
        <f t="shared" si="6"/>
        <v>148</v>
      </c>
      <c r="H445" s="2">
        <v>1732</v>
      </c>
      <c r="I445" s="3" t="s">
        <v>13</v>
      </c>
    </row>
    <row r="446" spans="1:9" ht="16.5">
      <c r="A446" s="2" t="s">
        <v>414</v>
      </c>
      <c r="B446" s="2" t="s">
        <v>415</v>
      </c>
      <c r="C446" s="2">
        <v>2452</v>
      </c>
      <c r="D446" s="2" t="s">
        <v>14</v>
      </c>
      <c r="E446" s="2">
        <v>1349</v>
      </c>
      <c r="F446" s="2">
        <v>1463</v>
      </c>
      <c r="G446" s="2">
        <f t="shared" si="6"/>
        <v>115</v>
      </c>
      <c r="H446" s="2">
        <v>2341</v>
      </c>
      <c r="I446" s="3" t="s">
        <v>15</v>
      </c>
    </row>
    <row r="447" spans="1:9" ht="16.5">
      <c r="A447" s="2" t="s">
        <v>416</v>
      </c>
      <c r="B447" s="2" t="s">
        <v>417</v>
      </c>
      <c r="C447" s="2">
        <v>182</v>
      </c>
      <c r="D447" s="2" t="s">
        <v>14</v>
      </c>
      <c r="E447" s="2">
        <v>10</v>
      </c>
      <c r="F447" s="2">
        <v>108</v>
      </c>
      <c r="G447" s="2">
        <f t="shared" si="6"/>
        <v>99</v>
      </c>
      <c r="H447" s="2">
        <v>2341</v>
      </c>
      <c r="I447" s="3" t="s">
        <v>15</v>
      </c>
    </row>
    <row r="448" spans="1:9" ht="16.5">
      <c r="A448" s="2" t="s">
        <v>418</v>
      </c>
      <c r="B448" s="2" t="s">
        <v>419</v>
      </c>
      <c r="C448" s="2">
        <v>310</v>
      </c>
      <c r="D448" s="2" t="s">
        <v>20</v>
      </c>
      <c r="E448" s="2">
        <v>270</v>
      </c>
      <c r="F448" s="2">
        <v>308</v>
      </c>
      <c r="G448" s="2">
        <f t="shared" si="6"/>
        <v>39</v>
      </c>
      <c r="H448" s="2">
        <v>3397</v>
      </c>
      <c r="I448" s="3" t="s">
        <v>21</v>
      </c>
    </row>
    <row r="449" spans="1:9" ht="16.5">
      <c r="A449" s="2" t="s">
        <v>418</v>
      </c>
      <c r="B449" s="2" t="s">
        <v>419</v>
      </c>
      <c r="C449" s="2">
        <v>310</v>
      </c>
      <c r="D449" s="2" t="s">
        <v>14</v>
      </c>
      <c r="E449" s="2">
        <v>143</v>
      </c>
      <c r="F449" s="2">
        <v>257</v>
      </c>
      <c r="G449" s="2">
        <f t="shared" si="6"/>
        <v>115</v>
      </c>
      <c r="H449" s="2">
        <v>2341</v>
      </c>
      <c r="I449" s="3" t="s">
        <v>15</v>
      </c>
    </row>
    <row r="450" spans="1:9" ht="16.5">
      <c r="A450" s="2" t="s">
        <v>420</v>
      </c>
      <c r="B450" s="2" t="s">
        <v>421</v>
      </c>
      <c r="C450" s="2">
        <v>661</v>
      </c>
      <c r="D450" s="2" t="s">
        <v>12</v>
      </c>
      <c r="E450" s="2">
        <v>405</v>
      </c>
      <c r="F450" s="2">
        <v>553</v>
      </c>
      <c r="G450" s="2">
        <f t="shared" si="6"/>
        <v>149</v>
      </c>
      <c r="H450" s="2">
        <v>1732</v>
      </c>
      <c r="I450" s="3" t="s">
        <v>13</v>
      </c>
    </row>
    <row r="451" spans="1:9" ht="16.5">
      <c r="A451" s="2" t="s">
        <v>420</v>
      </c>
      <c r="B451" s="2" t="s">
        <v>421</v>
      </c>
      <c r="C451" s="2">
        <v>661</v>
      </c>
      <c r="D451" s="2" t="s">
        <v>14</v>
      </c>
      <c r="E451" s="2">
        <v>126</v>
      </c>
      <c r="F451" s="2">
        <v>242</v>
      </c>
      <c r="G451" s="2">
        <f t="shared" ref="G451:G514" si="7">F451-E451+1</f>
        <v>117</v>
      </c>
      <c r="H451" s="2">
        <v>2341</v>
      </c>
      <c r="I451" s="3" t="s">
        <v>15</v>
      </c>
    </row>
    <row r="452" spans="1:9" ht="16.5">
      <c r="A452" s="2" t="s">
        <v>422</v>
      </c>
      <c r="B452" s="2" t="s">
        <v>423</v>
      </c>
      <c r="C452" s="2">
        <v>292</v>
      </c>
      <c r="D452" s="2" t="s">
        <v>18</v>
      </c>
      <c r="E452" s="2">
        <v>31</v>
      </c>
      <c r="F452" s="2">
        <v>82</v>
      </c>
      <c r="G452" s="2">
        <f t="shared" si="7"/>
        <v>52</v>
      </c>
      <c r="H452" s="2">
        <v>3743</v>
      </c>
      <c r="I452" s="3" t="s">
        <v>19</v>
      </c>
    </row>
    <row r="453" spans="1:9" ht="16.5">
      <c r="A453" s="2" t="s">
        <v>422</v>
      </c>
      <c r="B453" s="2" t="s">
        <v>423</v>
      </c>
      <c r="C453" s="2">
        <v>292</v>
      </c>
      <c r="D453" s="2" t="s">
        <v>20</v>
      </c>
      <c r="E453" s="2">
        <v>252</v>
      </c>
      <c r="F453" s="2">
        <v>290</v>
      </c>
      <c r="G453" s="2">
        <f t="shared" si="7"/>
        <v>39</v>
      </c>
      <c r="H453" s="2">
        <v>3397</v>
      </c>
      <c r="I453" s="3" t="s">
        <v>21</v>
      </c>
    </row>
    <row r="454" spans="1:9" ht="16.5">
      <c r="A454" s="2" t="s">
        <v>422</v>
      </c>
      <c r="B454" s="2" t="s">
        <v>423</v>
      </c>
      <c r="C454" s="2">
        <v>292</v>
      </c>
      <c r="D454" s="2" t="s">
        <v>14</v>
      </c>
      <c r="E454" s="2">
        <v>130</v>
      </c>
      <c r="F454" s="2">
        <v>239</v>
      </c>
      <c r="G454" s="2">
        <f t="shared" si="7"/>
        <v>110</v>
      </c>
      <c r="H454" s="2">
        <v>2341</v>
      </c>
      <c r="I454" s="3" t="s">
        <v>15</v>
      </c>
    </row>
    <row r="455" spans="1:9" ht="16.5">
      <c r="A455" s="2" t="s">
        <v>424</v>
      </c>
      <c r="B455" s="2" t="s">
        <v>425</v>
      </c>
      <c r="C455" s="2">
        <v>944</v>
      </c>
      <c r="D455" s="2" t="s">
        <v>426</v>
      </c>
      <c r="E455" s="2">
        <v>48</v>
      </c>
      <c r="F455" s="2">
        <v>218</v>
      </c>
      <c r="G455" s="2">
        <f t="shared" si="7"/>
        <v>171</v>
      </c>
      <c r="H455" s="2">
        <v>5203</v>
      </c>
      <c r="I455" s="3" t="s">
        <v>427</v>
      </c>
    </row>
    <row r="456" spans="1:9" ht="16.5">
      <c r="A456" s="2" t="s">
        <v>424</v>
      </c>
      <c r="B456" s="2" t="s">
        <v>425</v>
      </c>
      <c r="C456" s="2">
        <v>944</v>
      </c>
      <c r="D456" s="2" t="s">
        <v>18</v>
      </c>
      <c r="E456" s="2">
        <v>217</v>
      </c>
      <c r="F456" s="2">
        <v>268</v>
      </c>
      <c r="G456" s="2">
        <f t="shared" si="7"/>
        <v>52</v>
      </c>
      <c r="H456" s="2">
        <v>3743</v>
      </c>
      <c r="I456" s="3" t="s">
        <v>19</v>
      </c>
    </row>
    <row r="457" spans="1:9" ht="16.5">
      <c r="A457" s="2" t="s">
        <v>424</v>
      </c>
      <c r="B457" s="2" t="s">
        <v>425</v>
      </c>
      <c r="C457" s="2">
        <v>944</v>
      </c>
      <c r="D457" s="2" t="s">
        <v>20</v>
      </c>
      <c r="E457" s="2">
        <v>456</v>
      </c>
      <c r="F457" s="2">
        <v>494</v>
      </c>
      <c r="G457" s="2">
        <f t="shared" si="7"/>
        <v>39</v>
      </c>
      <c r="H457" s="2">
        <v>3397</v>
      </c>
      <c r="I457" s="3" t="s">
        <v>21</v>
      </c>
    </row>
    <row r="458" spans="1:9" ht="16.5">
      <c r="A458" s="2" t="s">
        <v>424</v>
      </c>
      <c r="B458" s="2" t="s">
        <v>425</v>
      </c>
      <c r="C458" s="2">
        <v>944</v>
      </c>
      <c r="D458" s="2" t="s">
        <v>14</v>
      </c>
      <c r="E458" s="2">
        <v>329</v>
      </c>
      <c r="F458" s="2">
        <v>443</v>
      </c>
      <c r="G458" s="2">
        <f t="shared" si="7"/>
        <v>115</v>
      </c>
      <c r="H458" s="2">
        <v>2341</v>
      </c>
      <c r="I458" s="3" t="s">
        <v>15</v>
      </c>
    </row>
    <row r="459" spans="1:9" ht="16.5">
      <c r="A459" s="2" t="s">
        <v>424</v>
      </c>
      <c r="B459" s="2" t="s">
        <v>425</v>
      </c>
      <c r="C459" s="2">
        <v>944</v>
      </c>
      <c r="D459" s="2" t="s">
        <v>428</v>
      </c>
      <c r="E459" s="2">
        <v>804</v>
      </c>
      <c r="F459" s="2">
        <v>920</v>
      </c>
      <c r="G459" s="2">
        <f t="shared" si="7"/>
        <v>117</v>
      </c>
      <c r="H459" s="2">
        <v>897</v>
      </c>
      <c r="I459" s="3" t="s">
        <v>429</v>
      </c>
    </row>
    <row r="460" spans="1:9" ht="16.5">
      <c r="A460" s="2" t="s">
        <v>424</v>
      </c>
      <c r="B460" s="2" t="s">
        <v>425</v>
      </c>
      <c r="C460" s="2">
        <v>944</v>
      </c>
      <c r="D460" s="2" t="s">
        <v>430</v>
      </c>
      <c r="E460" s="2">
        <v>511</v>
      </c>
      <c r="F460" s="2">
        <v>599</v>
      </c>
      <c r="G460" s="2">
        <f t="shared" si="7"/>
        <v>89</v>
      </c>
      <c r="H460" s="2">
        <v>992</v>
      </c>
      <c r="I460" s="3" t="s">
        <v>431</v>
      </c>
    </row>
    <row r="461" spans="1:9" ht="16.5">
      <c r="A461" s="2" t="s">
        <v>424</v>
      </c>
      <c r="B461" s="2" t="s">
        <v>425</v>
      </c>
      <c r="C461" s="2">
        <v>944</v>
      </c>
      <c r="D461" s="2" t="s">
        <v>430</v>
      </c>
      <c r="E461" s="2">
        <v>595</v>
      </c>
      <c r="F461" s="2">
        <v>798</v>
      </c>
      <c r="G461" s="2">
        <f t="shared" si="7"/>
        <v>204</v>
      </c>
      <c r="H461" s="2">
        <v>992</v>
      </c>
      <c r="I461" s="3" t="s">
        <v>431</v>
      </c>
    </row>
    <row r="462" spans="1:9" ht="16.5">
      <c r="A462" s="2" t="s">
        <v>432</v>
      </c>
      <c r="B462" s="2" t="s">
        <v>433</v>
      </c>
      <c r="C462" s="2">
        <v>352</v>
      </c>
      <c r="D462" s="2" t="s">
        <v>18</v>
      </c>
      <c r="E462" s="2">
        <v>28</v>
      </c>
      <c r="F462" s="2">
        <v>79</v>
      </c>
      <c r="G462" s="2">
        <f t="shared" si="7"/>
        <v>52</v>
      </c>
      <c r="H462" s="2">
        <v>3743</v>
      </c>
      <c r="I462" s="3" t="s">
        <v>19</v>
      </c>
    </row>
    <row r="463" spans="1:9" ht="16.5">
      <c r="A463" s="2" t="s">
        <v>432</v>
      </c>
      <c r="B463" s="2" t="s">
        <v>433</v>
      </c>
      <c r="C463" s="2">
        <v>352</v>
      </c>
      <c r="D463" s="2" t="s">
        <v>14</v>
      </c>
      <c r="E463" s="2">
        <v>172</v>
      </c>
      <c r="F463" s="2">
        <v>282</v>
      </c>
      <c r="G463" s="2">
        <f t="shared" si="7"/>
        <v>111</v>
      </c>
      <c r="H463" s="2">
        <v>2341</v>
      </c>
      <c r="I463" s="3" t="s">
        <v>15</v>
      </c>
    </row>
    <row r="464" spans="1:9" ht="16.5">
      <c r="A464" s="2" t="s">
        <v>434</v>
      </c>
      <c r="B464" s="2" t="s">
        <v>435</v>
      </c>
      <c r="C464" s="2">
        <v>845</v>
      </c>
      <c r="D464" s="2" t="s">
        <v>18</v>
      </c>
      <c r="E464" s="2">
        <v>5</v>
      </c>
      <c r="F464" s="2">
        <v>56</v>
      </c>
      <c r="G464" s="2">
        <f t="shared" si="7"/>
        <v>52</v>
      </c>
      <c r="H464" s="2">
        <v>3743</v>
      </c>
      <c r="I464" s="3" t="s">
        <v>19</v>
      </c>
    </row>
    <row r="465" spans="1:9" ht="16.5">
      <c r="A465" s="2" t="s">
        <v>434</v>
      </c>
      <c r="B465" s="2" t="s">
        <v>435</v>
      </c>
      <c r="C465" s="2">
        <v>845</v>
      </c>
      <c r="D465" s="2" t="s">
        <v>20</v>
      </c>
      <c r="E465" s="2">
        <v>340</v>
      </c>
      <c r="F465" s="2">
        <v>378</v>
      </c>
      <c r="G465" s="2">
        <f t="shared" si="7"/>
        <v>39</v>
      </c>
      <c r="H465" s="2">
        <v>3397</v>
      </c>
      <c r="I465" s="3" t="s">
        <v>21</v>
      </c>
    </row>
    <row r="466" spans="1:9" ht="16.5">
      <c r="A466" s="2" t="s">
        <v>434</v>
      </c>
      <c r="B466" s="2" t="s">
        <v>435</v>
      </c>
      <c r="C466" s="2">
        <v>845</v>
      </c>
      <c r="D466" s="2" t="s">
        <v>14</v>
      </c>
      <c r="E466" s="2">
        <v>247</v>
      </c>
      <c r="F466" s="2">
        <v>327</v>
      </c>
      <c r="G466" s="2">
        <f t="shared" si="7"/>
        <v>81</v>
      </c>
      <c r="H466" s="2">
        <v>2341</v>
      </c>
      <c r="I466" s="3" t="s">
        <v>15</v>
      </c>
    </row>
    <row r="467" spans="1:9" ht="16.5">
      <c r="A467" s="2" t="s">
        <v>434</v>
      </c>
      <c r="B467" s="2" t="s">
        <v>435</v>
      </c>
      <c r="C467" s="2">
        <v>845</v>
      </c>
      <c r="D467" s="2" t="s">
        <v>436</v>
      </c>
      <c r="E467" s="2">
        <v>513</v>
      </c>
      <c r="F467" s="2">
        <v>535</v>
      </c>
      <c r="G467" s="2">
        <f t="shared" si="7"/>
        <v>23</v>
      </c>
      <c r="H467" s="2">
        <v>340711</v>
      </c>
      <c r="I467" s="3" t="s">
        <v>437</v>
      </c>
    </row>
    <row r="468" spans="1:9" ht="16.5">
      <c r="A468" s="2" t="s">
        <v>434</v>
      </c>
      <c r="B468" s="2" t="s">
        <v>435</v>
      </c>
      <c r="C468" s="2">
        <v>845</v>
      </c>
      <c r="D468" s="2" t="s">
        <v>436</v>
      </c>
      <c r="E468" s="2">
        <v>541</v>
      </c>
      <c r="F468" s="2">
        <v>563</v>
      </c>
      <c r="G468" s="2">
        <f t="shared" si="7"/>
        <v>23</v>
      </c>
      <c r="H468" s="2">
        <v>340711</v>
      </c>
      <c r="I468" s="3" t="s">
        <v>437</v>
      </c>
    </row>
    <row r="469" spans="1:9" ht="16.5">
      <c r="A469" s="2" t="s">
        <v>434</v>
      </c>
      <c r="B469" s="2" t="s">
        <v>435</v>
      </c>
      <c r="C469" s="2">
        <v>845</v>
      </c>
      <c r="D469" s="2" t="s">
        <v>436</v>
      </c>
      <c r="E469" s="2">
        <v>569</v>
      </c>
      <c r="F469" s="2">
        <v>591</v>
      </c>
      <c r="G469" s="2">
        <f t="shared" si="7"/>
        <v>23</v>
      </c>
      <c r="H469" s="2">
        <v>340711</v>
      </c>
      <c r="I469" s="3" t="s">
        <v>437</v>
      </c>
    </row>
    <row r="470" spans="1:9" ht="16.5">
      <c r="A470" s="2" t="s">
        <v>434</v>
      </c>
      <c r="B470" s="2" t="s">
        <v>435</v>
      </c>
      <c r="C470" s="2">
        <v>845</v>
      </c>
      <c r="D470" s="2" t="s">
        <v>436</v>
      </c>
      <c r="E470" s="2">
        <v>597</v>
      </c>
      <c r="F470" s="2">
        <v>619</v>
      </c>
      <c r="G470" s="2">
        <f t="shared" si="7"/>
        <v>23</v>
      </c>
      <c r="H470" s="2">
        <v>340711</v>
      </c>
      <c r="I470" s="3" t="s">
        <v>437</v>
      </c>
    </row>
    <row r="471" spans="1:9" ht="16.5">
      <c r="A471" s="2" t="s">
        <v>434</v>
      </c>
      <c r="B471" s="2" t="s">
        <v>435</v>
      </c>
      <c r="C471" s="2">
        <v>845</v>
      </c>
      <c r="D471" s="2" t="s">
        <v>436</v>
      </c>
      <c r="E471" s="2">
        <v>625</v>
      </c>
      <c r="F471" s="2">
        <v>647</v>
      </c>
      <c r="G471" s="2">
        <f t="shared" si="7"/>
        <v>23</v>
      </c>
      <c r="H471" s="2">
        <v>340711</v>
      </c>
      <c r="I471" s="3" t="s">
        <v>437</v>
      </c>
    </row>
    <row r="472" spans="1:9" ht="16.5">
      <c r="A472" s="2" t="s">
        <v>434</v>
      </c>
      <c r="B472" s="2" t="s">
        <v>435</v>
      </c>
      <c r="C472" s="2">
        <v>845</v>
      </c>
      <c r="D472" s="2" t="s">
        <v>436</v>
      </c>
      <c r="E472" s="2">
        <v>653</v>
      </c>
      <c r="F472" s="2">
        <v>675</v>
      </c>
      <c r="G472" s="2">
        <f t="shared" si="7"/>
        <v>23</v>
      </c>
      <c r="H472" s="2">
        <v>340711</v>
      </c>
      <c r="I472" s="3" t="s">
        <v>437</v>
      </c>
    </row>
    <row r="473" spans="1:9" ht="16.5">
      <c r="A473" s="2" t="s">
        <v>434</v>
      </c>
      <c r="B473" s="2" t="s">
        <v>435</v>
      </c>
      <c r="C473" s="2">
        <v>845</v>
      </c>
      <c r="D473" s="2" t="s">
        <v>436</v>
      </c>
      <c r="E473" s="2">
        <v>681</v>
      </c>
      <c r="F473" s="2">
        <v>703</v>
      </c>
      <c r="G473" s="2">
        <f t="shared" si="7"/>
        <v>23</v>
      </c>
      <c r="H473" s="2">
        <v>340711</v>
      </c>
      <c r="I473" s="3" t="s">
        <v>437</v>
      </c>
    </row>
    <row r="474" spans="1:9" ht="16.5">
      <c r="A474" s="2" t="s">
        <v>434</v>
      </c>
      <c r="B474" s="2" t="s">
        <v>435</v>
      </c>
      <c r="C474" s="2">
        <v>845</v>
      </c>
      <c r="D474" s="2" t="s">
        <v>436</v>
      </c>
      <c r="E474" s="2">
        <v>709</v>
      </c>
      <c r="F474" s="2">
        <v>731</v>
      </c>
      <c r="G474" s="2">
        <f t="shared" si="7"/>
        <v>23</v>
      </c>
      <c r="H474" s="2">
        <v>340711</v>
      </c>
      <c r="I474" s="3" t="s">
        <v>437</v>
      </c>
    </row>
    <row r="475" spans="1:9" ht="16.5">
      <c r="A475" s="2" t="s">
        <v>434</v>
      </c>
      <c r="B475" s="2" t="s">
        <v>435</v>
      </c>
      <c r="C475" s="2">
        <v>845</v>
      </c>
      <c r="D475" s="2" t="s">
        <v>436</v>
      </c>
      <c r="E475" s="2">
        <v>737</v>
      </c>
      <c r="F475" s="2">
        <v>759</v>
      </c>
      <c r="G475" s="2">
        <f t="shared" si="7"/>
        <v>23</v>
      </c>
      <c r="H475" s="2">
        <v>340711</v>
      </c>
      <c r="I475" s="3" t="s">
        <v>437</v>
      </c>
    </row>
    <row r="476" spans="1:9" ht="16.5">
      <c r="A476" s="2" t="s">
        <v>434</v>
      </c>
      <c r="B476" s="2" t="s">
        <v>435</v>
      </c>
      <c r="C476" s="2">
        <v>845</v>
      </c>
      <c r="D476" s="2" t="s">
        <v>436</v>
      </c>
      <c r="E476" s="2">
        <v>765</v>
      </c>
      <c r="F476" s="2">
        <v>787</v>
      </c>
      <c r="G476" s="2">
        <f t="shared" si="7"/>
        <v>23</v>
      </c>
      <c r="H476" s="2">
        <v>340711</v>
      </c>
      <c r="I476" s="3" t="s">
        <v>437</v>
      </c>
    </row>
    <row r="477" spans="1:9" ht="16.5">
      <c r="A477" s="2" t="s">
        <v>434</v>
      </c>
      <c r="B477" s="2" t="s">
        <v>435</v>
      </c>
      <c r="C477" s="2">
        <v>845</v>
      </c>
      <c r="D477" s="2" t="s">
        <v>436</v>
      </c>
      <c r="E477" s="2">
        <v>793</v>
      </c>
      <c r="F477" s="2">
        <v>815</v>
      </c>
      <c r="G477" s="2">
        <f t="shared" si="7"/>
        <v>23</v>
      </c>
      <c r="H477" s="2">
        <v>340711</v>
      </c>
      <c r="I477" s="3" t="s">
        <v>437</v>
      </c>
    </row>
    <row r="478" spans="1:9" ht="16.5">
      <c r="A478" s="2" t="s">
        <v>434</v>
      </c>
      <c r="B478" s="2" t="s">
        <v>435</v>
      </c>
      <c r="C478" s="2">
        <v>845</v>
      </c>
      <c r="D478" s="2" t="s">
        <v>436</v>
      </c>
      <c r="E478" s="2">
        <v>821</v>
      </c>
      <c r="F478" s="2">
        <v>843</v>
      </c>
      <c r="G478" s="2">
        <f t="shared" si="7"/>
        <v>23</v>
      </c>
      <c r="H478" s="2">
        <v>340711</v>
      </c>
      <c r="I478" s="3" t="s">
        <v>437</v>
      </c>
    </row>
    <row r="479" spans="1:9" ht="16.5">
      <c r="A479" s="2" t="s">
        <v>438</v>
      </c>
      <c r="B479" s="2" t="s">
        <v>439</v>
      </c>
      <c r="C479" s="2">
        <v>345</v>
      </c>
      <c r="D479" s="2" t="s">
        <v>18</v>
      </c>
      <c r="E479" s="2">
        <v>28</v>
      </c>
      <c r="F479" s="2">
        <v>79</v>
      </c>
      <c r="G479" s="2">
        <f t="shared" si="7"/>
        <v>52</v>
      </c>
      <c r="H479" s="2">
        <v>3743</v>
      </c>
      <c r="I479" s="3" t="s">
        <v>19</v>
      </c>
    </row>
    <row r="480" spans="1:9" ht="16.5">
      <c r="A480" s="2" t="s">
        <v>438</v>
      </c>
      <c r="B480" s="2" t="s">
        <v>439</v>
      </c>
      <c r="C480" s="2">
        <v>345</v>
      </c>
      <c r="D480" s="2" t="s">
        <v>20</v>
      </c>
      <c r="E480" s="2">
        <v>305</v>
      </c>
      <c r="F480" s="2">
        <v>343</v>
      </c>
      <c r="G480" s="2">
        <f t="shared" si="7"/>
        <v>39</v>
      </c>
      <c r="H480" s="2">
        <v>3397</v>
      </c>
      <c r="I480" s="3" t="s">
        <v>21</v>
      </c>
    </row>
    <row r="481" spans="1:9" ht="16.5">
      <c r="A481" s="2" t="s">
        <v>438</v>
      </c>
      <c r="B481" s="2" t="s">
        <v>439</v>
      </c>
      <c r="C481" s="2">
        <v>345</v>
      </c>
      <c r="D481" s="2" t="s">
        <v>14</v>
      </c>
      <c r="E481" s="2">
        <v>182</v>
      </c>
      <c r="F481" s="2">
        <v>292</v>
      </c>
      <c r="G481" s="2">
        <f t="shared" si="7"/>
        <v>111</v>
      </c>
      <c r="H481" s="2">
        <v>2341</v>
      </c>
      <c r="I481" s="3" t="s">
        <v>15</v>
      </c>
    </row>
    <row r="482" spans="1:9" ht="16.5">
      <c r="A482" s="2" t="s">
        <v>440</v>
      </c>
      <c r="B482" s="2" t="s">
        <v>441</v>
      </c>
      <c r="C482" s="2">
        <v>1256</v>
      </c>
      <c r="D482" s="2" t="s">
        <v>442</v>
      </c>
      <c r="E482" s="2">
        <v>102</v>
      </c>
      <c r="F482" s="2">
        <v>209</v>
      </c>
      <c r="G482" s="2">
        <f t="shared" si="7"/>
        <v>108</v>
      </c>
      <c r="H482" s="2">
        <v>691</v>
      </c>
      <c r="I482" s="3" t="s">
        <v>443</v>
      </c>
    </row>
    <row r="483" spans="1:9" ht="16.5">
      <c r="A483" s="2" t="s">
        <v>440</v>
      </c>
      <c r="B483" s="2" t="s">
        <v>441</v>
      </c>
      <c r="C483" s="2">
        <v>1256</v>
      </c>
      <c r="D483" s="2" t="s">
        <v>12</v>
      </c>
      <c r="E483" s="2">
        <v>902</v>
      </c>
      <c r="F483" s="2">
        <v>1049</v>
      </c>
      <c r="G483" s="2">
        <f t="shared" si="7"/>
        <v>148</v>
      </c>
      <c r="H483" s="2">
        <v>1732</v>
      </c>
      <c r="I483" s="3" t="s">
        <v>13</v>
      </c>
    </row>
    <row r="484" spans="1:9" ht="16.5">
      <c r="A484" s="2" t="s">
        <v>440</v>
      </c>
      <c r="B484" s="2" t="s">
        <v>441</v>
      </c>
      <c r="C484" s="2">
        <v>1256</v>
      </c>
      <c r="D484" s="2" t="s">
        <v>14</v>
      </c>
      <c r="E484" s="2">
        <v>662</v>
      </c>
      <c r="F484" s="2">
        <v>775</v>
      </c>
      <c r="G484" s="2">
        <f t="shared" si="7"/>
        <v>114</v>
      </c>
      <c r="H484" s="2">
        <v>2341</v>
      </c>
      <c r="I484" s="3" t="s">
        <v>15</v>
      </c>
    </row>
    <row r="485" spans="1:9" ht="16.5">
      <c r="A485" s="2" t="s">
        <v>444</v>
      </c>
      <c r="B485" s="2" t="s">
        <v>445</v>
      </c>
      <c r="C485" s="2">
        <v>2144</v>
      </c>
      <c r="D485" s="2" t="s">
        <v>10</v>
      </c>
      <c r="E485" s="2">
        <v>828</v>
      </c>
      <c r="F485" s="2">
        <v>881</v>
      </c>
      <c r="G485" s="2">
        <f t="shared" si="7"/>
        <v>54</v>
      </c>
      <c r="H485" s="2">
        <v>18302</v>
      </c>
      <c r="I485" s="3" t="s">
        <v>11</v>
      </c>
    </row>
    <row r="486" spans="1:9" ht="16.5">
      <c r="A486" s="2" t="s">
        <v>444</v>
      </c>
      <c r="B486" s="2" t="s">
        <v>445</v>
      </c>
      <c r="C486" s="2">
        <v>2144</v>
      </c>
      <c r="D486" s="2" t="s">
        <v>12</v>
      </c>
      <c r="E486" s="2">
        <v>1308</v>
      </c>
      <c r="F486" s="2">
        <v>1458</v>
      </c>
      <c r="G486" s="2">
        <f t="shared" si="7"/>
        <v>151</v>
      </c>
      <c r="H486" s="2">
        <v>1732</v>
      </c>
      <c r="I486" s="3" t="s">
        <v>13</v>
      </c>
    </row>
    <row r="487" spans="1:9" ht="16.5">
      <c r="A487" s="2" t="s">
        <v>444</v>
      </c>
      <c r="B487" s="2" t="s">
        <v>445</v>
      </c>
      <c r="C487" s="2">
        <v>2144</v>
      </c>
      <c r="D487" s="2" t="s">
        <v>14</v>
      </c>
      <c r="E487" s="2">
        <v>1034</v>
      </c>
      <c r="F487" s="2">
        <v>1147</v>
      </c>
      <c r="G487" s="2">
        <f t="shared" si="7"/>
        <v>114</v>
      </c>
      <c r="H487" s="2">
        <v>2341</v>
      </c>
      <c r="I487" s="3" t="s">
        <v>15</v>
      </c>
    </row>
    <row r="488" spans="1:9" ht="16.5">
      <c r="A488" s="2" t="s">
        <v>446</v>
      </c>
      <c r="B488" s="2" t="s">
        <v>447</v>
      </c>
      <c r="C488" s="2">
        <v>117</v>
      </c>
      <c r="D488" s="2" t="s">
        <v>14</v>
      </c>
      <c r="E488" s="2">
        <v>13</v>
      </c>
      <c r="F488" s="2">
        <v>110</v>
      </c>
      <c r="G488" s="2">
        <f t="shared" si="7"/>
        <v>98</v>
      </c>
      <c r="H488" s="2">
        <v>2341</v>
      </c>
      <c r="I488" s="3" t="s">
        <v>15</v>
      </c>
    </row>
    <row r="489" spans="1:9" ht="16.5">
      <c r="A489" s="2" t="s">
        <v>448</v>
      </c>
      <c r="B489" s="2" t="s">
        <v>449</v>
      </c>
      <c r="C489" s="2">
        <v>351</v>
      </c>
      <c r="D489" s="2" t="s">
        <v>18</v>
      </c>
      <c r="E489" s="2">
        <v>2</v>
      </c>
      <c r="F489" s="2">
        <v>53</v>
      </c>
      <c r="G489" s="2">
        <f t="shared" si="7"/>
        <v>52</v>
      </c>
      <c r="H489" s="2">
        <v>3743</v>
      </c>
      <c r="I489" s="3" t="s">
        <v>19</v>
      </c>
    </row>
    <row r="490" spans="1:9" ht="16.5">
      <c r="A490" s="2" t="s">
        <v>448</v>
      </c>
      <c r="B490" s="2" t="s">
        <v>449</v>
      </c>
      <c r="C490" s="2">
        <v>351</v>
      </c>
      <c r="D490" s="2" t="s">
        <v>20</v>
      </c>
      <c r="E490" s="2">
        <v>296</v>
      </c>
      <c r="F490" s="2">
        <v>325</v>
      </c>
      <c r="G490" s="2">
        <f t="shared" si="7"/>
        <v>30</v>
      </c>
      <c r="H490" s="2">
        <v>3397</v>
      </c>
      <c r="I490" s="3" t="s">
        <v>21</v>
      </c>
    </row>
    <row r="491" spans="1:9" ht="16.5">
      <c r="A491" s="2" t="s">
        <v>448</v>
      </c>
      <c r="B491" s="2" t="s">
        <v>449</v>
      </c>
      <c r="C491" s="2">
        <v>351</v>
      </c>
      <c r="D491" s="2" t="s">
        <v>14</v>
      </c>
      <c r="E491" s="2">
        <v>110</v>
      </c>
      <c r="F491" s="2">
        <v>214</v>
      </c>
      <c r="G491" s="2">
        <f t="shared" si="7"/>
        <v>105</v>
      </c>
      <c r="H491" s="2">
        <v>2341</v>
      </c>
      <c r="I491" s="3" t="s">
        <v>15</v>
      </c>
    </row>
    <row r="492" spans="1:9" ht="16.5">
      <c r="A492" s="2" t="s">
        <v>450</v>
      </c>
      <c r="B492" s="2" t="s">
        <v>451</v>
      </c>
      <c r="C492" s="2">
        <v>2454</v>
      </c>
      <c r="D492" s="2" t="s">
        <v>10</v>
      </c>
      <c r="E492" s="2">
        <v>473</v>
      </c>
      <c r="F492" s="2">
        <v>525</v>
      </c>
      <c r="G492" s="2">
        <f t="shared" si="7"/>
        <v>53</v>
      </c>
      <c r="H492" s="2">
        <v>18302</v>
      </c>
      <c r="I492" s="3" t="s">
        <v>11</v>
      </c>
    </row>
    <row r="493" spans="1:9" ht="16.5">
      <c r="A493" s="2" t="s">
        <v>450</v>
      </c>
      <c r="B493" s="2" t="s">
        <v>451</v>
      </c>
      <c r="C493" s="2">
        <v>2454</v>
      </c>
      <c r="D493" s="2" t="s">
        <v>12</v>
      </c>
      <c r="E493" s="2">
        <v>1236</v>
      </c>
      <c r="F493" s="2">
        <v>1386</v>
      </c>
      <c r="G493" s="2">
        <f t="shared" si="7"/>
        <v>151</v>
      </c>
      <c r="H493" s="2">
        <v>1732</v>
      </c>
      <c r="I493" s="3" t="s">
        <v>13</v>
      </c>
    </row>
    <row r="494" spans="1:9" ht="16.5">
      <c r="A494" s="2" t="s">
        <v>450</v>
      </c>
      <c r="B494" s="2" t="s">
        <v>451</v>
      </c>
      <c r="C494" s="2">
        <v>2454</v>
      </c>
      <c r="D494" s="2" t="s">
        <v>14</v>
      </c>
      <c r="E494" s="2">
        <v>870</v>
      </c>
      <c r="F494" s="2">
        <v>983</v>
      </c>
      <c r="G494" s="2">
        <f t="shared" si="7"/>
        <v>114</v>
      </c>
      <c r="H494" s="2">
        <v>2341</v>
      </c>
      <c r="I494" s="3" t="s">
        <v>15</v>
      </c>
    </row>
    <row r="495" spans="1:9" ht="16.5">
      <c r="A495" s="2" t="s">
        <v>452</v>
      </c>
      <c r="B495" s="2" t="s">
        <v>453</v>
      </c>
      <c r="C495" s="2">
        <v>2314</v>
      </c>
      <c r="D495" s="2" t="s">
        <v>10</v>
      </c>
      <c r="E495" s="2">
        <v>293</v>
      </c>
      <c r="F495" s="2">
        <v>345</v>
      </c>
      <c r="G495" s="2">
        <f t="shared" si="7"/>
        <v>53</v>
      </c>
      <c r="H495" s="2">
        <v>18302</v>
      </c>
      <c r="I495" s="3" t="s">
        <v>11</v>
      </c>
    </row>
    <row r="496" spans="1:9" ht="16.5">
      <c r="A496" s="2" t="s">
        <v>452</v>
      </c>
      <c r="B496" s="2" t="s">
        <v>453</v>
      </c>
      <c r="C496" s="2">
        <v>2314</v>
      </c>
      <c r="D496" s="2" t="s">
        <v>12</v>
      </c>
      <c r="E496" s="2">
        <v>1069</v>
      </c>
      <c r="F496" s="2">
        <v>1219</v>
      </c>
      <c r="G496" s="2">
        <f t="shared" si="7"/>
        <v>151</v>
      </c>
      <c r="H496" s="2">
        <v>1732</v>
      </c>
      <c r="I496" s="3" t="s">
        <v>13</v>
      </c>
    </row>
    <row r="497" spans="1:9" ht="16.5">
      <c r="A497" s="2" t="s">
        <v>452</v>
      </c>
      <c r="B497" s="2" t="s">
        <v>453</v>
      </c>
      <c r="C497" s="2">
        <v>2314</v>
      </c>
      <c r="D497" s="2" t="s">
        <v>14</v>
      </c>
      <c r="E497" s="2">
        <v>688</v>
      </c>
      <c r="F497" s="2">
        <v>797</v>
      </c>
      <c r="G497" s="2">
        <f t="shared" si="7"/>
        <v>110</v>
      </c>
      <c r="H497" s="2">
        <v>2341</v>
      </c>
      <c r="I497" s="3" t="s">
        <v>15</v>
      </c>
    </row>
    <row r="498" spans="1:9" ht="16.5">
      <c r="A498" s="2" t="s">
        <v>454</v>
      </c>
      <c r="B498" s="2" t="s">
        <v>455</v>
      </c>
      <c r="C498" s="2">
        <v>278</v>
      </c>
      <c r="D498" s="2" t="s">
        <v>18</v>
      </c>
      <c r="E498" s="2">
        <v>4</v>
      </c>
      <c r="F498" s="2">
        <v>55</v>
      </c>
      <c r="G498" s="2">
        <f t="shared" si="7"/>
        <v>52</v>
      </c>
      <c r="H498" s="2">
        <v>3743</v>
      </c>
      <c r="I498" s="3" t="s">
        <v>19</v>
      </c>
    </row>
    <row r="499" spans="1:9" ht="16.5">
      <c r="A499" s="2" t="s">
        <v>454</v>
      </c>
      <c r="B499" s="2" t="s">
        <v>455</v>
      </c>
      <c r="C499" s="2">
        <v>278</v>
      </c>
      <c r="D499" s="2" t="s">
        <v>20</v>
      </c>
      <c r="E499" s="2">
        <v>240</v>
      </c>
      <c r="F499" s="2">
        <v>278</v>
      </c>
      <c r="G499" s="2">
        <f t="shared" si="7"/>
        <v>39</v>
      </c>
      <c r="H499" s="2">
        <v>3397</v>
      </c>
      <c r="I499" s="3" t="s">
        <v>21</v>
      </c>
    </row>
    <row r="500" spans="1:9" ht="16.5">
      <c r="A500" s="2" t="s">
        <v>454</v>
      </c>
      <c r="B500" s="2" t="s">
        <v>455</v>
      </c>
      <c r="C500" s="2">
        <v>278</v>
      </c>
      <c r="D500" s="2" t="s">
        <v>14</v>
      </c>
      <c r="E500" s="2">
        <v>117</v>
      </c>
      <c r="F500" s="2">
        <v>227</v>
      </c>
      <c r="G500" s="2">
        <f t="shared" si="7"/>
        <v>111</v>
      </c>
      <c r="H500" s="2">
        <v>2341</v>
      </c>
      <c r="I500" s="3" t="s">
        <v>15</v>
      </c>
    </row>
    <row r="501" spans="1:9" ht="16.5">
      <c r="A501" s="2" t="s">
        <v>456</v>
      </c>
      <c r="B501" s="2" t="s">
        <v>457</v>
      </c>
      <c r="C501" s="2">
        <v>360</v>
      </c>
      <c r="D501" s="2" t="s">
        <v>18</v>
      </c>
      <c r="E501" s="2">
        <v>28</v>
      </c>
      <c r="F501" s="2">
        <v>79</v>
      </c>
      <c r="G501" s="2">
        <f t="shared" si="7"/>
        <v>52</v>
      </c>
      <c r="H501" s="2">
        <v>3743</v>
      </c>
      <c r="I501" s="3" t="s">
        <v>19</v>
      </c>
    </row>
    <row r="502" spans="1:9" ht="16.5">
      <c r="A502" s="2" t="s">
        <v>456</v>
      </c>
      <c r="B502" s="2" t="s">
        <v>457</v>
      </c>
      <c r="C502" s="2">
        <v>360</v>
      </c>
      <c r="D502" s="2" t="s">
        <v>14</v>
      </c>
      <c r="E502" s="2">
        <v>180</v>
      </c>
      <c r="F502" s="2">
        <v>290</v>
      </c>
      <c r="G502" s="2">
        <f t="shared" si="7"/>
        <v>111</v>
      </c>
      <c r="H502" s="2">
        <v>2341</v>
      </c>
      <c r="I502" s="3" t="s">
        <v>15</v>
      </c>
    </row>
    <row r="503" spans="1:9" ht="16.5">
      <c r="A503" s="2" t="s">
        <v>458</v>
      </c>
      <c r="B503" s="2" t="s">
        <v>459</v>
      </c>
      <c r="C503" s="2">
        <v>268</v>
      </c>
      <c r="D503" s="2" t="s">
        <v>18</v>
      </c>
      <c r="E503" s="2">
        <v>3</v>
      </c>
      <c r="F503" s="2">
        <v>40</v>
      </c>
      <c r="G503" s="2">
        <f t="shared" si="7"/>
        <v>38</v>
      </c>
      <c r="H503" s="2">
        <v>3743</v>
      </c>
      <c r="I503" s="3" t="s">
        <v>19</v>
      </c>
    </row>
    <row r="504" spans="1:9" ht="16.5">
      <c r="A504" s="2" t="s">
        <v>458</v>
      </c>
      <c r="B504" s="2" t="s">
        <v>459</v>
      </c>
      <c r="C504" s="2">
        <v>268</v>
      </c>
      <c r="D504" s="2" t="s">
        <v>20</v>
      </c>
      <c r="E504" s="2">
        <v>230</v>
      </c>
      <c r="F504" s="2">
        <v>268</v>
      </c>
      <c r="G504" s="2">
        <f t="shared" si="7"/>
        <v>39</v>
      </c>
      <c r="H504" s="2">
        <v>3397</v>
      </c>
      <c r="I504" s="3" t="s">
        <v>21</v>
      </c>
    </row>
    <row r="505" spans="1:9" ht="16.5">
      <c r="A505" s="2" t="s">
        <v>458</v>
      </c>
      <c r="B505" s="2" t="s">
        <v>459</v>
      </c>
      <c r="C505" s="2">
        <v>268</v>
      </c>
      <c r="D505" s="2" t="s">
        <v>14</v>
      </c>
      <c r="E505" s="2">
        <v>102</v>
      </c>
      <c r="F505" s="2">
        <v>217</v>
      </c>
      <c r="G505" s="2">
        <f t="shared" si="7"/>
        <v>116</v>
      </c>
      <c r="H505" s="2">
        <v>2341</v>
      </c>
      <c r="I505" s="3" t="s">
        <v>15</v>
      </c>
    </row>
    <row r="506" spans="1:9" ht="16.5">
      <c r="A506" s="2" t="s">
        <v>460</v>
      </c>
      <c r="B506" s="2" t="s">
        <v>461</v>
      </c>
      <c r="C506" s="2">
        <v>175</v>
      </c>
      <c r="D506" s="2" t="s">
        <v>18</v>
      </c>
      <c r="E506" s="2">
        <v>28</v>
      </c>
      <c r="F506" s="2">
        <v>78</v>
      </c>
      <c r="G506" s="2">
        <f t="shared" si="7"/>
        <v>51</v>
      </c>
      <c r="H506" s="2">
        <v>3743</v>
      </c>
      <c r="I506" s="3" t="s">
        <v>19</v>
      </c>
    </row>
    <row r="507" spans="1:9" ht="16.5">
      <c r="A507" s="2" t="s">
        <v>460</v>
      </c>
      <c r="B507" s="2" t="s">
        <v>461</v>
      </c>
      <c r="C507" s="2">
        <v>175</v>
      </c>
      <c r="D507" s="2" t="s">
        <v>14</v>
      </c>
      <c r="E507" s="2">
        <v>96</v>
      </c>
      <c r="F507" s="2">
        <v>175</v>
      </c>
      <c r="G507" s="2">
        <f t="shared" si="7"/>
        <v>80</v>
      </c>
      <c r="H507" s="2">
        <v>2341</v>
      </c>
      <c r="I507" s="3" t="s">
        <v>15</v>
      </c>
    </row>
    <row r="508" spans="1:9" ht="16.5">
      <c r="A508" s="2" t="s">
        <v>462</v>
      </c>
      <c r="B508" s="2" t="s">
        <v>463</v>
      </c>
      <c r="C508" s="2">
        <v>265</v>
      </c>
      <c r="D508" s="2" t="s">
        <v>18</v>
      </c>
      <c r="E508" s="2">
        <v>1</v>
      </c>
      <c r="F508" s="2">
        <v>38</v>
      </c>
      <c r="G508" s="2">
        <f t="shared" si="7"/>
        <v>38</v>
      </c>
      <c r="H508" s="2">
        <v>3743</v>
      </c>
      <c r="I508" s="3" t="s">
        <v>19</v>
      </c>
    </row>
    <row r="509" spans="1:9" ht="16.5">
      <c r="A509" s="2" t="s">
        <v>462</v>
      </c>
      <c r="B509" s="2" t="s">
        <v>463</v>
      </c>
      <c r="C509" s="2">
        <v>265</v>
      </c>
      <c r="D509" s="2" t="s">
        <v>20</v>
      </c>
      <c r="E509" s="2">
        <v>227</v>
      </c>
      <c r="F509" s="2">
        <v>265</v>
      </c>
      <c r="G509" s="2">
        <f t="shared" si="7"/>
        <v>39</v>
      </c>
      <c r="H509" s="2">
        <v>3397</v>
      </c>
      <c r="I509" s="3" t="s">
        <v>21</v>
      </c>
    </row>
    <row r="510" spans="1:9" ht="16.5">
      <c r="A510" s="2" t="s">
        <v>462</v>
      </c>
      <c r="B510" s="2" t="s">
        <v>463</v>
      </c>
      <c r="C510" s="2">
        <v>265</v>
      </c>
      <c r="D510" s="2" t="s">
        <v>14</v>
      </c>
      <c r="E510" s="2">
        <v>100</v>
      </c>
      <c r="F510" s="2">
        <v>214</v>
      </c>
      <c r="G510" s="2">
        <f t="shared" si="7"/>
        <v>115</v>
      </c>
      <c r="H510" s="2">
        <v>2341</v>
      </c>
      <c r="I510" s="3" t="s">
        <v>15</v>
      </c>
    </row>
    <row r="511" spans="1:9" ht="16.5">
      <c r="A511" s="2" t="s">
        <v>464</v>
      </c>
      <c r="B511" s="2" t="s">
        <v>465</v>
      </c>
      <c r="C511" s="2">
        <v>360</v>
      </c>
      <c r="D511" s="2" t="s">
        <v>18</v>
      </c>
      <c r="E511" s="2">
        <v>28</v>
      </c>
      <c r="F511" s="2">
        <v>79</v>
      </c>
      <c r="G511" s="2">
        <f t="shared" si="7"/>
        <v>52</v>
      </c>
      <c r="H511" s="2">
        <v>3743</v>
      </c>
      <c r="I511" s="3" t="s">
        <v>19</v>
      </c>
    </row>
    <row r="512" spans="1:9" ht="16.5">
      <c r="A512" s="2" t="s">
        <v>464</v>
      </c>
      <c r="B512" s="2" t="s">
        <v>465</v>
      </c>
      <c r="C512" s="2">
        <v>360</v>
      </c>
      <c r="D512" s="2" t="s">
        <v>14</v>
      </c>
      <c r="E512" s="2">
        <v>180</v>
      </c>
      <c r="F512" s="2">
        <v>290</v>
      </c>
      <c r="G512" s="2">
        <f t="shared" si="7"/>
        <v>111</v>
      </c>
      <c r="H512" s="2">
        <v>2341</v>
      </c>
      <c r="I512" s="3" t="s">
        <v>15</v>
      </c>
    </row>
    <row r="513" spans="1:9" ht="16.5">
      <c r="A513" s="2" t="s">
        <v>466</v>
      </c>
      <c r="B513" s="2" t="s">
        <v>467</v>
      </c>
      <c r="C513" s="2">
        <v>2338</v>
      </c>
      <c r="D513" s="2" t="s">
        <v>10</v>
      </c>
      <c r="E513" s="2">
        <v>299</v>
      </c>
      <c r="F513" s="2">
        <v>351</v>
      </c>
      <c r="G513" s="2">
        <f t="shared" si="7"/>
        <v>53</v>
      </c>
      <c r="H513" s="2">
        <v>18302</v>
      </c>
      <c r="I513" s="3" t="s">
        <v>11</v>
      </c>
    </row>
    <row r="514" spans="1:9" ht="16.5">
      <c r="A514" s="2" t="s">
        <v>466</v>
      </c>
      <c r="B514" s="2" t="s">
        <v>467</v>
      </c>
      <c r="C514" s="2">
        <v>2338</v>
      </c>
      <c r="D514" s="2" t="s">
        <v>12</v>
      </c>
      <c r="E514" s="2">
        <v>1082</v>
      </c>
      <c r="F514" s="2">
        <v>1232</v>
      </c>
      <c r="G514" s="2">
        <f t="shared" si="7"/>
        <v>151</v>
      </c>
      <c r="H514" s="2">
        <v>1732</v>
      </c>
      <c r="I514" s="3" t="s">
        <v>13</v>
      </c>
    </row>
    <row r="515" spans="1:9" ht="16.5">
      <c r="A515" s="2" t="s">
        <v>466</v>
      </c>
      <c r="B515" s="2" t="s">
        <v>467</v>
      </c>
      <c r="C515" s="2">
        <v>2338</v>
      </c>
      <c r="D515" s="2" t="s">
        <v>14</v>
      </c>
      <c r="E515" s="2">
        <v>699</v>
      </c>
      <c r="F515" s="2">
        <v>809</v>
      </c>
      <c r="G515" s="2">
        <f t="shared" ref="G515:G578" si="8">F515-E515+1</f>
        <v>111</v>
      </c>
      <c r="H515" s="2">
        <v>2341</v>
      </c>
      <c r="I515" s="3" t="s">
        <v>15</v>
      </c>
    </row>
    <row r="516" spans="1:9" ht="16.5">
      <c r="A516" s="2" t="s">
        <v>468</v>
      </c>
      <c r="B516" s="2" t="s">
        <v>469</v>
      </c>
      <c r="C516" s="2">
        <v>285</v>
      </c>
      <c r="D516" s="2" t="s">
        <v>18</v>
      </c>
      <c r="E516" s="2">
        <v>4</v>
      </c>
      <c r="F516" s="2">
        <v>55</v>
      </c>
      <c r="G516" s="2">
        <f t="shared" si="8"/>
        <v>52</v>
      </c>
      <c r="H516" s="2">
        <v>3743</v>
      </c>
      <c r="I516" s="3" t="s">
        <v>19</v>
      </c>
    </row>
    <row r="517" spans="1:9" ht="16.5">
      <c r="A517" s="2" t="s">
        <v>468</v>
      </c>
      <c r="B517" s="2" t="s">
        <v>469</v>
      </c>
      <c r="C517" s="2">
        <v>285</v>
      </c>
      <c r="D517" s="2" t="s">
        <v>20</v>
      </c>
      <c r="E517" s="2">
        <v>247</v>
      </c>
      <c r="F517" s="2">
        <v>285</v>
      </c>
      <c r="G517" s="2">
        <f t="shared" si="8"/>
        <v>39</v>
      </c>
      <c r="H517" s="2">
        <v>3397</v>
      </c>
      <c r="I517" s="3" t="s">
        <v>21</v>
      </c>
    </row>
    <row r="518" spans="1:9" ht="16.5">
      <c r="A518" s="2" t="s">
        <v>468</v>
      </c>
      <c r="B518" s="2" t="s">
        <v>469</v>
      </c>
      <c r="C518" s="2">
        <v>285</v>
      </c>
      <c r="D518" s="2" t="s">
        <v>14</v>
      </c>
      <c r="E518" s="2">
        <v>117</v>
      </c>
      <c r="F518" s="2">
        <v>234</v>
      </c>
      <c r="G518" s="2">
        <f t="shared" si="8"/>
        <v>118</v>
      </c>
      <c r="H518" s="2">
        <v>2341</v>
      </c>
      <c r="I518" s="3" t="s">
        <v>15</v>
      </c>
    </row>
    <row r="519" spans="1:9" ht="16.5">
      <c r="A519" s="2" t="s">
        <v>470</v>
      </c>
      <c r="B519" s="2" t="s">
        <v>471</v>
      </c>
      <c r="C519" s="2">
        <v>267</v>
      </c>
      <c r="D519" s="2" t="s">
        <v>18</v>
      </c>
      <c r="E519" s="2">
        <v>3</v>
      </c>
      <c r="F519" s="2">
        <v>40</v>
      </c>
      <c r="G519" s="2">
        <f t="shared" si="8"/>
        <v>38</v>
      </c>
      <c r="H519" s="2">
        <v>3743</v>
      </c>
      <c r="I519" s="3" t="s">
        <v>19</v>
      </c>
    </row>
    <row r="520" spans="1:9" ht="16.5">
      <c r="A520" s="2" t="s">
        <v>470</v>
      </c>
      <c r="B520" s="2" t="s">
        <v>471</v>
      </c>
      <c r="C520" s="2">
        <v>267</v>
      </c>
      <c r="D520" s="2" t="s">
        <v>20</v>
      </c>
      <c r="E520" s="2">
        <v>229</v>
      </c>
      <c r="F520" s="2">
        <v>267</v>
      </c>
      <c r="G520" s="2">
        <f t="shared" si="8"/>
        <v>39</v>
      </c>
      <c r="H520" s="2">
        <v>3397</v>
      </c>
      <c r="I520" s="3" t="s">
        <v>21</v>
      </c>
    </row>
    <row r="521" spans="1:9" ht="16.5">
      <c r="A521" s="2" t="s">
        <v>470</v>
      </c>
      <c r="B521" s="2" t="s">
        <v>471</v>
      </c>
      <c r="C521" s="2">
        <v>267</v>
      </c>
      <c r="D521" s="2" t="s">
        <v>14</v>
      </c>
      <c r="E521" s="2">
        <v>101</v>
      </c>
      <c r="F521" s="2">
        <v>216</v>
      </c>
      <c r="G521" s="2">
        <f t="shared" si="8"/>
        <v>116</v>
      </c>
      <c r="H521" s="2">
        <v>2341</v>
      </c>
      <c r="I521" s="3" t="s">
        <v>15</v>
      </c>
    </row>
    <row r="522" spans="1:9" ht="16.5">
      <c r="A522" s="2" t="s">
        <v>472</v>
      </c>
      <c r="B522" s="2" t="s">
        <v>473</v>
      </c>
      <c r="C522" s="2">
        <v>185</v>
      </c>
      <c r="D522" s="2" t="s">
        <v>18</v>
      </c>
      <c r="E522" s="2">
        <v>38</v>
      </c>
      <c r="F522" s="2">
        <v>88</v>
      </c>
      <c r="G522" s="2">
        <f t="shared" si="8"/>
        <v>51</v>
      </c>
      <c r="H522" s="2">
        <v>3743</v>
      </c>
      <c r="I522" s="3" t="s">
        <v>19</v>
      </c>
    </row>
    <row r="523" spans="1:9" ht="16.5">
      <c r="A523" s="2" t="s">
        <v>472</v>
      </c>
      <c r="B523" s="2" t="s">
        <v>473</v>
      </c>
      <c r="C523" s="2">
        <v>185</v>
      </c>
      <c r="D523" s="2" t="s">
        <v>14</v>
      </c>
      <c r="E523" s="2">
        <v>106</v>
      </c>
      <c r="F523" s="2">
        <v>185</v>
      </c>
      <c r="G523" s="2">
        <f t="shared" si="8"/>
        <v>80</v>
      </c>
      <c r="H523" s="2">
        <v>2341</v>
      </c>
      <c r="I523" s="3" t="s">
        <v>15</v>
      </c>
    </row>
    <row r="524" spans="1:9" ht="16.5">
      <c r="A524" s="2" t="s">
        <v>474</v>
      </c>
      <c r="B524" s="2" t="s">
        <v>475</v>
      </c>
      <c r="C524" s="2">
        <v>286</v>
      </c>
      <c r="D524" s="2" t="s">
        <v>18</v>
      </c>
      <c r="E524" s="2">
        <v>4</v>
      </c>
      <c r="F524" s="2">
        <v>55</v>
      </c>
      <c r="G524" s="2">
        <f t="shared" si="8"/>
        <v>52</v>
      </c>
      <c r="H524" s="2">
        <v>3743</v>
      </c>
      <c r="I524" s="3" t="s">
        <v>19</v>
      </c>
    </row>
    <row r="525" spans="1:9" ht="16.5">
      <c r="A525" s="2" t="s">
        <v>474</v>
      </c>
      <c r="B525" s="2" t="s">
        <v>475</v>
      </c>
      <c r="C525" s="2">
        <v>286</v>
      </c>
      <c r="D525" s="2" t="s">
        <v>20</v>
      </c>
      <c r="E525" s="2">
        <v>248</v>
      </c>
      <c r="F525" s="2">
        <v>286</v>
      </c>
      <c r="G525" s="2">
        <f t="shared" si="8"/>
        <v>39</v>
      </c>
      <c r="H525" s="2">
        <v>3397</v>
      </c>
      <c r="I525" s="3" t="s">
        <v>21</v>
      </c>
    </row>
    <row r="526" spans="1:9" ht="16.5">
      <c r="A526" s="2" t="s">
        <v>474</v>
      </c>
      <c r="B526" s="2" t="s">
        <v>475</v>
      </c>
      <c r="C526" s="2">
        <v>286</v>
      </c>
      <c r="D526" s="2" t="s">
        <v>14</v>
      </c>
      <c r="E526" s="2">
        <v>119</v>
      </c>
      <c r="F526" s="2">
        <v>235</v>
      </c>
      <c r="G526" s="2">
        <f t="shared" si="8"/>
        <v>117</v>
      </c>
      <c r="H526" s="2">
        <v>2341</v>
      </c>
      <c r="I526" s="3" t="s">
        <v>15</v>
      </c>
    </row>
    <row r="527" spans="1:9" ht="16.5">
      <c r="A527" s="2" t="s">
        <v>476</v>
      </c>
      <c r="B527" s="2" t="s">
        <v>477</v>
      </c>
      <c r="C527" s="2">
        <v>175</v>
      </c>
      <c r="D527" s="2" t="s">
        <v>18</v>
      </c>
      <c r="E527" s="2">
        <v>28</v>
      </c>
      <c r="F527" s="2">
        <v>78</v>
      </c>
      <c r="G527" s="2">
        <f t="shared" si="8"/>
        <v>51</v>
      </c>
      <c r="H527" s="2">
        <v>3743</v>
      </c>
      <c r="I527" s="3" t="s">
        <v>19</v>
      </c>
    </row>
    <row r="528" spans="1:9" ht="16.5">
      <c r="A528" s="2" t="s">
        <v>476</v>
      </c>
      <c r="B528" s="2" t="s">
        <v>477</v>
      </c>
      <c r="C528" s="2">
        <v>175</v>
      </c>
      <c r="D528" s="2" t="s">
        <v>14</v>
      </c>
      <c r="E528" s="2">
        <v>96</v>
      </c>
      <c r="F528" s="2">
        <v>175</v>
      </c>
      <c r="G528" s="2">
        <f t="shared" si="8"/>
        <v>80</v>
      </c>
      <c r="H528" s="2">
        <v>2341</v>
      </c>
      <c r="I528" s="3" t="s">
        <v>15</v>
      </c>
    </row>
    <row r="529" spans="1:9" ht="16.5">
      <c r="A529" s="2" t="s">
        <v>478</v>
      </c>
      <c r="B529" s="2" t="s">
        <v>479</v>
      </c>
      <c r="C529" s="2">
        <v>175</v>
      </c>
      <c r="D529" s="2" t="s">
        <v>18</v>
      </c>
      <c r="E529" s="2">
        <v>28</v>
      </c>
      <c r="F529" s="2">
        <v>78</v>
      </c>
      <c r="G529" s="2">
        <f t="shared" si="8"/>
        <v>51</v>
      </c>
      <c r="H529" s="2">
        <v>3743</v>
      </c>
      <c r="I529" s="3" t="s">
        <v>19</v>
      </c>
    </row>
    <row r="530" spans="1:9" ht="16.5">
      <c r="A530" s="2" t="s">
        <v>478</v>
      </c>
      <c r="B530" s="2" t="s">
        <v>479</v>
      </c>
      <c r="C530" s="2">
        <v>175</v>
      </c>
      <c r="D530" s="2" t="s">
        <v>14</v>
      </c>
      <c r="E530" s="2">
        <v>96</v>
      </c>
      <c r="F530" s="2">
        <v>175</v>
      </c>
      <c r="G530" s="2">
        <f t="shared" si="8"/>
        <v>80</v>
      </c>
      <c r="H530" s="2">
        <v>2341</v>
      </c>
      <c r="I530" s="3" t="s">
        <v>15</v>
      </c>
    </row>
    <row r="531" spans="1:9" ht="16.5">
      <c r="A531" s="2" t="s">
        <v>480</v>
      </c>
      <c r="B531" s="2" t="s">
        <v>481</v>
      </c>
      <c r="C531" s="2">
        <v>2074</v>
      </c>
      <c r="D531" s="2" t="s">
        <v>10</v>
      </c>
      <c r="E531" s="2">
        <v>730</v>
      </c>
      <c r="F531" s="2">
        <v>783</v>
      </c>
      <c r="G531" s="2">
        <f t="shared" si="8"/>
        <v>54</v>
      </c>
      <c r="H531" s="2">
        <v>18302</v>
      </c>
      <c r="I531" s="3" t="s">
        <v>11</v>
      </c>
    </row>
    <row r="532" spans="1:9" ht="16.5">
      <c r="A532" s="2" t="s">
        <v>480</v>
      </c>
      <c r="B532" s="2" t="s">
        <v>481</v>
      </c>
      <c r="C532" s="2">
        <v>2074</v>
      </c>
      <c r="D532" s="2" t="s">
        <v>12</v>
      </c>
      <c r="E532" s="2">
        <v>1216</v>
      </c>
      <c r="F532" s="2">
        <v>1366</v>
      </c>
      <c r="G532" s="2">
        <f t="shared" si="8"/>
        <v>151</v>
      </c>
      <c r="H532" s="2">
        <v>1732</v>
      </c>
      <c r="I532" s="3" t="s">
        <v>13</v>
      </c>
    </row>
    <row r="533" spans="1:9" ht="16.5">
      <c r="A533" s="2" t="s">
        <v>480</v>
      </c>
      <c r="B533" s="2" t="s">
        <v>481</v>
      </c>
      <c r="C533" s="2">
        <v>2074</v>
      </c>
      <c r="D533" s="2" t="s">
        <v>14</v>
      </c>
      <c r="E533" s="2">
        <v>943</v>
      </c>
      <c r="F533" s="2">
        <v>1056</v>
      </c>
      <c r="G533" s="2">
        <f t="shared" si="8"/>
        <v>114</v>
      </c>
      <c r="H533" s="2">
        <v>2341</v>
      </c>
      <c r="I533" s="3" t="s">
        <v>15</v>
      </c>
    </row>
    <row r="534" spans="1:9" ht="16.5">
      <c r="A534" s="2" t="s">
        <v>482</v>
      </c>
      <c r="B534" s="2" t="s">
        <v>483</v>
      </c>
      <c r="C534" s="2">
        <v>360</v>
      </c>
      <c r="D534" s="2" t="s">
        <v>18</v>
      </c>
      <c r="E534" s="2">
        <v>28</v>
      </c>
      <c r="F534" s="2">
        <v>79</v>
      </c>
      <c r="G534" s="2">
        <f t="shared" si="8"/>
        <v>52</v>
      </c>
      <c r="H534" s="2">
        <v>3743</v>
      </c>
      <c r="I534" s="3" t="s">
        <v>19</v>
      </c>
    </row>
    <row r="535" spans="1:9" ht="16.5">
      <c r="A535" s="2" t="s">
        <v>482</v>
      </c>
      <c r="B535" s="2" t="s">
        <v>483</v>
      </c>
      <c r="C535" s="2">
        <v>360</v>
      </c>
      <c r="D535" s="2" t="s">
        <v>14</v>
      </c>
      <c r="E535" s="2">
        <v>180</v>
      </c>
      <c r="F535" s="2">
        <v>290</v>
      </c>
      <c r="G535" s="2">
        <f t="shared" si="8"/>
        <v>111</v>
      </c>
      <c r="H535" s="2">
        <v>2341</v>
      </c>
      <c r="I535" s="3" t="s">
        <v>15</v>
      </c>
    </row>
    <row r="536" spans="1:9" ht="16.5">
      <c r="A536" s="2" t="s">
        <v>484</v>
      </c>
      <c r="B536" s="2" t="s">
        <v>485</v>
      </c>
      <c r="C536" s="2">
        <v>358</v>
      </c>
      <c r="D536" s="2" t="s">
        <v>18</v>
      </c>
      <c r="E536" s="2">
        <v>28</v>
      </c>
      <c r="F536" s="2">
        <v>79</v>
      </c>
      <c r="G536" s="2">
        <f t="shared" si="8"/>
        <v>52</v>
      </c>
      <c r="H536" s="2">
        <v>3743</v>
      </c>
      <c r="I536" s="3" t="s">
        <v>19</v>
      </c>
    </row>
    <row r="537" spans="1:9" ht="16.5">
      <c r="A537" s="2" t="s">
        <v>484</v>
      </c>
      <c r="B537" s="2" t="s">
        <v>485</v>
      </c>
      <c r="C537" s="2">
        <v>358</v>
      </c>
      <c r="D537" s="2" t="s">
        <v>14</v>
      </c>
      <c r="E537" s="2">
        <v>179</v>
      </c>
      <c r="F537" s="2">
        <v>289</v>
      </c>
      <c r="G537" s="2">
        <f t="shared" si="8"/>
        <v>111</v>
      </c>
      <c r="H537" s="2">
        <v>2341</v>
      </c>
      <c r="I537" s="3" t="s">
        <v>15</v>
      </c>
    </row>
    <row r="538" spans="1:9" ht="16.5">
      <c r="A538" s="2" t="s">
        <v>486</v>
      </c>
      <c r="B538" s="2" t="s">
        <v>487</v>
      </c>
      <c r="C538" s="2">
        <v>267</v>
      </c>
      <c r="D538" s="2" t="s">
        <v>18</v>
      </c>
      <c r="E538" s="2">
        <v>3</v>
      </c>
      <c r="F538" s="2">
        <v>40</v>
      </c>
      <c r="G538" s="2">
        <f t="shared" si="8"/>
        <v>38</v>
      </c>
      <c r="H538" s="2">
        <v>3743</v>
      </c>
      <c r="I538" s="3" t="s">
        <v>19</v>
      </c>
    </row>
    <row r="539" spans="1:9" ht="16.5">
      <c r="A539" s="2" t="s">
        <v>486</v>
      </c>
      <c r="B539" s="2" t="s">
        <v>487</v>
      </c>
      <c r="C539" s="2">
        <v>267</v>
      </c>
      <c r="D539" s="2" t="s">
        <v>20</v>
      </c>
      <c r="E539" s="2">
        <v>229</v>
      </c>
      <c r="F539" s="2">
        <v>267</v>
      </c>
      <c r="G539" s="2">
        <f t="shared" si="8"/>
        <v>39</v>
      </c>
      <c r="H539" s="2">
        <v>3397</v>
      </c>
      <c r="I539" s="3" t="s">
        <v>21</v>
      </c>
    </row>
    <row r="540" spans="1:9" ht="16.5">
      <c r="A540" s="2" t="s">
        <v>486</v>
      </c>
      <c r="B540" s="2" t="s">
        <v>487</v>
      </c>
      <c r="C540" s="2">
        <v>267</v>
      </c>
      <c r="D540" s="2" t="s">
        <v>14</v>
      </c>
      <c r="E540" s="2">
        <v>102</v>
      </c>
      <c r="F540" s="2">
        <v>216</v>
      </c>
      <c r="G540" s="2">
        <f t="shared" si="8"/>
        <v>115</v>
      </c>
      <c r="H540" s="2">
        <v>2341</v>
      </c>
      <c r="I540" s="3" t="s">
        <v>15</v>
      </c>
    </row>
    <row r="541" spans="1:9" ht="16.5">
      <c r="A541" s="2" t="s">
        <v>488</v>
      </c>
      <c r="B541" s="2" t="s">
        <v>489</v>
      </c>
      <c r="C541" s="2">
        <v>2298</v>
      </c>
      <c r="D541" s="2" t="s">
        <v>10</v>
      </c>
      <c r="E541" s="2">
        <v>295</v>
      </c>
      <c r="F541" s="2">
        <v>347</v>
      </c>
      <c r="G541" s="2">
        <f t="shared" si="8"/>
        <v>53</v>
      </c>
      <c r="H541" s="2">
        <v>18302</v>
      </c>
      <c r="I541" s="3" t="s">
        <v>11</v>
      </c>
    </row>
    <row r="542" spans="1:9" ht="16.5">
      <c r="A542" s="2" t="s">
        <v>488</v>
      </c>
      <c r="B542" s="2" t="s">
        <v>489</v>
      </c>
      <c r="C542" s="2">
        <v>2298</v>
      </c>
      <c r="D542" s="2" t="s">
        <v>12</v>
      </c>
      <c r="E542" s="2">
        <v>1081</v>
      </c>
      <c r="F542" s="2">
        <v>1231</v>
      </c>
      <c r="G542" s="2">
        <f t="shared" si="8"/>
        <v>151</v>
      </c>
      <c r="H542" s="2">
        <v>1732</v>
      </c>
      <c r="I542" s="3" t="s">
        <v>13</v>
      </c>
    </row>
    <row r="543" spans="1:9" ht="16.5">
      <c r="A543" s="2" t="s">
        <v>488</v>
      </c>
      <c r="B543" s="2" t="s">
        <v>489</v>
      </c>
      <c r="C543" s="2">
        <v>2298</v>
      </c>
      <c r="D543" s="2" t="s">
        <v>14</v>
      </c>
      <c r="E543" s="2">
        <v>696</v>
      </c>
      <c r="F543" s="2">
        <v>809</v>
      </c>
      <c r="G543" s="2">
        <f t="shared" si="8"/>
        <v>114</v>
      </c>
      <c r="H543" s="2">
        <v>2341</v>
      </c>
      <c r="I543" s="3" t="s">
        <v>15</v>
      </c>
    </row>
    <row r="544" spans="1:9" ht="16.5">
      <c r="A544" s="2" t="s">
        <v>490</v>
      </c>
      <c r="B544" s="2" t="s">
        <v>491</v>
      </c>
      <c r="C544" s="2">
        <v>2070</v>
      </c>
      <c r="D544" s="2" t="s">
        <v>10</v>
      </c>
      <c r="E544" s="2">
        <v>731</v>
      </c>
      <c r="F544" s="2">
        <v>784</v>
      </c>
      <c r="G544" s="2">
        <f t="shared" si="8"/>
        <v>54</v>
      </c>
      <c r="H544" s="2">
        <v>18302</v>
      </c>
      <c r="I544" s="3" t="s">
        <v>11</v>
      </c>
    </row>
    <row r="545" spans="1:9" ht="16.5">
      <c r="A545" s="2" t="s">
        <v>490</v>
      </c>
      <c r="B545" s="2" t="s">
        <v>491</v>
      </c>
      <c r="C545" s="2">
        <v>2070</v>
      </c>
      <c r="D545" s="2" t="s">
        <v>12</v>
      </c>
      <c r="E545" s="2">
        <v>1217</v>
      </c>
      <c r="F545" s="2">
        <v>1367</v>
      </c>
      <c r="G545" s="2">
        <f t="shared" si="8"/>
        <v>151</v>
      </c>
      <c r="H545" s="2">
        <v>1732</v>
      </c>
      <c r="I545" s="3" t="s">
        <v>13</v>
      </c>
    </row>
    <row r="546" spans="1:9" ht="16.5">
      <c r="A546" s="2" t="s">
        <v>490</v>
      </c>
      <c r="B546" s="2" t="s">
        <v>491</v>
      </c>
      <c r="C546" s="2">
        <v>2070</v>
      </c>
      <c r="D546" s="2" t="s">
        <v>14</v>
      </c>
      <c r="E546" s="2">
        <v>944</v>
      </c>
      <c r="F546" s="2">
        <v>1057</v>
      </c>
      <c r="G546" s="2">
        <f t="shared" si="8"/>
        <v>114</v>
      </c>
      <c r="H546" s="2">
        <v>2341</v>
      </c>
      <c r="I546" s="3" t="s">
        <v>15</v>
      </c>
    </row>
    <row r="547" spans="1:9" ht="16.5">
      <c r="A547" s="2" t="s">
        <v>492</v>
      </c>
      <c r="B547" s="2" t="s">
        <v>493</v>
      </c>
      <c r="C547" s="2">
        <v>284</v>
      </c>
      <c r="D547" s="2" t="s">
        <v>18</v>
      </c>
      <c r="E547" s="2">
        <v>3</v>
      </c>
      <c r="F547" s="2">
        <v>55</v>
      </c>
      <c r="G547" s="2">
        <f t="shared" si="8"/>
        <v>53</v>
      </c>
      <c r="H547" s="2">
        <v>3743</v>
      </c>
      <c r="I547" s="3" t="s">
        <v>19</v>
      </c>
    </row>
    <row r="548" spans="1:9" ht="16.5">
      <c r="A548" s="2" t="s">
        <v>492</v>
      </c>
      <c r="B548" s="2" t="s">
        <v>493</v>
      </c>
      <c r="C548" s="2">
        <v>284</v>
      </c>
      <c r="D548" s="2" t="s">
        <v>20</v>
      </c>
      <c r="E548" s="2">
        <v>244</v>
      </c>
      <c r="F548" s="2">
        <v>282</v>
      </c>
      <c r="G548" s="2">
        <f t="shared" si="8"/>
        <v>39</v>
      </c>
      <c r="H548" s="2">
        <v>3397</v>
      </c>
      <c r="I548" s="3" t="s">
        <v>21</v>
      </c>
    </row>
    <row r="549" spans="1:9" ht="16.5">
      <c r="A549" s="2" t="s">
        <v>492</v>
      </c>
      <c r="B549" s="2" t="s">
        <v>493</v>
      </c>
      <c r="C549" s="2">
        <v>284</v>
      </c>
      <c r="D549" s="2" t="s">
        <v>14</v>
      </c>
      <c r="E549" s="2">
        <v>131</v>
      </c>
      <c r="F549" s="2">
        <v>231</v>
      </c>
      <c r="G549" s="2">
        <f t="shared" si="8"/>
        <v>101</v>
      </c>
      <c r="H549" s="2">
        <v>2341</v>
      </c>
      <c r="I549" s="3" t="s">
        <v>15</v>
      </c>
    </row>
    <row r="550" spans="1:9" ht="16.5">
      <c r="A550" s="2" t="s">
        <v>494</v>
      </c>
      <c r="B550" s="2" t="s">
        <v>495</v>
      </c>
      <c r="C550" s="2">
        <v>280</v>
      </c>
      <c r="D550" s="2" t="s">
        <v>18</v>
      </c>
      <c r="E550" s="2">
        <v>4</v>
      </c>
      <c r="F550" s="2">
        <v>55</v>
      </c>
      <c r="G550" s="2">
        <f t="shared" si="8"/>
        <v>52</v>
      </c>
      <c r="H550" s="2">
        <v>3743</v>
      </c>
      <c r="I550" s="3" t="s">
        <v>19</v>
      </c>
    </row>
    <row r="551" spans="1:9" ht="16.5">
      <c r="A551" s="2" t="s">
        <v>494</v>
      </c>
      <c r="B551" s="2" t="s">
        <v>495</v>
      </c>
      <c r="C551" s="2">
        <v>280</v>
      </c>
      <c r="D551" s="2" t="s">
        <v>20</v>
      </c>
      <c r="E551" s="2">
        <v>242</v>
      </c>
      <c r="F551" s="2">
        <v>280</v>
      </c>
      <c r="G551" s="2">
        <f t="shared" si="8"/>
        <v>39</v>
      </c>
      <c r="H551" s="2">
        <v>3397</v>
      </c>
      <c r="I551" s="3" t="s">
        <v>21</v>
      </c>
    </row>
    <row r="552" spans="1:9" ht="16.5">
      <c r="A552" s="2" t="s">
        <v>494</v>
      </c>
      <c r="B552" s="2" t="s">
        <v>495</v>
      </c>
      <c r="C552" s="2">
        <v>280</v>
      </c>
      <c r="D552" s="2" t="s">
        <v>14</v>
      </c>
      <c r="E552" s="2">
        <v>117</v>
      </c>
      <c r="F552" s="2">
        <v>229</v>
      </c>
      <c r="G552" s="2">
        <f t="shared" si="8"/>
        <v>113</v>
      </c>
      <c r="H552" s="2">
        <v>2341</v>
      </c>
      <c r="I552" s="3" t="s">
        <v>15</v>
      </c>
    </row>
    <row r="553" spans="1:9" ht="16.5">
      <c r="A553" s="2" t="s">
        <v>496</v>
      </c>
      <c r="B553" s="2" t="s">
        <v>497</v>
      </c>
      <c r="C553" s="2">
        <v>2080</v>
      </c>
      <c r="D553" s="2" t="s">
        <v>10</v>
      </c>
      <c r="E553" s="2">
        <v>736</v>
      </c>
      <c r="F553" s="2">
        <v>789</v>
      </c>
      <c r="G553" s="2">
        <f t="shared" si="8"/>
        <v>54</v>
      </c>
      <c r="H553" s="2">
        <v>18302</v>
      </c>
      <c r="I553" s="3" t="s">
        <v>11</v>
      </c>
    </row>
    <row r="554" spans="1:9" ht="16.5">
      <c r="A554" s="2" t="s">
        <v>496</v>
      </c>
      <c r="B554" s="2" t="s">
        <v>497</v>
      </c>
      <c r="C554" s="2">
        <v>2080</v>
      </c>
      <c r="D554" s="2" t="s">
        <v>12</v>
      </c>
      <c r="E554" s="2">
        <v>1220</v>
      </c>
      <c r="F554" s="2">
        <v>1370</v>
      </c>
      <c r="G554" s="2">
        <f t="shared" si="8"/>
        <v>151</v>
      </c>
      <c r="H554" s="2">
        <v>1732</v>
      </c>
      <c r="I554" s="3" t="s">
        <v>13</v>
      </c>
    </row>
    <row r="555" spans="1:9" ht="16.5">
      <c r="A555" s="2" t="s">
        <v>496</v>
      </c>
      <c r="B555" s="2" t="s">
        <v>497</v>
      </c>
      <c r="C555" s="2">
        <v>2080</v>
      </c>
      <c r="D555" s="2" t="s">
        <v>14</v>
      </c>
      <c r="E555" s="2">
        <v>949</v>
      </c>
      <c r="F555" s="2">
        <v>1062</v>
      </c>
      <c r="G555" s="2">
        <f t="shared" si="8"/>
        <v>114</v>
      </c>
      <c r="H555" s="2">
        <v>2341</v>
      </c>
      <c r="I555" s="3" t="s">
        <v>15</v>
      </c>
    </row>
    <row r="556" spans="1:9" ht="16.5">
      <c r="A556" s="2" t="s">
        <v>498</v>
      </c>
      <c r="B556" s="2" t="s">
        <v>499</v>
      </c>
      <c r="C556" s="2">
        <v>283</v>
      </c>
      <c r="D556" s="2" t="s">
        <v>18</v>
      </c>
      <c r="E556" s="2">
        <v>5</v>
      </c>
      <c r="F556" s="2">
        <v>56</v>
      </c>
      <c r="G556" s="2">
        <f t="shared" si="8"/>
        <v>52</v>
      </c>
      <c r="H556" s="2">
        <v>3743</v>
      </c>
      <c r="I556" s="3" t="s">
        <v>19</v>
      </c>
    </row>
    <row r="557" spans="1:9" ht="16.5">
      <c r="A557" s="2" t="s">
        <v>498</v>
      </c>
      <c r="B557" s="2" t="s">
        <v>499</v>
      </c>
      <c r="C557" s="2">
        <v>283</v>
      </c>
      <c r="D557" s="2" t="s">
        <v>20</v>
      </c>
      <c r="E557" s="2">
        <v>245</v>
      </c>
      <c r="F557" s="2">
        <v>283</v>
      </c>
      <c r="G557" s="2">
        <f t="shared" si="8"/>
        <v>39</v>
      </c>
      <c r="H557" s="2">
        <v>3397</v>
      </c>
      <c r="I557" s="3" t="s">
        <v>21</v>
      </c>
    </row>
    <row r="558" spans="1:9" ht="16.5">
      <c r="A558" s="2" t="s">
        <v>498</v>
      </c>
      <c r="B558" s="2" t="s">
        <v>499</v>
      </c>
      <c r="C558" s="2">
        <v>283</v>
      </c>
      <c r="D558" s="2" t="s">
        <v>14</v>
      </c>
      <c r="E558" s="2">
        <v>118</v>
      </c>
      <c r="F558" s="2">
        <v>232</v>
      </c>
      <c r="G558" s="2">
        <f t="shared" si="8"/>
        <v>115</v>
      </c>
      <c r="H558" s="2">
        <v>2341</v>
      </c>
      <c r="I558" s="3" t="s">
        <v>15</v>
      </c>
    </row>
    <row r="559" spans="1:9" ht="16.5">
      <c r="A559" s="2" t="s">
        <v>500</v>
      </c>
      <c r="B559" s="2" t="s">
        <v>501</v>
      </c>
      <c r="C559" s="2">
        <v>175</v>
      </c>
      <c r="D559" s="2" t="s">
        <v>18</v>
      </c>
      <c r="E559" s="2">
        <v>28</v>
      </c>
      <c r="F559" s="2">
        <v>78</v>
      </c>
      <c r="G559" s="2">
        <f t="shared" si="8"/>
        <v>51</v>
      </c>
      <c r="H559" s="2">
        <v>3743</v>
      </c>
      <c r="I559" s="3" t="s">
        <v>19</v>
      </c>
    </row>
    <row r="560" spans="1:9" ht="16.5">
      <c r="A560" s="2" t="s">
        <v>500</v>
      </c>
      <c r="B560" s="2" t="s">
        <v>501</v>
      </c>
      <c r="C560" s="2">
        <v>175</v>
      </c>
      <c r="D560" s="2" t="s">
        <v>14</v>
      </c>
      <c r="E560" s="2">
        <v>96</v>
      </c>
      <c r="F560" s="2">
        <v>175</v>
      </c>
      <c r="G560" s="2">
        <f t="shared" si="8"/>
        <v>80</v>
      </c>
      <c r="H560" s="2">
        <v>2341</v>
      </c>
      <c r="I560" s="3" t="s">
        <v>15</v>
      </c>
    </row>
    <row r="561" spans="1:9" ht="16.5">
      <c r="A561" s="2" t="s">
        <v>502</v>
      </c>
      <c r="B561" s="2" t="s">
        <v>503</v>
      </c>
      <c r="C561" s="2">
        <v>356</v>
      </c>
      <c r="D561" s="2" t="s">
        <v>18</v>
      </c>
      <c r="E561" s="2">
        <v>37</v>
      </c>
      <c r="F561" s="2">
        <v>73</v>
      </c>
      <c r="G561" s="2">
        <f t="shared" si="8"/>
        <v>37</v>
      </c>
      <c r="H561" s="2">
        <v>3743</v>
      </c>
      <c r="I561" s="3" t="s">
        <v>19</v>
      </c>
    </row>
    <row r="562" spans="1:9" ht="16.5">
      <c r="A562" s="2" t="s">
        <v>502</v>
      </c>
      <c r="B562" s="2" t="s">
        <v>503</v>
      </c>
      <c r="C562" s="2">
        <v>356</v>
      </c>
      <c r="D562" s="2" t="s">
        <v>20</v>
      </c>
      <c r="E562" s="2">
        <v>316</v>
      </c>
      <c r="F562" s="2">
        <v>354</v>
      </c>
      <c r="G562" s="2">
        <f t="shared" si="8"/>
        <v>39</v>
      </c>
      <c r="H562" s="2">
        <v>3397</v>
      </c>
      <c r="I562" s="3" t="s">
        <v>21</v>
      </c>
    </row>
    <row r="563" spans="1:9" ht="16.5">
      <c r="A563" s="2" t="s">
        <v>502</v>
      </c>
      <c r="B563" s="2" t="s">
        <v>503</v>
      </c>
      <c r="C563" s="2">
        <v>356</v>
      </c>
      <c r="D563" s="2" t="s">
        <v>14</v>
      </c>
      <c r="E563" s="2">
        <v>193</v>
      </c>
      <c r="F563" s="2">
        <v>303</v>
      </c>
      <c r="G563" s="2">
        <f t="shared" si="8"/>
        <v>111</v>
      </c>
      <c r="H563" s="2">
        <v>2341</v>
      </c>
      <c r="I563" s="3" t="s">
        <v>15</v>
      </c>
    </row>
    <row r="564" spans="1:9" ht="16.5">
      <c r="A564" s="2" t="s">
        <v>504</v>
      </c>
      <c r="B564" s="2" t="s">
        <v>505</v>
      </c>
      <c r="C564" s="2">
        <v>360</v>
      </c>
      <c r="D564" s="2" t="s">
        <v>18</v>
      </c>
      <c r="E564" s="2">
        <v>28</v>
      </c>
      <c r="F564" s="2">
        <v>79</v>
      </c>
      <c r="G564" s="2">
        <f t="shared" si="8"/>
        <v>52</v>
      </c>
      <c r="H564" s="2">
        <v>3743</v>
      </c>
      <c r="I564" s="3" t="s">
        <v>19</v>
      </c>
    </row>
    <row r="565" spans="1:9" ht="16.5">
      <c r="A565" s="2" t="s">
        <v>504</v>
      </c>
      <c r="B565" s="2" t="s">
        <v>505</v>
      </c>
      <c r="C565" s="2">
        <v>360</v>
      </c>
      <c r="D565" s="2" t="s">
        <v>14</v>
      </c>
      <c r="E565" s="2">
        <v>180</v>
      </c>
      <c r="F565" s="2">
        <v>290</v>
      </c>
      <c r="G565" s="2">
        <f t="shared" si="8"/>
        <v>111</v>
      </c>
      <c r="H565" s="2">
        <v>2341</v>
      </c>
      <c r="I565" s="3" t="s">
        <v>15</v>
      </c>
    </row>
    <row r="566" spans="1:9" ht="16.5">
      <c r="A566" s="2" t="s">
        <v>506</v>
      </c>
      <c r="B566" s="2" t="s">
        <v>507</v>
      </c>
      <c r="C566" s="2">
        <v>2295</v>
      </c>
      <c r="D566" s="2" t="s">
        <v>10</v>
      </c>
      <c r="E566" s="2">
        <v>293</v>
      </c>
      <c r="F566" s="2">
        <v>345</v>
      </c>
      <c r="G566" s="2">
        <f t="shared" si="8"/>
        <v>53</v>
      </c>
      <c r="H566" s="2">
        <v>18302</v>
      </c>
      <c r="I566" s="3" t="s">
        <v>11</v>
      </c>
    </row>
    <row r="567" spans="1:9" ht="16.5">
      <c r="A567" s="2" t="s">
        <v>506</v>
      </c>
      <c r="B567" s="2" t="s">
        <v>507</v>
      </c>
      <c r="C567" s="2">
        <v>2295</v>
      </c>
      <c r="D567" s="2" t="s">
        <v>12</v>
      </c>
      <c r="E567" s="2">
        <v>1067</v>
      </c>
      <c r="F567" s="2">
        <v>1217</v>
      </c>
      <c r="G567" s="2">
        <f t="shared" si="8"/>
        <v>151</v>
      </c>
      <c r="H567" s="2">
        <v>1732</v>
      </c>
      <c r="I567" s="3" t="s">
        <v>13</v>
      </c>
    </row>
    <row r="568" spans="1:9" ht="16.5">
      <c r="A568" s="2" t="s">
        <v>506</v>
      </c>
      <c r="B568" s="2" t="s">
        <v>507</v>
      </c>
      <c r="C568" s="2">
        <v>2295</v>
      </c>
      <c r="D568" s="2" t="s">
        <v>14</v>
      </c>
      <c r="E568" s="2">
        <v>683</v>
      </c>
      <c r="F568" s="2">
        <v>796</v>
      </c>
      <c r="G568" s="2">
        <f t="shared" si="8"/>
        <v>114</v>
      </c>
      <c r="H568" s="2">
        <v>2341</v>
      </c>
      <c r="I568" s="3" t="s">
        <v>15</v>
      </c>
    </row>
    <row r="569" spans="1:9" ht="16.5">
      <c r="A569" s="2" t="s">
        <v>508</v>
      </c>
      <c r="B569" s="2" t="s">
        <v>509</v>
      </c>
      <c r="C569" s="2">
        <v>288</v>
      </c>
      <c r="D569" s="2" t="s">
        <v>18</v>
      </c>
      <c r="E569" s="2">
        <v>4</v>
      </c>
      <c r="F569" s="2">
        <v>55</v>
      </c>
      <c r="G569" s="2">
        <f t="shared" si="8"/>
        <v>52</v>
      </c>
      <c r="H569" s="2">
        <v>3743</v>
      </c>
      <c r="I569" s="3" t="s">
        <v>19</v>
      </c>
    </row>
    <row r="570" spans="1:9" ht="16.5">
      <c r="A570" s="2" t="s">
        <v>508</v>
      </c>
      <c r="B570" s="2" t="s">
        <v>509</v>
      </c>
      <c r="C570" s="2">
        <v>288</v>
      </c>
      <c r="D570" s="2" t="s">
        <v>20</v>
      </c>
      <c r="E570" s="2">
        <v>250</v>
      </c>
      <c r="F570" s="2">
        <v>288</v>
      </c>
      <c r="G570" s="2">
        <f t="shared" si="8"/>
        <v>39</v>
      </c>
      <c r="H570" s="2">
        <v>3397</v>
      </c>
      <c r="I570" s="3" t="s">
        <v>21</v>
      </c>
    </row>
    <row r="571" spans="1:9" ht="16.5">
      <c r="A571" s="2" t="s">
        <v>508</v>
      </c>
      <c r="B571" s="2" t="s">
        <v>509</v>
      </c>
      <c r="C571" s="2">
        <v>288</v>
      </c>
      <c r="D571" s="2" t="s">
        <v>14</v>
      </c>
      <c r="E571" s="2">
        <v>117</v>
      </c>
      <c r="F571" s="2">
        <v>237</v>
      </c>
      <c r="G571" s="2">
        <f t="shared" si="8"/>
        <v>121</v>
      </c>
      <c r="H571" s="2">
        <v>2341</v>
      </c>
      <c r="I571" s="3" t="s">
        <v>15</v>
      </c>
    </row>
    <row r="572" spans="1:9" ht="16.5">
      <c r="A572" s="2" t="s">
        <v>510</v>
      </c>
      <c r="B572" s="2" t="s">
        <v>511</v>
      </c>
      <c r="C572" s="2">
        <v>359</v>
      </c>
      <c r="D572" s="2" t="s">
        <v>18</v>
      </c>
      <c r="E572" s="2">
        <v>29</v>
      </c>
      <c r="F572" s="2">
        <v>79</v>
      </c>
      <c r="G572" s="2">
        <f t="shared" si="8"/>
        <v>51</v>
      </c>
      <c r="H572" s="2">
        <v>3743</v>
      </c>
      <c r="I572" s="3" t="s">
        <v>19</v>
      </c>
    </row>
    <row r="573" spans="1:9" ht="16.5">
      <c r="A573" s="2" t="s">
        <v>510</v>
      </c>
      <c r="B573" s="2" t="s">
        <v>511</v>
      </c>
      <c r="C573" s="2">
        <v>359</v>
      </c>
      <c r="D573" s="2" t="s">
        <v>14</v>
      </c>
      <c r="E573" s="2">
        <v>180</v>
      </c>
      <c r="F573" s="2">
        <v>290</v>
      </c>
      <c r="G573" s="2">
        <f t="shared" si="8"/>
        <v>111</v>
      </c>
      <c r="H573" s="2">
        <v>2341</v>
      </c>
      <c r="I573" s="3" t="s">
        <v>15</v>
      </c>
    </row>
    <row r="574" spans="1:9" ht="16.5">
      <c r="A574" s="2" t="s">
        <v>512</v>
      </c>
      <c r="B574" s="2" t="s">
        <v>513</v>
      </c>
      <c r="C574" s="2">
        <v>2308</v>
      </c>
      <c r="D574" s="2" t="s">
        <v>10</v>
      </c>
      <c r="E574" s="2">
        <v>293</v>
      </c>
      <c r="F574" s="2">
        <v>345</v>
      </c>
      <c r="G574" s="2">
        <f t="shared" si="8"/>
        <v>53</v>
      </c>
      <c r="H574" s="2">
        <v>18302</v>
      </c>
      <c r="I574" s="3" t="s">
        <v>11</v>
      </c>
    </row>
    <row r="575" spans="1:9" ht="16.5">
      <c r="A575" s="2" t="s">
        <v>512</v>
      </c>
      <c r="B575" s="2" t="s">
        <v>513</v>
      </c>
      <c r="C575" s="2">
        <v>2308</v>
      </c>
      <c r="D575" s="2" t="s">
        <v>12</v>
      </c>
      <c r="E575" s="2">
        <v>1075</v>
      </c>
      <c r="F575" s="2">
        <v>1225</v>
      </c>
      <c r="G575" s="2">
        <f t="shared" si="8"/>
        <v>151</v>
      </c>
      <c r="H575" s="2">
        <v>1732</v>
      </c>
      <c r="I575" s="3" t="s">
        <v>13</v>
      </c>
    </row>
    <row r="576" spans="1:9" ht="16.5">
      <c r="A576" s="2" t="s">
        <v>512</v>
      </c>
      <c r="B576" s="2" t="s">
        <v>513</v>
      </c>
      <c r="C576" s="2">
        <v>2308</v>
      </c>
      <c r="D576" s="2" t="s">
        <v>14</v>
      </c>
      <c r="E576" s="2">
        <v>689</v>
      </c>
      <c r="F576" s="2">
        <v>802</v>
      </c>
      <c r="G576" s="2">
        <f t="shared" si="8"/>
        <v>114</v>
      </c>
      <c r="H576" s="2">
        <v>2341</v>
      </c>
      <c r="I576" s="3" t="s">
        <v>15</v>
      </c>
    </row>
    <row r="577" spans="1:9" ht="16.5">
      <c r="A577" s="2" t="s">
        <v>514</v>
      </c>
      <c r="B577" s="2" t="s">
        <v>515</v>
      </c>
      <c r="C577" s="2">
        <v>175</v>
      </c>
      <c r="D577" s="2" t="s">
        <v>18</v>
      </c>
      <c r="E577" s="2">
        <v>28</v>
      </c>
      <c r="F577" s="2">
        <v>78</v>
      </c>
      <c r="G577" s="2">
        <f t="shared" si="8"/>
        <v>51</v>
      </c>
      <c r="H577" s="2">
        <v>3743</v>
      </c>
      <c r="I577" s="3" t="s">
        <v>19</v>
      </c>
    </row>
    <row r="578" spans="1:9" ht="16.5">
      <c r="A578" s="2" t="s">
        <v>514</v>
      </c>
      <c r="B578" s="2" t="s">
        <v>515</v>
      </c>
      <c r="C578" s="2">
        <v>175</v>
      </c>
      <c r="D578" s="2" t="s">
        <v>14</v>
      </c>
      <c r="E578" s="2">
        <v>96</v>
      </c>
      <c r="F578" s="2">
        <v>175</v>
      </c>
      <c r="G578" s="2">
        <f t="shared" si="8"/>
        <v>80</v>
      </c>
      <c r="H578" s="2">
        <v>2341</v>
      </c>
      <c r="I578" s="3" t="s">
        <v>15</v>
      </c>
    </row>
    <row r="579" spans="1:9" ht="16.5">
      <c r="A579" s="2" t="s">
        <v>516</v>
      </c>
      <c r="B579" s="2" t="s">
        <v>517</v>
      </c>
      <c r="C579" s="2">
        <v>266</v>
      </c>
      <c r="D579" s="2" t="s">
        <v>18</v>
      </c>
      <c r="E579" s="2">
        <v>3</v>
      </c>
      <c r="F579" s="2">
        <v>40</v>
      </c>
      <c r="G579" s="2">
        <f t="shared" ref="G579:G642" si="9">F579-E579+1</f>
        <v>38</v>
      </c>
      <c r="H579" s="2">
        <v>3743</v>
      </c>
      <c r="I579" s="3" t="s">
        <v>19</v>
      </c>
    </row>
    <row r="580" spans="1:9" ht="16.5">
      <c r="A580" s="2" t="s">
        <v>516</v>
      </c>
      <c r="B580" s="2" t="s">
        <v>517</v>
      </c>
      <c r="C580" s="2">
        <v>266</v>
      </c>
      <c r="D580" s="2" t="s">
        <v>20</v>
      </c>
      <c r="E580" s="2">
        <v>228</v>
      </c>
      <c r="F580" s="2">
        <v>266</v>
      </c>
      <c r="G580" s="2">
        <f t="shared" si="9"/>
        <v>39</v>
      </c>
      <c r="H580" s="2">
        <v>3397</v>
      </c>
      <c r="I580" s="3" t="s">
        <v>21</v>
      </c>
    </row>
    <row r="581" spans="1:9" ht="16.5">
      <c r="A581" s="2" t="s">
        <v>516</v>
      </c>
      <c r="B581" s="2" t="s">
        <v>517</v>
      </c>
      <c r="C581" s="2">
        <v>266</v>
      </c>
      <c r="D581" s="2" t="s">
        <v>14</v>
      </c>
      <c r="E581" s="2">
        <v>101</v>
      </c>
      <c r="F581" s="2">
        <v>215</v>
      </c>
      <c r="G581" s="2">
        <f t="shared" si="9"/>
        <v>115</v>
      </c>
      <c r="H581" s="2">
        <v>2341</v>
      </c>
      <c r="I581" s="3" t="s">
        <v>15</v>
      </c>
    </row>
    <row r="582" spans="1:9" ht="16.5">
      <c r="A582" s="2" t="s">
        <v>518</v>
      </c>
      <c r="B582" s="2" t="s">
        <v>519</v>
      </c>
      <c r="C582" s="2">
        <v>2332</v>
      </c>
      <c r="D582" s="2" t="s">
        <v>10</v>
      </c>
      <c r="E582" s="2">
        <v>292</v>
      </c>
      <c r="F582" s="2">
        <v>344</v>
      </c>
      <c r="G582" s="2">
        <f t="shared" si="9"/>
        <v>53</v>
      </c>
      <c r="H582" s="2">
        <v>18302</v>
      </c>
      <c r="I582" s="3" t="s">
        <v>11</v>
      </c>
    </row>
    <row r="583" spans="1:9" ht="16.5">
      <c r="A583" s="2" t="s">
        <v>518</v>
      </c>
      <c r="B583" s="2" t="s">
        <v>519</v>
      </c>
      <c r="C583" s="2">
        <v>2332</v>
      </c>
      <c r="D583" s="2" t="s">
        <v>12</v>
      </c>
      <c r="E583" s="2">
        <v>1080</v>
      </c>
      <c r="F583" s="2">
        <v>1230</v>
      </c>
      <c r="G583" s="2">
        <f t="shared" si="9"/>
        <v>151</v>
      </c>
      <c r="H583" s="2">
        <v>1732</v>
      </c>
      <c r="I583" s="3" t="s">
        <v>13</v>
      </c>
    </row>
    <row r="584" spans="1:9" ht="16.5">
      <c r="A584" s="2" t="s">
        <v>518</v>
      </c>
      <c r="B584" s="2" t="s">
        <v>519</v>
      </c>
      <c r="C584" s="2">
        <v>2332</v>
      </c>
      <c r="D584" s="2" t="s">
        <v>14</v>
      </c>
      <c r="E584" s="2">
        <v>693</v>
      </c>
      <c r="F584" s="2">
        <v>806</v>
      </c>
      <c r="G584" s="2">
        <f t="shared" si="9"/>
        <v>114</v>
      </c>
      <c r="H584" s="2">
        <v>2341</v>
      </c>
      <c r="I584" s="3" t="s">
        <v>15</v>
      </c>
    </row>
    <row r="585" spans="1:9" ht="16.5">
      <c r="A585" s="2" t="s">
        <v>520</v>
      </c>
      <c r="B585" s="2" t="s">
        <v>521</v>
      </c>
      <c r="C585" s="2">
        <v>284</v>
      </c>
      <c r="D585" s="2" t="s">
        <v>18</v>
      </c>
      <c r="E585" s="2">
        <v>4</v>
      </c>
      <c r="F585" s="2">
        <v>55</v>
      </c>
      <c r="G585" s="2">
        <f t="shared" si="9"/>
        <v>52</v>
      </c>
      <c r="H585" s="2">
        <v>3743</v>
      </c>
      <c r="I585" s="3" t="s">
        <v>19</v>
      </c>
    </row>
    <row r="586" spans="1:9" ht="16.5">
      <c r="A586" s="2" t="s">
        <v>520</v>
      </c>
      <c r="B586" s="2" t="s">
        <v>521</v>
      </c>
      <c r="C586" s="2">
        <v>284</v>
      </c>
      <c r="D586" s="2" t="s">
        <v>20</v>
      </c>
      <c r="E586" s="2">
        <v>246</v>
      </c>
      <c r="F586" s="2">
        <v>284</v>
      </c>
      <c r="G586" s="2">
        <f t="shared" si="9"/>
        <v>39</v>
      </c>
      <c r="H586" s="2">
        <v>3397</v>
      </c>
      <c r="I586" s="3" t="s">
        <v>21</v>
      </c>
    </row>
    <row r="587" spans="1:9" ht="16.5">
      <c r="A587" s="2" t="s">
        <v>520</v>
      </c>
      <c r="B587" s="2" t="s">
        <v>521</v>
      </c>
      <c r="C587" s="2">
        <v>284</v>
      </c>
      <c r="D587" s="2" t="s">
        <v>14</v>
      </c>
      <c r="E587" s="2">
        <v>117</v>
      </c>
      <c r="F587" s="2">
        <v>233</v>
      </c>
      <c r="G587" s="2">
        <f t="shared" si="9"/>
        <v>117</v>
      </c>
      <c r="H587" s="2">
        <v>2341</v>
      </c>
      <c r="I587" s="3" t="s">
        <v>15</v>
      </c>
    </row>
    <row r="588" spans="1:9" ht="16.5">
      <c r="A588" s="2" t="s">
        <v>522</v>
      </c>
      <c r="B588" s="2" t="s">
        <v>523</v>
      </c>
      <c r="C588" s="2">
        <v>1255</v>
      </c>
      <c r="D588" s="2" t="s">
        <v>10</v>
      </c>
      <c r="E588" s="2">
        <v>731</v>
      </c>
      <c r="F588" s="2">
        <v>784</v>
      </c>
      <c r="G588" s="2">
        <f t="shared" si="9"/>
        <v>54</v>
      </c>
      <c r="H588" s="2">
        <v>18302</v>
      </c>
      <c r="I588" s="3" t="s">
        <v>11</v>
      </c>
    </row>
    <row r="589" spans="1:9" ht="16.5">
      <c r="A589" s="2" t="s">
        <v>522</v>
      </c>
      <c r="B589" s="2" t="s">
        <v>523</v>
      </c>
      <c r="C589" s="2">
        <v>1255</v>
      </c>
      <c r="D589" s="2" t="s">
        <v>14</v>
      </c>
      <c r="E589" s="2">
        <v>944</v>
      </c>
      <c r="F589" s="2">
        <v>1057</v>
      </c>
      <c r="G589" s="2">
        <f t="shared" si="9"/>
        <v>114</v>
      </c>
      <c r="H589" s="2">
        <v>2341</v>
      </c>
      <c r="I589" s="3" t="s">
        <v>15</v>
      </c>
    </row>
    <row r="590" spans="1:9" ht="16.5">
      <c r="A590" s="2" t="s">
        <v>524</v>
      </c>
      <c r="B590" s="2" t="s">
        <v>525</v>
      </c>
      <c r="C590" s="2">
        <v>1333</v>
      </c>
      <c r="D590" s="2" t="s">
        <v>10</v>
      </c>
      <c r="E590" s="2">
        <v>1</v>
      </c>
      <c r="F590" s="2">
        <v>43</v>
      </c>
      <c r="G590" s="2">
        <f t="shared" si="9"/>
        <v>43</v>
      </c>
      <c r="H590" s="2">
        <v>18302</v>
      </c>
      <c r="I590" s="3" t="s">
        <v>11</v>
      </c>
    </row>
    <row r="591" spans="1:9" ht="16.5">
      <c r="A591" s="2" t="s">
        <v>524</v>
      </c>
      <c r="B591" s="2" t="s">
        <v>525</v>
      </c>
      <c r="C591" s="2">
        <v>1333</v>
      </c>
      <c r="D591" s="2" t="s">
        <v>12</v>
      </c>
      <c r="E591" s="2">
        <v>473</v>
      </c>
      <c r="F591" s="2">
        <v>623</v>
      </c>
      <c r="G591" s="2">
        <f t="shared" si="9"/>
        <v>151</v>
      </c>
      <c r="H591" s="2">
        <v>1732</v>
      </c>
      <c r="I591" s="3" t="s">
        <v>13</v>
      </c>
    </row>
    <row r="592" spans="1:9" ht="16.5">
      <c r="A592" s="2" t="s">
        <v>524</v>
      </c>
      <c r="B592" s="2" t="s">
        <v>525</v>
      </c>
      <c r="C592" s="2">
        <v>1333</v>
      </c>
      <c r="D592" s="2" t="s">
        <v>14</v>
      </c>
      <c r="E592" s="2">
        <v>200</v>
      </c>
      <c r="F592" s="2">
        <v>313</v>
      </c>
      <c r="G592" s="2">
        <f t="shared" si="9"/>
        <v>114</v>
      </c>
      <c r="H592" s="2">
        <v>2341</v>
      </c>
      <c r="I592" s="3" t="s">
        <v>15</v>
      </c>
    </row>
    <row r="593" spans="1:9" ht="16.5">
      <c r="A593" s="2" t="s">
        <v>526</v>
      </c>
      <c r="B593" s="2" t="s">
        <v>527</v>
      </c>
      <c r="C593" s="2">
        <v>359</v>
      </c>
      <c r="D593" s="2" t="s">
        <v>18</v>
      </c>
      <c r="E593" s="2">
        <v>28</v>
      </c>
      <c r="F593" s="2">
        <v>79</v>
      </c>
      <c r="G593" s="2">
        <f t="shared" si="9"/>
        <v>52</v>
      </c>
      <c r="H593" s="2">
        <v>3743</v>
      </c>
      <c r="I593" s="3" t="s">
        <v>19</v>
      </c>
    </row>
    <row r="594" spans="1:9" ht="16.5">
      <c r="A594" s="2" t="s">
        <v>526</v>
      </c>
      <c r="B594" s="2" t="s">
        <v>527</v>
      </c>
      <c r="C594" s="2">
        <v>359</v>
      </c>
      <c r="D594" s="2" t="s">
        <v>14</v>
      </c>
      <c r="E594" s="2">
        <v>180</v>
      </c>
      <c r="F594" s="2">
        <v>289</v>
      </c>
      <c r="G594" s="2">
        <f t="shared" si="9"/>
        <v>110</v>
      </c>
      <c r="H594" s="2">
        <v>2341</v>
      </c>
      <c r="I594" s="3" t="s">
        <v>15</v>
      </c>
    </row>
    <row r="595" spans="1:9" ht="16.5">
      <c r="A595" s="2" t="s">
        <v>528</v>
      </c>
      <c r="B595" s="2" t="s">
        <v>529</v>
      </c>
      <c r="C595" s="2">
        <v>1330</v>
      </c>
      <c r="D595" s="2" t="s">
        <v>10</v>
      </c>
      <c r="E595" s="2">
        <v>1</v>
      </c>
      <c r="F595" s="2">
        <v>43</v>
      </c>
      <c r="G595" s="2">
        <f t="shared" si="9"/>
        <v>43</v>
      </c>
      <c r="H595" s="2">
        <v>18302</v>
      </c>
      <c r="I595" s="3" t="s">
        <v>11</v>
      </c>
    </row>
    <row r="596" spans="1:9" ht="16.5">
      <c r="A596" s="2" t="s">
        <v>528</v>
      </c>
      <c r="B596" s="2" t="s">
        <v>529</v>
      </c>
      <c r="C596" s="2">
        <v>1330</v>
      </c>
      <c r="D596" s="2" t="s">
        <v>12</v>
      </c>
      <c r="E596" s="2">
        <v>470</v>
      </c>
      <c r="F596" s="2">
        <v>620</v>
      </c>
      <c r="G596" s="2">
        <f t="shared" si="9"/>
        <v>151</v>
      </c>
      <c r="H596" s="2">
        <v>1732</v>
      </c>
      <c r="I596" s="3" t="s">
        <v>13</v>
      </c>
    </row>
    <row r="597" spans="1:9" ht="16.5">
      <c r="A597" s="2" t="s">
        <v>528</v>
      </c>
      <c r="B597" s="2" t="s">
        <v>529</v>
      </c>
      <c r="C597" s="2">
        <v>1330</v>
      </c>
      <c r="D597" s="2" t="s">
        <v>14</v>
      </c>
      <c r="E597" s="2">
        <v>197</v>
      </c>
      <c r="F597" s="2">
        <v>310</v>
      </c>
      <c r="G597" s="2">
        <f t="shared" si="9"/>
        <v>114</v>
      </c>
      <c r="H597" s="2">
        <v>2341</v>
      </c>
      <c r="I597" s="3" t="s">
        <v>15</v>
      </c>
    </row>
    <row r="598" spans="1:9" ht="16.5">
      <c r="A598" s="2" t="s">
        <v>530</v>
      </c>
      <c r="B598" s="2" t="s">
        <v>531</v>
      </c>
      <c r="C598" s="2">
        <v>233</v>
      </c>
      <c r="D598" s="2" t="s">
        <v>20</v>
      </c>
      <c r="E598" s="2">
        <v>193</v>
      </c>
      <c r="F598" s="2">
        <v>231</v>
      </c>
      <c r="G598" s="2">
        <f t="shared" si="9"/>
        <v>39</v>
      </c>
      <c r="H598" s="2">
        <v>3397</v>
      </c>
      <c r="I598" s="3" t="s">
        <v>21</v>
      </c>
    </row>
    <row r="599" spans="1:9" ht="16.5">
      <c r="A599" s="2" t="s">
        <v>530</v>
      </c>
      <c r="B599" s="2" t="s">
        <v>531</v>
      </c>
      <c r="C599" s="2">
        <v>233</v>
      </c>
      <c r="D599" s="2" t="s">
        <v>14</v>
      </c>
      <c r="E599" s="2">
        <v>62</v>
      </c>
      <c r="F599" s="2">
        <v>180</v>
      </c>
      <c r="G599" s="2">
        <f t="shared" si="9"/>
        <v>119</v>
      </c>
      <c r="H599" s="2">
        <v>2341</v>
      </c>
      <c r="I599" s="3" t="s">
        <v>15</v>
      </c>
    </row>
    <row r="600" spans="1:9" ht="16.5">
      <c r="A600" s="2" t="s">
        <v>532</v>
      </c>
      <c r="B600" s="2" t="s">
        <v>533</v>
      </c>
      <c r="C600" s="2">
        <v>268</v>
      </c>
      <c r="D600" s="2" t="s">
        <v>18</v>
      </c>
      <c r="E600" s="2">
        <v>3</v>
      </c>
      <c r="F600" s="2">
        <v>40</v>
      </c>
      <c r="G600" s="2">
        <f t="shared" si="9"/>
        <v>38</v>
      </c>
      <c r="H600" s="2">
        <v>3743</v>
      </c>
      <c r="I600" s="3" t="s">
        <v>19</v>
      </c>
    </row>
    <row r="601" spans="1:9" ht="16.5">
      <c r="A601" s="2" t="s">
        <v>532</v>
      </c>
      <c r="B601" s="2" t="s">
        <v>533</v>
      </c>
      <c r="C601" s="2">
        <v>268</v>
      </c>
      <c r="D601" s="2" t="s">
        <v>20</v>
      </c>
      <c r="E601" s="2">
        <v>230</v>
      </c>
      <c r="F601" s="2">
        <v>268</v>
      </c>
      <c r="G601" s="2">
        <f t="shared" si="9"/>
        <v>39</v>
      </c>
      <c r="H601" s="2">
        <v>3397</v>
      </c>
      <c r="I601" s="3" t="s">
        <v>21</v>
      </c>
    </row>
    <row r="602" spans="1:9" ht="16.5">
      <c r="A602" s="2" t="s">
        <v>532</v>
      </c>
      <c r="B602" s="2" t="s">
        <v>533</v>
      </c>
      <c r="C602" s="2">
        <v>268</v>
      </c>
      <c r="D602" s="2" t="s">
        <v>14</v>
      </c>
      <c r="E602" s="2">
        <v>102</v>
      </c>
      <c r="F602" s="2">
        <v>217</v>
      </c>
      <c r="G602" s="2">
        <f t="shared" si="9"/>
        <v>116</v>
      </c>
      <c r="H602" s="2">
        <v>2341</v>
      </c>
      <c r="I602" s="3" t="s">
        <v>15</v>
      </c>
    </row>
    <row r="603" spans="1:9" ht="16.5">
      <c r="A603" s="2" t="s">
        <v>534</v>
      </c>
      <c r="B603" s="2" t="s">
        <v>535</v>
      </c>
      <c r="C603" s="2">
        <v>283</v>
      </c>
      <c r="D603" s="2" t="s">
        <v>18</v>
      </c>
      <c r="E603" s="2">
        <v>5</v>
      </c>
      <c r="F603" s="2">
        <v>56</v>
      </c>
      <c r="G603" s="2">
        <f t="shared" si="9"/>
        <v>52</v>
      </c>
      <c r="H603" s="2">
        <v>3743</v>
      </c>
      <c r="I603" s="3" t="s">
        <v>19</v>
      </c>
    </row>
    <row r="604" spans="1:9" ht="16.5">
      <c r="A604" s="2" t="s">
        <v>534</v>
      </c>
      <c r="B604" s="2" t="s">
        <v>535</v>
      </c>
      <c r="C604" s="2">
        <v>283</v>
      </c>
      <c r="D604" s="2" t="s">
        <v>20</v>
      </c>
      <c r="E604" s="2">
        <v>245</v>
      </c>
      <c r="F604" s="2">
        <v>283</v>
      </c>
      <c r="G604" s="2">
        <f t="shared" si="9"/>
        <v>39</v>
      </c>
      <c r="H604" s="2">
        <v>3397</v>
      </c>
      <c r="I604" s="3" t="s">
        <v>21</v>
      </c>
    </row>
    <row r="605" spans="1:9" ht="16.5">
      <c r="A605" s="2" t="s">
        <v>534</v>
      </c>
      <c r="B605" s="2" t="s">
        <v>535</v>
      </c>
      <c r="C605" s="2">
        <v>283</v>
      </c>
      <c r="D605" s="2" t="s">
        <v>14</v>
      </c>
      <c r="E605" s="2">
        <v>118</v>
      </c>
      <c r="F605" s="2">
        <v>232</v>
      </c>
      <c r="G605" s="2">
        <f t="shared" si="9"/>
        <v>115</v>
      </c>
      <c r="H605" s="2">
        <v>2341</v>
      </c>
      <c r="I605" s="3" t="s">
        <v>15</v>
      </c>
    </row>
    <row r="606" spans="1:9" ht="16.5">
      <c r="A606" s="2" t="s">
        <v>536</v>
      </c>
      <c r="B606" s="2" t="s">
        <v>537</v>
      </c>
      <c r="C606" s="2">
        <v>2075</v>
      </c>
      <c r="D606" s="2" t="s">
        <v>10</v>
      </c>
      <c r="E606" s="2">
        <v>729</v>
      </c>
      <c r="F606" s="2">
        <v>782</v>
      </c>
      <c r="G606" s="2">
        <f t="shared" si="9"/>
        <v>54</v>
      </c>
      <c r="H606" s="2">
        <v>18302</v>
      </c>
      <c r="I606" s="3" t="s">
        <v>11</v>
      </c>
    </row>
    <row r="607" spans="1:9" ht="16.5">
      <c r="A607" s="2" t="s">
        <v>536</v>
      </c>
      <c r="B607" s="2" t="s">
        <v>537</v>
      </c>
      <c r="C607" s="2">
        <v>2075</v>
      </c>
      <c r="D607" s="2" t="s">
        <v>12</v>
      </c>
      <c r="E607" s="2">
        <v>1215</v>
      </c>
      <c r="F607" s="2">
        <v>1365</v>
      </c>
      <c r="G607" s="2">
        <f t="shared" si="9"/>
        <v>151</v>
      </c>
      <c r="H607" s="2">
        <v>1732</v>
      </c>
      <c r="I607" s="3" t="s">
        <v>13</v>
      </c>
    </row>
    <row r="608" spans="1:9" ht="16.5">
      <c r="A608" s="2" t="s">
        <v>536</v>
      </c>
      <c r="B608" s="2" t="s">
        <v>537</v>
      </c>
      <c r="C608" s="2">
        <v>2075</v>
      </c>
      <c r="D608" s="2" t="s">
        <v>14</v>
      </c>
      <c r="E608" s="2">
        <v>942</v>
      </c>
      <c r="F608" s="2">
        <v>1055</v>
      </c>
      <c r="G608" s="2">
        <f t="shared" si="9"/>
        <v>114</v>
      </c>
      <c r="H608" s="2">
        <v>2341</v>
      </c>
      <c r="I608" s="3" t="s">
        <v>15</v>
      </c>
    </row>
    <row r="609" spans="1:9" ht="16.5">
      <c r="A609" s="2" t="s">
        <v>538</v>
      </c>
      <c r="B609" s="2" t="s">
        <v>539</v>
      </c>
      <c r="C609" s="2">
        <v>2073</v>
      </c>
      <c r="D609" s="2" t="s">
        <v>10</v>
      </c>
      <c r="E609" s="2">
        <v>733</v>
      </c>
      <c r="F609" s="2">
        <v>786</v>
      </c>
      <c r="G609" s="2">
        <f t="shared" si="9"/>
        <v>54</v>
      </c>
      <c r="H609" s="2">
        <v>18302</v>
      </c>
      <c r="I609" s="3" t="s">
        <v>11</v>
      </c>
    </row>
    <row r="610" spans="1:9" ht="16.5">
      <c r="A610" s="2" t="s">
        <v>538</v>
      </c>
      <c r="B610" s="2" t="s">
        <v>539</v>
      </c>
      <c r="C610" s="2">
        <v>2073</v>
      </c>
      <c r="D610" s="2" t="s">
        <v>12</v>
      </c>
      <c r="E610" s="2">
        <v>1217</v>
      </c>
      <c r="F610" s="2">
        <v>1367</v>
      </c>
      <c r="G610" s="2">
        <f t="shared" si="9"/>
        <v>151</v>
      </c>
      <c r="H610" s="2">
        <v>1732</v>
      </c>
      <c r="I610" s="3" t="s">
        <v>13</v>
      </c>
    </row>
    <row r="611" spans="1:9" ht="16.5">
      <c r="A611" s="2" t="s">
        <v>538</v>
      </c>
      <c r="B611" s="2" t="s">
        <v>539</v>
      </c>
      <c r="C611" s="2">
        <v>2073</v>
      </c>
      <c r="D611" s="2" t="s">
        <v>14</v>
      </c>
      <c r="E611" s="2">
        <v>946</v>
      </c>
      <c r="F611" s="2">
        <v>1059</v>
      </c>
      <c r="G611" s="2">
        <f t="shared" si="9"/>
        <v>114</v>
      </c>
      <c r="H611" s="2">
        <v>2341</v>
      </c>
      <c r="I611" s="3" t="s">
        <v>15</v>
      </c>
    </row>
    <row r="612" spans="1:9" ht="16.5">
      <c r="A612" s="2" t="s">
        <v>540</v>
      </c>
      <c r="B612" s="2" t="s">
        <v>541</v>
      </c>
      <c r="C612" s="2">
        <v>283</v>
      </c>
      <c r="D612" s="2" t="s">
        <v>18</v>
      </c>
      <c r="E612" s="2">
        <v>5</v>
      </c>
      <c r="F612" s="2">
        <v>56</v>
      </c>
      <c r="G612" s="2">
        <f t="shared" si="9"/>
        <v>52</v>
      </c>
      <c r="H612" s="2">
        <v>3743</v>
      </c>
      <c r="I612" s="3" t="s">
        <v>19</v>
      </c>
    </row>
    <row r="613" spans="1:9" ht="16.5">
      <c r="A613" s="2" t="s">
        <v>540</v>
      </c>
      <c r="B613" s="2" t="s">
        <v>541</v>
      </c>
      <c r="C613" s="2">
        <v>283</v>
      </c>
      <c r="D613" s="2" t="s">
        <v>20</v>
      </c>
      <c r="E613" s="2">
        <v>245</v>
      </c>
      <c r="F613" s="2">
        <v>283</v>
      </c>
      <c r="G613" s="2">
        <f t="shared" si="9"/>
        <v>39</v>
      </c>
      <c r="H613" s="2">
        <v>3397</v>
      </c>
      <c r="I613" s="3" t="s">
        <v>21</v>
      </c>
    </row>
    <row r="614" spans="1:9" ht="16.5">
      <c r="A614" s="2" t="s">
        <v>540</v>
      </c>
      <c r="B614" s="2" t="s">
        <v>541</v>
      </c>
      <c r="C614" s="2">
        <v>283</v>
      </c>
      <c r="D614" s="2" t="s">
        <v>14</v>
      </c>
      <c r="E614" s="2">
        <v>118</v>
      </c>
      <c r="F614" s="2">
        <v>232</v>
      </c>
      <c r="G614" s="2">
        <f t="shared" si="9"/>
        <v>115</v>
      </c>
      <c r="H614" s="2">
        <v>2341</v>
      </c>
      <c r="I614" s="3" t="s">
        <v>15</v>
      </c>
    </row>
    <row r="615" spans="1:9" ht="16.5">
      <c r="A615" s="2" t="s">
        <v>542</v>
      </c>
      <c r="B615" s="2" t="s">
        <v>543</v>
      </c>
      <c r="C615" s="2">
        <v>286</v>
      </c>
      <c r="D615" s="2" t="s">
        <v>18</v>
      </c>
      <c r="E615" s="2">
        <v>2</v>
      </c>
      <c r="F615" s="2">
        <v>55</v>
      </c>
      <c r="G615" s="2">
        <f t="shared" si="9"/>
        <v>54</v>
      </c>
      <c r="H615" s="2">
        <v>3743</v>
      </c>
      <c r="I615" s="3" t="s">
        <v>19</v>
      </c>
    </row>
    <row r="616" spans="1:9" ht="16.5">
      <c r="A616" s="2" t="s">
        <v>542</v>
      </c>
      <c r="B616" s="2" t="s">
        <v>543</v>
      </c>
      <c r="C616" s="2">
        <v>286</v>
      </c>
      <c r="D616" s="2" t="s">
        <v>20</v>
      </c>
      <c r="E616" s="2">
        <v>246</v>
      </c>
      <c r="F616" s="2">
        <v>284</v>
      </c>
      <c r="G616" s="2">
        <f t="shared" si="9"/>
        <v>39</v>
      </c>
      <c r="H616" s="2">
        <v>3397</v>
      </c>
      <c r="I616" s="3" t="s">
        <v>21</v>
      </c>
    </row>
    <row r="617" spans="1:9" ht="16.5">
      <c r="A617" s="2" t="s">
        <v>542</v>
      </c>
      <c r="B617" s="2" t="s">
        <v>543</v>
      </c>
      <c r="C617" s="2">
        <v>286</v>
      </c>
      <c r="D617" s="2" t="s">
        <v>14</v>
      </c>
      <c r="E617" s="2">
        <v>118</v>
      </c>
      <c r="F617" s="2">
        <v>233</v>
      </c>
      <c r="G617" s="2">
        <f t="shared" si="9"/>
        <v>116</v>
      </c>
      <c r="H617" s="2">
        <v>2341</v>
      </c>
      <c r="I617" s="3" t="s">
        <v>15</v>
      </c>
    </row>
    <row r="618" spans="1:9" ht="16.5">
      <c r="A618" s="2" t="s">
        <v>544</v>
      </c>
      <c r="B618" s="2" t="s">
        <v>545</v>
      </c>
      <c r="C618" s="2">
        <v>175</v>
      </c>
      <c r="D618" s="2" t="s">
        <v>18</v>
      </c>
      <c r="E618" s="2">
        <v>28</v>
      </c>
      <c r="F618" s="2">
        <v>78</v>
      </c>
      <c r="G618" s="2">
        <f t="shared" si="9"/>
        <v>51</v>
      </c>
      <c r="H618" s="2">
        <v>3743</v>
      </c>
      <c r="I618" s="3" t="s">
        <v>19</v>
      </c>
    </row>
    <row r="619" spans="1:9" ht="16.5">
      <c r="A619" s="2" t="s">
        <v>544</v>
      </c>
      <c r="B619" s="2" t="s">
        <v>545</v>
      </c>
      <c r="C619" s="2">
        <v>175</v>
      </c>
      <c r="D619" s="2" t="s">
        <v>14</v>
      </c>
      <c r="E619" s="2">
        <v>96</v>
      </c>
      <c r="F619" s="2">
        <v>175</v>
      </c>
      <c r="G619" s="2">
        <f t="shared" si="9"/>
        <v>80</v>
      </c>
      <c r="H619" s="2">
        <v>2341</v>
      </c>
      <c r="I619" s="3" t="s">
        <v>15</v>
      </c>
    </row>
    <row r="620" spans="1:9" ht="16.5">
      <c r="A620" s="2" t="s">
        <v>546</v>
      </c>
      <c r="B620" s="2" t="s">
        <v>547</v>
      </c>
      <c r="C620" s="2">
        <v>281</v>
      </c>
      <c r="D620" s="2" t="s">
        <v>18</v>
      </c>
      <c r="E620" s="2">
        <v>4</v>
      </c>
      <c r="F620" s="2">
        <v>55</v>
      </c>
      <c r="G620" s="2">
        <f t="shared" si="9"/>
        <v>52</v>
      </c>
      <c r="H620" s="2">
        <v>3743</v>
      </c>
      <c r="I620" s="3" t="s">
        <v>19</v>
      </c>
    </row>
    <row r="621" spans="1:9" ht="16.5">
      <c r="A621" s="2" t="s">
        <v>546</v>
      </c>
      <c r="B621" s="2" t="s">
        <v>547</v>
      </c>
      <c r="C621" s="2">
        <v>281</v>
      </c>
      <c r="D621" s="2" t="s">
        <v>20</v>
      </c>
      <c r="E621" s="2">
        <v>243</v>
      </c>
      <c r="F621" s="2">
        <v>281</v>
      </c>
      <c r="G621" s="2">
        <f t="shared" si="9"/>
        <v>39</v>
      </c>
      <c r="H621" s="2">
        <v>3397</v>
      </c>
      <c r="I621" s="3" t="s">
        <v>21</v>
      </c>
    </row>
    <row r="622" spans="1:9" ht="16.5">
      <c r="A622" s="2" t="s">
        <v>546</v>
      </c>
      <c r="B622" s="2" t="s">
        <v>547</v>
      </c>
      <c r="C622" s="2">
        <v>281</v>
      </c>
      <c r="D622" s="2" t="s">
        <v>14</v>
      </c>
      <c r="E622" s="2">
        <v>117</v>
      </c>
      <c r="F622" s="2">
        <v>230</v>
      </c>
      <c r="G622" s="2">
        <f t="shared" si="9"/>
        <v>114</v>
      </c>
      <c r="H622" s="2">
        <v>2341</v>
      </c>
      <c r="I622" s="3" t="s">
        <v>15</v>
      </c>
    </row>
    <row r="623" spans="1:9" ht="16.5">
      <c r="A623" s="2" t="s">
        <v>548</v>
      </c>
      <c r="B623" s="2" t="s">
        <v>549</v>
      </c>
      <c r="C623" s="2">
        <v>278</v>
      </c>
      <c r="D623" s="2" t="s">
        <v>18</v>
      </c>
      <c r="E623" s="2">
        <v>4</v>
      </c>
      <c r="F623" s="2">
        <v>55</v>
      </c>
      <c r="G623" s="2">
        <f t="shared" si="9"/>
        <v>52</v>
      </c>
      <c r="H623" s="2">
        <v>3743</v>
      </c>
      <c r="I623" s="3" t="s">
        <v>19</v>
      </c>
    </row>
    <row r="624" spans="1:9" ht="16.5">
      <c r="A624" s="2" t="s">
        <v>548</v>
      </c>
      <c r="B624" s="2" t="s">
        <v>549</v>
      </c>
      <c r="C624" s="2">
        <v>278</v>
      </c>
      <c r="D624" s="2" t="s">
        <v>20</v>
      </c>
      <c r="E624" s="2">
        <v>240</v>
      </c>
      <c r="F624" s="2">
        <v>278</v>
      </c>
      <c r="G624" s="2">
        <f t="shared" si="9"/>
        <v>39</v>
      </c>
      <c r="H624" s="2">
        <v>3397</v>
      </c>
      <c r="I624" s="3" t="s">
        <v>21</v>
      </c>
    </row>
    <row r="625" spans="1:9" ht="16.5">
      <c r="A625" s="2" t="s">
        <v>548</v>
      </c>
      <c r="B625" s="2" t="s">
        <v>549</v>
      </c>
      <c r="C625" s="2">
        <v>278</v>
      </c>
      <c r="D625" s="2" t="s">
        <v>14</v>
      </c>
      <c r="E625" s="2">
        <v>113</v>
      </c>
      <c r="F625" s="2">
        <v>227</v>
      </c>
      <c r="G625" s="2">
        <f t="shared" si="9"/>
        <v>115</v>
      </c>
      <c r="H625" s="2">
        <v>2341</v>
      </c>
      <c r="I625" s="3" t="s">
        <v>15</v>
      </c>
    </row>
    <row r="626" spans="1:9" ht="16.5">
      <c r="A626" s="2" t="s">
        <v>550</v>
      </c>
      <c r="B626" s="2" t="s">
        <v>551</v>
      </c>
      <c r="C626" s="2">
        <v>175</v>
      </c>
      <c r="D626" s="2" t="s">
        <v>18</v>
      </c>
      <c r="E626" s="2">
        <v>28</v>
      </c>
      <c r="F626" s="2">
        <v>78</v>
      </c>
      <c r="G626" s="2">
        <f t="shared" si="9"/>
        <v>51</v>
      </c>
      <c r="H626" s="2">
        <v>3743</v>
      </c>
      <c r="I626" s="3" t="s">
        <v>19</v>
      </c>
    </row>
    <row r="627" spans="1:9" ht="16.5">
      <c r="A627" s="2" t="s">
        <v>550</v>
      </c>
      <c r="B627" s="2" t="s">
        <v>551</v>
      </c>
      <c r="C627" s="2">
        <v>175</v>
      </c>
      <c r="D627" s="2" t="s">
        <v>14</v>
      </c>
      <c r="E627" s="2">
        <v>96</v>
      </c>
      <c r="F627" s="2">
        <v>174</v>
      </c>
      <c r="G627" s="2">
        <f t="shared" si="9"/>
        <v>79</v>
      </c>
      <c r="H627" s="2">
        <v>2341</v>
      </c>
      <c r="I627" s="3" t="s">
        <v>15</v>
      </c>
    </row>
    <row r="628" spans="1:9" ht="16.5">
      <c r="A628" s="2" t="s">
        <v>552</v>
      </c>
      <c r="B628" s="2" t="s">
        <v>553</v>
      </c>
      <c r="C628" s="2">
        <v>358</v>
      </c>
      <c r="D628" s="2" t="s">
        <v>18</v>
      </c>
      <c r="E628" s="2">
        <v>28</v>
      </c>
      <c r="F628" s="2">
        <v>79</v>
      </c>
      <c r="G628" s="2">
        <f t="shared" si="9"/>
        <v>52</v>
      </c>
      <c r="H628" s="2">
        <v>3743</v>
      </c>
      <c r="I628" s="3" t="s">
        <v>19</v>
      </c>
    </row>
    <row r="629" spans="1:9" ht="16.5">
      <c r="A629" s="2" t="s">
        <v>552</v>
      </c>
      <c r="B629" s="2" t="s">
        <v>553</v>
      </c>
      <c r="C629" s="2">
        <v>358</v>
      </c>
      <c r="D629" s="2" t="s">
        <v>14</v>
      </c>
      <c r="E629" s="2">
        <v>178</v>
      </c>
      <c r="F629" s="2">
        <v>288</v>
      </c>
      <c r="G629" s="2">
        <f t="shared" si="9"/>
        <v>111</v>
      </c>
      <c r="H629" s="2">
        <v>2341</v>
      </c>
      <c r="I629" s="3" t="s">
        <v>15</v>
      </c>
    </row>
    <row r="630" spans="1:9" ht="16.5">
      <c r="A630" s="2" t="s">
        <v>554</v>
      </c>
      <c r="B630" s="2" t="s">
        <v>555</v>
      </c>
      <c r="C630" s="2">
        <v>283</v>
      </c>
      <c r="D630" s="2" t="s">
        <v>18</v>
      </c>
      <c r="E630" s="2">
        <v>5</v>
      </c>
      <c r="F630" s="2">
        <v>56</v>
      </c>
      <c r="G630" s="2">
        <f t="shared" si="9"/>
        <v>52</v>
      </c>
      <c r="H630" s="2">
        <v>3743</v>
      </c>
      <c r="I630" s="3" t="s">
        <v>19</v>
      </c>
    </row>
    <row r="631" spans="1:9" ht="16.5">
      <c r="A631" s="2" t="s">
        <v>554</v>
      </c>
      <c r="B631" s="2" t="s">
        <v>555</v>
      </c>
      <c r="C631" s="2">
        <v>283</v>
      </c>
      <c r="D631" s="2" t="s">
        <v>20</v>
      </c>
      <c r="E631" s="2">
        <v>245</v>
      </c>
      <c r="F631" s="2">
        <v>283</v>
      </c>
      <c r="G631" s="2">
        <f t="shared" si="9"/>
        <v>39</v>
      </c>
      <c r="H631" s="2">
        <v>3397</v>
      </c>
      <c r="I631" s="3" t="s">
        <v>21</v>
      </c>
    </row>
    <row r="632" spans="1:9" ht="16.5">
      <c r="A632" s="2" t="s">
        <v>554</v>
      </c>
      <c r="B632" s="2" t="s">
        <v>555</v>
      </c>
      <c r="C632" s="2">
        <v>283</v>
      </c>
      <c r="D632" s="2" t="s">
        <v>14</v>
      </c>
      <c r="E632" s="2">
        <v>118</v>
      </c>
      <c r="F632" s="2">
        <v>232</v>
      </c>
      <c r="G632" s="2">
        <f t="shared" si="9"/>
        <v>115</v>
      </c>
      <c r="H632" s="2">
        <v>2341</v>
      </c>
      <c r="I632" s="3" t="s">
        <v>15</v>
      </c>
    </row>
    <row r="633" spans="1:9" ht="16.5">
      <c r="A633" s="2" t="s">
        <v>556</v>
      </c>
      <c r="B633" s="2" t="s">
        <v>557</v>
      </c>
      <c r="C633" s="2">
        <v>202</v>
      </c>
      <c r="D633" s="2" t="s">
        <v>20</v>
      </c>
      <c r="E633" s="2">
        <v>162</v>
      </c>
      <c r="F633" s="2">
        <v>200</v>
      </c>
      <c r="G633" s="2">
        <f t="shared" si="9"/>
        <v>39</v>
      </c>
      <c r="H633" s="2">
        <v>3397</v>
      </c>
      <c r="I633" s="3" t="s">
        <v>21</v>
      </c>
    </row>
    <row r="634" spans="1:9" ht="16.5">
      <c r="A634" s="2" t="s">
        <v>556</v>
      </c>
      <c r="B634" s="2" t="s">
        <v>557</v>
      </c>
      <c r="C634" s="2">
        <v>202</v>
      </c>
      <c r="D634" s="2" t="s">
        <v>14</v>
      </c>
      <c r="E634" s="2">
        <v>34</v>
      </c>
      <c r="F634" s="2">
        <v>149</v>
      </c>
      <c r="G634" s="2">
        <f t="shared" si="9"/>
        <v>116</v>
      </c>
      <c r="H634" s="2">
        <v>2341</v>
      </c>
      <c r="I634" s="3" t="s">
        <v>15</v>
      </c>
    </row>
    <row r="635" spans="1:9" ht="16.5">
      <c r="A635" s="2" t="s">
        <v>558</v>
      </c>
      <c r="B635" s="2" t="s">
        <v>559</v>
      </c>
      <c r="C635" s="2">
        <v>281</v>
      </c>
      <c r="D635" s="2" t="s">
        <v>18</v>
      </c>
      <c r="E635" s="2">
        <v>4</v>
      </c>
      <c r="F635" s="2">
        <v>55</v>
      </c>
      <c r="G635" s="2">
        <f t="shared" si="9"/>
        <v>52</v>
      </c>
      <c r="H635" s="2">
        <v>3743</v>
      </c>
      <c r="I635" s="3" t="s">
        <v>19</v>
      </c>
    </row>
    <row r="636" spans="1:9" ht="16.5">
      <c r="A636" s="2" t="s">
        <v>558</v>
      </c>
      <c r="B636" s="2" t="s">
        <v>559</v>
      </c>
      <c r="C636" s="2">
        <v>281</v>
      </c>
      <c r="D636" s="2" t="s">
        <v>20</v>
      </c>
      <c r="E636" s="2">
        <v>243</v>
      </c>
      <c r="F636" s="2">
        <v>281</v>
      </c>
      <c r="G636" s="2">
        <f t="shared" si="9"/>
        <v>39</v>
      </c>
      <c r="H636" s="2">
        <v>3397</v>
      </c>
      <c r="I636" s="3" t="s">
        <v>21</v>
      </c>
    </row>
    <row r="637" spans="1:9" ht="16.5">
      <c r="A637" s="2" t="s">
        <v>558</v>
      </c>
      <c r="B637" s="2" t="s">
        <v>559</v>
      </c>
      <c r="C637" s="2">
        <v>281</v>
      </c>
      <c r="D637" s="2" t="s">
        <v>14</v>
      </c>
      <c r="E637" s="2">
        <v>117</v>
      </c>
      <c r="F637" s="2">
        <v>230</v>
      </c>
      <c r="G637" s="2">
        <f t="shared" si="9"/>
        <v>114</v>
      </c>
      <c r="H637" s="2">
        <v>2341</v>
      </c>
      <c r="I637" s="3" t="s">
        <v>15</v>
      </c>
    </row>
    <row r="638" spans="1:9" ht="16.5">
      <c r="A638" s="2" t="s">
        <v>560</v>
      </c>
      <c r="B638" s="2" t="s">
        <v>561</v>
      </c>
      <c r="C638" s="2">
        <v>2078</v>
      </c>
      <c r="D638" s="2" t="s">
        <v>10</v>
      </c>
      <c r="E638" s="2">
        <v>733</v>
      </c>
      <c r="F638" s="2">
        <v>786</v>
      </c>
      <c r="G638" s="2">
        <f t="shared" si="9"/>
        <v>54</v>
      </c>
      <c r="H638" s="2">
        <v>18302</v>
      </c>
      <c r="I638" s="3" t="s">
        <v>11</v>
      </c>
    </row>
    <row r="639" spans="1:9" ht="16.5">
      <c r="A639" s="2" t="s">
        <v>560</v>
      </c>
      <c r="B639" s="2" t="s">
        <v>561</v>
      </c>
      <c r="C639" s="2">
        <v>2078</v>
      </c>
      <c r="D639" s="2" t="s">
        <v>12</v>
      </c>
      <c r="E639" s="2">
        <v>1220</v>
      </c>
      <c r="F639" s="2">
        <v>1370</v>
      </c>
      <c r="G639" s="2">
        <f t="shared" si="9"/>
        <v>151</v>
      </c>
      <c r="H639" s="2">
        <v>1732</v>
      </c>
      <c r="I639" s="3" t="s">
        <v>13</v>
      </c>
    </row>
    <row r="640" spans="1:9" ht="16.5">
      <c r="A640" s="2" t="s">
        <v>560</v>
      </c>
      <c r="B640" s="2" t="s">
        <v>561</v>
      </c>
      <c r="C640" s="2">
        <v>2078</v>
      </c>
      <c r="D640" s="2" t="s">
        <v>14</v>
      </c>
      <c r="E640" s="2">
        <v>947</v>
      </c>
      <c r="F640" s="2">
        <v>1060</v>
      </c>
      <c r="G640" s="2">
        <f t="shared" si="9"/>
        <v>114</v>
      </c>
      <c r="H640" s="2">
        <v>2341</v>
      </c>
      <c r="I640" s="3" t="s">
        <v>15</v>
      </c>
    </row>
    <row r="641" spans="1:9" ht="16.5">
      <c r="A641" s="2" t="s">
        <v>562</v>
      </c>
      <c r="B641" s="2" t="s">
        <v>563</v>
      </c>
      <c r="C641" s="2">
        <v>360</v>
      </c>
      <c r="D641" s="2" t="s">
        <v>18</v>
      </c>
      <c r="E641" s="2">
        <v>28</v>
      </c>
      <c r="F641" s="2">
        <v>79</v>
      </c>
      <c r="G641" s="2">
        <f t="shared" si="9"/>
        <v>52</v>
      </c>
      <c r="H641" s="2">
        <v>3743</v>
      </c>
      <c r="I641" s="3" t="s">
        <v>19</v>
      </c>
    </row>
    <row r="642" spans="1:9" ht="16.5">
      <c r="A642" s="2" t="s">
        <v>562</v>
      </c>
      <c r="B642" s="2" t="s">
        <v>563</v>
      </c>
      <c r="C642" s="2">
        <v>360</v>
      </c>
      <c r="D642" s="2" t="s">
        <v>14</v>
      </c>
      <c r="E642" s="2">
        <v>180</v>
      </c>
      <c r="F642" s="2">
        <v>290</v>
      </c>
      <c r="G642" s="2">
        <f t="shared" si="9"/>
        <v>111</v>
      </c>
      <c r="H642" s="2">
        <v>2341</v>
      </c>
      <c r="I642" s="3" t="s">
        <v>15</v>
      </c>
    </row>
    <row r="643" spans="1:9" ht="16.5">
      <c r="A643" s="2" t="s">
        <v>564</v>
      </c>
      <c r="B643" s="2" t="s">
        <v>565</v>
      </c>
      <c r="C643" s="2">
        <v>2337</v>
      </c>
      <c r="D643" s="2" t="s">
        <v>10</v>
      </c>
      <c r="E643" s="2">
        <v>293</v>
      </c>
      <c r="F643" s="2">
        <v>345</v>
      </c>
      <c r="G643" s="2">
        <f t="shared" ref="G643:G706" si="10">F643-E643+1</f>
        <v>53</v>
      </c>
      <c r="H643" s="2">
        <v>18302</v>
      </c>
      <c r="I643" s="3" t="s">
        <v>11</v>
      </c>
    </row>
    <row r="644" spans="1:9" ht="16.5">
      <c r="A644" s="2" t="s">
        <v>564</v>
      </c>
      <c r="B644" s="2" t="s">
        <v>565</v>
      </c>
      <c r="C644" s="2">
        <v>2337</v>
      </c>
      <c r="D644" s="2" t="s">
        <v>12</v>
      </c>
      <c r="E644" s="2">
        <v>1080</v>
      </c>
      <c r="F644" s="2">
        <v>1230</v>
      </c>
      <c r="G644" s="2">
        <f t="shared" si="10"/>
        <v>151</v>
      </c>
      <c r="H644" s="2">
        <v>1732</v>
      </c>
      <c r="I644" s="3" t="s">
        <v>13</v>
      </c>
    </row>
    <row r="645" spans="1:9" ht="16.5">
      <c r="A645" s="2" t="s">
        <v>564</v>
      </c>
      <c r="B645" s="2" t="s">
        <v>565</v>
      </c>
      <c r="C645" s="2">
        <v>2337</v>
      </c>
      <c r="D645" s="2" t="s">
        <v>14</v>
      </c>
      <c r="E645" s="2">
        <v>694</v>
      </c>
      <c r="F645" s="2">
        <v>807</v>
      </c>
      <c r="G645" s="2">
        <f t="shared" si="10"/>
        <v>114</v>
      </c>
      <c r="H645" s="2">
        <v>2341</v>
      </c>
      <c r="I645" s="3" t="s">
        <v>15</v>
      </c>
    </row>
    <row r="646" spans="1:9" ht="16.5">
      <c r="A646" s="2" t="s">
        <v>566</v>
      </c>
      <c r="B646" s="2" t="s">
        <v>567</v>
      </c>
      <c r="C646" s="2">
        <v>360</v>
      </c>
      <c r="D646" s="2" t="s">
        <v>18</v>
      </c>
      <c r="E646" s="2">
        <v>28</v>
      </c>
      <c r="F646" s="2">
        <v>79</v>
      </c>
      <c r="G646" s="2">
        <f t="shared" si="10"/>
        <v>52</v>
      </c>
      <c r="H646" s="2">
        <v>3743</v>
      </c>
      <c r="I646" s="3" t="s">
        <v>19</v>
      </c>
    </row>
    <row r="647" spans="1:9" ht="16.5">
      <c r="A647" s="2" t="s">
        <v>566</v>
      </c>
      <c r="B647" s="2" t="s">
        <v>567</v>
      </c>
      <c r="C647" s="2">
        <v>360</v>
      </c>
      <c r="D647" s="2" t="s">
        <v>14</v>
      </c>
      <c r="E647" s="2">
        <v>180</v>
      </c>
      <c r="F647" s="2">
        <v>290</v>
      </c>
      <c r="G647" s="2">
        <f t="shared" si="10"/>
        <v>111</v>
      </c>
      <c r="H647" s="2">
        <v>2341</v>
      </c>
      <c r="I647" s="3" t="s">
        <v>15</v>
      </c>
    </row>
    <row r="648" spans="1:9" ht="16.5">
      <c r="A648" s="2" t="s">
        <v>568</v>
      </c>
      <c r="B648" s="2" t="s">
        <v>569</v>
      </c>
      <c r="C648" s="2">
        <v>284</v>
      </c>
      <c r="D648" s="2" t="s">
        <v>18</v>
      </c>
      <c r="E648" s="2">
        <v>4</v>
      </c>
      <c r="F648" s="2">
        <v>55</v>
      </c>
      <c r="G648" s="2">
        <f t="shared" si="10"/>
        <v>52</v>
      </c>
      <c r="H648" s="2">
        <v>3743</v>
      </c>
      <c r="I648" s="3" t="s">
        <v>19</v>
      </c>
    </row>
    <row r="649" spans="1:9" ht="16.5">
      <c r="A649" s="2" t="s">
        <v>568</v>
      </c>
      <c r="B649" s="2" t="s">
        <v>569</v>
      </c>
      <c r="C649" s="2">
        <v>284</v>
      </c>
      <c r="D649" s="2" t="s">
        <v>20</v>
      </c>
      <c r="E649" s="2">
        <v>246</v>
      </c>
      <c r="F649" s="2">
        <v>284</v>
      </c>
      <c r="G649" s="2">
        <f t="shared" si="10"/>
        <v>39</v>
      </c>
      <c r="H649" s="2">
        <v>3397</v>
      </c>
      <c r="I649" s="3" t="s">
        <v>21</v>
      </c>
    </row>
    <row r="650" spans="1:9" ht="16.5">
      <c r="A650" s="2" t="s">
        <v>568</v>
      </c>
      <c r="B650" s="2" t="s">
        <v>569</v>
      </c>
      <c r="C650" s="2">
        <v>284</v>
      </c>
      <c r="D650" s="2" t="s">
        <v>14</v>
      </c>
      <c r="E650" s="2">
        <v>117</v>
      </c>
      <c r="F650" s="2">
        <v>233</v>
      </c>
      <c r="G650" s="2">
        <f t="shared" si="10"/>
        <v>117</v>
      </c>
      <c r="H650" s="2">
        <v>2341</v>
      </c>
      <c r="I650" s="3" t="s">
        <v>15</v>
      </c>
    </row>
    <row r="651" spans="1:9" ht="16.5">
      <c r="A651" s="2" t="s">
        <v>570</v>
      </c>
      <c r="B651" s="2" t="s">
        <v>571</v>
      </c>
      <c r="C651" s="2">
        <v>127</v>
      </c>
      <c r="D651" s="2" t="s">
        <v>14</v>
      </c>
      <c r="E651" s="2">
        <v>48</v>
      </c>
      <c r="F651" s="2">
        <v>127</v>
      </c>
      <c r="G651" s="2">
        <f t="shared" si="10"/>
        <v>80</v>
      </c>
      <c r="H651" s="2">
        <v>2341</v>
      </c>
      <c r="I651" s="3" t="s">
        <v>15</v>
      </c>
    </row>
    <row r="652" spans="1:9" ht="16.5">
      <c r="A652" s="2" t="s">
        <v>572</v>
      </c>
      <c r="B652" s="2" t="s">
        <v>573</v>
      </c>
      <c r="C652" s="2">
        <v>2079</v>
      </c>
      <c r="D652" s="2" t="s">
        <v>10</v>
      </c>
      <c r="E652" s="2">
        <v>733</v>
      </c>
      <c r="F652" s="2">
        <v>786</v>
      </c>
      <c r="G652" s="2">
        <f t="shared" si="10"/>
        <v>54</v>
      </c>
      <c r="H652" s="2">
        <v>18302</v>
      </c>
      <c r="I652" s="3" t="s">
        <v>11</v>
      </c>
    </row>
    <row r="653" spans="1:9" ht="16.5">
      <c r="A653" s="2" t="s">
        <v>572</v>
      </c>
      <c r="B653" s="2" t="s">
        <v>573</v>
      </c>
      <c r="C653" s="2">
        <v>2079</v>
      </c>
      <c r="D653" s="2" t="s">
        <v>12</v>
      </c>
      <c r="E653" s="2">
        <v>1219</v>
      </c>
      <c r="F653" s="2">
        <v>1369</v>
      </c>
      <c r="G653" s="2">
        <f t="shared" si="10"/>
        <v>151</v>
      </c>
      <c r="H653" s="2">
        <v>1732</v>
      </c>
      <c r="I653" s="3" t="s">
        <v>13</v>
      </c>
    </row>
    <row r="654" spans="1:9" ht="16.5">
      <c r="A654" s="2" t="s">
        <v>572</v>
      </c>
      <c r="B654" s="2" t="s">
        <v>573</v>
      </c>
      <c r="C654" s="2">
        <v>2079</v>
      </c>
      <c r="D654" s="2" t="s">
        <v>14</v>
      </c>
      <c r="E654" s="2">
        <v>946</v>
      </c>
      <c r="F654" s="2">
        <v>1059</v>
      </c>
      <c r="G654" s="2">
        <f t="shared" si="10"/>
        <v>114</v>
      </c>
      <c r="H654" s="2">
        <v>2341</v>
      </c>
      <c r="I654" s="3" t="s">
        <v>15</v>
      </c>
    </row>
    <row r="655" spans="1:9" ht="16.5">
      <c r="A655" s="2" t="s">
        <v>574</v>
      </c>
      <c r="B655" s="2" t="s">
        <v>575</v>
      </c>
      <c r="C655" s="2">
        <v>358</v>
      </c>
      <c r="D655" s="2" t="s">
        <v>18</v>
      </c>
      <c r="E655" s="2">
        <v>28</v>
      </c>
      <c r="F655" s="2">
        <v>79</v>
      </c>
      <c r="G655" s="2">
        <f t="shared" si="10"/>
        <v>52</v>
      </c>
      <c r="H655" s="2">
        <v>3743</v>
      </c>
      <c r="I655" s="3" t="s">
        <v>19</v>
      </c>
    </row>
    <row r="656" spans="1:9" ht="16.5">
      <c r="A656" s="2" t="s">
        <v>574</v>
      </c>
      <c r="B656" s="2" t="s">
        <v>575</v>
      </c>
      <c r="C656" s="2">
        <v>358</v>
      </c>
      <c r="D656" s="2" t="s">
        <v>14</v>
      </c>
      <c r="E656" s="2">
        <v>179</v>
      </c>
      <c r="F656" s="2">
        <v>289</v>
      </c>
      <c r="G656" s="2">
        <f t="shared" si="10"/>
        <v>111</v>
      </c>
      <c r="H656" s="2">
        <v>2341</v>
      </c>
      <c r="I656" s="3" t="s">
        <v>15</v>
      </c>
    </row>
    <row r="657" spans="1:9" ht="16.5">
      <c r="A657" s="2" t="s">
        <v>576</v>
      </c>
      <c r="B657" s="2" t="s">
        <v>577</v>
      </c>
      <c r="C657" s="2">
        <v>264</v>
      </c>
      <c r="D657" s="2" t="s">
        <v>18</v>
      </c>
      <c r="E657" s="2">
        <v>4</v>
      </c>
      <c r="F657" s="2">
        <v>55</v>
      </c>
      <c r="G657" s="2">
        <f t="shared" si="10"/>
        <v>52</v>
      </c>
      <c r="H657" s="2">
        <v>3743</v>
      </c>
      <c r="I657" s="3" t="s">
        <v>19</v>
      </c>
    </row>
    <row r="658" spans="1:9" ht="16.5">
      <c r="A658" s="2" t="s">
        <v>576</v>
      </c>
      <c r="B658" s="2" t="s">
        <v>577</v>
      </c>
      <c r="C658" s="2">
        <v>264</v>
      </c>
      <c r="D658" s="2" t="s">
        <v>20</v>
      </c>
      <c r="E658" s="2">
        <v>239</v>
      </c>
      <c r="F658" s="2">
        <v>264</v>
      </c>
      <c r="G658" s="2">
        <f t="shared" si="10"/>
        <v>26</v>
      </c>
      <c r="H658" s="2">
        <v>3397</v>
      </c>
      <c r="I658" s="3" t="s">
        <v>21</v>
      </c>
    </row>
    <row r="659" spans="1:9" ht="16.5">
      <c r="A659" s="2" t="s">
        <v>576</v>
      </c>
      <c r="B659" s="2" t="s">
        <v>577</v>
      </c>
      <c r="C659" s="2">
        <v>264</v>
      </c>
      <c r="D659" s="2" t="s">
        <v>14</v>
      </c>
      <c r="E659" s="2">
        <v>113</v>
      </c>
      <c r="F659" s="2">
        <v>226</v>
      </c>
      <c r="G659" s="2">
        <f t="shared" si="10"/>
        <v>114</v>
      </c>
      <c r="H659" s="2">
        <v>2341</v>
      </c>
      <c r="I659" s="3" t="s">
        <v>15</v>
      </c>
    </row>
    <row r="660" spans="1:9" ht="16.5">
      <c r="A660" s="2" t="s">
        <v>578</v>
      </c>
      <c r="B660" s="2" t="s">
        <v>579</v>
      </c>
      <c r="C660" s="2">
        <v>267</v>
      </c>
      <c r="D660" s="2" t="s">
        <v>18</v>
      </c>
      <c r="E660" s="2">
        <v>3</v>
      </c>
      <c r="F660" s="2">
        <v>40</v>
      </c>
      <c r="G660" s="2">
        <f t="shared" si="10"/>
        <v>38</v>
      </c>
      <c r="H660" s="2">
        <v>3743</v>
      </c>
      <c r="I660" s="3" t="s">
        <v>19</v>
      </c>
    </row>
    <row r="661" spans="1:9" ht="16.5">
      <c r="A661" s="2" t="s">
        <v>578</v>
      </c>
      <c r="B661" s="2" t="s">
        <v>579</v>
      </c>
      <c r="C661" s="2">
        <v>267</v>
      </c>
      <c r="D661" s="2" t="s">
        <v>20</v>
      </c>
      <c r="E661" s="2">
        <v>229</v>
      </c>
      <c r="F661" s="2">
        <v>267</v>
      </c>
      <c r="G661" s="2">
        <f t="shared" si="10"/>
        <v>39</v>
      </c>
      <c r="H661" s="2">
        <v>3397</v>
      </c>
      <c r="I661" s="3" t="s">
        <v>21</v>
      </c>
    </row>
    <row r="662" spans="1:9" ht="16.5">
      <c r="A662" s="2" t="s">
        <v>578</v>
      </c>
      <c r="B662" s="2" t="s">
        <v>579</v>
      </c>
      <c r="C662" s="2">
        <v>267</v>
      </c>
      <c r="D662" s="2" t="s">
        <v>14</v>
      </c>
      <c r="E662" s="2">
        <v>102</v>
      </c>
      <c r="F662" s="2">
        <v>216</v>
      </c>
      <c r="G662" s="2">
        <f t="shared" si="10"/>
        <v>115</v>
      </c>
      <c r="H662" s="2">
        <v>2341</v>
      </c>
      <c r="I662" s="3" t="s">
        <v>15</v>
      </c>
    </row>
    <row r="663" spans="1:9" ht="16.5">
      <c r="A663" s="2" t="s">
        <v>580</v>
      </c>
      <c r="B663" s="2" t="s">
        <v>581</v>
      </c>
      <c r="C663" s="2">
        <v>2068</v>
      </c>
      <c r="D663" s="2" t="s">
        <v>10</v>
      </c>
      <c r="E663" s="2">
        <v>722</v>
      </c>
      <c r="F663" s="2">
        <v>775</v>
      </c>
      <c r="G663" s="2">
        <f t="shared" si="10"/>
        <v>54</v>
      </c>
      <c r="H663" s="2">
        <v>18302</v>
      </c>
      <c r="I663" s="3" t="s">
        <v>11</v>
      </c>
    </row>
    <row r="664" spans="1:9" ht="16.5">
      <c r="A664" s="2" t="s">
        <v>580</v>
      </c>
      <c r="B664" s="2" t="s">
        <v>581</v>
      </c>
      <c r="C664" s="2">
        <v>2068</v>
      </c>
      <c r="D664" s="2" t="s">
        <v>12</v>
      </c>
      <c r="E664" s="2">
        <v>1208</v>
      </c>
      <c r="F664" s="2">
        <v>1358</v>
      </c>
      <c r="G664" s="2">
        <f t="shared" si="10"/>
        <v>151</v>
      </c>
      <c r="H664" s="2">
        <v>1732</v>
      </c>
      <c r="I664" s="3" t="s">
        <v>13</v>
      </c>
    </row>
    <row r="665" spans="1:9" ht="16.5">
      <c r="A665" s="2" t="s">
        <v>580</v>
      </c>
      <c r="B665" s="2" t="s">
        <v>581</v>
      </c>
      <c r="C665" s="2">
        <v>2068</v>
      </c>
      <c r="D665" s="2" t="s">
        <v>14</v>
      </c>
      <c r="E665" s="2">
        <v>935</v>
      </c>
      <c r="F665" s="2">
        <v>1048</v>
      </c>
      <c r="G665" s="2">
        <f t="shared" si="10"/>
        <v>114</v>
      </c>
      <c r="H665" s="2">
        <v>2341</v>
      </c>
      <c r="I665" s="3" t="s">
        <v>15</v>
      </c>
    </row>
    <row r="666" spans="1:9" ht="16.5">
      <c r="A666" s="2" t="s">
        <v>582</v>
      </c>
      <c r="B666" s="2" t="s">
        <v>583</v>
      </c>
      <c r="C666" s="2">
        <v>281</v>
      </c>
      <c r="D666" s="2" t="s">
        <v>18</v>
      </c>
      <c r="E666" s="2">
        <v>4</v>
      </c>
      <c r="F666" s="2">
        <v>55</v>
      </c>
      <c r="G666" s="2">
        <f t="shared" si="10"/>
        <v>52</v>
      </c>
      <c r="H666" s="2">
        <v>3743</v>
      </c>
      <c r="I666" s="3" t="s">
        <v>19</v>
      </c>
    </row>
    <row r="667" spans="1:9" ht="16.5">
      <c r="A667" s="2" t="s">
        <v>582</v>
      </c>
      <c r="B667" s="2" t="s">
        <v>583</v>
      </c>
      <c r="C667" s="2">
        <v>281</v>
      </c>
      <c r="D667" s="2" t="s">
        <v>20</v>
      </c>
      <c r="E667" s="2">
        <v>243</v>
      </c>
      <c r="F667" s="2">
        <v>281</v>
      </c>
      <c r="G667" s="2">
        <f t="shared" si="10"/>
        <v>39</v>
      </c>
      <c r="H667" s="2">
        <v>3397</v>
      </c>
      <c r="I667" s="3" t="s">
        <v>21</v>
      </c>
    </row>
    <row r="668" spans="1:9" ht="16.5">
      <c r="A668" s="2" t="s">
        <v>582</v>
      </c>
      <c r="B668" s="2" t="s">
        <v>583</v>
      </c>
      <c r="C668" s="2">
        <v>281</v>
      </c>
      <c r="D668" s="2" t="s">
        <v>14</v>
      </c>
      <c r="E668" s="2">
        <v>117</v>
      </c>
      <c r="F668" s="2">
        <v>230</v>
      </c>
      <c r="G668" s="2">
        <f t="shared" si="10"/>
        <v>114</v>
      </c>
      <c r="H668" s="2">
        <v>2341</v>
      </c>
      <c r="I668" s="3" t="s">
        <v>15</v>
      </c>
    </row>
    <row r="669" spans="1:9" ht="16.5">
      <c r="A669" s="2" t="s">
        <v>584</v>
      </c>
      <c r="B669" s="2" t="s">
        <v>585</v>
      </c>
      <c r="C669" s="2">
        <v>227</v>
      </c>
      <c r="D669" s="2" t="s">
        <v>20</v>
      </c>
      <c r="E669" s="2">
        <v>189</v>
      </c>
      <c r="F669" s="2">
        <v>227</v>
      </c>
      <c r="G669" s="2">
        <f t="shared" si="10"/>
        <v>39</v>
      </c>
      <c r="H669" s="2">
        <v>3397</v>
      </c>
      <c r="I669" s="3" t="s">
        <v>21</v>
      </c>
    </row>
    <row r="670" spans="1:9" ht="16.5">
      <c r="A670" s="2" t="s">
        <v>584</v>
      </c>
      <c r="B670" s="2" t="s">
        <v>585</v>
      </c>
      <c r="C670" s="2">
        <v>227</v>
      </c>
      <c r="D670" s="2" t="s">
        <v>14</v>
      </c>
      <c r="E670" s="2">
        <v>62</v>
      </c>
      <c r="F670" s="2">
        <v>176</v>
      </c>
      <c r="G670" s="2">
        <f t="shared" si="10"/>
        <v>115</v>
      </c>
      <c r="H670" s="2">
        <v>2341</v>
      </c>
      <c r="I670" s="3" t="s">
        <v>15</v>
      </c>
    </row>
    <row r="671" spans="1:9" ht="16.5">
      <c r="A671" s="2" t="s">
        <v>586</v>
      </c>
      <c r="B671" s="2" t="s">
        <v>587</v>
      </c>
      <c r="C671" s="2">
        <v>2073</v>
      </c>
      <c r="D671" s="2" t="s">
        <v>10</v>
      </c>
      <c r="E671" s="2">
        <v>731</v>
      </c>
      <c r="F671" s="2">
        <v>784</v>
      </c>
      <c r="G671" s="2">
        <f t="shared" si="10"/>
        <v>54</v>
      </c>
      <c r="H671" s="2">
        <v>18302</v>
      </c>
      <c r="I671" s="3" t="s">
        <v>11</v>
      </c>
    </row>
    <row r="672" spans="1:9" ht="16.5">
      <c r="A672" s="2" t="s">
        <v>586</v>
      </c>
      <c r="B672" s="2" t="s">
        <v>587</v>
      </c>
      <c r="C672" s="2">
        <v>2073</v>
      </c>
      <c r="D672" s="2" t="s">
        <v>12</v>
      </c>
      <c r="E672" s="2">
        <v>1215</v>
      </c>
      <c r="F672" s="2">
        <v>1365</v>
      </c>
      <c r="G672" s="2">
        <f t="shared" si="10"/>
        <v>151</v>
      </c>
      <c r="H672" s="2">
        <v>1732</v>
      </c>
      <c r="I672" s="3" t="s">
        <v>13</v>
      </c>
    </row>
    <row r="673" spans="1:9" ht="16.5">
      <c r="A673" s="2" t="s">
        <v>586</v>
      </c>
      <c r="B673" s="2" t="s">
        <v>587</v>
      </c>
      <c r="C673" s="2">
        <v>2073</v>
      </c>
      <c r="D673" s="2" t="s">
        <v>14</v>
      </c>
      <c r="E673" s="2">
        <v>942</v>
      </c>
      <c r="F673" s="2">
        <v>1055</v>
      </c>
      <c r="G673" s="2">
        <f t="shared" si="10"/>
        <v>114</v>
      </c>
      <c r="H673" s="2">
        <v>2341</v>
      </c>
      <c r="I673" s="3" t="s">
        <v>15</v>
      </c>
    </row>
    <row r="674" spans="1:9" ht="16.5">
      <c r="A674" s="2" t="s">
        <v>588</v>
      </c>
      <c r="B674" s="2" t="s">
        <v>589</v>
      </c>
      <c r="C674" s="2">
        <v>175</v>
      </c>
      <c r="D674" s="2" t="s">
        <v>18</v>
      </c>
      <c r="E674" s="2">
        <v>28</v>
      </c>
      <c r="F674" s="2">
        <v>78</v>
      </c>
      <c r="G674" s="2">
        <f t="shared" si="10"/>
        <v>51</v>
      </c>
      <c r="H674" s="2">
        <v>3743</v>
      </c>
      <c r="I674" s="3" t="s">
        <v>19</v>
      </c>
    </row>
    <row r="675" spans="1:9" ht="16.5">
      <c r="A675" s="2" t="s">
        <v>588</v>
      </c>
      <c r="B675" s="2" t="s">
        <v>589</v>
      </c>
      <c r="C675" s="2">
        <v>175</v>
      </c>
      <c r="D675" s="2" t="s">
        <v>14</v>
      </c>
      <c r="E675" s="2">
        <v>96</v>
      </c>
      <c r="F675" s="2">
        <v>175</v>
      </c>
      <c r="G675" s="2">
        <f t="shared" si="10"/>
        <v>80</v>
      </c>
      <c r="H675" s="2">
        <v>2341</v>
      </c>
      <c r="I675" s="3" t="s">
        <v>15</v>
      </c>
    </row>
    <row r="676" spans="1:9" ht="16.5">
      <c r="A676" s="2" t="s">
        <v>590</v>
      </c>
      <c r="B676" s="2" t="s">
        <v>591</v>
      </c>
      <c r="C676" s="2">
        <v>278</v>
      </c>
      <c r="D676" s="2" t="s">
        <v>18</v>
      </c>
      <c r="E676" s="2">
        <v>4</v>
      </c>
      <c r="F676" s="2">
        <v>55</v>
      </c>
      <c r="G676" s="2">
        <f t="shared" si="10"/>
        <v>52</v>
      </c>
      <c r="H676" s="2">
        <v>3743</v>
      </c>
      <c r="I676" s="3" t="s">
        <v>19</v>
      </c>
    </row>
    <row r="677" spans="1:9" ht="16.5">
      <c r="A677" s="2" t="s">
        <v>590</v>
      </c>
      <c r="B677" s="2" t="s">
        <v>591</v>
      </c>
      <c r="C677" s="2">
        <v>278</v>
      </c>
      <c r="D677" s="2" t="s">
        <v>20</v>
      </c>
      <c r="E677" s="2">
        <v>240</v>
      </c>
      <c r="F677" s="2">
        <v>278</v>
      </c>
      <c r="G677" s="2">
        <f t="shared" si="10"/>
        <v>39</v>
      </c>
      <c r="H677" s="2">
        <v>3397</v>
      </c>
      <c r="I677" s="3" t="s">
        <v>21</v>
      </c>
    </row>
    <row r="678" spans="1:9" ht="16.5">
      <c r="A678" s="2" t="s">
        <v>590</v>
      </c>
      <c r="B678" s="2" t="s">
        <v>591</v>
      </c>
      <c r="C678" s="2">
        <v>278</v>
      </c>
      <c r="D678" s="2" t="s">
        <v>14</v>
      </c>
      <c r="E678" s="2">
        <v>117</v>
      </c>
      <c r="F678" s="2">
        <v>227</v>
      </c>
      <c r="G678" s="2">
        <f t="shared" si="10"/>
        <v>111</v>
      </c>
      <c r="H678" s="2">
        <v>2341</v>
      </c>
      <c r="I678" s="3" t="s">
        <v>15</v>
      </c>
    </row>
    <row r="679" spans="1:9" ht="16.5">
      <c r="A679" s="2" t="s">
        <v>592</v>
      </c>
      <c r="B679" s="2" t="s">
        <v>593</v>
      </c>
      <c r="C679" s="2">
        <v>2068</v>
      </c>
      <c r="D679" s="2" t="s">
        <v>10</v>
      </c>
      <c r="E679" s="2">
        <v>733</v>
      </c>
      <c r="F679" s="2">
        <v>786</v>
      </c>
      <c r="G679" s="2">
        <f t="shared" si="10"/>
        <v>54</v>
      </c>
      <c r="H679" s="2">
        <v>18302</v>
      </c>
      <c r="I679" s="3" t="s">
        <v>11</v>
      </c>
    </row>
    <row r="680" spans="1:9" ht="16.5">
      <c r="A680" s="2" t="s">
        <v>592</v>
      </c>
      <c r="B680" s="2" t="s">
        <v>593</v>
      </c>
      <c r="C680" s="2">
        <v>2068</v>
      </c>
      <c r="D680" s="2" t="s">
        <v>12</v>
      </c>
      <c r="E680" s="2">
        <v>1219</v>
      </c>
      <c r="F680" s="2">
        <v>1369</v>
      </c>
      <c r="G680" s="2">
        <f t="shared" si="10"/>
        <v>151</v>
      </c>
      <c r="H680" s="2">
        <v>1732</v>
      </c>
      <c r="I680" s="3" t="s">
        <v>13</v>
      </c>
    </row>
    <row r="681" spans="1:9" ht="16.5">
      <c r="A681" s="2" t="s">
        <v>592</v>
      </c>
      <c r="B681" s="2" t="s">
        <v>593</v>
      </c>
      <c r="C681" s="2">
        <v>2068</v>
      </c>
      <c r="D681" s="2" t="s">
        <v>14</v>
      </c>
      <c r="E681" s="2">
        <v>946</v>
      </c>
      <c r="F681" s="2">
        <v>1059</v>
      </c>
      <c r="G681" s="2">
        <f t="shared" si="10"/>
        <v>114</v>
      </c>
      <c r="H681" s="2">
        <v>2341</v>
      </c>
      <c r="I681" s="3" t="s">
        <v>15</v>
      </c>
    </row>
    <row r="682" spans="1:9" ht="16.5">
      <c r="A682" s="2" t="s">
        <v>594</v>
      </c>
      <c r="B682" s="2" t="s">
        <v>595</v>
      </c>
      <c r="C682" s="2">
        <v>283</v>
      </c>
      <c r="D682" s="2" t="s">
        <v>18</v>
      </c>
      <c r="E682" s="2">
        <v>5</v>
      </c>
      <c r="F682" s="2">
        <v>56</v>
      </c>
      <c r="G682" s="2">
        <f t="shared" si="10"/>
        <v>52</v>
      </c>
      <c r="H682" s="2">
        <v>3743</v>
      </c>
      <c r="I682" s="3" t="s">
        <v>19</v>
      </c>
    </row>
    <row r="683" spans="1:9" ht="16.5">
      <c r="A683" s="2" t="s">
        <v>594</v>
      </c>
      <c r="B683" s="2" t="s">
        <v>595</v>
      </c>
      <c r="C683" s="2">
        <v>283</v>
      </c>
      <c r="D683" s="2" t="s">
        <v>20</v>
      </c>
      <c r="E683" s="2">
        <v>245</v>
      </c>
      <c r="F683" s="2">
        <v>283</v>
      </c>
      <c r="G683" s="2">
        <f t="shared" si="10"/>
        <v>39</v>
      </c>
      <c r="H683" s="2">
        <v>3397</v>
      </c>
      <c r="I683" s="3" t="s">
        <v>21</v>
      </c>
    </row>
    <row r="684" spans="1:9" ht="16.5">
      <c r="A684" s="2" t="s">
        <v>594</v>
      </c>
      <c r="B684" s="2" t="s">
        <v>595</v>
      </c>
      <c r="C684" s="2">
        <v>283</v>
      </c>
      <c r="D684" s="2" t="s">
        <v>14</v>
      </c>
      <c r="E684" s="2">
        <v>118</v>
      </c>
      <c r="F684" s="2">
        <v>232</v>
      </c>
      <c r="G684" s="2">
        <f t="shared" si="10"/>
        <v>115</v>
      </c>
      <c r="H684" s="2">
        <v>2341</v>
      </c>
      <c r="I684" s="3" t="s">
        <v>15</v>
      </c>
    </row>
    <row r="685" spans="1:9" ht="16.5">
      <c r="A685" s="2" t="s">
        <v>596</v>
      </c>
      <c r="B685" s="2" t="s">
        <v>597</v>
      </c>
      <c r="C685" s="2">
        <v>175</v>
      </c>
      <c r="D685" s="2" t="s">
        <v>18</v>
      </c>
      <c r="E685" s="2">
        <v>28</v>
      </c>
      <c r="F685" s="2">
        <v>78</v>
      </c>
      <c r="G685" s="2">
        <f t="shared" si="10"/>
        <v>51</v>
      </c>
      <c r="H685" s="2">
        <v>3743</v>
      </c>
      <c r="I685" s="3" t="s">
        <v>19</v>
      </c>
    </row>
    <row r="686" spans="1:9" ht="16.5">
      <c r="A686" s="2" t="s">
        <v>596</v>
      </c>
      <c r="B686" s="2" t="s">
        <v>597</v>
      </c>
      <c r="C686" s="2">
        <v>175</v>
      </c>
      <c r="D686" s="2" t="s">
        <v>14</v>
      </c>
      <c r="E686" s="2">
        <v>96</v>
      </c>
      <c r="F686" s="2">
        <v>175</v>
      </c>
      <c r="G686" s="2">
        <f t="shared" si="10"/>
        <v>80</v>
      </c>
      <c r="H686" s="2">
        <v>2341</v>
      </c>
      <c r="I686" s="3" t="s">
        <v>15</v>
      </c>
    </row>
    <row r="687" spans="1:9" ht="16.5">
      <c r="A687" s="2" t="s">
        <v>598</v>
      </c>
      <c r="B687" s="2" t="s">
        <v>599</v>
      </c>
      <c r="C687" s="2">
        <v>2072</v>
      </c>
      <c r="D687" s="2" t="s">
        <v>10</v>
      </c>
      <c r="E687" s="2">
        <v>727</v>
      </c>
      <c r="F687" s="2">
        <v>780</v>
      </c>
      <c r="G687" s="2">
        <f t="shared" si="10"/>
        <v>54</v>
      </c>
      <c r="H687" s="2">
        <v>18302</v>
      </c>
      <c r="I687" s="3" t="s">
        <v>11</v>
      </c>
    </row>
    <row r="688" spans="1:9" ht="16.5">
      <c r="A688" s="2" t="s">
        <v>598</v>
      </c>
      <c r="B688" s="2" t="s">
        <v>599</v>
      </c>
      <c r="C688" s="2">
        <v>2072</v>
      </c>
      <c r="D688" s="2" t="s">
        <v>12</v>
      </c>
      <c r="E688" s="2">
        <v>1213</v>
      </c>
      <c r="F688" s="2">
        <v>1363</v>
      </c>
      <c r="G688" s="2">
        <f t="shared" si="10"/>
        <v>151</v>
      </c>
      <c r="H688" s="2">
        <v>1732</v>
      </c>
      <c r="I688" s="3" t="s">
        <v>13</v>
      </c>
    </row>
    <row r="689" spans="1:9" ht="16.5">
      <c r="A689" s="2" t="s">
        <v>598</v>
      </c>
      <c r="B689" s="2" t="s">
        <v>599</v>
      </c>
      <c r="C689" s="2">
        <v>2072</v>
      </c>
      <c r="D689" s="2" t="s">
        <v>14</v>
      </c>
      <c r="E689" s="2">
        <v>940</v>
      </c>
      <c r="F689" s="2">
        <v>1053</v>
      </c>
      <c r="G689" s="2">
        <f t="shared" si="10"/>
        <v>114</v>
      </c>
      <c r="H689" s="2">
        <v>2341</v>
      </c>
      <c r="I689" s="3" t="s">
        <v>15</v>
      </c>
    </row>
    <row r="690" spans="1:9" ht="16.5">
      <c r="A690" s="2" t="s">
        <v>600</v>
      </c>
      <c r="B690" s="2" t="s">
        <v>601</v>
      </c>
      <c r="C690" s="2">
        <v>176</v>
      </c>
      <c r="D690" s="2" t="s">
        <v>18</v>
      </c>
      <c r="E690" s="2">
        <v>29</v>
      </c>
      <c r="F690" s="2">
        <v>79</v>
      </c>
      <c r="G690" s="2">
        <f t="shared" si="10"/>
        <v>51</v>
      </c>
      <c r="H690" s="2">
        <v>3743</v>
      </c>
      <c r="I690" s="3" t="s">
        <v>19</v>
      </c>
    </row>
    <row r="691" spans="1:9" ht="16.5">
      <c r="A691" s="2" t="s">
        <v>600</v>
      </c>
      <c r="B691" s="2" t="s">
        <v>601</v>
      </c>
      <c r="C691" s="2">
        <v>176</v>
      </c>
      <c r="D691" s="2" t="s">
        <v>14</v>
      </c>
      <c r="E691" s="2">
        <v>97</v>
      </c>
      <c r="F691" s="2">
        <v>176</v>
      </c>
      <c r="G691" s="2">
        <f t="shared" si="10"/>
        <v>80</v>
      </c>
      <c r="H691" s="2">
        <v>2341</v>
      </c>
      <c r="I691" s="3" t="s">
        <v>15</v>
      </c>
    </row>
    <row r="692" spans="1:9" ht="16.5">
      <c r="A692" s="2" t="s">
        <v>602</v>
      </c>
      <c r="B692" s="2" t="s">
        <v>603</v>
      </c>
      <c r="C692" s="2">
        <v>179</v>
      </c>
      <c r="D692" s="2" t="s">
        <v>18</v>
      </c>
      <c r="E692" s="2">
        <v>32</v>
      </c>
      <c r="F692" s="2">
        <v>82</v>
      </c>
      <c r="G692" s="2">
        <f t="shared" si="10"/>
        <v>51</v>
      </c>
      <c r="H692" s="2">
        <v>3743</v>
      </c>
      <c r="I692" s="3" t="s">
        <v>19</v>
      </c>
    </row>
    <row r="693" spans="1:9" ht="16.5">
      <c r="A693" s="2" t="s">
        <v>602</v>
      </c>
      <c r="B693" s="2" t="s">
        <v>603</v>
      </c>
      <c r="C693" s="2">
        <v>179</v>
      </c>
      <c r="D693" s="2" t="s">
        <v>14</v>
      </c>
      <c r="E693" s="2">
        <v>100</v>
      </c>
      <c r="F693" s="2">
        <v>179</v>
      </c>
      <c r="G693" s="2">
        <f t="shared" si="10"/>
        <v>80</v>
      </c>
      <c r="H693" s="2">
        <v>2341</v>
      </c>
      <c r="I693" s="3" t="s">
        <v>15</v>
      </c>
    </row>
    <row r="694" spans="1:9" ht="16.5">
      <c r="A694" s="2" t="s">
        <v>604</v>
      </c>
      <c r="B694" s="2" t="s">
        <v>605</v>
      </c>
      <c r="C694" s="2">
        <v>267</v>
      </c>
      <c r="D694" s="2" t="s">
        <v>18</v>
      </c>
      <c r="E694" s="2">
        <v>3</v>
      </c>
      <c r="F694" s="2">
        <v>40</v>
      </c>
      <c r="G694" s="2">
        <f t="shared" si="10"/>
        <v>38</v>
      </c>
      <c r="H694" s="2">
        <v>3743</v>
      </c>
      <c r="I694" s="3" t="s">
        <v>19</v>
      </c>
    </row>
    <row r="695" spans="1:9" ht="16.5">
      <c r="A695" s="2" t="s">
        <v>604</v>
      </c>
      <c r="B695" s="2" t="s">
        <v>605</v>
      </c>
      <c r="C695" s="2">
        <v>267</v>
      </c>
      <c r="D695" s="2" t="s">
        <v>20</v>
      </c>
      <c r="E695" s="2">
        <v>229</v>
      </c>
      <c r="F695" s="2">
        <v>267</v>
      </c>
      <c r="G695" s="2">
        <f t="shared" si="10"/>
        <v>39</v>
      </c>
      <c r="H695" s="2">
        <v>3397</v>
      </c>
      <c r="I695" s="3" t="s">
        <v>21</v>
      </c>
    </row>
    <row r="696" spans="1:9" ht="16.5">
      <c r="A696" s="2" t="s">
        <v>604</v>
      </c>
      <c r="B696" s="2" t="s">
        <v>605</v>
      </c>
      <c r="C696" s="2">
        <v>267</v>
      </c>
      <c r="D696" s="2" t="s">
        <v>14</v>
      </c>
      <c r="E696" s="2">
        <v>102</v>
      </c>
      <c r="F696" s="2">
        <v>216</v>
      </c>
      <c r="G696" s="2">
        <f t="shared" si="10"/>
        <v>115</v>
      </c>
      <c r="H696" s="2">
        <v>2341</v>
      </c>
      <c r="I696" s="3" t="s">
        <v>15</v>
      </c>
    </row>
    <row r="697" spans="1:9" ht="16.5">
      <c r="A697" s="2" t="s">
        <v>606</v>
      </c>
      <c r="B697" s="2" t="s">
        <v>607</v>
      </c>
      <c r="C697" s="2">
        <v>2313</v>
      </c>
      <c r="D697" s="2" t="s">
        <v>10</v>
      </c>
      <c r="E697" s="2">
        <v>294</v>
      </c>
      <c r="F697" s="2">
        <v>346</v>
      </c>
      <c r="G697" s="2">
        <f t="shared" si="10"/>
        <v>53</v>
      </c>
      <c r="H697" s="2">
        <v>18302</v>
      </c>
      <c r="I697" s="3" t="s">
        <v>11</v>
      </c>
    </row>
    <row r="698" spans="1:9" ht="16.5">
      <c r="A698" s="2" t="s">
        <v>606</v>
      </c>
      <c r="B698" s="2" t="s">
        <v>607</v>
      </c>
      <c r="C698" s="2">
        <v>2313</v>
      </c>
      <c r="D698" s="2" t="s">
        <v>12</v>
      </c>
      <c r="E698" s="2">
        <v>1079</v>
      </c>
      <c r="F698" s="2">
        <v>1229</v>
      </c>
      <c r="G698" s="2">
        <f t="shared" si="10"/>
        <v>151</v>
      </c>
      <c r="H698" s="2">
        <v>1732</v>
      </c>
      <c r="I698" s="3" t="s">
        <v>13</v>
      </c>
    </row>
    <row r="699" spans="1:9" ht="16.5">
      <c r="A699" s="2" t="s">
        <v>606</v>
      </c>
      <c r="B699" s="2" t="s">
        <v>607</v>
      </c>
      <c r="C699" s="2">
        <v>2313</v>
      </c>
      <c r="D699" s="2" t="s">
        <v>14</v>
      </c>
      <c r="E699" s="2">
        <v>696</v>
      </c>
      <c r="F699" s="2">
        <v>806</v>
      </c>
      <c r="G699" s="2">
        <f t="shared" si="10"/>
        <v>111</v>
      </c>
      <c r="H699" s="2">
        <v>2341</v>
      </c>
      <c r="I699" s="3" t="s">
        <v>15</v>
      </c>
    </row>
    <row r="700" spans="1:9" ht="16.5">
      <c r="A700" s="2" t="s">
        <v>608</v>
      </c>
      <c r="B700" s="2" t="s">
        <v>609</v>
      </c>
      <c r="C700" s="2">
        <v>267</v>
      </c>
      <c r="D700" s="2" t="s">
        <v>18</v>
      </c>
      <c r="E700" s="2">
        <v>3</v>
      </c>
      <c r="F700" s="2">
        <v>40</v>
      </c>
      <c r="G700" s="2">
        <f t="shared" si="10"/>
        <v>38</v>
      </c>
      <c r="H700" s="2">
        <v>3743</v>
      </c>
      <c r="I700" s="3" t="s">
        <v>19</v>
      </c>
    </row>
    <row r="701" spans="1:9" ht="16.5">
      <c r="A701" s="2" t="s">
        <v>608</v>
      </c>
      <c r="B701" s="2" t="s">
        <v>609</v>
      </c>
      <c r="C701" s="2">
        <v>267</v>
      </c>
      <c r="D701" s="2" t="s">
        <v>20</v>
      </c>
      <c r="E701" s="2">
        <v>229</v>
      </c>
      <c r="F701" s="2">
        <v>267</v>
      </c>
      <c r="G701" s="2">
        <f t="shared" si="10"/>
        <v>39</v>
      </c>
      <c r="H701" s="2">
        <v>3397</v>
      </c>
      <c r="I701" s="3" t="s">
        <v>21</v>
      </c>
    </row>
    <row r="702" spans="1:9" ht="16.5">
      <c r="A702" s="2" t="s">
        <v>608</v>
      </c>
      <c r="B702" s="2" t="s">
        <v>609</v>
      </c>
      <c r="C702" s="2">
        <v>267</v>
      </c>
      <c r="D702" s="2" t="s">
        <v>14</v>
      </c>
      <c r="E702" s="2">
        <v>102</v>
      </c>
      <c r="F702" s="2">
        <v>216</v>
      </c>
      <c r="G702" s="2">
        <f t="shared" si="10"/>
        <v>115</v>
      </c>
      <c r="H702" s="2">
        <v>2341</v>
      </c>
      <c r="I702" s="3" t="s">
        <v>15</v>
      </c>
    </row>
    <row r="703" spans="1:9" ht="16.5">
      <c r="A703" s="2" t="s">
        <v>610</v>
      </c>
      <c r="B703" s="2" t="s">
        <v>611</v>
      </c>
      <c r="C703" s="2">
        <v>281</v>
      </c>
      <c r="D703" s="2" t="s">
        <v>18</v>
      </c>
      <c r="E703" s="2">
        <v>4</v>
      </c>
      <c r="F703" s="2">
        <v>55</v>
      </c>
      <c r="G703" s="2">
        <f t="shared" si="10"/>
        <v>52</v>
      </c>
      <c r="H703" s="2">
        <v>3743</v>
      </c>
      <c r="I703" s="3" t="s">
        <v>19</v>
      </c>
    </row>
    <row r="704" spans="1:9" ht="16.5">
      <c r="A704" s="2" t="s">
        <v>610</v>
      </c>
      <c r="B704" s="2" t="s">
        <v>611</v>
      </c>
      <c r="C704" s="2">
        <v>281</v>
      </c>
      <c r="D704" s="2" t="s">
        <v>20</v>
      </c>
      <c r="E704" s="2">
        <v>243</v>
      </c>
      <c r="F704" s="2">
        <v>281</v>
      </c>
      <c r="G704" s="2">
        <f t="shared" si="10"/>
        <v>39</v>
      </c>
      <c r="H704" s="2">
        <v>3397</v>
      </c>
      <c r="I704" s="3" t="s">
        <v>21</v>
      </c>
    </row>
    <row r="705" spans="1:9" ht="16.5">
      <c r="A705" s="2" t="s">
        <v>610</v>
      </c>
      <c r="B705" s="2" t="s">
        <v>611</v>
      </c>
      <c r="C705" s="2">
        <v>281</v>
      </c>
      <c r="D705" s="2" t="s">
        <v>14</v>
      </c>
      <c r="E705" s="2">
        <v>117</v>
      </c>
      <c r="F705" s="2">
        <v>230</v>
      </c>
      <c r="G705" s="2">
        <f t="shared" si="10"/>
        <v>114</v>
      </c>
      <c r="H705" s="2">
        <v>2341</v>
      </c>
      <c r="I705" s="3" t="s">
        <v>15</v>
      </c>
    </row>
    <row r="706" spans="1:9" ht="16.5">
      <c r="A706" s="2" t="s">
        <v>612</v>
      </c>
      <c r="B706" s="2" t="s">
        <v>613</v>
      </c>
      <c r="C706" s="2">
        <v>2302</v>
      </c>
      <c r="D706" s="2" t="s">
        <v>10</v>
      </c>
      <c r="E706" s="2">
        <v>289</v>
      </c>
      <c r="F706" s="2">
        <v>341</v>
      </c>
      <c r="G706" s="2">
        <f t="shared" si="10"/>
        <v>53</v>
      </c>
      <c r="H706" s="2">
        <v>18302</v>
      </c>
      <c r="I706" s="3" t="s">
        <v>11</v>
      </c>
    </row>
    <row r="707" spans="1:9" ht="16.5">
      <c r="A707" s="2" t="s">
        <v>612</v>
      </c>
      <c r="B707" s="2" t="s">
        <v>613</v>
      </c>
      <c r="C707" s="2">
        <v>2302</v>
      </c>
      <c r="D707" s="2" t="s">
        <v>12</v>
      </c>
      <c r="E707" s="2">
        <v>1071</v>
      </c>
      <c r="F707" s="2">
        <v>1221</v>
      </c>
      <c r="G707" s="2">
        <f t="shared" ref="G707:G770" si="11">F707-E707+1</f>
        <v>151</v>
      </c>
      <c r="H707" s="2">
        <v>1732</v>
      </c>
      <c r="I707" s="3" t="s">
        <v>13</v>
      </c>
    </row>
    <row r="708" spans="1:9" ht="16.5">
      <c r="A708" s="2" t="s">
        <v>612</v>
      </c>
      <c r="B708" s="2" t="s">
        <v>613</v>
      </c>
      <c r="C708" s="2">
        <v>2302</v>
      </c>
      <c r="D708" s="2" t="s">
        <v>14</v>
      </c>
      <c r="E708" s="2">
        <v>691</v>
      </c>
      <c r="F708" s="2">
        <v>798</v>
      </c>
      <c r="G708" s="2">
        <f t="shared" si="11"/>
        <v>108</v>
      </c>
      <c r="H708" s="2">
        <v>2341</v>
      </c>
      <c r="I708" s="3" t="s">
        <v>15</v>
      </c>
    </row>
    <row r="709" spans="1:9" ht="16.5">
      <c r="A709" s="2" t="s">
        <v>614</v>
      </c>
      <c r="B709" s="2" t="s">
        <v>615</v>
      </c>
      <c r="C709" s="2">
        <v>362</v>
      </c>
      <c r="D709" s="2" t="s">
        <v>18</v>
      </c>
      <c r="E709" s="2">
        <v>26</v>
      </c>
      <c r="F709" s="2">
        <v>79</v>
      </c>
      <c r="G709" s="2">
        <f t="shared" si="11"/>
        <v>54</v>
      </c>
      <c r="H709" s="2">
        <v>3743</v>
      </c>
      <c r="I709" s="3" t="s">
        <v>19</v>
      </c>
    </row>
    <row r="710" spans="1:9" ht="16.5">
      <c r="A710" s="2" t="s">
        <v>614</v>
      </c>
      <c r="B710" s="2" t="s">
        <v>615</v>
      </c>
      <c r="C710" s="2">
        <v>362</v>
      </c>
      <c r="D710" s="2" t="s">
        <v>20</v>
      </c>
      <c r="E710" s="2">
        <v>322</v>
      </c>
      <c r="F710" s="2">
        <v>360</v>
      </c>
      <c r="G710" s="2">
        <f t="shared" si="11"/>
        <v>39</v>
      </c>
      <c r="H710" s="2">
        <v>3397</v>
      </c>
      <c r="I710" s="3" t="s">
        <v>21</v>
      </c>
    </row>
    <row r="711" spans="1:9" ht="16.5">
      <c r="A711" s="2" t="s">
        <v>614</v>
      </c>
      <c r="B711" s="2" t="s">
        <v>615</v>
      </c>
      <c r="C711" s="2">
        <v>362</v>
      </c>
      <c r="D711" s="2" t="s">
        <v>14</v>
      </c>
      <c r="E711" s="2">
        <v>199</v>
      </c>
      <c r="F711" s="2">
        <v>309</v>
      </c>
      <c r="G711" s="2">
        <f t="shared" si="11"/>
        <v>111</v>
      </c>
      <c r="H711" s="2">
        <v>2341</v>
      </c>
      <c r="I711" s="3" t="s">
        <v>15</v>
      </c>
    </row>
    <row r="712" spans="1:9" ht="16.5">
      <c r="A712" s="2" t="s">
        <v>616</v>
      </c>
      <c r="B712" s="2" t="s">
        <v>617</v>
      </c>
      <c r="C712" s="2">
        <v>360</v>
      </c>
      <c r="D712" s="2" t="s">
        <v>18</v>
      </c>
      <c r="E712" s="2">
        <v>28</v>
      </c>
      <c r="F712" s="2">
        <v>79</v>
      </c>
      <c r="G712" s="2">
        <f t="shared" si="11"/>
        <v>52</v>
      </c>
      <c r="H712" s="2">
        <v>3743</v>
      </c>
      <c r="I712" s="3" t="s">
        <v>19</v>
      </c>
    </row>
    <row r="713" spans="1:9" ht="16.5">
      <c r="A713" s="2" t="s">
        <v>616</v>
      </c>
      <c r="B713" s="2" t="s">
        <v>617</v>
      </c>
      <c r="C713" s="2">
        <v>360</v>
      </c>
      <c r="D713" s="2" t="s">
        <v>14</v>
      </c>
      <c r="E713" s="2">
        <v>180</v>
      </c>
      <c r="F713" s="2">
        <v>290</v>
      </c>
      <c r="G713" s="2">
        <f t="shared" si="11"/>
        <v>111</v>
      </c>
      <c r="H713" s="2">
        <v>2341</v>
      </c>
      <c r="I713" s="3" t="s">
        <v>15</v>
      </c>
    </row>
    <row r="714" spans="1:9" ht="16.5">
      <c r="A714" s="2" t="s">
        <v>618</v>
      </c>
      <c r="B714" s="2" t="s">
        <v>619</v>
      </c>
      <c r="C714" s="2">
        <v>266</v>
      </c>
      <c r="D714" s="2" t="s">
        <v>18</v>
      </c>
      <c r="E714" s="2">
        <v>3</v>
      </c>
      <c r="F714" s="2">
        <v>40</v>
      </c>
      <c r="G714" s="2">
        <f t="shared" si="11"/>
        <v>38</v>
      </c>
      <c r="H714" s="2">
        <v>3743</v>
      </c>
      <c r="I714" s="3" t="s">
        <v>19</v>
      </c>
    </row>
    <row r="715" spans="1:9" ht="16.5">
      <c r="A715" s="2" t="s">
        <v>618</v>
      </c>
      <c r="B715" s="2" t="s">
        <v>619</v>
      </c>
      <c r="C715" s="2">
        <v>266</v>
      </c>
      <c r="D715" s="2" t="s">
        <v>20</v>
      </c>
      <c r="E715" s="2">
        <v>228</v>
      </c>
      <c r="F715" s="2">
        <v>266</v>
      </c>
      <c r="G715" s="2">
        <f t="shared" si="11"/>
        <v>39</v>
      </c>
      <c r="H715" s="2">
        <v>3397</v>
      </c>
      <c r="I715" s="3" t="s">
        <v>21</v>
      </c>
    </row>
    <row r="716" spans="1:9" ht="16.5">
      <c r="A716" s="2" t="s">
        <v>618</v>
      </c>
      <c r="B716" s="2" t="s">
        <v>619</v>
      </c>
      <c r="C716" s="2">
        <v>266</v>
      </c>
      <c r="D716" s="2" t="s">
        <v>14</v>
      </c>
      <c r="E716" s="2">
        <v>102</v>
      </c>
      <c r="F716" s="2">
        <v>215</v>
      </c>
      <c r="G716" s="2">
        <f t="shared" si="11"/>
        <v>114</v>
      </c>
      <c r="H716" s="2">
        <v>2341</v>
      </c>
      <c r="I716" s="3" t="s">
        <v>15</v>
      </c>
    </row>
    <row r="717" spans="1:9" ht="16.5">
      <c r="A717" s="2" t="s">
        <v>620</v>
      </c>
      <c r="B717" s="2" t="s">
        <v>621</v>
      </c>
      <c r="C717" s="2">
        <v>175</v>
      </c>
      <c r="D717" s="2" t="s">
        <v>18</v>
      </c>
      <c r="E717" s="2">
        <v>28</v>
      </c>
      <c r="F717" s="2">
        <v>78</v>
      </c>
      <c r="G717" s="2">
        <f t="shared" si="11"/>
        <v>51</v>
      </c>
      <c r="H717" s="2">
        <v>3743</v>
      </c>
      <c r="I717" s="3" t="s">
        <v>19</v>
      </c>
    </row>
    <row r="718" spans="1:9" ht="16.5">
      <c r="A718" s="2" t="s">
        <v>620</v>
      </c>
      <c r="B718" s="2" t="s">
        <v>621</v>
      </c>
      <c r="C718" s="2">
        <v>175</v>
      </c>
      <c r="D718" s="2" t="s">
        <v>14</v>
      </c>
      <c r="E718" s="2">
        <v>96</v>
      </c>
      <c r="F718" s="2">
        <v>175</v>
      </c>
      <c r="G718" s="2">
        <f t="shared" si="11"/>
        <v>80</v>
      </c>
      <c r="H718" s="2">
        <v>2341</v>
      </c>
      <c r="I718" s="3" t="s">
        <v>15</v>
      </c>
    </row>
    <row r="719" spans="1:9" ht="16.5">
      <c r="A719" s="2" t="s">
        <v>622</v>
      </c>
      <c r="B719" s="2" t="s">
        <v>623</v>
      </c>
      <c r="C719" s="2">
        <v>2079</v>
      </c>
      <c r="D719" s="2" t="s">
        <v>10</v>
      </c>
      <c r="E719" s="2">
        <v>733</v>
      </c>
      <c r="F719" s="2">
        <v>786</v>
      </c>
      <c r="G719" s="2">
        <f t="shared" si="11"/>
        <v>54</v>
      </c>
      <c r="H719" s="2">
        <v>18302</v>
      </c>
      <c r="I719" s="3" t="s">
        <v>11</v>
      </c>
    </row>
    <row r="720" spans="1:9" ht="16.5">
      <c r="A720" s="2" t="s">
        <v>622</v>
      </c>
      <c r="B720" s="2" t="s">
        <v>623</v>
      </c>
      <c r="C720" s="2">
        <v>2079</v>
      </c>
      <c r="D720" s="2" t="s">
        <v>12</v>
      </c>
      <c r="E720" s="2">
        <v>1219</v>
      </c>
      <c r="F720" s="2">
        <v>1369</v>
      </c>
      <c r="G720" s="2">
        <f t="shared" si="11"/>
        <v>151</v>
      </c>
      <c r="H720" s="2">
        <v>1732</v>
      </c>
      <c r="I720" s="3" t="s">
        <v>13</v>
      </c>
    </row>
    <row r="721" spans="1:9" ht="16.5">
      <c r="A721" s="2" t="s">
        <v>622</v>
      </c>
      <c r="B721" s="2" t="s">
        <v>623</v>
      </c>
      <c r="C721" s="2">
        <v>2079</v>
      </c>
      <c r="D721" s="2" t="s">
        <v>14</v>
      </c>
      <c r="E721" s="2">
        <v>946</v>
      </c>
      <c r="F721" s="2">
        <v>1059</v>
      </c>
      <c r="G721" s="2">
        <f t="shared" si="11"/>
        <v>114</v>
      </c>
      <c r="H721" s="2">
        <v>2341</v>
      </c>
      <c r="I721" s="3" t="s">
        <v>15</v>
      </c>
    </row>
    <row r="722" spans="1:9" ht="16.5">
      <c r="A722" s="2" t="s">
        <v>624</v>
      </c>
      <c r="B722" s="2" t="s">
        <v>625</v>
      </c>
      <c r="C722" s="2">
        <v>278</v>
      </c>
      <c r="D722" s="2" t="s">
        <v>18</v>
      </c>
      <c r="E722" s="2">
        <v>4</v>
      </c>
      <c r="F722" s="2">
        <v>55</v>
      </c>
      <c r="G722" s="2">
        <f t="shared" si="11"/>
        <v>52</v>
      </c>
      <c r="H722" s="2">
        <v>3743</v>
      </c>
      <c r="I722" s="3" t="s">
        <v>19</v>
      </c>
    </row>
    <row r="723" spans="1:9" ht="16.5">
      <c r="A723" s="2" t="s">
        <v>624</v>
      </c>
      <c r="B723" s="2" t="s">
        <v>625</v>
      </c>
      <c r="C723" s="2">
        <v>278</v>
      </c>
      <c r="D723" s="2" t="s">
        <v>20</v>
      </c>
      <c r="E723" s="2">
        <v>240</v>
      </c>
      <c r="F723" s="2">
        <v>278</v>
      </c>
      <c r="G723" s="2">
        <f t="shared" si="11"/>
        <v>39</v>
      </c>
      <c r="H723" s="2">
        <v>3397</v>
      </c>
      <c r="I723" s="3" t="s">
        <v>21</v>
      </c>
    </row>
    <row r="724" spans="1:9" ht="16.5">
      <c r="A724" s="2" t="s">
        <v>624</v>
      </c>
      <c r="B724" s="2" t="s">
        <v>625</v>
      </c>
      <c r="C724" s="2">
        <v>278</v>
      </c>
      <c r="D724" s="2" t="s">
        <v>14</v>
      </c>
      <c r="E724" s="2">
        <v>117</v>
      </c>
      <c r="F724" s="2">
        <v>227</v>
      </c>
      <c r="G724" s="2">
        <f t="shared" si="11"/>
        <v>111</v>
      </c>
      <c r="H724" s="2">
        <v>2341</v>
      </c>
      <c r="I724" s="3" t="s">
        <v>15</v>
      </c>
    </row>
    <row r="725" spans="1:9" ht="16.5">
      <c r="A725" s="2" t="s">
        <v>626</v>
      </c>
      <c r="B725" s="2" t="s">
        <v>627</v>
      </c>
      <c r="C725" s="2">
        <v>360</v>
      </c>
      <c r="D725" s="2" t="s">
        <v>18</v>
      </c>
      <c r="E725" s="2">
        <v>28</v>
      </c>
      <c r="F725" s="2">
        <v>79</v>
      </c>
      <c r="G725" s="2">
        <f t="shared" si="11"/>
        <v>52</v>
      </c>
      <c r="H725" s="2">
        <v>3743</v>
      </c>
      <c r="I725" s="3" t="s">
        <v>19</v>
      </c>
    </row>
    <row r="726" spans="1:9" ht="16.5">
      <c r="A726" s="2" t="s">
        <v>626</v>
      </c>
      <c r="B726" s="2" t="s">
        <v>627</v>
      </c>
      <c r="C726" s="2">
        <v>360</v>
      </c>
      <c r="D726" s="2" t="s">
        <v>14</v>
      </c>
      <c r="E726" s="2">
        <v>180</v>
      </c>
      <c r="F726" s="2">
        <v>290</v>
      </c>
      <c r="G726" s="2">
        <f t="shared" si="11"/>
        <v>111</v>
      </c>
      <c r="H726" s="2">
        <v>2341</v>
      </c>
      <c r="I726" s="3" t="s">
        <v>15</v>
      </c>
    </row>
    <row r="727" spans="1:9" ht="16.5">
      <c r="A727" s="2" t="s">
        <v>628</v>
      </c>
      <c r="B727" s="2" t="s">
        <v>629</v>
      </c>
      <c r="C727" s="2">
        <v>176</v>
      </c>
      <c r="D727" s="2" t="s">
        <v>18</v>
      </c>
      <c r="E727" s="2">
        <v>29</v>
      </c>
      <c r="F727" s="2">
        <v>79</v>
      </c>
      <c r="G727" s="2">
        <f t="shared" si="11"/>
        <v>51</v>
      </c>
      <c r="H727" s="2">
        <v>3743</v>
      </c>
      <c r="I727" s="3" t="s">
        <v>19</v>
      </c>
    </row>
    <row r="728" spans="1:9" ht="16.5">
      <c r="A728" s="2" t="s">
        <v>628</v>
      </c>
      <c r="B728" s="2" t="s">
        <v>629</v>
      </c>
      <c r="C728" s="2">
        <v>176</v>
      </c>
      <c r="D728" s="2" t="s">
        <v>14</v>
      </c>
      <c r="E728" s="2">
        <v>97</v>
      </c>
      <c r="F728" s="2">
        <v>176</v>
      </c>
      <c r="G728" s="2">
        <f t="shared" si="11"/>
        <v>80</v>
      </c>
      <c r="H728" s="2">
        <v>2341</v>
      </c>
      <c r="I728" s="3" t="s">
        <v>15</v>
      </c>
    </row>
    <row r="729" spans="1:9" ht="16.5">
      <c r="A729" s="2" t="s">
        <v>630</v>
      </c>
      <c r="B729" s="2" t="s">
        <v>631</v>
      </c>
      <c r="C729" s="2">
        <v>281</v>
      </c>
      <c r="D729" s="2" t="s">
        <v>18</v>
      </c>
      <c r="E729" s="2">
        <v>4</v>
      </c>
      <c r="F729" s="2">
        <v>55</v>
      </c>
      <c r="G729" s="2">
        <f t="shared" si="11"/>
        <v>52</v>
      </c>
      <c r="H729" s="2">
        <v>3743</v>
      </c>
      <c r="I729" s="3" t="s">
        <v>19</v>
      </c>
    </row>
    <row r="730" spans="1:9" ht="16.5">
      <c r="A730" s="2" t="s">
        <v>630</v>
      </c>
      <c r="B730" s="2" t="s">
        <v>631</v>
      </c>
      <c r="C730" s="2">
        <v>281</v>
      </c>
      <c r="D730" s="2" t="s">
        <v>20</v>
      </c>
      <c r="E730" s="2">
        <v>243</v>
      </c>
      <c r="F730" s="2">
        <v>281</v>
      </c>
      <c r="G730" s="2">
        <f t="shared" si="11"/>
        <v>39</v>
      </c>
      <c r="H730" s="2">
        <v>3397</v>
      </c>
      <c r="I730" s="3" t="s">
        <v>21</v>
      </c>
    </row>
    <row r="731" spans="1:9" ht="16.5">
      <c r="A731" s="2" t="s">
        <v>630</v>
      </c>
      <c r="B731" s="2" t="s">
        <v>631</v>
      </c>
      <c r="C731" s="2">
        <v>281</v>
      </c>
      <c r="D731" s="2" t="s">
        <v>14</v>
      </c>
      <c r="E731" s="2">
        <v>117</v>
      </c>
      <c r="F731" s="2">
        <v>230</v>
      </c>
      <c r="G731" s="2">
        <f t="shared" si="11"/>
        <v>114</v>
      </c>
      <c r="H731" s="2">
        <v>2341</v>
      </c>
      <c r="I731" s="3" t="s">
        <v>15</v>
      </c>
    </row>
    <row r="732" spans="1:9" ht="16.5">
      <c r="A732" s="2" t="s">
        <v>632</v>
      </c>
      <c r="B732" s="2" t="s">
        <v>633</v>
      </c>
      <c r="C732" s="2">
        <v>267</v>
      </c>
      <c r="D732" s="2" t="s">
        <v>18</v>
      </c>
      <c r="E732" s="2">
        <v>3</v>
      </c>
      <c r="F732" s="2">
        <v>40</v>
      </c>
      <c r="G732" s="2">
        <f t="shared" si="11"/>
        <v>38</v>
      </c>
      <c r="H732" s="2">
        <v>3743</v>
      </c>
      <c r="I732" s="3" t="s">
        <v>19</v>
      </c>
    </row>
    <row r="733" spans="1:9" ht="16.5">
      <c r="A733" s="2" t="s">
        <v>632</v>
      </c>
      <c r="B733" s="2" t="s">
        <v>633</v>
      </c>
      <c r="C733" s="2">
        <v>267</v>
      </c>
      <c r="D733" s="2" t="s">
        <v>20</v>
      </c>
      <c r="E733" s="2">
        <v>229</v>
      </c>
      <c r="F733" s="2">
        <v>267</v>
      </c>
      <c r="G733" s="2">
        <f t="shared" si="11"/>
        <v>39</v>
      </c>
      <c r="H733" s="2">
        <v>3397</v>
      </c>
      <c r="I733" s="3" t="s">
        <v>21</v>
      </c>
    </row>
    <row r="734" spans="1:9" ht="16.5">
      <c r="A734" s="2" t="s">
        <v>632</v>
      </c>
      <c r="B734" s="2" t="s">
        <v>633</v>
      </c>
      <c r="C734" s="2">
        <v>267</v>
      </c>
      <c r="D734" s="2" t="s">
        <v>14</v>
      </c>
      <c r="E734" s="2">
        <v>102</v>
      </c>
      <c r="F734" s="2">
        <v>216</v>
      </c>
      <c r="G734" s="2">
        <f t="shared" si="11"/>
        <v>115</v>
      </c>
      <c r="H734" s="2">
        <v>2341</v>
      </c>
      <c r="I734" s="3" t="s">
        <v>15</v>
      </c>
    </row>
    <row r="735" spans="1:9" ht="16.5">
      <c r="A735" s="2" t="s">
        <v>634</v>
      </c>
      <c r="B735" s="2" t="s">
        <v>635</v>
      </c>
      <c r="C735" s="2">
        <v>2067</v>
      </c>
      <c r="D735" s="2" t="s">
        <v>10</v>
      </c>
      <c r="E735" s="2">
        <v>723</v>
      </c>
      <c r="F735" s="2">
        <v>776</v>
      </c>
      <c r="G735" s="2">
        <f t="shared" si="11"/>
        <v>54</v>
      </c>
      <c r="H735" s="2">
        <v>18302</v>
      </c>
      <c r="I735" s="3" t="s">
        <v>11</v>
      </c>
    </row>
    <row r="736" spans="1:9" ht="16.5">
      <c r="A736" s="2" t="s">
        <v>634</v>
      </c>
      <c r="B736" s="2" t="s">
        <v>635</v>
      </c>
      <c r="C736" s="2">
        <v>2067</v>
      </c>
      <c r="D736" s="2" t="s">
        <v>12</v>
      </c>
      <c r="E736" s="2">
        <v>1209</v>
      </c>
      <c r="F736" s="2">
        <v>1359</v>
      </c>
      <c r="G736" s="2">
        <f t="shared" si="11"/>
        <v>151</v>
      </c>
      <c r="H736" s="2">
        <v>1732</v>
      </c>
      <c r="I736" s="3" t="s">
        <v>13</v>
      </c>
    </row>
    <row r="737" spans="1:9" ht="16.5">
      <c r="A737" s="2" t="s">
        <v>634</v>
      </c>
      <c r="B737" s="2" t="s">
        <v>635</v>
      </c>
      <c r="C737" s="2">
        <v>2067</v>
      </c>
      <c r="D737" s="2" t="s">
        <v>14</v>
      </c>
      <c r="E737" s="2">
        <v>936</v>
      </c>
      <c r="F737" s="2">
        <v>1049</v>
      </c>
      <c r="G737" s="2">
        <f t="shared" si="11"/>
        <v>114</v>
      </c>
      <c r="H737" s="2">
        <v>2341</v>
      </c>
      <c r="I737" s="3" t="s">
        <v>15</v>
      </c>
    </row>
    <row r="738" spans="1:9" ht="16.5">
      <c r="A738" s="2" t="s">
        <v>636</v>
      </c>
      <c r="B738" s="2" t="s">
        <v>637</v>
      </c>
      <c r="C738" s="2">
        <v>175</v>
      </c>
      <c r="D738" s="2" t="s">
        <v>18</v>
      </c>
      <c r="E738" s="2">
        <v>28</v>
      </c>
      <c r="F738" s="2">
        <v>78</v>
      </c>
      <c r="G738" s="2">
        <f t="shared" si="11"/>
        <v>51</v>
      </c>
      <c r="H738" s="2">
        <v>3743</v>
      </c>
      <c r="I738" s="3" t="s">
        <v>19</v>
      </c>
    </row>
    <row r="739" spans="1:9" ht="16.5">
      <c r="A739" s="2" t="s">
        <v>636</v>
      </c>
      <c r="B739" s="2" t="s">
        <v>637</v>
      </c>
      <c r="C739" s="2">
        <v>175</v>
      </c>
      <c r="D739" s="2" t="s">
        <v>14</v>
      </c>
      <c r="E739" s="2">
        <v>96</v>
      </c>
      <c r="F739" s="2">
        <v>175</v>
      </c>
      <c r="G739" s="2">
        <f t="shared" si="11"/>
        <v>80</v>
      </c>
      <c r="H739" s="2">
        <v>2341</v>
      </c>
      <c r="I739" s="3" t="s">
        <v>15</v>
      </c>
    </row>
    <row r="740" spans="1:9" ht="16.5">
      <c r="A740" s="2" t="s">
        <v>638</v>
      </c>
      <c r="B740" s="2" t="s">
        <v>639</v>
      </c>
      <c r="C740" s="2">
        <v>267</v>
      </c>
      <c r="D740" s="2" t="s">
        <v>18</v>
      </c>
      <c r="E740" s="2">
        <v>3</v>
      </c>
      <c r="F740" s="2">
        <v>40</v>
      </c>
      <c r="G740" s="2">
        <f t="shared" si="11"/>
        <v>38</v>
      </c>
      <c r="H740" s="2">
        <v>3743</v>
      </c>
      <c r="I740" s="3" t="s">
        <v>19</v>
      </c>
    </row>
    <row r="741" spans="1:9" ht="16.5">
      <c r="A741" s="2" t="s">
        <v>638</v>
      </c>
      <c r="B741" s="2" t="s">
        <v>639</v>
      </c>
      <c r="C741" s="2">
        <v>267</v>
      </c>
      <c r="D741" s="2" t="s">
        <v>20</v>
      </c>
      <c r="E741" s="2">
        <v>229</v>
      </c>
      <c r="F741" s="2">
        <v>267</v>
      </c>
      <c r="G741" s="2">
        <f t="shared" si="11"/>
        <v>39</v>
      </c>
      <c r="H741" s="2">
        <v>3397</v>
      </c>
      <c r="I741" s="3" t="s">
        <v>21</v>
      </c>
    </row>
    <row r="742" spans="1:9" ht="16.5">
      <c r="A742" s="2" t="s">
        <v>638</v>
      </c>
      <c r="B742" s="2" t="s">
        <v>639</v>
      </c>
      <c r="C742" s="2">
        <v>267</v>
      </c>
      <c r="D742" s="2" t="s">
        <v>14</v>
      </c>
      <c r="E742" s="2">
        <v>102</v>
      </c>
      <c r="F742" s="2">
        <v>216</v>
      </c>
      <c r="G742" s="2">
        <f t="shared" si="11"/>
        <v>115</v>
      </c>
      <c r="H742" s="2">
        <v>2341</v>
      </c>
      <c r="I742" s="3" t="s">
        <v>15</v>
      </c>
    </row>
    <row r="743" spans="1:9" ht="16.5">
      <c r="A743" s="2" t="s">
        <v>640</v>
      </c>
      <c r="B743" s="2" t="s">
        <v>641</v>
      </c>
      <c r="C743" s="2">
        <v>175</v>
      </c>
      <c r="D743" s="2" t="s">
        <v>18</v>
      </c>
      <c r="E743" s="2">
        <v>28</v>
      </c>
      <c r="F743" s="2">
        <v>78</v>
      </c>
      <c r="G743" s="2">
        <f t="shared" si="11"/>
        <v>51</v>
      </c>
      <c r="H743" s="2">
        <v>3743</v>
      </c>
      <c r="I743" s="3" t="s">
        <v>19</v>
      </c>
    </row>
    <row r="744" spans="1:9" ht="16.5">
      <c r="A744" s="2" t="s">
        <v>640</v>
      </c>
      <c r="B744" s="2" t="s">
        <v>641</v>
      </c>
      <c r="C744" s="2">
        <v>175</v>
      </c>
      <c r="D744" s="2" t="s">
        <v>14</v>
      </c>
      <c r="E744" s="2">
        <v>96</v>
      </c>
      <c r="F744" s="2">
        <v>175</v>
      </c>
      <c r="G744" s="2">
        <f t="shared" si="11"/>
        <v>80</v>
      </c>
      <c r="H744" s="2">
        <v>2341</v>
      </c>
      <c r="I744" s="3" t="s">
        <v>15</v>
      </c>
    </row>
    <row r="745" spans="1:9" ht="16.5">
      <c r="A745" s="2" t="s">
        <v>642</v>
      </c>
      <c r="B745" s="2" t="s">
        <v>643</v>
      </c>
      <c r="C745" s="2">
        <v>281</v>
      </c>
      <c r="D745" s="2" t="s">
        <v>18</v>
      </c>
      <c r="E745" s="2">
        <v>4</v>
      </c>
      <c r="F745" s="2">
        <v>55</v>
      </c>
      <c r="G745" s="2">
        <f t="shared" si="11"/>
        <v>52</v>
      </c>
      <c r="H745" s="2">
        <v>3743</v>
      </c>
      <c r="I745" s="3" t="s">
        <v>19</v>
      </c>
    </row>
    <row r="746" spans="1:9" ht="16.5">
      <c r="A746" s="2" t="s">
        <v>642</v>
      </c>
      <c r="B746" s="2" t="s">
        <v>643</v>
      </c>
      <c r="C746" s="2">
        <v>281</v>
      </c>
      <c r="D746" s="2" t="s">
        <v>20</v>
      </c>
      <c r="E746" s="2">
        <v>243</v>
      </c>
      <c r="F746" s="2">
        <v>281</v>
      </c>
      <c r="G746" s="2">
        <f t="shared" si="11"/>
        <v>39</v>
      </c>
      <c r="H746" s="2">
        <v>3397</v>
      </c>
      <c r="I746" s="3" t="s">
        <v>21</v>
      </c>
    </row>
    <row r="747" spans="1:9" ht="16.5">
      <c r="A747" s="2" t="s">
        <v>642</v>
      </c>
      <c r="B747" s="2" t="s">
        <v>643</v>
      </c>
      <c r="C747" s="2">
        <v>281</v>
      </c>
      <c r="D747" s="2" t="s">
        <v>14</v>
      </c>
      <c r="E747" s="2">
        <v>117</v>
      </c>
      <c r="F747" s="2">
        <v>230</v>
      </c>
      <c r="G747" s="2">
        <f t="shared" si="11"/>
        <v>114</v>
      </c>
      <c r="H747" s="2">
        <v>2341</v>
      </c>
      <c r="I747" s="3" t="s">
        <v>15</v>
      </c>
    </row>
    <row r="748" spans="1:9" ht="16.5">
      <c r="A748" s="2" t="s">
        <v>644</v>
      </c>
      <c r="B748" s="2" t="s">
        <v>645</v>
      </c>
      <c r="C748" s="2">
        <v>267</v>
      </c>
      <c r="D748" s="2" t="s">
        <v>18</v>
      </c>
      <c r="E748" s="2">
        <v>3</v>
      </c>
      <c r="F748" s="2">
        <v>40</v>
      </c>
      <c r="G748" s="2">
        <f t="shared" si="11"/>
        <v>38</v>
      </c>
      <c r="H748" s="2">
        <v>3743</v>
      </c>
      <c r="I748" s="3" t="s">
        <v>19</v>
      </c>
    </row>
    <row r="749" spans="1:9" ht="16.5">
      <c r="A749" s="2" t="s">
        <v>644</v>
      </c>
      <c r="B749" s="2" t="s">
        <v>645</v>
      </c>
      <c r="C749" s="2">
        <v>267</v>
      </c>
      <c r="D749" s="2" t="s">
        <v>20</v>
      </c>
      <c r="E749" s="2">
        <v>229</v>
      </c>
      <c r="F749" s="2">
        <v>267</v>
      </c>
      <c r="G749" s="2">
        <f t="shared" si="11"/>
        <v>39</v>
      </c>
      <c r="H749" s="2">
        <v>3397</v>
      </c>
      <c r="I749" s="3" t="s">
        <v>21</v>
      </c>
    </row>
    <row r="750" spans="1:9" ht="16.5">
      <c r="A750" s="2" t="s">
        <v>644</v>
      </c>
      <c r="B750" s="2" t="s">
        <v>645</v>
      </c>
      <c r="C750" s="2">
        <v>267</v>
      </c>
      <c r="D750" s="2" t="s">
        <v>14</v>
      </c>
      <c r="E750" s="2">
        <v>102</v>
      </c>
      <c r="F750" s="2">
        <v>216</v>
      </c>
      <c r="G750" s="2">
        <f t="shared" si="11"/>
        <v>115</v>
      </c>
      <c r="H750" s="2">
        <v>2341</v>
      </c>
      <c r="I750" s="3" t="s">
        <v>15</v>
      </c>
    </row>
    <row r="751" spans="1:9" ht="16.5">
      <c r="A751" s="2" t="s">
        <v>646</v>
      </c>
      <c r="B751" s="2" t="s">
        <v>647</v>
      </c>
      <c r="C751" s="2">
        <v>1755</v>
      </c>
      <c r="D751" s="2" t="s">
        <v>12</v>
      </c>
      <c r="E751" s="2">
        <v>525</v>
      </c>
      <c r="F751" s="2">
        <v>675</v>
      </c>
      <c r="G751" s="2">
        <f t="shared" si="11"/>
        <v>151</v>
      </c>
      <c r="H751" s="2">
        <v>1732</v>
      </c>
      <c r="I751" s="3" t="s">
        <v>13</v>
      </c>
    </row>
    <row r="752" spans="1:9" ht="16.5">
      <c r="A752" s="2" t="s">
        <v>646</v>
      </c>
      <c r="B752" s="2" t="s">
        <v>647</v>
      </c>
      <c r="C752" s="2">
        <v>1755</v>
      </c>
      <c r="D752" s="2" t="s">
        <v>14</v>
      </c>
      <c r="E752" s="2">
        <v>139</v>
      </c>
      <c r="F752" s="2">
        <v>252</v>
      </c>
      <c r="G752" s="2">
        <f t="shared" si="11"/>
        <v>114</v>
      </c>
      <c r="H752" s="2">
        <v>2341</v>
      </c>
      <c r="I752" s="3" t="s">
        <v>15</v>
      </c>
    </row>
    <row r="753" spans="1:9" ht="16.5">
      <c r="A753" s="2" t="s">
        <v>648</v>
      </c>
      <c r="B753" s="2" t="s">
        <v>649</v>
      </c>
      <c r="C753" s="2">
        <v>1203</v>
      </c>
      <c r="D753" s="2" t="s">
        <v>10</v>
      </c>
      <c r="E753" s="2">
        <v>727</v>
      </c>
      <c r="F753" s="2">
        <v>780</v>
      </c>
      <c r="G753" s="2">
        <f t="shared" si="11"/>
        <v>54</v>
      </c>
      <c r="H753" s="2">
        <v>18302</v>
      </c>
      <c r="I753" s="3" t="s">
        <v>11</v>
      </c>
    </row>
    <row r="754" spans="1:9" ht="16.5">
      <c r="A754" s="2" t="s">
        <v>648</v>
      </c>
      <c r="B754" s="2" t="s">
        <v>649</v>
      </c>
      <c r="C754" s="2">
        <v>1203</v>
      </c>
      <c r="D754" s="2" t="s">
        <v>14</v>
      </c>
      <c r="E754" s="2">
        <v>941</v>
      </c>
      <c r="F754" s="2">
        <v>1054</v>
      </c>
      <c r="G754" s="2">
        <f t="shared" si="11"/>
        <v>114</v>
      </c>
      <c r="H754" s="2">
        <v>2341</v>
      </c>
      <c r="I754" s="3" t="s">
        <v>15</v>
      </c>
    </row>
    <row r="755" spans="1:9" ht="16.5">
      <c r="A755" s="2" t="s">
        <v>650</v>
      </c>
      <c r="B755" s="2" t="s">
        <v>651</v>
      </c>
      <c r="C755" s="2">
        <v>359</v>
      </c>
      <c r="D755" s="2" t="s">
        <v>18</v>
      </c>
      <c r="E755" s="2">
        <v>28</v>
      </c>
      <c r="F755" s="2">
        <v>79</v>
      </c>
      <c r="G755" s="2">
        <f t="shared" si="11"/>
        <v>52</v>
      </c>
      <c r="H755" s="2">
        <v>3743</v>
      </c>
      <c r="I755" s="3" t="s">
        <v>19</v>
      </c>
    </row>
    <row r="756" spans="1:9" ht="16.5">
      <c r="A756" s="2" t="s">
        <v>650</v>
      </c>
      <c r="B756" s="2" t="s">
        <v>651</v>
      </c>
      <c r="C756" s="2">
        <v>359</v>
      </c>
      <c r="D756" s="2" t="s">
        <v>14</v>
      </c>
      <c r="E756" s="2">
        <v>180</v>
      </c>
      <c r="F756" s="2">
        <v>289</v>
      </c>
      <c r="G756" s="2">
        <f t="shared" si="11"/>
        <v>110</v>
      </c>
      <c r="H756" s="2">
        <v>2341</v>
      </c>
      <c r="I756" s="3" t="s">
        <v>15</v>
      </c>
    </row>
    <row r="757" spans="1:9" ht="16.5">
      <c r="A757" s="2" t="s">
        <v>652</v>
      </c>
      <c r="B757" s="2" t="s">
        <v>653</v>
      </c>
      <c r="C757" s="2">
        <v>283</v>
      </c>
      <c r="D757" s="2" t="s">
        <v>18</v>
      </c>
      <c r="E757" s="2">
        <v>5</v>
      </c>
      <c r="F757" s="2">
        <v>56</v>
      </c>
      <c r="G757" s="2">
        <f t="shared" si="11"/>
        <v>52</v>
      </c>
      <c r="H757" s="2">
        <v>3743</v>
      </c>
      <c r="I757" s="3" t="s">
        <v>19</v>
      </c>
    </row>
    <row r="758" spans="1:9" ht="16.5">
      <c r="A758" s="2" t="s">
        <v>652</v>
      </c>
      <c r="B758" s="2" t="s">
        <v>653</v>
      </c>
      <c r="C758" s="2">
        <v>283</v>
      </c>
      <c r="D758" s="2" t="s">
        <v>20</v>
      </c>
      <c r="E758" s="2">
        <v>245</v>
      </c>
      <c r="F758" s="2">
        <v>283</v>
      </c>
      <c r="G758" s="2">
        <f t="shared" si="11"/>
        <v>39</v>
      </c>
      <c r="H758" s="2">
        <v>3397</v>
      </c>
      <c r="I758" s="3" t="s">
        <v>21</v>
      </c>
    </row>
    <row r="759" spans="1:9" ht="16.5">
      <c r="A759" s="2" t="s">
        <v>652</v>
      </c>
      <c r="B759" s="2" t="s">
        <v>653</v>
      </c>
      <c r="C759" s="2">
        <v>283</v>
      </c>
      <c r="D759" s="2" t="s">
        <v>14</v>
      </c>
      <c r="E759" s="2">
        <v>118</v>
      </c>
      <c r="F759" s="2">
        <v>232</v>
      </c>
      <c r="G759" s="2">
        <f t="shared" si="11"/>
        <v>115</v>
      </c>
      <c r="H759" s="2">
        <v>2341</v>
      </c>
      <c r="I759" s="3" t="s">
        <v>15</v>
      </c>
    </row>
    <row r="760" spans="1:9" ht="16.5">
      <c r="A760" s="2" t="s">
        <v>654</v>
      </c>
      <c r="B760" s="2" t="s">
        <v>655</v>
      </c>
      <c r="C760" s="2">
        <v>266</v>
      </c>
      <c r="D760" s="2" t="s">
        <v>18</v>
      </c>
      <c r="E760" s="2">
        <v>1</v>
      </c>
      <c r="F760" s="2">
        <v>38</v>
      </c>
      <c r="G760" s="2">
        <f t="shared" si="11"/>
        <v>38</v>
      </c>
      <c r="H760" s="2">
        <v>3743</v>
      </c>
      <c r="I760" s="3" t="s">
        <v>19</v>
      </c>
    </row>
    <row r="761" spans="1:9" ht="16.5">
      <c r="A761" s="2" t="s">
        <v>654</v>
      </c>
      <c r="B761" s="2" t="s">
        <v>655</v>
      </c>
      <c r="C761" s="2">
        <v>266</v>
      </c>
      <c r="D761" s="2" t="s">
        <v>20</v>
      </c>
      <c r="E761" s="2">
        <v>228</v>
      </c>
      <c r="F761" s="2">
        <v>266</v>
      </c>
      <c r="G761" s="2">
        <f t="shared" si="11"/>
        <v>39</v>
      </c>
      <c r="H761" s="2">
        <v>3397</v>
      </c>
      <c r="I761" s="3" t="s">
        <v>21</v>
      </c>
    </row>
    <row r="762" spans="1:9" ht="16.5">
      <c r="A762" s="2" t="s">
        <v>654</v>
      </c>
      <c r="B762" s="2" t="s">
        <v>655</v>
      </c>
      <c r="C762" s="2">
        <v>266</v>
      </c>
      <c r="D762" s="2" t="s">
        <v>14</v>
      </c>
      <c r="E762" s="2">
        <v>100</v>
      </c>
      <c r="F762" s="2">
        <v>215</v>
      </c>
      <c r="G762" s="2">
        <f t="shared" si="11"/>
        <v>116</v>
      </c>
      <c r="H762" s="2">
        <v>2341</v>
      </c>
      <c r="I762" s="3" t="s">
        <v>15</v>
      </c>
    </row>
    <row r="763" spans="1:9" ht="16.5">
      <c r="A763" s="2" t="s">
        <v>656</v>
      </c>
      <c r="B763" s="2" t="s">
        <v>657</v>
      </c>
      <c r="C763" s="2">
        <v>360</v>
      </c>
      <c r="D763" s="2" t="s">
        <v>18</v>
      </c>
      <c r="E763" s="2">
        <v>28</v>
      </c>
      <c r="F763" s="2">
        <v>79</v>
      </c>
      <c r="G763" s="2">
        <f t="shared" si="11"/>
        <v>52</v>
      </c>
      <c r="H763" s="2">
        <v>3743</v>
      </c>
      <c r="I763" s="3" t="s">
        <v>19</v>
      </c>
    </row>
    <row r="764" spans="1:9" ht="16.5">
      <c r="A764" s="2" t="s">
        <v>656</v>
      </c>
      <c r="B764" s="2" t="s">
        <v>657</v>
      </c>
      <c r="C764" s="2">
        <v>360</v>
      </c>
      <c r="D764" s="2" t="s">
        <v>14</v>
      </c>
      <c r="E764" s="2">
        <v>180</v>
      </c>
      <c r="F764" s="2">
        <v>290</v>
      </c>
      <c r="G764" s="2">
        <f t="shared" si="11"/>
        <v>111</v>
      </c>
      <c r="H764" s="2">
        <v>2341</v>
      </c>
      <c r="I764" s="3" t="s">
        <v>15</v>
      </c>
    </row>
    <row r="765" spans="1:9" ht="16.5">
      <c r="A765" s="2" t="s">
        <v>658</v>
      </c>
      <c r="B765" s="2" t="s">
        <v>659</v>
      </c>
      <c r="C765" s="2">
        <v>175</v>
      </c>
      <c r="D765" s="2" t="s">
        <v>18</v>
      </c>
      <c r="E765" s="2">
        <v>28</v>
      </c>
      <c r="F765" s="2">
        <v>78</v>
      </c>
      <c r="G765" s="2">
        <f t="shared" si="11"/>
        <v>51</v>
      </c>
      <c r="H765" s="2">
        <v>3743</v>
      </c>
      <c r="I765" s="3" t="s">
        <v>19</v>
      </c>
    </row>
    <row r="766" spans="1:9" ht="16.5">
      <c r="A766" s="2" t="s">
        <v>658</v>
      </c>
      <c r="B766" s="2" t="s">
        <v>659</v>
      </c>
      <c r="C766" s="2">
        <v>175</v>
      </c>
      <c r="D766" s="2" t="s">
        <v>14</v>
      </c>
      <c r="E766" s="2">
        <v>96</v>
      </c>
      <c r="F766" s="2">
        <v>175</v>
      </c>
      <c r="G766" s="2">
        <f t="shared" si="11"/>
        <v>80</v>
      </c>
      <c r="H766" s="2">
        <v>2341</v>
      </c>
      <c r="I766" s="3" t="s">
        <v>15</v>
      </c>
    </row>
    <row r="767" spans="1:9" ht="16.5">
      <c r="A767" s="2" t="s">
        <v>660</v>
      </c>
      <c r="B767" s="2" t="s">
        <v>661</v>
      </c>
      <c r="C767" s="2">
        <v>175</v>
      </c>
      <c r="D767" s="2" t="s">
        <v>18</v>
      </c>
      <c r="E767" s="2">
        <v>28</v>
      </c>
      <c r="F767" s="2">
        <v>78</v>
      </c>
      <c r="G767" s="2">
        <f t="shared" si="11"/>
        <v>51</v>
      </c>
      <c r="H767" s="2">
        <v>3743</v>
      </c>
      <c r="I767" s="3" t="s">
        <v>19</v>
      </c>
    </row>
    <row r="768" spans="1:9" ht="16.5">
      <c r="A768" s="2" t="s">
        <v>660</v>
      </c>
      <c r="B768" s="2" t="s">
        <v>661</v>
      </c>
      <c r="C768" s="2">
        <v>175</v>
      </c>
      <c r="D768" s="2" t="s">
        <v>14</v>
      </c>
      <c r="E768" s="2">
        <v>96</v>
      </c>
      <c r="F768" s="2">
        <v>175</v>
      </c>
      <c r="G768" s="2">
        <f t="shared" si="11"/>
        <v>80</v>
      </c>
      <c r="H768" s="2">
        <v>2341</v>
      </c>
      <c r="I768" s="3" t="s">
        <v>15</v>
      </c>
    </row>
    <row r="769" spans="1:9" ht="16.5">
      <c r="A769" s="2" t="s">
        <v>662</v>
      </c>
      <c r="B769" s="2" t="s">
        <v>663</v>
      </c>
      <c r="C769" s="2">
        <v>280</v>
      </c>
      <c r="D769" s="2" t="s">
        <v>18</v>
      </c>
      <c r="E769" s="2">
        <v>4</v>
      </c>
      <c r="F769" s="2">
        <v>55</v>
      </c>
      <c r="G769" s="2">
        <f t="shared" si="11"/>
        <v>52</v>
      </c>
      <c r="H769" s="2">
        <v>3743</v>
      </c>
      <c r="I769" s="3" t="s">
        <v>19</v>
      </c>
    </row>
    <row r="770" spans="1:9" ht="16.5">
      <c r="A770" s="2" t="s">
        <v>662</v>
      </c>
      <c r="B770" s="2" t="s">
        <v>663</v>
      </c>
      <c r="C770" s="2">
        <v>280</v>
      </c>
      <c r="D770" s="2" t="s">
        <v>20</v>
      </c>
      <c r="E770" s="2">
        <v>242</v>
      </c>
      <c r="F770" s="2">
        <v>280</v>
      </c>
      <c r="G770" s="2">
        <f t="shared" si="11"/>
        <v>39</v>
      </c>
      <c r="H770" s="2">
        <v>3397</v>
      </c>
      <c r="I770" s="3" t="s">
        <v>21</v>
      </c>
    </row>
    <row r="771" spans="1:9" ht="16.5">
      <c r="A771" s="2" t="s">
        <v>662</v>
      </c>
      <c r="B771" s="2" t="s">
        <v>663</v>
      </c>
      <c r="C771" s="2">
        <v>280</v>
      </c>
      <c r="D771" s="2" t="s">
        <v>14</v>
      </c>
      <c r="E771" s="2">
        <v>113</v>
      </c>
      <c r="F771" s="2">
        <v>229</v>
      </c>
      <c r="G771" s="2">
        <f t="shared" ref="G771:G834" si="12">F771-E771+1</f>
        <v>117</v>
      </c>
      <c r="H771" s="2">
        <v>2341</v>
      </c>
      <c r="I771" s="3" t="s">
        <v>15</v>
      </c>
    </row>
    <row r="772" spans="1:9" ht="16.5">
      <c r="A772" s="2" t="s">
        <v>664</v>
      </c>
      <c r="B772" s="2" t="s">
        <v>665</v>
      </c>
      <c r="C772" s="2">
        <v>281</v>
      </c>
      <c r="D772" s="2" t="s">
        <v>18</v>
      </c>
      <c r="E772" s="2">
        <v>4</v>
      </c>
      <c r="F772" s="2">
        <v>55</v>
      </c>
      <c r="G772" s="2">
        <f t="shared" si="12"/>
        <v>52</v>
      </c>
      <c r="H772" s="2">
        <v>3743</v>
      </c>
      <c r="I772" s="3" t="s">
        <v>19</v>
      </c>
    </row>
    <row r="773" spans="1:9" ht="16.5">
      <c r="A773" s="2" t="s">
        <v>664</v>
      </c>
      <c r="B773" s="2" t="s">
        <v>665</v>
      </c>
      <c r="C773" s="2">
        <v>281</v>
      </c>
      <c r="D773" s="2" t="s">
        <v>20</v>
      </c>
      <c r="E773" s="2">
        <v>243</v>
      </c>
      <c r="F773" s="2">
        <v>281</v>
      </c>
      <c r="G773" s="2">
        <f t="shared" si="12"/>
        <v>39</v>
      </c>
      <c r="H773" s="2">
        <v>3397</v>
      </c>
      <c r="I773" s="3" t="s">
        <v>21</v>
      </c>
    </row>
    <row r="774" spans="1:9" ht="16.5">
      <c r="A774" s="2" t="s">
        <v>664</v>
      </c>
      <c r="B774" s="2" t="s">
        <v>665</v>
      </c>
      <c r="C774" s="2">
        <v>281</v>
      </c>
      <c r="D774" s="2" t="s">
        <v>14</v>
      </c>
      <c r="E774" s="2">
        <v>117</v>
      </c>
      <c r="F774" s="2">
        <v>230</v>
      </c>
      <c r="G774" s="2">
        <f t="shared" si="12"/>
        <v>114</v>
      </c>
      <c r="H774" s="2">
        <v>2341</v>
      </c>
      <c r="I774" s="3" t="s">
        <v>15</v>
      </c>
    </row>
    <row r="775" spans="1:9" ht="16.5">
      <c r="A775" s="2" t="s">
        <v>666</v>
      </c>
      <c r="B775" s="2" t="s">
        <v>667</v>
      </c>
      <c r="C775" s="2">
        <v>2291</v>
      </c>
      <c r="D775" s="2" t="s">
        <v>10</v>
      </c>
      <c r="E775" s="2">
        <v>291</v>
      </c>
      <c r="F775" s="2">
        <v>343</v>
      </c>
      <c r="G775" s="2">
        <f t="shared" si="12"/>
        <v>53</v>
      </c>
      <c r="H775" s="2">
        <v>18302</v>
      </c>
      <c r="I775" s="3" t="s">
        <v>11</v>
      </c>
    </row>
    <row r="776" spans="1:9" ht="16.5">
      <c r="A776" s="2" t="s">
        <v>666</v>
      </c>
      <c r="B776" s="2" t="s">
        <v>667</v>
      </c>
      <c r="C776" s="2">
        <v>2291</v>
      </c>
      <c r="D776" s="2" t="s">
        <v>12</v>
      </c>
      <c r="E776" s="2">
        <v>1070</v>
      </c>
      <c r="F776" s="2">
        <v>1220</v>
      </c>
      <c r="G776" s="2">
        <f t="shared" si="12"/>
        <v>151</v>
      </c>
      <c r="H776" s="2">
        <v>1732</v>
      </c>
      <c r="I776" s="3" t="s">
        <v>13</v>
      </c>
    </row>
    <row r="777" spans="1:9" ht="16.5">
      <c r="A777" s="2" t="s">
        <v>666</v>
      </c>
      <c r="B777" s="2" t="s">
        <v>667</v>
      </c>
      <c r="C777" s="2">
        <v>2291</v>
      </c>
      <c r="D777" s="2" t="s">
        <v>14</v>
      </c>
      <c r="E777" s="2">
        <v>684</v>
      </c>
      <c r="F777" s="2">
        <v>797</v>
      </c>
      <c r="G777" s="2">
        <f t="shared" si="12"/>
        <v>114</v>
      </c>
      <c r="H777" s="2">
        <v>2341</v>
      </c>
      <c r="I777" s="3" t="s">
        <v>15</v>
      </c>
    </row>
    <row r="778" spans="1:9" ht="16.5">
      <c r="A778" s="2" t="s">
        <v>668</v>
      </c>
      <c r="B778" s="2" t="s">
        <v>669</v>
      </c>
      <c r="C778" s="2">
        <v>361</v>
      </c>
      <c r="D778" s="2" t="s">
        <v>18</v>
      </c>
      <c r="E778" s="2">
        <v>28</v>
      </c>
      <c r="F778" s="2">
        <v>79</v>
      </c>
      <c r="G778" s="2">
        <f t="shared" si="12"/>
        <v>52</v>
      </c>
      <c r="H778" s="2">
        <v>3743</v>
      </c>
      <c r="I778" s="3" t="s">
        <v>19</v>
      </c>
    </row>
    <row r="779" spans="1:9" ht="16.5">
      <c r="A779" s="2" t="s">
        <v>668</v>
      </c>
      <c r="B779" s="2" t="s">
        <v>669</v>
      </c>
      <c r="C779" s="2">
        <v>361</v>
      </c>
      <c r="D779" s="2" t="s">
        <v>14</v>
      </c>
      <c r="E779" s="2">
        <v>181</v>
      </c>
      <c r="F779" s="2">
        <v>291</v>
      </c>
      <c r="G779" s="2">
        <f t="shared" si="12"/>
        <v>111</v>
      </c>
      <c r="H779" s="2">
        <v>2341</v>
      </c>
      <c r="I779" s="3" t="s">
        <v>15</v>
      </c>
    </row>
    <row r="780" spans="1:9" ht="16.5">
      <c r="A780" s="2" t="s">
        <v>670</v>
      </c>
      <c r="B780" s="2" t="s">
        <v>671</v>
      </c>
      <c r="C780" s="2">
        <v>281</v>
      </c>
      <c r="D780" s="2" t="s">
        <v>18</v>
      </c>
      <c r="E780" s="2">
        <v>4</v>
      </c>
      <c r="F780" s="2">
        <v>55</v>
      </c>
      <c r="G780" s="2">
        <f t="shared" si="12"/>
        <v>52</v>
      </c>
      <c r="H780" s="2">
        <v>3743</v>
      </c>
      <c r="I780" s="3" t="s">
        <v>19</v>
      </c>
    </row>
    <row r="781" spans="1:9" ht="16.5">
      <c r="A781" s="2" t="s">
        <v>670</v>
      </c>
      <c r="B781" s="2" t="s">
        <v>671</v>
      </c>
      <c r="C781" s="2">
        <v>281</v>
      </c>
      <c r="D781" s="2" t="s">
        <v>20</v>
      </c>
      <c r="E781" s="2">
        <v>243</v>
      </c>
      <c r="F781" s="2">
        <v>281</v>
      </c>
      <c r="G781" s="2">
        <f t="shared" si="12"/>
        <v>39</v>
      </c>
      <c r="H781" s="2">
        <v>3397</v>
      </c>
      <c r="I781" s="3" t="s">
        <v>21</v>
      </c>
    </row>
    <row r="782" spans="1:9" ht="16.5">
      <c r="A782" s="2" t="s">
        <v>670</v>
      </c>
      <c r="B782" s="2" t="s">
        <v>671</v>
      </c>
      <c r="C782" s="2">
        <v>281</v>
      </c>
      <c r="D782" s="2" t="s">
        <v>14</v>
      </c>
      <c r="E782" s="2">
        <v>117</v>
      </c>
      <c r="F782" s="2">
        <v>230</v>
      </c>
      <c r="G782" s="2">
        <f t="shared" si="12"/>
        <v>114</v>
      </c>
      <c r="H782" s="2">
        <v>2341</v>
      </c>
      <c r="I782" s="3" t="s">
        <v>15</v>
      </c>
    </row>
    <row r="783" spans="1:9" ht="16.5">
      <c r="A783" s="2" t="s">
        <v>672</v>
      </c>
      <c r="B783" s="2" t="s">
        <v>673</v>
      </c>
      <c r="C783" s="2">
        <v>267</v>
      </c>
      <c r="D783" s="2" t="s">
        <v>18</v>
      </c>
      <c r="E783" s="2">
        <v>3</v>
      </c>
      <c r="F783" s="2">
        <v>40</v>
      </c>
      <c r="G783" s="2">
        <f t="shared" si="12"/>
        <v>38</v>
      </c>
      <c r="H783" s="2">
        <v>3743</v>
      </c>
      <c r="I783" s="3" t="s">
        <v>19</v>
      </c>
    </row>
    <row r="784" spans="1:9" ht="16.5">
      <c r="A784" s="2" t="s">
        <v>672</v>
      </c>
      <c r="B784" s="2" t="s">
        <v>673</v>
      </c>
      <c r="C784" s="2">
        <v>267</v>
      </c>
      <c r="D784" s="2" t="s">
        <v>20</v>
      </c>
      <c r="E784" s="2">
        <v>229</v>
      </c>
      <c r="F784" s="2">
        <v>267</v>
      </c>
      <c r="G784" s="2">
        <f t="shared" si="12"/>
        <v>39</v>
      </c>
      <c r="H784" s="2">
        <v>3397</v>
      </c>
      <c r="I784" s="3" t="s">
        <v>21</v>
      </c>
    </row>
    <row r="785" spans="1:9" ht="16.5">
      <c r="A785" s="2" t="s">
        <v>672</v>
      </c>
      <c r="B785" s="2" t="s">
        <v>673</v>
      </c>
      <c r="C785" s="2">
        <v>267</v>
      </c>
      <c r="D785" s="2" t="s">
        <v>14</v>
      </c>
      <c r="E785" s="2">
        <v>102</v>
      </c>
      <c r="F785" s="2">
        <v>216</v>
      </c>
      <c r="G785" s="2">
        <f t="shared" si="12"/>
        <v>115</v>
      </c>
      <c r="H785" s="2">
        <v>2341</v>
      </c>
      <c r="I785" s="3" t="s">
        <v>15</v>
      </c>
    </row>
    <row r="786" spans="1:9" ht="16.5">
      <c r="A786" s="2" t="s">
        <v>674</v>
      </c>
      <c r="B786" s="2" t="s">
        <v>675</v>
      </c>
      <c r="C786" s="2">
        <v>1248</v>
      </c>
      <c r="D786" s="2" t="s">
        <v>10</v>
      </c>
      <c r="E786" s="2">
        <v>634</v>
      </c>
      <c r="F786" s="2">
        <v>687</v>
      </c>
      <c r="G786" s="2">
        <f t="shared" si="12"/>
        <v>54</v>
      </c>
      <c r="H786" s="2">
        <v>18302</v>
      </c>
      <c r="I786" s="3" t="s">
        <v>11</v>
      </c>
    </row>
    <row r="787" spans="1:9" ht="16.5">
      <c r="A787" s="2" t="s">
        <v>674</v>
      </c>
      <c r="B787" s="2" t="s">
        <v>675</v>
      </c>
      <c r="C787" s="2">
        <v>1248</v>
      </c>
      <c r="D787" s="2" t="s">
        <v>12</v>
      </c>
      <c r="E787" s="2">
        <v>1114</v>
      </c>
      <c r="F787" s="2">
        <v>1247</v>
      </c>
      <c r="G787" s="2">
        <f t="shared" si="12"/>
        <v>134</v>
      </c>
      <c r="H787" s="2">
        <v>1732</v>
      </c>
      <c r="I787" s="3" t="s">
        <v>13</v>
      </c>
    </row>
    <row r="788" spans="1:9" ht="16.5">
      <c r="A788" s="2" t="s">
        <v>674</v>
      </c>
      <c r="B788" s="2" t="s">
        <v>675</v>
      </c>
      <c r="C788" s="2">
        <v>1248</v>
      </c>
      <c r="D788" s="2" t="s">
        <v>14</v>
      </c>
      <c r="E788" s="2">
        <v>841</v>
      </c>
      <c r="F788" s="2">
        <v>954</v>
      </c>
      <c r="G788" s="2">
        <f t="shared" si="12"/>
        <v>114</v>
      </c>
      <c r="H788" s="2">
        <v>2341</v>
      </c>
      <c r="I788" s="3" t="s">
        <v>15</v>
      </c>
    </row>
    <row r="789" spans="1:9" ht="16.5">
      <c r="A789" s="2" t="s">
        <v>676</v>
      </c>
      <c r="B789" s="2" t="s">
        <v>677</v>
      </c>
      <c r="C789" s="2">
        <v>287</v>
      </c>
      <c r="D789" s="2" t="s">
        <v>18</v>
      </c>
      <c r="E789" s="2">
        <v>4</v>
      </c>
      <c r="F789" s="2">
        <v>55</v>
      </c>
      <c r="G789" s="2">
        <f t="shared" si="12"/>
        <v>52</v>
      </c>
      <c r="H789" s="2">
        <v>3743</v>
      </c>
      <c r="I789" s="3" t="s">
        <v>19</v>
      </c>
    </row>
    <row r="790" spans="1:9" ht="16.5">
      <c r="A790" s="2" t="s">
        <v>676</v>
      </c>
      <c r="B790" s="2" t="s">
        <v>677</v>
      </c>
      <c r="C790" s="2">
        <v>287</v>
      </c>
      <c r="D790" s="2" t="s">
        <v>20</v>
      </c>
      <c r="E790" s="2">
        <v>249</v>
      </c>
      <c r="F790" s="2">
        <v>287</v>
      </c>
      <c r="G790" s="2">
        <f t="shared" si="12"/>
        <v>39</v>
      </c>
      <c r="H790" s="2">
        <v>3397</v>
      </c>
      <c r="I790" s="3" t="s">
        <v>21</v>
      </c>
    </row>
    <row r="791" spans="1:9" ht="16.5">
      <c r="A791" s="2" t="s">
        <v>676</v>
      </c>
      <c r="B791" s="2" t="s">
        <v>677</v>
      </c>
      <c r="C791" s="2">
        <v>287</v>
      </c>
      <c r="D791" s="2" t="s">
        <v>14</v>
      </c>
      <c r="E791" s="2">
        <v>116</v>
      </c>
      <c r="F791" s="2">
        <v>236</v>
      </c>
      <c r="G791" s="2">
        <f t="shared" si="12"/>
        <v>121</v>
      </c>
      <c r="H791" s="2">
        <v>2341</v>
      </c>
      <c r="I791" s="3" t="s">
        <v>15</v>
      </c>
    </row>
    <row r="792" spans="1:9" ht="16.5">
      <c r="A792" s="2" t="s">
        <v>678</v>
      </c>
      <c r="B792" s="2" t="s">
        <v>679</v>
      </c>
      <c r="C792" s="2">
        <v>2302</v>
      </c>
      <c r="D792" s="2" t="s">
        <v>10</v>
      </c>
      <c r="E792" s="2">
        <v>290</v>
      </c>
      <c r="F792" s="2">
        <v>342</v>
      </c>
      <c r="G792" s="2">
        <f t="shared" si="12"/>
        <v>53</v>
      </c>
      <c r="H792" s="2">
        <v>18302</v>
      </c>
      <c r="I792" s="3" t="s">
        <v>11</v>
      </c>
    </row>
    <row r="793" spans="1:9" ht="16.5">
      <c r="A793" s="2" t="s">
        <v>678</v>
      </c>
      <c r="B793" s="2" t="s">
        <v>679</v>
      </c>
      <c r="C793" s="2">
        <v>2302</v>
      </c>
      <c r="D793" s="2" t="s">
        <v>12</v>
      </c>
      <c r="E793" s="2">
        <v>1067</v>
      </c>
      <c r="F793" s="2">
        <v>1217</v>
      </c>
      <c r="G793" s="2">
        <f t="shared" si="12"/>
        <v>151</v>
      </c>
      <c r="H793" s="2">
        <v>1732</v>
      </c>
      <c r="I793" s="3" t="s">
        <v>13</v>
      </c>
    </row>
    <row r="794" spans="1:9" ht="16.5">
      <c r="A794" s="2" t="s">
        <v>678</v>
      </c>
      <c r="B794" s="2" t="s">
        <v>679</v>
      </c>
      <c r="C794" s="2">
        <v>2302</v>
      </c>
      <c r="D794" s="2" t="s">
        <v>14</v>
      </c>
      <c r="E794" s="2">
        <v>690</v>
      </c>
      <c r="F794" s="2">
        <v>798</v>
      </c>
      <c r="G794" s="2">
        <f t="shared" si="12"/>
        <v>109</v>
      </c>
      <c r="H794" s="2">
        <v>2341</v>
      </c>
      <c r="I794" s="3" t="s">
        <v>15</v>
      </c>
    </row>
    <row r="795" spans="1:9" ht="16.5">
      <c r="A795" s="2" t="s">
        <v>680</v>
      </c>
      <c r="B795" s="2" t="s">
        <v>681</v>
      </c>
      <c r="C795" s="2">
        <v>2075</v>
      </c>
      <c r="D795" s="2" t="s">
        <v>10</v>
      </c>
      <c r="E795" s="2">
        <v>729</v>
      </c>
      <c r="F795" s="2">
        <v>782</v>
      </c>
      <c r="G795" s="2">
        <f t="shared" si="12"/>
        <v>54</v>
      </c>
      <c r="H795" s="2">
        <v>18302</v>
      </c>
      <c r="I795" s="3" t="s">
        <v>11</v>
      </c>
    </row>
    <row r="796" spans="1:9" ht="16.5">
      <c r="A796" s="2" t="s">
        <v>680</v>
      </c>
      <c r="B796" s="2" t="s">
        <v>681</v>
      </c>
      <c r="C796" s="2">
        <v>2075</v>
      </c>
      <c r="D796" s="2" t="s">
        <v>12</v>
      </c>
      <c r="E796" s="2">
        <v>1215</v>
      </c>
      <c r="F796" s="2">
        <v>1365</v>
      </c>
      <c r="G796" s="2">
        <f t="shared" si="12"/>
        <v>151</v>
      </c>
      <c r="H796" s="2">
        <v>1732</v>
      </c>
      <c r="I796" s="3" t="s">
        <v>13</v>
      </c>
    </row>
    <row r="797" spans="1:9" ht="16.5">
      <c r="A797" s="2" t="s">
        <v>680</v>
      </c>
      <c r="B797" s="2" t="s">
        <v>681</v>
      </c>
      <c r="C797" s="2">
        <v>2075</v>
      </c>
      <c r="D797" s="2" t="s">
        <v>14</v>
      </c>
      <c r="E797" s="2">
        <v>942</v>
      </c>
      <c r="F797" s="2">
        <v>1055</v>
      </c>
      <c r="G797" s="2">
        <f t="shared" si="12"/>
        <v>114</v>
      </c>
      <c r="H797" s="2">
        <v>2341</v>
      </c>
      <c r="I797" s="3" t="s">
        <v>15</v>
      </c>
    </row>
    <row r="798" spans="1:9" ht="16.5">
      <c r="A798" s="2" t="s">
        <v>682</v>
      </c>
      <c r="B798" s="2" t="s">
        <v>683</v>
      </c>
      <c r="C798" s="2">
        <v>272</v>
      </c>
      <c r="D798" s="2" t="s">
        <v>18</v>
      </c>
      <c r="E798" s="2">
        <v>3</v>
      </c>
      <c r="F798" s="2">
        <v>40</v>
      </c>
      <c r="G798" s="2">
        <f t="shared" si="12"/>
        <v>38</v>
      </c>
      <c r="H798" s="2">
        <v>3743</v>
      </c>
      <c r="I798" s="3" t="s">
        <v>19</v>
      </c>
    </row>
    <row r="799" spans="1:9" ht="16.5">
      <c r="A799" s="2" t="s">
        <v>682</v>
      </c>
      <c r="B799" s="2" t="s">
        <v>683</v>
      </c>
      <c r="C799" s="2">
        <v>272</v>
      </c>
      <c r="D799" s="2" t="s">
        <v>20</v>
      </c>
      <c r="E799" s="2">
        <v>234</v>
      </c>
      <c r="F799" s="2">
        <v>272</v>
      </c>
      <c r="G799" s="2">
        <f t="shared" si="12"/>
        <v>39</v>
      </c>
      <c r="H799" s="2">
        <v>3397</v>
      </c>
      <c r="I799" s="3" t="s">
        <v>21</v>
      </c>
    </row>
    <row r="800" spans="1:9" ht="16.5">
      <c r="A800" s="2" t="s">
        <v>682</v>
      </c>
      <c r="B800" s="2" t="s">
        <v>683</v>
      </c>
      <c r="C800" s="2">
        <v>272</v>
      </c>
      <c r="D800" s="2" t="s">
        <v>14</v>
      </c>
      <c r="E800" s="2">
        <v>102</v>
      </c>
      <c r="F800" s="2">
        <v>221</v>
      </c>
      <c r="G800" s="2">
        <f t="shared" si="12"/>
        <v>120</v>
      </c>
      <c r="H800" s="2">
        <v>2341</v>
      </c>
      <c r="I800" s="3" t="s">
        <v>15</v>
      </c>
    </row>
    <row r="801" spans="1:9" ht="16.5">
      <c r="A801" s="2" t="s">
        <v>684</v>
      </c>
      <c r="B801" s="2" t="s">
        <v>685</v>
      </c>
      <c r="C801" s="2">
        <v>175</v>
      </c>
      <c r="D801" s="2" t="s">
        <v>18</v>
      </c>
      <c r="E801" s="2">
        <v>28</v>
      </c>
      <c r="F801" s="2">
        <v>78</v>
      </c>
      <c r="G801" s="2">
        <f t="shared" si="12"/>
        <v>51</v>
      </c>
      <c r="H801" s="2">
        <v>3743</v>
      </c>
      <c r="I801" s="3" t="s">
        <v>19</v>
      </c>
    </row>
    <row r="802" spans="1:9" ht="16.5">
      <c r="A802" s="2" t="s">
        <v>684</v>
      </c>
      <c r="B802" s="2" t="s">
        <v>685</v>
      </c>
      <c r="C802" s="2">
        <v>175</v>
      </c>
      <c r="D802" s="2" t="s">
        <v>14</v>
      </c>
      <c r="E802" s="2">
        <v>96</v>
      </c>
      <c r="F802" s="2">
        <v>175</v>
      </c>
      <c r="G802" s="2">
        <f t="shared" si="12"/>
        <v>80</v>
      </c>
      <c r="H802" s="2">
        <v>2341</v>
      </c>
      <c r="I802" s="3" t="s">
        <v>15</v>
      </c>
    </row>
    <row r="803" spans="1:9" ht="16.5">
      <c r="A803" s="2" t="s">
        <v>686</v>
      </c>
      <c r="B803" s="2" t="s">
        <v>687</v>
      </c>
      <c r="C803" s="2">
        <v>360</v>
      </c>
      <c r="D803" s="2" t="s">
        <v>18</v>
      </c>
      <c r="E803" s="2">
        <v>28</v>
      </c>
      <c r="F803" s="2">
        <v>79</v>
      </c>
      <c r="G803" s="2">
        <f t="shared" si="12"/>
        <v>52</v>
      </c>
      <c r="H803" s="2">
        <v>3743</v>
      </c>
      <c r="I803" s="3" t="s">
        <v>19</v>
      </c>
    </row>
    <row r="804" spans="1:9" ht="16.5">
      <c r="A804" s="2" t="s">
        <v>686</v>
      </c>
      <c r="B804" s="2" t="s">
        <v>687</v>
      </c>
      <c r="C804" s="2">
        <v>360</v>
      </c>
      <c r="D804" s="2" t="s">
        <v>14</v>
      </c>
      <c r="E804" s="2">
        <v>180</v>
      </c>
      <c r="F804" s="2">
        <v>290</v>
      </c>
      <c r="G804" s="2">
        <f t="shared" si="12"/>
        <v>111</v>
      </c>
      <c r="H804" s="2">
        <v>2341</v>
      </c>
      <c r="I804" s="3" t="s">
        <v>15</v>
      </c>
    </row>
    <row r="805" spans="1:9" ht="16.5">
      <c r="A805" s="2" t="s">
        <v>688</v>
      </c>
      <c r="B805" s="2" t="s">
        <v>689</v>
      </c>
      <c r="C805" s="2">
        <v>2076</v>
      </c>
      <c r="D805" s="2" t="s">
        <v>10</v>
      </c>
      <c r="E805" s="2">
        <v>730</v>
      </c>
      <c r="F805" s="2">
        <v>783</v>
      </c>
      <c r="G805" s="2">
        <f t="shared" si="12"/>
        <v>54</v>
      </c>
      <c r="H805" s="2">
        <v>18302</v>
      </c>
      <c r="I805" s="3" t="s">
        <v>11</v>
      </c>
    </row>
    <row r="806" spans="1:9" ht="16.5">
      <c r="A806" s="2" t="s">
        <v>688</v>
      </c>
      <c r="B806" s="2" t="s">
        <v>689</v>
      </c>
      <c r="C806" s="2">
        <v>2076</v>
      </c>
      <c r="D806" s="2" t="s">
        <v>12</v>
      </c>
      <c r="E806" s="2">
        <v>1216</v>
      </c>
      <c r="F806" s="2">
        <v>1366</v>
      </c>
      <c r="G806" s="2">
        <f t="shared" si="12"/>
        <v>151</v>
      </c>
      <c r="H806" s="2">
        <v>1732</v>
      </c>
      <c r="I806" s="3" t="s">
        <v>13</v>
      </c>
    </row>
    <row r="807" spans="1:9" ht="16.5">
      <c r="A807" s="2" t="s">
        <v>688</v>
      </c>
      <c r="B807" s="2" t="s">
        <v>689</v>
      </c>
      <c r="C807" s="2">
        <v>2076</v>
      </c>
      <c r="D807" s="2" t="s">
        <v>14</v>
      </c>
      <c r="E807" s="2">
        <v>942</v>
      </c>
      <c r="F807" s="2">
        <v>1055</v>
      </c>
      <c r="G807" s="2">
        <f t="shared" si="12"/>
        <v>114</v>
      </c>
      <c r="H807" s="2">
        <v>2341</v>
      </c>
      <c r="I807" s="3" t="s">
        <v>15</v>
      </c>
    </row>
    <row r="808" spans="1:9" ht="16.5">
      <c r="A808" s="2" t="s">
        <v>690</v>
      </c>
      <c r="B808" s="2" t="s">
        <v>691</v>
      </c>
      <c r="C808" s="2">
        <v>175</v>
      </c>
      <c r="D808" s="2" t="s">
        <v>18</v>
      </c>
      <c r="E808" s="2">
        <v>28</v>
      </c>
      <c r="F808" s="2">
        <v>78</v>
      </c>
      <c r="G808" s="2">
        <f t="shared" si="12"/>
        <v>51</v>
      </c>
      <c r="H808" s="2">
        <v>3743</v>
      </c>
      <c r="I808" s="3" t="s">
        <v>19</v>
      </c>
    </row>
    <row r="809" spans="1:9" ht="16.5">
      <c r="A809" s="2" t="s">
        <v>690</v>
      </c>
      <c r="B809" s="2" t="s">
        <v>691</v>
      </c>
      <c r="C809" s="2">
        <v>175</v>
      </c>
      <c r="D809" s="2" t="s">
        <v>14</v>
      </c>
      <c r="E809" s="2">
        <v>96</v>
      </c>
      <c r="F809" s="2">
        <v>175</v>
      </c>
      <c r="G809" s="2">
        <f t="shared" si="12"/>
        <v>80</v>
      </c>
      <c r="H809" s="2">
        <v>2341</v>
      </c>
      <c r="I809" s="3" t="s">
        <v>15</v>
      </c>
    </row>
    <row r="810" spans="1:9" ht="16.5">
      <c r="A810" s="2" t="s">
        <v>692</v>
      </c>
      <c r="B810" s="2" t="s">
        <v>693</v>
      </c>
      <c r="C810" s="2">
        <v>2307</v>
      </c>
      <c r="D810" s="2" t="s">
        <v>10</v>
      </c>
      <c r="E810" s="2">
        <v>294</v>
      </c>
      <c r="F810" s="2">
        <v>346</v>
      </c>
      <c r="G810" s="2">
        <f t="shared" si="12"/>
        <v>53</v>
      </c>
      <c r="H810" s="2">
        <v>18302</v>
      </c>
      <c r="I810" s="3" t="s">
        <v>11</v>
      </c>
    </row>
    <row r="811" spans="1:9" ht="16.5">
      <c r="A811" s="2" t="s">
        <v>692</v>
      </c>
      <c r="B811" s="2" t="s">
        <v>693</v>
      </c>
      <c r="C811" s="2">
        <v>2307</v>
      </c>
      <c r="D811" s="2" t="s">
        <v>12</v>
      </c>
      <c r="E811" s="2">
        <v>1072</v>
      </c>
      <c r="F811" s="2">
        <v>1222</v>
      </c>
      <c r="G811" s="2">
        <f t="shared" si="12"/>
        <v>151</v>
      </c>
      <c r="H811" s="2">
        <v>1732</v>
      </c>
      <c r="I811" s="3" t="s">
        <v>13</v>
      </c>
    </row>
    <row r="812" spans="1:9" ht="16.5">
      <c r="A812" s="2" t="s">
        <v>692</v>
      </c>
      <c r="B812" s="2" t="s">
        <v>693</v>
      </c>
      <c r="C812" s="2">
        <v>2307</v>
      </c>
      <c r="D812" s="2" t="s">
        <v>14</v>
      </c>
      <c r="E812" s="2">
        <v>696</v>
      </c>
      <c r="F812" s="2">
        <v>799</v>
      </c>
      <c r="G812" s="2">
        <f t="shared" si="12"/>
        <v>104</v>
      </c>
      <c r="H812" s="2">
        <v>2341</v>
      </c>
      <c r="I812" s="3" t="s">
        <v>15</v>
      </c>
    </row>
    <row r="813" spans="1:9" ht="16.5">
      <c r="A813" s="2" t="s">
        <v>694</v>
      </c>
      <c r="B813" s="2" t="s">
        <v>695</v>
      </c>
      <c r="C813" s="2">
        <v>2071</v>
      </c>
      <c r="D813" s="2" t="s">
        <v>10</v>
      </c>
      <c r="E813" s="2">
        <v>728</v>
      </c>
      <c r="F813" s="2">
        <v>781</v>
      </c>
      <c r="G813" s="2">
        <f t="shared" si="12"/>
        <v>54</v>
      </c>
      <c r="H813" s="2">
        <v>18302</v>
      </c>
      <c r="I813" s="3" t="s">
        <v>11</v>
      </c>
    </row>
    <row r="814" spans="1:9" ht="16.5">
      <c r="A814" s="2" t="s">
        <v>694</v>
      </c>
      <c r="B814" s="2" t="s">
        <v>695</v>
      </c>
      <c r="C814" s="2">
        <v>2071</v>
      </c>
      <c r="D814" s="2" t="s">
        <v>12</v>
      </c>
      <c r="E814" s="2">
        <v>1211</v>
      </c>
      <c r="F814" s="2">
        <v>1361</v>
      </c>
      <c r="G814" s="2">
        <f t="shared" si="12"/>
        <v>151</v>
      </c>
      <c r="H814" s="2">
        <v>1732</v>
      </c>
      <c r="I814" s="3" t="s">
        <v>13</v>
      </c>
    </row>
    <row r="815" spans="1:9" ht="16.5">
      <c r="A815" s="2" t="s">
        <v>694</v>
      </c>
      <c r="B815" s="2" t="s">
        <v>695</v>
      </c>
      <c r="C815" s="2">
        <v>2071</v>
      </c>
      <c r="D815" s="2" t="s">
        <v>14</v>
      </c>
      <c r="E815" s="2">
        <v>941</v>
      </c>
      <c r="F815" s="2">
        <v>1054</v>
      </c>
      <c r="G815" s="2">
        <f t="shared" si="12"/>
        <v>114</v>
      </c>
      <c r="H815" s="2">
        <v>2341</v>
      </c>
      <c r="I815" s="3" t="s">
        <v>15</v>
      </c>
    </row>
    <row r="816" spans="1:9" ht="16.5">
      <c r="A816" s="2" t="s">
        <v>696</v>
      </c>
      <c r="B816" s="2" t="s">
        <v>697</v>
      </c>
      <c r="C816" s="2">
        <v>267</v>
      </c>
      <c r="D816" s="2" t="s">
        <v>18</v>
      </c>
      <c r="E816" s="2">
        <v>3</v>
      </c>
      <c r="F816" s="2">
        <v>40</v>
      </c>
      <c r="G816" s="2">
        <f t="shared" si="12"/>
        <v>38</v>
      </c>
      <c r="H816" s="2">
        <v>3743</v>
      </c>
      <c r="I816" s="3" t="s">
        <v>19</v>
      </c>
    </row>
    <row r="817" spans="1:9" ht="16.5">
      <c r="A817" s="2" t="s">
        <v>696</v>
      </c>
      <c r="B817" s="2" t="s">
        <v>697</v>
      </c>
      <c r="C817" s="2">
        <v>267</v>
      </c>
      <c r="D817" s="2" t="s">
        <v>20</v>
      </c>
      <c r="E817" s="2">
        <v>229</v>
      </c>
      <c r="F817" s="2">
        <v>267</v>
      </c>
      <c r="G817" s="2">
        <f t="shared" si="12"/>
        <v>39</v>
      </c>
      <c r="H817" s="2">
        <v>3397</v>
      </c>
      <c r="I817" s="3" t="s">
        <v>21</v>
      </c>
    </row>
    <row r="818" spans="1:9" ht="16.5">
      <c r="A818" s="2" t="s">
        <v>696</v>
      </c>
      <c r="B818" s="2" t="s">
        <v>697</v>
      </c>
      <c r="C818" s="2">
        <v>267</v>
      </c>
      <c r="D818" s="2" t="s">
        <v>14</v>
      </c>
      <c r="E818" s="2">
        <v>102</v>
      </c>
      <c r="F818" s="2">
        <v>216</v>
      </c>
      <c r="G818" s="2">
        <f t="shared" si="12"/>
        <v>115</v>
      </c>
      <c r="H818" s="2">
        <v>2341</v>
      </c>
      <c r="I818" s="3" t="s">
        <v>15</v>
      </c>
    </row>
    <row r="819" spans="1:9" ht="16.5">
      <c r="A819" s="2" t="s">
        <v>698</v>
      </c>
      <c r="B819" s="2" t="s">
        <v>699</v>
      </c>
      <c r="C819" s="2">
        <v>271</v>
      </c>
      <c r="D819" s="2" t="s">
        <v>18</v>
      </c>
      <c r="E819" s="2">
        <v>2</v>
      </c>
      <c r="F819" s="2">
        <v>55</v>
      </c>
      <c r="G819" s="2">
        <f t="shared" si="12"/>
        <v>54</v>
      </c>
      <c r="H819" s="2">
        <v>3743</v>
      </c>
      <c r="I819" s="3" t="s">
        <v>19</v>
      </c>
    </row>
    <row r="820" spans="1:9" ht="16.5">
      <c r="A820" s="2" t="s">
        <v>698</v>
      </c>
      <c r="B820" s="2" t="s">
        <v>699</v>
      </c>
      <c r="C820" s="2">
        <v>271</v>
      </c>
      <c r="D820" s="2" t="s">
        <v>20</v>
      </c>
      <c r="E820" s="2">
        <v>231</v>
      </c>
      <c r="F820" s="2">
        <v>269</v>
      </c>
      <c r="G820" s="2">
        <f t="shared" si="12"/>
        <v>39</v>
      </c>
      <c r="H820" s="2">
        <v>3397</v>
      </c>
      <c r="I820" s="3" t="s">
        <v>21</v>
      </c>
    </row>
    <row r="821" spans="1:9" ht="16.5">
      <c r="A821" s="2" t="s">
        <v>698</v>
      </c>
      <c r="B821" s="2" t="s">
        <v>699</v>
      </c>
      <c r="C821" s="2">
        <v>271</v>
      </c>
      <c r="D821" s="2" t="s">
        <v>14</v>
      </c>
      <c r="E821" s="2">
        <v>119</v>
      </c>
      <c r="F821" s="2">
        <v>223</v>
      </c>
      <c r="G821" s="2">
        <f t="shared" si="12"/>
        <v>105</v>
      </c>
      <c r="H821" s="2">
        <v>2341</v>
      </c>
      <c r="I821" s="3" t="s">
        <v>15</v>
      </c>
    </row>
    <row r="822" spans="1:9" ht="16.5">
      <c r="A822" s="2" t="s">
        <v>700</v>
      </c>
      <c r="B822" s="2" t="s">
        <v>701</v>
      </c>
      <c r="C822" s="2">
        <v>300</v>
      </c>
      <c r="D822" s="2" t="s">
        <v>18</v>
      </c>
      <c r="E822" s="2">
        <v>4</v>
      </c>
      <c r="F822" s="2">
        <v>55</v>
      </c>
      <c r="G822" s="2">
        <f t="shared" si="12"/>
        <v>52</v>
      </c>
      <c r="H822" s="2">
        <v>3743</v>
      </c>
      <c r="I822" s="3" t="s">
        <v>19</v>
      </c>
    </row>
    <row r="823" spans="1:9" ht="16.5">
      <c r="A823" s="2" t="s">
        <v>700</v>
      </c>
      <c r="B823" s="2" t="s">
        <v>701</v>
      </c>
      <c r="C823" s="2">
        <v>300</v>
      </c>
      <c r="D823" s="2" t="s">
        <v>20</v>
      </c>
      <c r="E823" s="2">
        <v>262</v>
      </c>
      <c r="F823" s="2">
        <v>300</v>
      </c>
      <c r="G823" s="2">
        <f t="shared" si="12"/>
        <v>39</v>
      </c>
      <c r="H823" s="2">
        <v>3397</v>
      </c>
      <c r="I823" s="3" t="s">
        <v>21</v>
      </c>
    </row>
    <row r="824" spans="1:9" ht="16.5">
      <c r="A824" s="2" t="s">
        <v>700</v>
      </c>
      <c r="B824" s="2" t="s">
        <v>701</v>
      </c>
      <c r="C824" s="2">
        <v>300</v>
      </c>
      <c r="D824" s="2" t="s">
        <v>14</v>
      </c>
      <c r="E824" s="2">
        <v>117</v>
      </c>
      <c r="F824" s="2">
        <v>249</v>
      </c>
      <c r="G824" s="2">
        <f t="shared" si="12"/>
        <v>133</v>
      </c>
      <c r="H824" s="2">
        <v>2341</v>
      </c>
      <c r="I824" s="3" t="s">
        <v>15</v>
      </c>
    </row>
    <row r="825" spans="1:9" ht="16.5">
      <c r="A825" s="2" t="s">
        <v>702</v>
      </c>
      <c r="B825" s="2" t="s">
        <v>703</v>
      </c>
      <c r="C825" s="2">
        <v>175</v>
      </c>
      <c r="D825" s="2" t="s">
        <v>18</v>
      </c>
      <c r="E825" s="2">
        <v>28</v>
      </c>
      <c r="F825" s="2">
        <v>78</v>
      </c>
      <c r="G825" s="2">
        <f t="shared" si="12"/>
        <v>51</v>
      </c>
      <c r="H825" s="2">
        <v>3743</v>
      </c>
      <c r="I825" s="3" t="s">
        <v>19</v>
      </c>
    </row>
    <row r="826" spans="1:9" ht="16.5">
      <c r="A826" s="2" t="s">
        <v>702</v>
      </c>
      <c r="B826" s="2" t="s">
        <v>703</v>
      </c>
      <c r="C826" s="2">
        <v>175</v>
      </c>
      <c r="D826" s="2" t="s">
        <v>14</v>
      </c>
      <c r="E826" s="2">
        <v>96</v>
      </c>
      <c r="F826" s="2">
        <v>175</v>
      </c>
      <c r="G826" s="2">
        <f t="shared" si="12"/>
        <v>80</v>
      </c>
      <c r="H826" s="2">
        <v>2341</v>
      </c>
      <c r="I826" s="3" t="s">
        <v>15</v>
      </c>
    </row>
    <row r="827" spans="1:9" ht="16.5">
      <c r="A827" s="2" t="s">
        <v>704</v>
      </c>
      <c r="B827" s="2" t="s">
        <v>705</v>
      </c>
      <c r="C827" s="2">
        <v>1999</v>
      </c>
      <c r="D827" s="2" t="s">
        <v>10</v>
      </c>
      <c r="E827" s="2">
        <v>653</v>
      </c>
      <c r="F827" s="2">
        <v>706</v>
      </c>
      <c r="G827" s="2">
        <f t="shared" si="12"/>
        <v>54</v>
      </c>
      <c r="H827" s="2">
        <v>18302</v>
      </c>
      <c r="I827" s="3" t="s">
        <v>11</v>
      </c>
    </row>
    <row r="828" spans="1:9" ht="16.5">
      <c r="A828" s="2" t="s">
        <v>704</v>
      </c>
      <c r="B828" s="2" t="s">
        <v>705</v>
      </c>
      <c r="C828" s="2">
        <v>1999</v>
      </c>
      <c r="D828" s="2" t="s">
        <v>12</v>
      </c>
      <c r="E828" s="2">
        <v>1139</v>
      </c>
      <c r="F828" s="2">
        <v>1289</v>
      </c>
      <c r="G828" s="2">
        <f t="shared" si="12"/>
        <v>151</v>
      </c>
      <c r="H828" s="2">
        <v>1732</v>
      </c>
      <c r="I828" s="3" t="s">
        <v>13</v>
      </c>
    </row>
    <row r="829" spans="1:9" ht="16.5">
      <c r="A829" s="2" t="s">
        <v>704</v>
      </c>
      <c r="B829" s="2" t="s">
        <v>705</v>
      </c>
      <c r="C829" s="2">
        <v>1999</v>
      </c>
      <c r="D829" s="2" t="s">
        <v>14</v>
      </c>
      <c r="E829" s="2">
        <v>866</v>
      </c>
      <c r="F829" s="2">
        <v>979</v>
      </c>
      <c r="G829" s="2">
        <f t="shared" si="12"/>
        <v>114</v>
      </c>
      <c r="H829" s="2">
        <v>2341</v>
      </c>
      <c r="I829" s="3" t="s">
        <v>15</v>
      </c>
    </row>
    <row r="830" spans="1:9" ht="16.5">
      <c r="A830" s="2" t="s">
        <v>706</v>
      </c>
      <c r="B830" s="2" t="s">
        <v>707</v>
      </c>
      <c r="C830" s="2">
        <v>284</v>
      </c>
      <c r="D830" s="2" t="s">
        <v>18</v>
      </c>
      <c r="E830" s="2">
        <v>4</v>
      </c>
      <c r="F830" s="2">
        <v>55</v>
      </c>
      <c r="G830" s="2">
        <f t="shared" si="12"/>
        <v>52</v>
      </c>
      <c r="H830" s="2">
        <v>3743</v>
      </c>
      <c r="I830" s="3" t="s">
        <v>19</v>
      </c>
    </row>
    <row r="831" spans="1:9" ht="16.5">
      <c r="A831" s="2" t="s">
        <v>706</v>
      </c>
      <c r="B831" s="2" t="s">
        <v>707</v>
      </c>
      <c r="C831" s="2">
        <v>284</v>
      </c>
      <c r="D831" s="2" t="s">
        <v>20</v>
      </c>
      <c r="E831" s="2">
        <v>246</v>
      </c>
      <c r="F831" s="2">
        <v>284</v>
      </c>
      <c r="G831" s="2">
        <f t="shared" si="12"/>
        <v>39</v>
      </c>
      <c r="H831" s="2">
        <v>3397</v>
      </c>
      <c r="I831" s="3" t="s">
        <v>21</v>
      </c>
    </row>
    <row r="832" spans="1:9" ht="16.5">
      <c r="A832" s="2" t="s">
        <v>706</v>
      </c>
      <c r="B832" s="2" t="s">
        <v>707</v>
      </c>
      <c r="C832" s="2">
        <v>284</v>
      </c>
      <c r="D832" s="2" t="s">
        <v>14</v>
      </c>
      <c r="E832" s="2">
        <v>117</v>
      </c>
      <c r="F832" s="2">
        <v>233</v>
      </c>
      <c r="G832" s="2">
        <f t="shared" si="12"/>
        <v>117</v>
      </c>
      <c r="H832" s="2">
        <v>2341</v>
      </c>
      <c r="I832" s="3" t="s">
        <v>15</v>
      </c>
    </row>
    <row r="833" spans="1:9" ht="16.5">
      <c r="A833" s="2" t="s">
        <v>708</v>
      </c>
      <c r="B833" s="2" t="s">
        <v>709</v>
      </c>
      <c r="C833" s="2">
        <v>289</v>
      </c>
      <c r="D833" s="2" t="s">
        <v>18</v>
      </c>
      <c r="E833" s="2">
        <v>4</v>
      </c>
      <c r="F833" s="2">
        <v>55</v>
      </c>
      <c r="G833" s="2">
        <f t="shared" si="12"/>
        <v>52</v>
      </c>
      <c r="H833" s="2">
        <v>3743</v>
      </c>
      <c r="I833" s="3" t="s">
        <v>19</v>
      </c>
    </row>
    <row r="834" spans="1:9" ht="16.5">
      <c r="A834" s="2" t="s">
        <v>708</v>
      </c>
      <c r="B834" s="2" t="s">
        <v>709</v>
      </c>
      <c r="C834" s="2">
        <v>289</v>
      </c>
      <c r="D834" s="2" t="s">
        <v>20</v>
      </c>
      <c r="E834" s="2">
        <v>251</v>
      </c>
      <c r="F834" s="2">
        <v>289</v>
      </c>
      <c r="G834" s="2">
        <f t="shared" si="12"/>
        <v>39</v>
      </c>
      <c r="H834" s="2">
        <v>3397</v>
      </c>
      <c r="I834" s="3" t="s">
        <v>21</v>
      </c>
    </row>
    <row r="835" spans="1:9" ht="16.5">
      <c r="A835" s="2" t="s">
        <v>708</v>
      </c>
      <c r="B835" s="2" t="s">
        <v>709</v>
      </c>
      <c r="C835" s="2">
        <v>289</v>
      </c>
      <c r="D835" s="2" t="s">
        <v>14</v>
      </c>
      <c r="E835" s="2">
        <v>117</v>
      </c>
      <c r="F835" s="2">
        <v>238</v>
      </c>
      <c r="G835" s="2">
        <f t="shared" ref="G835:G898" si="13">F835-E835+1</f>
        <v>122</v>
      </c>
      <c r="H835" s="2">
        <v>2341</v>
      </c>
      <c r="I835" s="3" t="s">
        <v>15</v>
      </c>
    </row>
    <row r="836" spans="1:9" ht="16.5">
      <c r="A836" s="2" t="s">
        <v>710</v>
      </c>
      <c r="B836" s="2" t="s">
        <v>711</v>
      </c>
      <c r="C836" s="2">
        <v>267</v>
      </c>
      <c r="D836" s="2" t="s">
        <v>18</v>
      </c>
      <c r="E836" s="2">
        <v>3</v>
      </c>
      <c r="F836" s="2">
        <v>40</v>
      </c>
      <c r="G836" s="2">
        <f t="shared" si="13"/>
        <v>38</v>
      </c>
      <c r="H836" s="2">
        <v>3743</v>
      </c>
      <c r="I836" s="3" t="s">
        <v>19</v>
      </c>
    </row>
    <row r="837" spans="1:9" ht="16.5">
      <c r="A837" s="2" t="s">
        <v>710</v>
      </c>
      <c r="B837" s="2" t="s">
        <v>711</v>
      </c>
      <c r="C837" s="2">
        <v>267</v>
      </c>
      <c r="D837" s="2" t="s">
        <v>20</v>
      </c>
      <c r="E837" s="2">
        <v>229</v>
      </c>
      <c r="F837" s="2">
        <v>267</v>
      </c>
      <c r="G837" s="2">
        <f t="shared" si="13"/>
        <v>39</v>
      </c>
      <c r="H837" s="2">
        <v>3397</v>
      </c>
      <c r="I837" s="3" t="s">
        <v>21</v>
      </c>
    </row>
    <row r="838" spans="1:9" ht="16.5">
      <c r="A838" s="2" t="s">
        <v>710</v>
      </c>
      <c r="B838" s="2" t="s">
        <v>711</v>
      </c>
      <c r="C838" s="2">
        <v>267</v>
      </c>
      <c r="D838" s="2" t="s">
        <v>14</v>
      </c>
      <c r="E838" s="2">
        <v>102</v>
      </c>
      <c r="F838" s="2">
        <v>216</v>
      </c>
      <c r="G838" s="2">
        <f t="shared" si="13"/>
        <v>115</v>
      </c>
      <c r="H838" s="2">
        <v>2341</v>
      </c>
      <c r="I838" s="3" t="s">
        <v>15</v>
      </c>
    </row>
    <row r="839" spans="1:9" ht="16.5">
      <c r="A839" s="2" t="s">
        <v>712</v>
      </c>
      <c r="B839" s="2" t="s">
        <v>713</v>
      </c>
      <c r="C839" s="2">
        <v>175</v>
      </c>
      <c r="D839" s="2" t="s">
        <v>18</v>
      </c>
      <c r="E839" s="2">
        <v>28</v>
      </c>
      <c r="F839" s="2">
        <v>78</v>
      </c>
      <c r="G839" s="2">
        <f t="shared" si="13"/>
        <v>51</v>
      </c>
      <c r="H839" s="2">
        <v>3743</v>
      </c>
      <c r="I839" s="3" t="s">
        <v>19</v>
      </c>
    </row>
    <row r="840" spans="1:9" ht="16.5">
      <c r="A840" s="2" t="s">
        <v>712</v>
      </c>
      <c r="B840" s="2" t="s">
        <v>713</v>
      </c>
      <c r="C840" s="2">
        <v>175</v>
      </c>
      <c r="D840" s="2" t="s">
        <v>14</v>
      </c>
      <c r="E840" s="2">
        <v>96</v>
      </c>
      <c r="F840" s="2">
        <v>175</v>
      </c>
      <c r="G840" s="2">
        <f t="shared" si="13"/>
        <v>80</v>
      </c>
      <c r="H840" s="2">
        <v>2341</v>
      </c>
      <c r="I840" s="3" t="s">
        <v>15</v>
      </c>
    </row>
    <row r="841" spans="1:9" ht="16.5">
      <c r="A841" s="2" t="s">
        <v>714</v>
      </c>
      <c r="B841" s="2" t="s">
        <v>715</v>
      </c>
      <c r="C841" s="2">
        <v>2072</v>
      </c>
      <c r="D841" s="2" t="s">
        <v>10</v>
      </c>
      <c r="E841" s="2">
        <v>732</v>
      </c>
      <c r="F841" s="2">
        <v>785</v>
      </c>
      <c r="G841" s="2">
        <f t="shared" si="13"/>
        <v>54</v>
      </c>
      <c r="H841" s="2">
        <v>18302</v>
      </c>
      <c r="I841" s="3" t="s">
        <v>11</v>
      </c>
    </row>
    <row r="842" spans="1:9" ht="16.5">
      <c r="A842" s="2" t="s">
        <v>714</v>
      </c>
      <c r="B842" s="2" t="s">
        <v>715</v>
      </c>
      <c r="C842" s="2">
        <v>2072</v>
      </c>
      <c r="D842" s="2" t="s">
        <v>12</v>
      </c>
      <c r="E842" s="2">
        <v>1216</v>
      </c>
      <c r="F842" s="2">
        <v>1366</v>
      </c>
      <c r="G842" s="2">
        <f t="shared" si="13"/>
        <v>151</v>
      </c>
      <c r="H842" s="2">
        <v>1732</v>
      </c>
      <c r="I842" s="3" t="s">
        <v>13</v>
      </c>
    </row>
    <row r="843" spans="1:9" ht="16.5">
      <c r="A843" s="2" t="s">
        <v>714</v>
      </c>
      <c r="B843" s="2" t="s">
        <v>715</v>
      </c>
      <c r="C843" s="2">
        <v>2072</v>
      </c>
      <c r="D843" s="2" t="s">
        <v>14</v>
      </c>
      <c r="E843" s="2">
        <v>944</v>
      </c>
      <c r="F843" s="2">
        <v>1057</v>
      </c>
      <c r="G843" s="2">
        <f t="shared" si="13"/>
        <v>114</v>
      </c>
      <c r="H843" s="2">
        <v>2341</v>
      </c>
      <c r="I843" s="3" t="s">
        <v>15</v>
      </c>
    </row>
    <row r="844" spans="1:9" ht="16.5">
      <c r="A844" s="2" t="s">
        <v>716</v>
      </c>
      <c r="B844" s="2" t="s">
        <v>717</v>
      </c>
      <c r="C844" s="2">
        <v>250</v>
      </c>
      <c r="D844" s="2" t="s">
        <v>18</v>
      </c>
      <c r="E844" s="2">
        <v>1</v>
      </c>
      <c r="F844" s="2">
        <v>36</v>
      </c>
      <c r="G844" s="2">
        <f t="shared" si="13"/>
        <v>36</v>
      </c>
      <c r="H844" s="2">
        <v>3743</v>
      </c>
      <c r="I844" s="3" t="s">
        <v>19</v>
      </c>
    </row>
    <row r="845" spans="1:9" ht="16.5">
      <c r="A845" s="2" t="s">
        <v>716</v>
      </c>
      <c r="B845" s="2" t="s">
        <v>717</v>
      </c>
      <c r="C845" s="2">
        <v>250</v>
      </c>
      <c r="D845" s="2" t="s">
        <v>20</v>
      </c>
      <c r="E845" s="2">
        <v>210</v>
      </c>
      <c r="F845" s="2">
        <v>248</v>
      </c>
      <c r="G845" s="2">
        <f t="shared" si="13"/>
        <v>39</v>
      </c>
      <c r="H845" s="2">
        <v>3397</v>
      </c>
      <c r="I845" s="3" t="s">
        <v>21</v>
      </c>
    </row>
    <row r="846" spans="1:9" ht="16.5">
      <c r="A846" s="2" t="s">
        <v>716</v>
      </c>
      <c r="B846" s="2" t="s">
        <v>717</v>
      </c>
      <c r="C846" s="2">
        <v>250</v>
      </c>
      <c r="D846" s="2" t="s">
        <v>14</v>
      </c>
      <c r="E846" s="2">
        <v>86</v>
      </c>
      <c r="F846" s="2">
        <v>197</v>
      </c>
      <c r="G846" s="2">
        <f t="shared" si="13"/>
        <v>112</v>
      </c>
      <c r="H846" s="2">
        <v>2341</v>
      </c>
      <c r="I846" s="3" t="s">
        <v>15</v>
      </c>
    </row>
    <row r="847" spans="1:9" ht="16.5">
      <c r="A847" s="2" t="s">
        <v>718</v>
      </c>
      <c r="B847" s="2" t="s">
        <v>719</v>
      </c>
      <c r="C847" s="2">
        <v>175</v>
      </c>
      <c r="D847" s="2" t="s">
        <v>18</v>
      </c>
      <c r="E847" s="2">
        <v>28</v>
      </c>
      <c r="F847" s="2">
        <v>78</v>
      </c>
      <c r="G847" s="2">
        <f t="shared" si="13"/>
        <v>51</v>
      </c>
      <c r="H847" s="2">
        <v>3743</v>
      </c>
      <c r="I847" s="3" t="s">
        <v>19</v>
      </c>
    </row>
    <row r="848" spans="1:9" ht="16.5">
      <c r="A848" s="2" t="s">
        <v>718</v>
      </c>
      <c r="B848" s="2" t="s">
        <v>719</v>
      </c>
      <c r="C848" s="2">
        <v>175</v>
      </c>
      <c r="D848" s="2" t="s">
        <v>14</v>
      </c>
      <c r="E848" s="2">
        <v>96</v>
      </c>
      <c r="F848" s="2">
        <v>175</v>
      </c>
      <c r="G848" s="2">
        <f t="shared" si="13"/>
        <v>80</v>
      </c>
      <c r="H848" s="2">
        <v>2341</v>
      </c>
      <c r="I848" s="3" t="s">
        <v>15</v>
      </c>
    </row>
    <row r="849" spans="1:9" ht="16.5">
      <c r="A849" s="2" t="s">
        <v>720</v>
      </c>
      <c r="B849" s="2" t="s">
        <v>721</v>
      </c>
      <c r="C849" s="2">
        <v>2076</v>
      </c>
      <c r="D849" s="2" t="s">
        <v>10</v>
      </c>
      <c r="E849" s="2">
        <v>731</v>
      </c>
      <c r="F849" s="2">
        <v>784</v>
      </c>
      <c r="G849" s="2">
        <f t="shared" si="13"/>
        <v>54</v>
      </c>
      <c r="H849" s="2">
        <v>18302</v>
      </c>
      <c r="I849" s="3" t="s">
        <v>11</v>
      </c>
    </row>
    <row r="850" spans="1:9" ht="16.5">
      <c r="A850" s="2" t="s">
        <v>720</v>
      </c>
      <c r="B850" s="2" t="s">
        <v>721</v>
      </c>
      <c r="C850" s="2">
        <v>2076</v>
      </c>
      <c r="D850" s="2" t="s">
        <v>12</v>
      </c>
      <c r="E850" s="2">
        <v>1217</v>
      </c>
      <c r="F850" s="2">
        <v>1367</v>
      </c>
      <c r="G850" s="2">
        <f t="shared" si="13"/>
        <v>151</v>
      </c>
      <c r="H850" s="2">
        <v>1732</v>
      </c>
      <c r="I850" s="3" t="s">
        <v>13</v>
      </c>
    </row>
    <row r="851" spans="1:9" ht="16.5">
      <c r="A851" s="2" t="s">
        <v>720</v>
      </c>
      <c r="B851" s="2" t="s">
        <v>721</v>
      </c>
      <c r="C851" s="2">
        <v>2076</v>
      </c>
      <c r="D851" s="2" t="s">
        <v>14</v>
      </c>
      <c r="E851" s="2">
        <v>944</v>
      </c>
      <c r="F851" s="2">
        <v>1057</v>
      </c>
      <c r="G851" s="2">
        <f t="shared" si="13"/>
        <v>114</v>
      </c>
      <c r="H851" s="2">
        <v>2341</v>
      </c>
      <c r="I851" s="3" t="s">
        <v>15</v>
      </c>
    </row>
    <row r="852" spans="1:9" ht="16.5">
      <c r="A852" s="2" t="s">
        <v>722</v>
      </c>
      <c r="B852" s="2" t="s">
        <v>723</v>
      </c>
      <c r="C852" s="2">
        <v>301</v>
      </c>
      <c r="D852" s="2" t="s">
        <v>18</v>
      </c>
      <c r="E852" s="2">
        <v>28</v>
      </c>
      <c r="F852" s="2">
        <v>79</v>
      </c>
      <c r="G852" s="2">
        <f t="shared" si="13"/>
        <v>52</v>
      </c>
      <c r="H852" s="2">
        <v>3743</v>
      </c>
      <c r="I852" s="3" t="s">
        <v>19</v>
      </c>
    </row>
    <row r="853" spans="1:9" ht="16.5">
      <c r="A853" s="2" t="s">
        <v>722</v>
      </c>
      <c r="B853" s="2" t="s">
        <v>723</v>
      </c>
      <c r="C853" s="2">
        <v>301</v>
      </c>
      <c r="D853" s="2" t="s">
        <v>20</v>
      </c>
      <c r="E853" s="2">
        <v>261</v>
      </c>
      <c r="F853" s="2">
        <v>299</v>
      </c>
      <c r="G853" s="2">
        <f t="shared" si="13"/>
        <v>39</v>
      </c>
      <c r="H853" s="2">
        <v>3397</v>
      </c>
      <c r="I853" s="3" t="s">
        <v>21</v>
      </c>
    </row>
    <row r="854" spans="1:9" ht="16.5">
      <c r="A854" s="2" t="s">
        <v>722</v>
      </c>
      <c r="B854" s="2" t="s">
        <v>723</v>
      </c>
      <c r="C854" s="2">
        <v>301</v>
      </c>
      <c r="D854" s="2" t="s">
        <v>14</v>
      </c>
      <c r="E854" s="2">
        <v>140</v>
      </c>
      <c r="F854" s="2">
        <v>248</v>
      </c>
      <c r="G854" s="2">
        <f t="shared" si="13"/>
        <v>109</v>
      </c>
      <c r="H854" s="2">
        <v>2341</v>
      </c>
      <c r="I854" s="3" t="s">
        <v>15</v>
      </c>
    </row>
    <row r="855" spans="1:9" ht="16.5">
      <c r="A855" s="2" t="s">
        <v>724</v>
      </c>
      <c r="B855" s="2" t="s">
        <v>725</v>
      </c>
      <c r="C855" s="2">
        <v>1360</v>
      </c>
      <c r="D855" s="2" t="s">
        <v>10</v>
      </c>
      <c r="E855" s="2">
        <v>60</v>
      </c>
      <c r="F855" s="2">
        <v>113</v>
      </c>
      <c r="G855" s="2">
        <f t="shared" si="13"/>
        <v>54</v>
      </c>
      <c r="H855" s="2">
        <v>18302</v>
      </c>
      <c r="I855" s="3" t="s">
        <v>11</v>
      </c>
    </row>
    <row r="856" spans="1:9" ht="16.5">
      <c r="A856" s="2" t="s">
        <v>724</v>
      </c>
      <c r="B856" s="2" t="s">
        <v>725</v>
      </c>
      <c r="C856" s="2">
        <v>1360</v>
      </c>
      <c r="D856" s="2" t="s">
        <v>12</v>
      </c>
      <c r="E856" s="2">
        <v>518</v>
      </c>
      <c r="F856" s="2">
        <v>678</v>
      </c>
      <c r="G856" s="2">
        <f t="shared" si="13"/>
        <v>161</v>
      </c>
      <c r="H856" s="2">
        <v>1732</v>
      </c>
      <c r="I856" s="3" t="s">
        <v>13</v>
      </c>
    </row>
    <row r="857" spans="1:9" ht="16.5">
      <c r="A857" s="2" t="s">
        <v>724</v>
      </c>
      <c r="B857" s="2" t="s">
        <v>725</v>
      </c>
      <c r="C857" s="2">
        <v>1360</v>
      </c>
      <c r="D857" s="2" t="s">
        <v>14</v>
      </c>
      <c r="E857" s="2">
        <v>239</v>
      </c>
      <c r="F857" s="2">
        <v>357</v>
      </c>
      <c r="G857" s="2">
        <f t="shared" si="13"/>
        <v>119</v>
      </c>
      <c r="H857" s="2">
        <v>2341</v>
      </c>
      <c r="I857" s="3" t="s">
        <v>15</v>
      </c>
    </row>
    <row r="858" spans="1:9" ht="16.5">
      <c r="A858" s="2" t="s">
        <v>726</v>
      </c>
      <c r="B858" s="2" t="s">
        <v>727</v>
      </c>
      <c r="C858" s="2">
        <v>852</v>
      </c>
      <c r="D858" s="2" t="s">
        <v>10</v>
      </c>
      <c r="E858" s="2">
        <v>60</v>
      </c>
      <c r="F858" s="2">
        <v>113</v>
      </c>
      <c r="G858" s="2">
        <f t="shared" si="13"/>
        <v>54</v>
      </c>
      <c r="H858" s="2">
        <v>18302</v>
      </c>
      <c r="I858" s="3" t="s">
        <v>11</v>
      </c>
    </row>
    <row r="859" spans="1:9" ht="16.5">
      <c r="A859" s="2" t="s">
        <v>726</v>
      </c>
      <c r="B859" s="2" t="s">
        <v>727</v>
      </c>
      <c r="C859" s="2">
        <v>852</v>
      </c>
      <c r="D859" s="2" t="s">
        <v>12</v>
      </c>
      <c r="E859" s="2">
        <v>519</v>
      </c>
      <c r="F859" s="2">
        <v>679</v>
      </c>
      <c r="G859" s="2">
        <f t="shared" si="13"/>
        <v>161</v>
      </c>
      <c r="H859" s="2">
        <v>1732</v>
      </c>
      <c r="I859" s="3" t="s">
        <v>13</v>
      </c>
    </row>
    <row r="860" spans="1:9" ht="16.5">
      <c r="A860" s="2" t="s">
        <v>726</v>
      </c>
      <c r="B860" s="2" t="s">
        <v>727</v>
      </c>
      <c r="C860" s="2">
        <v>852</v>
      </c>
      <c r="D860" s="2" t="s">
        <v>14</v>
      </c>
      <c r="E860" s="2">
        <v>240</v>
      </c>
      <c r="F860" s="2">
        <v>358</v>
      </c>
      <c r="G860" s="2">
        <f t="shared" si="13"/>
        <v>119</v>
      </c>
      <c r="H860" s="2">
        <v>2341</v>
      </c>
      <c r="I860" s="3" t="s">
        <v>15</v>
      </c>
    </row>
    <row r="861" spans="1:9" ht="16.5">
      <c r="A861" s="2" t="s">
        <v>728</v>
      </c>
      <c r="B861" s="2" t="s">
        <v>729</v>
      </c>
      <c r="C861" s="2">
        <v>301</v>
      </c>
      <c r="D861" s="2" t="s">
        <v>18</v>
      </c>
      <c r="E861" s="2">
        <v>28</v>
      </c>
      <c r="F861" s="2">
        <v>79</v>
      </c>
      <c r="G861" s="2">
        <f t="shared" si="13"/>
        <v>52</v>
      </c>
      <c r="H861" s="2">
        <v>3743</v>
      </c>
      <c r="I861" s="3" t="s">
        <v>19</v>
      </c>
    </row>
    <row r="862" spans="1:9" ht="16.5">
      <c r="A862" s="2" t="s">
        <v>728</v>
      </c>
      <c r="B862" s="2" t="s">
        <v>729</v>
      </c>
      <c r="C862" s="2">
        <v>301</v>
      </c>
      <c r="D862" s="2" t="s">
        <v>20</v>
      </c>
      <c r="E862" s="2">
        <v>261</v>
      </c>
      <c r="F862" s="2">
        <v>299</v>
      </c>
      <c r="G862" s="2">
        <f t="shared" si="13"/>
        <v>39</v>
      </c>
      <c r="H862" s="2">
        <v>3397</v>
      </c>
      <c r="I862" s="3" t="s">
        <v>21</v>
      </c>
    </row>
    <row r="863" spans="1:9" ht="16.5">
      <c r="A863" s="2" t="s">
        <v>728</v>
      </c>
      <c r="B863" s="2" t="s">
        <v>729</v>
      </c>
      <c r="C863" s="2">
        <v>301</v>
      </c>
      <c r="D863" s="2" t="s">
        <v>14</v>
      </c>
      <c r="E863" s="2">
        <v>140</v>
      </c>
      <c r="F863" s="2">
        <v>248</v>
      </c>
      <c r="G863" s="2">
        <f t="shared" si="13"/>
        <v>109</v>
      </c>
      <c r="H863" s="2">
        <v>2341</v>
      </c>
      <c r="I863" s="3" t="s">
        <v>15</v>
      </c>
    </row>
    <row r="864" spans="1:9" ht="16.5">
      <c r="A864" s="2" t="s">
        <v>730</v>
      </c>
      <c r="B864" s="2" t="s">
        <v>731</v>
      </c>
      <c r="C864" s="2">
        <v>854</v>
      </c>
      <c r="D864" s="2" t="s">
        <v>10</v>
      </c>
      <c r="E864" s="2">
        <v>60</v>
      </c>
      <c r="F864" s="2">
        <v>113</v>
      </c>
      <c r="G864" s="2">
        <f t="shared" si="13"/>
        <v>54</v>
      </c>
      <c r="H864" s="2">
        <v>18302</v>
      </c>
      <c r="I864" s="3" t="s">
        <v>11</v>
      </c>
    </row>
    <row r="865" spans="1:9" ht="16.5">
      <c r="A865" s="2" t="s">
        <v>730</v>
      </c>
      <c r="B865" s="2" t="s">
        <v>731</v>
      </c>
      <c r="C865" s="2">
        <v>854</v>
      </c>
      <c r="D865" s="2" t="s">
        <v>12</v>
      </c>
      <c r="E865" s="2">
        <v>522</v>
      </c>
      <c r="F865" s="2">
        <v>682</v>
      </c>
      <c r="G865" s="2">
        <f t="shared" si="13"/>
        <v>161</v>
      </c>
      <c r="H865" s="2">
        <v>1732</v>
      </c>
      <c r="I865" s="3" t="s">
        <v>13</v>
      </c>
    </row>
    <row r="866" spans="1:9" ht="16.5">
      <c r="A866" s="2" t="s">
        <v>730</v>
      </c>
      <c r="B866" s="2" t="s">
        <v>731</v>
      </c>
      <c r="C866" s="2">
        <v>854</v>
      </c>
      <c r="D866" s="2" t="s">
        <v>14</v>
      </c>
      <c r="E866" s="2">
        <v>240</v>
      </c>
      <c r="F866" s="2">
        <v>358</v>
      </c>
      <c r="G866" s="2">
        <f t="shared" si="13"/>
        <v>119</v>
      </c>
      <c r="H866" s="2">
        <v>2341</v>
      </c>
      <c r="I866" s="3" t="s">
        <v>15</v>
      </c>
    </row>
    <row r="867" spans="1:9" ht="16.5">
      <c r="A867" s="2" t="s">
        <v>732</v>
      </c>
      <c r="B867" s="2" t="s">
        <v>733</v>
      </c>
      <c r="C867" s="2">
        <v>301</v>
      </c>
      <c r="D867" s="2" t="s">
        <v>18</v>
      </c>
      <c r="E867" s="2">
        <v>28</v>
      </c>
      <c r="F867" s="2">
        <v>79</v>
      </c>
      <c r="G867" s="2">
        <f t="shared" si="13"/>
        <v>52</v>
      </c>
      <c r="H867" s="2">
        <v>3743</v>
      </c>
      <c r="I867" s="3" t="s">
        <v>19</v>
      </c>
    </row>
    <row r="868" spans="1:9" ht="16.5">
      <c r="A868" s="2" t="s">
        <v>732</v>
      </c>
      <c r="B868" s="2" t="s">
        <v>733</v>
      </c>
      <c r="C868" s="2">
        <v>301</v>
      </c>
      <c r="D868" s="2" t="s">
        <v>20</v>
      </c>
      <c r="E868" s="2">
        <v>261</v>
      </c>
      <c r="F868" s="2">
        <v>299</v>
      </c>
      <c r="G868" s="2">
        <f t="shared" si="13"/>
        <v>39</v>
      </c>
      <c r="H868" s="2">
        <v>3397</v>
      </c>
      <c r="I868" s="3" t="s">
        <v>21</v>
      </c>
    </row>
    <row r="869" spans="1:9" ht="16.5">
      <c r="A869" s="2" t="s">
        <v>732</v>
      </c>
      <c r="B869" s="2" t="s">
        <v>733</v>
      </c>
      <c r="C869" s="2">
        <v>301</v>
      </c>
      <c r="D869" s="2" t="s">
        <v>14</v>
      </c>
      <c r="E869" s="2">
        <v>140</v>
      </c>
      <c r="F869" s="2">
        <v>248</v>
      </c>
      <c r="G869" s="2">
        <f t="shared" si="13"/>
        <v>109</v>
      </c>
      <c r="H869" s="2">
        <v>2341</v>
      </c>
      <c r="I869" s="3" t="s">
        <v>15</v>
      </c>
    </row>
    <row r="870" spans="1:9" ht="16.5">
      <c r="A870" s="2" t="s">
        <v>734</v>
      </c>
      <c r="B870" s="2" t="s">
        <v>735</v>
      </c>
      <c r="C870" s="2">
        <v>145</v>
      </c>
      <c r="D870" s="2" t="s">
        <v>20</v>
      </c>
      <c r="E870" s="2">
        <v>105</v>
      </c>
      <c r="F870" s="2">
        <v>143</v>
      </c>
      <c r="G870" s="2">
        <f t="shared" si="13"/>
        <v>39</v>
      </c>
      <c r="H870" s="2">
        <v>3397</v>
      </c>
      <c r="I870" s="3" t="s">
        <v>21</v>
      </c>
    </row>
    <row r="871" spans="1:9" ht="16.5">
      <c r="A871" s="2" t="s">
        <v>734</v>
      </c>
      <c r="B871" s="2" t="s">
        <v>735</v>
      </c>
      <c r="C871" s="2">
        <v>145</v>
      </c>
      <c r="D871" s="2" t="s">
        <v>14</v>
      </c>
      <c r="E871" s="2">
        <v>2</v>
      </c>
      <c r="F871" s="2">
        <v>92</v>
      </c>
      <c r="G871" s="2">
        <f t="shared" si="13"/>
        <v>91</v>
      </c>
      <c r="H871" s="2">
        <v>2341</v>
      </c>
      <c r="I871" s="3" t="s">
        <v>15</v>
      </c>
    </row>
    <row r="872" spans="1:9" ht="16.5">
      <c r="A872" s="2" t="s">
        <v>736</v>
      </c>
      <c r="B872" s="2" t="s">
        <v>737</v>
      </c>
      <c r="C872" s="2">
        <v>301</v>
      </c>
      <c r="D872" s="2" t="s">
        <v>18</v>
      </c>
      <c r="E872" s="2">
        <v>28</v>
      </c>
      <c r="F872" s="2">
        <v>79</v>
      </c>
      <c r="G872" s="2">
        <f t="shared" si="13"/>
        <v>52</v>
      </c>
      <c r="H872" s="2">
        <v>3743</v>
      </c>
      <c r="I872" s="3" t="s">
        <v>19</v>
      </c>
    </row>
    <row r="873" spans="1:9" ht="16.5">
      <c r="A873" s="2" t="s">
        <v>736</v>
      </c>
      <c r="B873" s="2" t="s">
        <v>737</v>
      </c>
      <c r="C873" s="2">
        <v>301</v>
      </c>
      <c r="D873" s="2" t="s">
        <v>20</v>
      </c>
      <c r="E873" s="2">
        <v>261</v>
      </c>
      <c r="F873" s="2">
        <v>299</v>
      </c>
      <c r="G873" s="2">
        <f t="shared" si="13"/>
        <v>39</v>
      </c>
      <c r="H873" s="2">
        <v>3397</v>
      </c>
      <c r="I873" s="3" t="s">
        <v>21</v>
      </c>
    </row>
    <row r="874" spans="1:9" ht="16.5">
      <c r="A874" s="2" t="s">
        <v>736</v>
      </c>
      <c r="B874" s="2" t="s">
        <v>737</v>
      </c>
      <c r="C874" s="2">
        <v>301</v>
      </c>
      <c r="D874" s="2" t="s">
        <v>14</v>
      </c>
      <c r="E874" s="2">
        <v>140</v>
      </c>
      <c r="F874" s="2">
        <v>248</v>
      </c>
      <c r="G874" s="2">
        <f t="shared" si="13"/>
        <v>109</v>
      </c>
      <c r="H874" s="2">
        <v>2341</v>
      </c>
      <c r="I874" s="3" t="s">
        <v>15</v>
      </c>
    </row>
    <row r="875" spans="1:9" ht="16.5">
      <c r="A875" s="2" t="s">
        <v>738</v>
      </c>
      <c r="B875" s="2" t="s">
        <v>739</v>
      </c>
      <c r="C875" s="2">
        <v>301</v>
      </c>
      <c r="D875" s="2" t="s">
        <v>18</v>
      </c>
      <c r="E875" s="2">
        <v>28</v>
      </c>
      <c r="F875" s="2">
        <v>79</v>
      </c>
      <c r="G875" s="2">
        <f t="shared" si="13"/>
        <v>52</v>
      </c>
      <c r="H875" s="2">
        <v>3743</v>
      </c>
      <c r="I875" s="3" t="s">
        <v>19</v>
      </c>
    </row>
    <row r="876" spans="1:9" ht="16.5">
      <c r="A876" s="2" t="s">
        <v>738</v>
      </c>
      <c r="B876" s="2" t="s">
        <v>739</v>
      </c>
      <c r="C876" s="2">
        <v>301</v>
      </c>
      <c r="D876" s="2" t="s">
        <v>20</v>
      </c>
      <c r="E876" s="2">
        <v>261</v>
      </c>
      <c r="F876" s="2">
        <v>299</v>
      </c>
      <c r="G876" s="2">
        <f t="shared" si="13"/>
        <v>39</v>
      </c>
      <c r="H876" s="2">
        <v>3397</v>
      </c>
      <c r="I876" s="3" t="s">
        <v>21</v>
      </c>
    </row>
    <row r="877" spans="1:9" ht="16.5">
      <c r="A877" s="2" t="s">
        <v>738</v>
      </c>
      <c r="B877" s="2" t="s">
        <v>739</v>
      </c>
      <c r="C877" s="2">
        <v>301</v>
      </c>
      <c r="D877" s="2" t="s">
        <v>14</v>
      </c>
      <c r="E877" s="2">
        <v>140</v>
      </c>
      <c r="F877" s="2">
        <v>248</v>
      </c>
      <c r="G877" s="2">
        <f t="shared" si="13"/>
        <v>109</v>
      </c>
      <c r="H877" s="2">
        <v>2341</v>
      </c>
      <c r="I877" s="3" t="s">
        <v>15</v>
      </c>
    </row>
    <row r="878" spans="1:9" ht="16.5">
      <c r="A878" s="2" t="s">
        <v>740</v>
      </c>
      <c r="B878" s="2" t="s">
        <v>741</v>
      </c>
      <c r="C878" s="2">
        <v>854</v>
      </c>
      <c r="D878" s="2" t="s">
        <v>10</v>
      </c>
      <c r="E878" s="2">
        <v>60</v>
      </c>
      <c r="F878" s="2">
        <v>113</v>
      </c>
      <c r="G878" s="2">
        <f t="shared" si="13"/>
        <v>54</v>
      </c>
      <c r="H878" s="2">
        <v>18302</v>
      </c>
      <c r="I878" s="3" t="s">
        <v>11</v>
      </c>
    </row>
    <row r="879" spans="1:9" ht="16.5">
      <c r="A879" s="2" t="s">
        <v>740</v>
      </c>
      <c r="B879" s="2" t="s">
        <v>741</v>
      </c>
      <c r="C879" s="2">
        <v>854</v>
      </c>
      <c r="D879" s="2" t="s">
        <v>12</v>
      </c>
      <c r="E879" s="2">
        <v>522</v>
      </c>
      <c r="F879" s="2">
        <v>682</v>
      </c>
      <c r="G879" s="2">
        <f t="shared" si="13"/>
        <v>161</v>
      </c>
      <c r="H879" s="2">
        <v>1732</v>
      </c>
      <c r="I879" s="3" t="s">
        <v>13</v>
      </c>
    </row>
    <row r="880" spans="1:9" ht="16.5">
      <c r="A880" s="2" t="s">
        <v>740</v>
      </c>
      <c r="B880" s="2" t="s">
        <v>741</v>
      </c>
      <c r="C880" s="2">
        <v>854</v>
      </c>
      <c r="D880" s="2" t="s">
        <v>14</v>
      </c>
      <c r="E880" s="2">
        <v>240</v>
      </c>
      <c r="F880" s="2">
        <v>358</v>
      </c>
      <c r="G880" s="2">
        <f t="shared" si="13"/>
        <v>119</v>
      </c>
      <c r="H880" s="2">
        <v>2341</v>
      </c>
      <c r="I880" s="3" t="s">
        <v>15</v>
      </c>
    </row>
    <row r="881" spans="1:9" ht="16.5">
      <c r="A881" s="2" t="s">
        <v>742</v>
      </c>
      <c r="B881" s="2" t="s">
        <v>743</v>
      </c>
      <c r="C881" s="2">
        <v>882</v>
      </c>
      <c r="D881" s="2" t="s">
        <v>10</v>
      </c>
      <c r="E881" s="2">
        <v>93</v>
      </c>
      <c r="F881" s="2">
        <v>146</v>
      </c>
      <c r="G881" s="2">
        <f t="shared" si="13"/>
        <v>54</v>
      </c>
      <c r="H881" s="2">
        <v>18302</v>
      </c>
      <c r="I881" s="3" t="s">
        <v>11</v>
      </c>
    </row>
    <row r="882" spans="1:9" ht="16.5">
      <c r="A882" s="2" t="s">
        <v>742</v>
      </c>
      <c r="B882" s="2" t="s">
        <v>743</v>
      </c>
      <c r="C882" s="2">
        <v>882</v>
      </c>
      <c r="D882" s="2" t="s">
        <v>12</v>
      </c>
      <c r="E882" s="2">
        <v>549</v>
      </c>
      <c r="F882" s="2">
        <v>709</v>
      </c>
      <c r="G882" s="2">
        <f t="shared" si="13"/>
        <v>161</v>
      </c>
      <c r="H882" s="2">
        <v>1732</v>
      </c>
      <c r="I882" s="3" t="s">
        <v>13</v>
      </c>
    </row>
    <row r="883" spans="1:9" ht="16.5">
      <c r="A883" s="2" t="s">
        <v>742</v>
      </c>
      <c r="B883" s="2" t="s">
        <v>743</v>
      </c>
      <c r="C883" s="2">
        <v>882</v>
      </c>
      <c r="D883" s="2" t="s">
        <v>14</v>
      </c>
      <c r="E883" s="2">
        <v>267</v>
      </c>
      <c r="F883" s="2">
        <v>385</v>
      </c>
      <c r="G883" s="2">
        <f t="shared" si="13"/>
        <v>119</v>
      </c>
      <c r="H883" s="2">
        <v>2341</v>
      </c>
      <c r="I883" s="3" t="s">
        <v>15</v>
      </c>
    </row>
    <row r="884" spans="1:9" ht="16.5">
      <c r="A884" s="2" t="s">
        <v>744</v>
      </c>
      <c r="B884" s="2" t="s">
        <v>745</v>
      </c>
      <c r="C884" s="2">
        <v>851</v>
      </c>
      <c r="D884" s="2" t="s">
        <v>10</v>
      </c>
      <c r="E884" s="2">
        <v>60</v>
      </c>
      <c r="F884" s="2">
        <v>113</v>
      </c>
      <c r="G884" s="2">
        <f t="shared" si="13"/>
        <v>54</v>
      </c>
      <c r="H884" s="2">
        <v>18302</v>
      </c>
      <c r="I884" s="3" t="s">
        <v>11</v>
      </c>
    </row>
    <row r="885" spans="1:9" ht="16.5">
      <c r="A885" s="2" t="s">
        <v>744</v>
      </c>
      <c r="B885" s="2" t="s">
        <v>745</v>
      </c>
      <c r="C885" s="2">
        <v>851</v>
      </c>
      <c r="D885" s="2" t="s">
        <v>12</v>
      </c>
      <c r="E885" s="2">
        <v>518</v>
      </c>
      <c r="F885" s="2">
        <v>678</v>
      </c>
      <c r="G885" s="2">
        <f t="shared" si="13"/>
        <v>161</v>
      </c>
      <c r="H885" s="2">
        <v>1732</v>
      </c>
      <c r="I885" s="3" t="s">
        <v>13</v>
      </c>
    </row>
    <row r="886" spans="1:9" ht="16.5">
      <c r="A886" s="2" t="s">
        <v>744</v>
      </c>
      <c r="B886" s="2" t="s">
        <v>745</v>
      </c>
      <c r="C886" s="2">
        <v>851</v>
      </c>
      <c r="D886" s="2" t="s">
        <v>14</v>
      </c>
      <c r="E886" s="2">
        <v>239</v>
      </c>
      <c r="F886" s="2">
        <v>357</v>
      </c>
      <c r="G886" s="2">
        <f t="shared" si="13"/>
        <v>119</v>
      </c>
      <c r="H886" s="2">
        <v>2341</v>
      </c>
      <c r="I886" s="3" t="s">
        <v>15</v>
      </c>
    </row>
    <row r="887" spans="1:9" ht="16.5">
      <c r="A887" s="2" t="s">
        <v>746</v>
      </c>
      <c r="B887" s="2" t="s">
        <v>747</v>
      </c>
      <c r="C887" s="2">
        <v>854</v>
      </c>
      <c r="D887" s="2" t="s">
        <v>10</v>
      </c>
      <c r="E887" s="2">
        <v>59</v>
      </c>
      <c r="F887" s="2">
        <v>112</v>
      </c>
      <c r="G887" s="2">
        <f t="shared" si="13"/>
        <v>54</v>
      </c>
      <c r="H887" s="2">
        <v>18302</v>
      </c>
      <c r="I887" s="3" t="s">
        <v>11</v>
      </c>
    </row>
    <row r="888" spans="1:9" ht="16.5">
      <c r="A888" s="2" t="s">
        <v>746</v>
      </c>
      <c r="B888" s="2" t="s">
        <v>747</v>
      </c>
      <c r="C888" s="2">
        <v>854</v>
      </c>
      <c r="D888" s="2" t="s">
        <v>12</v>
      </c>
      <c r="E888" s="2">
        <v>521</v>
      </c>
      <c r="F888" s="2">
        <v>681</v>
      </c>
      <c r="G888" s="2">
        <f t="shared" si="13"/>
        <v>161</v>
      </c>
      <c r="H888" s="2">
        <v>1732</v>
      </c>
      <c r="I888" s="3" t="s">
        <v>13</v>
      </c>
    </row>
    <row r="889" spans="1:9" ht="16.5">
      <c r="A889" s="2" t="s">
        <v>746</v>
      </c>
      <c r="B889" s="2" t="s">
        <v>747</v>
      </c>
      <c r="C889" s="2">
        <v>854</v>
      </c>
      <c r="D889" s="2" t="s">
        <v>14</v>
      </c>
      <c r="E889" s="2">
        <v>239</v>
      </c>
      <c r="F889" s="2">
        <v>357</v>
      </c>
      <c r="G889" s="2">
        <f t="shared" si="13"/>
        <v>119</v>
      </c>
      <c r="H889" s="2">
        <v>2341</v>
      </c>
      <c r="I889" s="3" t="s">
        <v>15</v>
      </c>
    </row>
    <row r="890" spans="1:9" ht="16.5">
      <c r="A890" s="2" t="s">
        <v>748</v>
      </c>
      <c r="B890" s="2" t="s">
        <v>749</v>
      </c>
      <c r="C890" s="2">
        <v>350</v>
      </c>
      <c r="D890" s="2" t="s">
        <v>18</v>
      </c>
      <c r="E890" s="2">
        <v>75</v>
      </c>
      <c r="F890" s="2">
        <v>126</v>
      </c>
      <c r="G890" s="2">
        <f t="shared" si="13"/>
        <v>52</v>
      </c>
      <c r="H890" s="2">
        <v>3743</v>
      </c>
      <c r="I890" s="3" t="s">
        <v>19</v>
      </c>
    </row>
    <row r="891" spans="1:9" ht="16.5">
      <c r="A891" s="2" t="s">
        <v>748</v>
      </c>
      <c r="B891" s="2" t="s">
        <v>749</v>
      </c>
      <c r="C891" s="2">
        <v>350</v>
      </c>
      <c r="D891" s="2" t="s">
        <v>20</v>
      </c>
      <c r="E891" s="2">
        <v>310</v>
      </c>
      <c r="F891" s="2">
        <v>348</v>
      </c>
      <c r="G891" s="2">
        <f t="shared" si="13"/>
        <v>39</v>
      </c>
      <c r="H891" s="2">
        <v>3397</v>
      </c>
      <c r="I891" s="3" t="s">
        <v>21</v>
      </c>
    </row>
    <row r="892" spans="1:9" ht="16.5">
      <c r="A892" s="2" t="s">
        <v>748</v>
      </c>
      <c r="B892" s="2" t="s">
        <v>749</v>
      </c>
      <c r="C892" s="2">
        <v>350</v>
      </c>
      <c r="D892" s="2" t="s">
        <v>14</v>
      </c>
      <c r="E892" s="2">
        <v>189</v>
      </c>
      <c r="F892" s="2">
        <v>297</v>
      </c>
      <c r="G892" s="2">
        <f t="shared" si="13"/>
        <v>109</v>
      </c>
      <c r="H892" s="2">
        <v>2341</v>
      </c>
      <c r="I892" s="3" t="s">
        <v>15</v>
      </c>
    </row>
    <row r="893" spans="1:9" ht="16.5">
      <c r="A893" s="2" t="s">
        <v>750</v>
      </c>
      <c r="B893" s="2" t="s">
        <v>751</v>
      </c>
      <c r="C893" s="2">
        <v>301</v>
      </c>
      <c r="D893" s="2" t="s">
        <v>18</v>
      </c>
      <c r="E893" s="2">
        <v>28</v>
      </c>
      <c r="F893" s="2">
        <v>79</v>
      </c>
      <c r="G893" s="2">
        <f t="shared" si="13"/>
        <v>52</v>
      </c>
      <c r="H893" s="2">
        <v>3743</v>
      </c>
      <c r="I893" s="3" t="s">
        <v>19</v>
      </c>
    </row>
    <row r="894" spans="1:9" ht="16.5">
      <c r="A894" s="2" t="s">
        <v>750</v>
      </c>
      <c r="B894" s="2" t="s">
        <v>751</v>
      </c>
      <c r="C894" s="2">
        <v>301</v>
      </c>
      <c r="D894" s="2" t="s">
        <v>20</v>
      </c>
      <c r="E894" s="2">
        <v>261</v>
      </c>
      <c r="F894" s="2">
        <v>299</v>
      </c>
      <c r="G894" s="2">
        <f t="shared" si="13"/>
        <v>39</v>
      </c>
      <c r="H894" s="2">
        <v>3397</v>
      </c>
      <c r="I894" s="3" t="s">
        <v>21</v>
      </c>
    </row>
    <row r="895" spans="1:9" ht="16.5">
      <c r="A895" s="2" t="s">
        <v>750</v>
      </c>
      <c r="B895" s="2" t="s">
        <v>751</v>
      </c>
      <c r="C895" s="2">
        <v>301</v>
      </c>
      <c r="D895" s="2" t="s">
        <v>14</v>
      </c>
      <c r="E895" s="2">
        <v>140</v>
      </c>
      <c r="F895" s="2">
        <v>248</v>
      </c>
      <c r="G895" s="2">
        <f t="shared" si="13"/>
        <v>109</v>
      </c>
      <c r="H895" s="2">
        <v>2341</v>
      </c>
      <c r="I895" s="3" t="s">
        <v>15</v>
      </c>
    </row>
    <row r="896" spans="1:9" ht="16.5">
      <c r="A896" s="2" t="s">
        <v>752</v>
      </c>
      <c r="B896" s="2" t="s">
        <v>753</v>
      </c>
      <c r="C896" s="2">
        <v>854</v>
      </c>
      <c r="D896" s="2" t="s">
        <v>10</v>
      </c>
      <c r="E896" s="2">
        <v>60</v>
      </c>
      <c r="F896" s="2">
        <v>113</v>
      </c>
      <c r="G896" s="2">
        <f t="shared" si="13"/>
        <v>54</v>
      </c>
      <c r="H896" s="2">
        <v>18302</v>
      </c>
      <c r="I896" s="3" t="s">
        <v>11</v>
      </c>
    </row>
    <row r="897" spans="1:9" ht="16.5">
      <c r="A897" s="2" t="s">
        <v>752</v>
      </c>
      <c r="B897" s="2" t="s">
        <v>753</v>
      </c>
      <c r="C897" s="2">
        <v>854</v>
      </c>
      <c r="D897" s="2" t="s">
        <v>12</v>
      </c>
      <c r="E897" s="2">
        <v>521</v>
      </c>
      <c r="F897" s="2">
        <v>681</v>
      </c>
      <c r="G897" s="2">
        <f t="shared" si="13"/>
        <v>161</v>
      </c>
      <c r="H897" s="2">
        <v>1732</v>
      </c>
      <c r="I897" s="3" t="s">
        <v>13</v>
      </c>
    </row>
    <row r="898" spans="1:9" ht="16.5">
      <c r="A898" s="2" t="s">
        <v>752</v>
      </c>
      <c r="B898" s="2" t="s">
        <v>753</v>
      </c>
      <c r="C898" s="2">
        <v>854</v>
      </c>
      <c r="D898" s="2" t="s">
        <v>14</v>
      </c>
      <c r="E898" s="2">
        <v>240</v>
      </c>
      <c r="F898" s="2">
        <v>358</v>
      </c>
      <c r="G898" s="2">
        <f t="shared" si="13"/>
        <v>119</v>
      </c>
      <c r="H898" s="2">
        <v>2341</v>
      </c>
      <c r="I898" s="3" t="s">
        <v>15</v>
      </c>
    </row>
    <row r="899" spans="1:9" ht="16.5">
      <c r="A899" s="2" t="s">
        <v>754</v>
      </c>
      <c r="B899" s="2" t="s">
        <v>755</v>
      </c>
      <c r="C899" s="2">
        <v>844</v>
      </c>
      <c r="D899" s="2" t="s">
        <v>10</v>
      </c>
      <c r="E899" s="2">
        <v>59</v>
      </c>
      <c r="F899" s="2">
        <v>112</v>
      </c>
      <c r="G899" s="2">
        <f t="shared" ref="G899:G962" si="14">F899-E899+1</f>
        <v>54</v>
      </c>
      <c r="H899" s="2">
        <v>18302</v>
      </c>
      <c r="I899" s="3" t="s">
        <v>11</v>
      </c>
    </row>
    <row r="900" spans="1:9" ht="16.5">
      <c r="A900" s="2" t="s">
        <v>754</v>
      </c>
      <c r="B900" s="2" t="s">
        <v>755</v>
      </c>
      <c r="C900" s="2">
        <v>844</v>
      </c>
      <c r="D900" s="2" t="s">
        <v>12</v>
      </c>
      <c r="E900" s="2">
        <v>521</v>
      </c>
      <c r="F900" s="2">
        <v>681</v>
      </c>
      <c r="G900" s="2">
        <f t="shared" si="14"/>
        <v>161</v>
      </c>
      <c r="H900" s="2">
        <v>1732</v>
      </c>
      <c r="I900" s="3" t="s">
        <v>13</v>
      </c>
    </row>
    <row r="901" spans="1:9" ht="16.5">
      <c r="A901" s="2" t="s">
        <v>754</v>
      </c>
      <c r="B901" s="2" t="s">
        <v>755</v>
      </c>
      <c r="C901" s="2">
        <v>844</v>
      </c>
      <c r="D901" s="2" t="s">
        <v>14</v>
      </c>
      <c r="E901" s="2">
        <v>239</v>
      </c>
      <c r="F901" s="2">
        <v>357</v>
      </c>
      <c r="G901" s="2">
        <f t="shared" si="14"/>
        <v>119</v>
      </c>
      <c r="H901" s="2">
        <v>2341</v>
      </c>
      <c r="I901" s="3" t="s">
        <v>15</v>
      </c>
    </row>
    <row r="902" spans="1:9" ht="16.5">
      <c r="A902" s="2" t="s">
        <v>756</v>
      </c>
      <c r="B902" s="2" t="s">
        <v>757</v>
      </c>
      <c r="C902" s="2">
        <v>379</v>
      </c>
      <c r="D902" s="2" t="s">
        <v>18</v>
      </c>
      <c r="E902" s="2">
        <v>104</v>
      </c>
      <c r="F902" s="2">
        <v>155</v>
      </c>
      <c r="G902" s="2">
        <f t="shared" si="14"/>
        <v>52</v>
      </c>
      <c r="H902" s="2">
        <v>3743</v>
      </c>
      <c r="I902" s="3" t="s">
        <v>19</v>
      </c>
    </row>
    <row r="903" spans="1:9" ht="16.5">
      <c r="A903" s="2" t="s">
        <v>756</v>
      </c>
      <c r="B903" s="2" t="s">
        <v>757</v>
      </c>
      <c r="C903" s="2">
        <v>379</v>
      </c>
      <c r="D903" s="2" t="s">
        <v>20</v>
      </c>
      <c r="E903" s="2">
        <v>339</v>
      </c>
      <c r="F903" s="2">
        <v>377</v>
      </c>
      <c r="G903" s="2">
        <f t="shared" si="14"/>
        <v>39</v>
      </c>
      <c r="H903" s="2">
        <v>3397</v>
      </c>
      <c r="I903" s="3" t="s">
        <v>21</v>
      </c>
    </row>
    <row r="904" spans="1:9" ht="16.5">
      <c r="A904" s="2" t="s">
        <v>756</v>
      </c>
      <c r="B904" s="2" t="s">
        <v>757</v>
      </c>
      <c r="C904" s="2">
        <v>379</v>
      </c>
      <c r="D904" s="2" t="s">
        <v>14</v>
      </c>
      <c r="E904" s="2">
        <v>218</v>
      </c>
      <c r="F904" s="2">
        <v>326</v>
      </c>
      <c r="G904" s="2">
        <f t="shared" si="14"/>
        <v>109</v>
      </c>
      <c r="H904" s="2">
        <v>2341</v>
      </c>
      <c r="I904" s="3" t="s">
        <v>15</v>
      </c>
    </row>
    <row r="905" spans="1:9" ht="16.5">
      <c r="A905" s="2" t="s">
        <v>758</v>
      </c>
      <c r="B905" s="2" t="s">
        <v>759</v>
      </c>
      <c r="C905" s="2">
        <v>854</v>
      </c>
      <c r="D905" s="2" t="s">
        <v>10</v>
      </c>
      <c r="E905" s="2">
        <v>59</v>
      </c>
      <c r="F905" s="2">
        <v>112</v>
      </c>
      <c r="G905" s="2">
        <f t="shared" si="14"/>
        <v>54</v>
      </c>
      <c r="H905" s="2">
        <v>18302</v>
      </c>
      <c r="I905" s="3" t="s">
        <v>11</v>
      </c>
    </row>
    <row r="906" spans="1:9" ht="16.5">
      <c r="A906" s="2" t="s">
        <v>758</v>
      </c>
      <c r="B906" s="2" t="s">
        <v>759</v>
      </c>
      <c r="C906" s="2">
        <v>854</v>
      </c>
      <c r="D906" s="2" t="s">
        <v>12</v>
      </c>
      <c r="E906" s="2">
        <v>521</v>
      </c>
      <c r="F906" s="2">
        <v>681</v>
      </c>
      <c r="G906" s="2">
        <f t="shared" si="14"/>
        <v>161</v>
      </c>
      <c r="H906" s="2">
        <v>1732</v>
      </c>
      <c r="I906" s="3" t="s">
        <v>13</v>
      </c>
    </row>
    <row r="907" spans="1:9" ht="16.5">
      <c r="A907" s="2" t="s">
        <v>758</v>
      </c>
      <c r="B907" s="2" t="s">
        <v>759</v>
      </c>
      <c r="C907" s="2">
        <v>854</v>
      </c>
      <c r="D907" s="2" t="s">
        <v>14</v>
      </c>
      <c r="E907" s="2">
        <v>239</v>
      </c>
      <c r="F907" s="2">
        <v>357</v>
      </c>
      <c r="G907" s="2">
        <f t="shared" si="14"/>
        <v>119</v>
      </c>
      <c r="H907" s="2">
        <v>2341</v>
      </c>
      <c r="I907" s="3" t="s">
        <v>15</v>
      </c>
    </row>
    <row r="908" spans="1:9" ht="16.5">
      <c r="A908" s="2" t="s">
        <v>760</v>
      </c>
      <c r="B908" s="2" t="s">
        <v>761</v>
      </c>
      <c r="C908" s="2">
        <v>420</v>
      </c>
      <c r="D908" s="2" t="s">
        <v>18</v>
      </c>
      <c r="E908" s="2">
        <v>147</v>
      </c>
      <c r="F908" s="2">
        <v>198</v>
      </c>
      <c r="G908" s="2">
        <f t="shared" si="14"/>
        <v>52</v>
      </c>
      <c r="H908" s="2">
        <v>3743</v>
      </c>
      <c r="I908" s="3" t="s">
        <v>19</v>
      </c>
    </row>
    <row r="909" spans="1:9" ht="16.5">
      <c r="A909" s="2" t="s">
        <v>760</v>
      </c>
      <c r="B909" s="2" t="s">
        <v>761</v>
      </c>
      <c r="C909" s="2">
        <v>420</v>
      </c>
      <c r="D909" s="2" t="s">
        <v>20</v>
      </c>
      <c r="E909" s="2">
        <v>380</v>
      </c>
      <c r="F909" s="2">
        <v>418</v>
      </c>
      <c r="G909" s="2">
        <f t="shared" si="14"/>
        <v>39</v>
      </c>
      <c r="H909" s="2">
        <v>3397</v>
      </c>
      <c r="I909" s="3" t="s">
        <v>21</v>
      </c>
    </row>
    <row r="910" spans="1:9" ht="16.5">
      <c r="A910" s="2" t="s">
        <v>760</v>
      </c>
      <c r="B910" s="2" t="s">
        <v>761</v>
      </c>
      <c r="C910" s="2">
        <v>420</v>
      </c>
      <c r="D910" s="2" t="s">
        <v>14</v>
      </c>
      <c r="E910" s="2">
        <v>259</v>
      </c>
      <c r="F910" s="2">
        <v>367</v>
      </c>
      <c r="G910" s="2">
        <f t="shared" si="14"/>
        <v>109</v>
      </c>
      <c r="H910" s="2">
        <v>2341</v>
      </c>
      <c r="I910" s="3" t="s">
        <v>15</v>
      </c>
    </row>
    <row r="911" spans="1:9" ht="16.5">
      <c r="A911" s="2" t="s">
        <v>762</v>
      </c>
      <c r="B911" s="2" t="s">
        <v>763</v>
      </c>
      <c r="C911" s="2">
        <v>862</v>
      </c>
      <c r="D911" s="2" t="s">
        <v>10</v>
      </c>
      <c r="E911" s="2">
        <v>59</v>
      </c>
      <c r="F911" s="2">
        <v>112</v>
      </c>
      <c r="G911" s="2">
        <f t="shared" si="14"/>
        <v>54</v>
      </c>
      <c r="H911" s="2">
        <v>18302</v>
      </c>
      <c r="I911" s="3" t="s">
        <v>11</v>
      </c>
    </row>
    <row r="912" spans="1:9" ht="16.5">
      <c r="A912" s="2" t="s">
        <v>762</v>
      </c>
      <c r="B912" s="2" t="s">
        <v>763</v>
      </c>
      <c r="C912" s="2">
        <v>862</v>
      </c>
      <c r="D912" s="2" t="s">
        <v>12</v>
      </c>
      <c r="E912" s="2">
        <v>521</v>
      </c>
      <c r="F912" s="2">
        <v>681</v>
      </c>
      <c r="G912" s="2">
        <f t="shared" si="14"/>
        <v>161</v>
      </c>
      <c r="H912" s="2">
        <v>1732</v>
      </c>
      <c r="I912" s="3" t="s">
        <v>13</v>
      </c>
    </row>
    <row r="913" spans="1:9" ht="16.5">
      <c r="A913" s="2" t="s">
        <v>762</v>
      </c>
      <c r="B913" s="2" t="s">
        <v>763</v>
      </c>
      <c r="C913" s="2">
        <v>862</v>
      </c>
      <c r="D913" s="2" t="s">
        <v>14</v>
      </c>
      <c r="E913" s="2">
        <v>239</v>
      </c>
      <c r="F913" s="2">
        <v>357</v>
      </c>
      <c r="G913" s="2">
        <f t="shared" si="14"/>
        <v>119</v>
      </c>
      <c r="H913" s="2">
        <v>2341</v>
      </c>
      <c r="I913" s="3" t="s">
        <v>15</v>
      </c>
    </row>
    <row r="914" spans="1:9" ht="16.5">
      <c r="A914" s="2" t="s">
        <v>764</v>
      </c>
      <c r="B914" s="2" t="s">
        <v>765</v>
      </c>
      <c r="C914" s="2">
        <v>419</v>
      </c>
      <c r="D914" s="2" t="s">
        <v>18</v>
      </c>
      <c r="E914" s="2">
        <v>146</v>
      </c>
      <c r="F914" s="2">
        <v>197</v>
      </c>
      <c r="G914" s="2">
        <f t="shared" si="14"/>
        <v>52</v>
      </c>
      <c r="H914" s="2">
        <v>3743</v>
      </c>
      <c r="I914" s="3" t="s">
        <v>19</v>
      </c>
    </row>
    <row r="915" spans="1:9" ht="16.5">
      <c r="A915" s="2" t="s">
        <v>764</v>
      </c>
      <c r="B915" s="2" t="s">
        <v>765</v>
      </c>
      <c r="C915" s="2">
        <v>419</v>
      </c>
      <c r="D915" s="2" t="s">
        <v>20</v>
      </c>
      <c r="E915" s="2">
        <v>379</v>
      </c>
      <c r="F915" s="2">
        <v>417</v>
      </c>
      <c r="G915" s="2">
        <f t="shared" si="14"/>
        <v>39</v>
      </c>
      <c r="H915" s="2">
        <v>3397</v>
      </c>
      <c r="I915" s="3" t="s">
        <v>21</v>
      </c>
    </row>
    <row r="916" spans="1:9" ht="16.5">
      <c r="A916" s="2" t="s">
        <v>764</v>
      </c>
      <c r="B916" s="2" t="s">
        <v>765</v>
      </c>
      <c r="C916" s="2">
        <v>419</v>
      </c>
      <c r="D916" s="2" t="s">
        <v>14</v>
      </c>
      <c r="E916" s="2">
        <v>258</v>
      </c>
      <c r="F916" s="2">
        <v>366</v>
      </c>
      <c r="G916" s="2">
        <f t="shared" si="14"/>
        <v>109</v>
      </c>
      <c r="H916" s="2">
        <v>2341</v>
      </c>
      <c r="I916" s="3" t="s">
        <v>15</v>
      </c>
    </row>
    <row r="917" spans="1:9" ht="16.5">
      <c r="A917" s="2" t="s">
        <v>766</v>
      </c>
      <c r="B917" s="2" t="s">
        <v>767</v>
      </c>
      <c r="C917" s="2">
        <v>890</v>
      </c>
      <c r="D917" s="2" t="s">
        <v>10</v>
      </c>
      <c r="E917" s="2">
        <v>95</v>
      </c>
      <c r="F917" s="2">
        <v>148</v>
      </c>
      <c r="G917" s="2">
        <f t="shared" si="14"/>
        <v>54</v>
      </c>
      <c r="H917" s="2">
        <v>18302</v>
      </c>
      <c r="I917" s="3" t="s">
        <v>11</v>
      </c>
    </row>
    <row r="918" spans="1:9" ht="16.5">
      <c r="A918" s="2" t="s">
        <v>766</v>
      </c>
      <c r="B918" s="2" t="s">
        <v>767</v>
      </c>
      <c r="C918" s="2">
        <v>890</v>
      </c>
      <c r="D918" s="2" t="s">
        <v>12</v>
      </c>
      <c r="E918" s="2">
        <v>557</v>
      </c>
      <c r="F918" s="2">
        <v>717</v>
      </c>
      <c r="G918" s="2">
        <f t="shared" si="14"/>
        <v>161</v>
      </c>
      <c r="H918" s="2">
        <v>1732</v>
      </c>
      <c r="I918" s="3" t="s">
        <v>13</v>
      </c>
    </row>
    <row r="919" spans="1:9" ht="16.5">
      <c r="A919" s="2" t="s">
        <v>766</v>
      </c>
      <c r="B919" s="2" t="s">
        <v>767</v>
      </c>
      <c r="C919" s="2">
        <v>890</v>
      </c>
      <c r="D919" s="2" t="s">
        <v>14</v>
      </c>
      <c r="E919" s="2">
        <v>275</v>
      </c>
      <c r="F919" s="2">
        <v>393</v>
      </c>
      <c r="G919" s="2">
        <f t="shared" si="14"/>
        <v>119</v>
      </c>
      <c r="H919" s="2">
        <v>2341</v>
      </c>
      <c r="I919" s="3" t="s">
        <v>15</v>
      </c>
    </row>
    <row r="920" spans="1:9" ht="16.5">
      <c r="A920" s="2" t="s">
        <v>768</v>
      </c>
      <c r="B920" s="2" t="s">
        <v>769</v>
      </c>
      <c r="C920" s="2">
        <v>346</v>
      </c>
      <c r="D920" s="2" t="s">
        <v>18</v>
      </c>
      <c r="E920" s="2">
        <v>73</v>
      </c>
      <c r="F920" s="2">
        <v>124</v>
      </c>
      <c r="G920" s="2">
        <f t="shared" si="14"/>
        <v>52</v>
      </c>
      <c r="H920" s="2">
        <v>3743</v>
      </c>
      <c r="I920" s="3" t="s">
        <v>19</v>
      </c>
    </row>
    <row r="921" spans="1:9" ht="16.5">
      <c r="A921" s="2" t="s">
        <v>768</v>
      </c>
      <c r="B921" s="2" t="s">
        <v>769</v>
      </c>
      <c r="C921" s="2">
        <v>346</v>
      </c>
      <c r="D921" s="2" t="s">
        <v>20</v>
      </c>
      <c r="E921" s="2">
        <v>306</v>
      </c>
      <c r="F921" s="2">
        <v>344</v>
      </c>
      <c r="G921" s="2">
        <f t="shared" si="14"/>
        <v>39</v>
      </c>
      <c r="H921" s="2">
        <v>3397</v>
      </c>
      <c r="I921" s="3" t="s">
        <v>21</v>
      </c>
    </row>
    <row r="922" spans="1:9" ht="16.5">
      <c r="A922" s="2" t="s">
        <v>768</v>
      </c>
      <c r="B922" s="2" t="s">
        <v>769</v>
      </c>
      <c r="C922" s="2">
        <v>346</v>
      </c>
      <c r="D922" s="2" t="s">
        <v>14</v>
      </c>
      <c r="E922" s="2">
        <v>185</v>
      </c>
      <c r="F922" s="2">
        <v>293</v>
      </c>
      <c r="G922" s="2">
        <f t="shared" si="14"/>
        <v>109</v>
      </c>
      <c r="H922" s="2">
        <v>2341</v>
      </c>
      <c r="I922" s="3" t="s">
        <v>15</v>
      </c>
    </row>
    <row r="923" spans="1:9" ht="16.5">
      <c r="A923" s="2" t="s">
        <v>770</v>
      </c>
      <c r="B923" s="2" t="s">
        <v>771</v>
      </c>
      <c r="C923" s="2">
        <v>346</v>
      </c>
      <c r="D923" s="2" t="s">
        <v>18</v>
      </c>
      <c r="E923" s="2">
        <v>73</v>
      </c>
      <c r="F923" s="2">
        <v>124</v>
      </c>
      <c r="G923" s="2">
        <f t="shared" si="14"/>
        <v>52</v>
      </c>
      <c r="H923" s="2">
        <v>3743</v>
      </c>
      <c r="I923" s="3" t="s">
        <v>19</v>
      </c>
    </row>
    <row r="924" spans="1:9" ht="16.5">
      <c r="A924" s="2" t="s">
        <v>770</v>
      </c>
      <c r="B924" s="2" t="s">
        <v>771</v>
      </c>
      <c r="C924" s="2">
        <v>346</v>
      </c>
      <c r="D924" s="2" t="s">
        <v>20</v>
      </c>
      <c r="E924" s="2">
        <v>306</v>
      </c>
      <c r="F924" s="2">
        <v>344</v>
      </c>
      <c r="G924" s="2">
        <f t="shared" si="14"/>
        <v>39</v>
      </c>
      <c r="H924" s="2">
        <v>3397</v>
      </c>
      <c r="I924" s="3" t="s">
        <v>21</v>
      </c>
    </row>
    <row r="925" spans="1:9" ht="16.5">
      <c r="A925" s="2" t="s">
        <v>770</v>
      </c>
      <c r="B925" s="2" t="s">
        <v>771</v>
      </c>
      <c r="C925" s="2">
        <v>346</v>
      </c>
      <c r="D925" s="2" t="s">
        <v>14</v>
      </c>
      <c r="E925" s="2">
        <v>185</v>
      </c>
      <c r="F925" s="2">
        <v>293</v>
      </c>
      <c r="G925" s="2">
        <f t="shared" si="14"/>
        <v>109</v>
      </c>
      <c r="H925" s="2">
        <v>2341</v>
      </c>
      <c r="I925" s="3" t="s">
        <v>15</v>
      </c>
    </row>
    <row r="926" spans="1:9" ht="16.5">
      <c r="A926" s="2" t="s">
        <v>772</v>
      </c>
      <c r="B926" s="2" t="s">
        <v>773</v>
      </c>
      <c r="C926" s="2">
        <v>175</v>
      </c>
      <c r="D926" s="2" t="s">
        <v>18</v>
      </c>
      <c r="E926" s="2">
        <v>28</v>
      </c>
      <c r="F926" s="2">
        <v>78</v>
      </c>
      <c r="G926" s="2">
        <f t="shared" si="14"/>
        <v>51</v>
      </c>
      <c r="H926" s="2">
        <v>3743</v>
      </c>
      <c r="I926" s="3" t="s">
        <v>19</v>
      </c>
    </row>
    <row r="927" spans="1:9" ht="16.5">
      <c r="A927" s="2" t="s">
        <v>772</v>
      </c>
      <c r="B927" s="2" t="s">
        <v>773</v>
      </c>
      <c r="C927" s="2">
        <v>175</v>
      </c>
      <c r="D927" s="2" t="s">
        <v>14</v>
      </c>
      <c r="E927" s="2">
        <v>96</v>
      </c>
      <c r="F927" s="2">
        <v>175</v>
      </c>
      <c r="G927" s="2">
        <f t="shared" si="14"/>
        <v>80</v>
      </c>
      <c r="H927" s="2">
        <v>2341</v>
      </c>
      <c r="I927" s="3" t="s">
        <v>15</v>
      </c>
    </row>
    <row r="928" spans="1:9" ht="16.5">
      <c r="A928" s="2" t="s">
        <v>774</v>
      </c>
      <c r="B928" s="2" t="s">
        <v>775</v>
      </c>
      <c r="C928" s="2">
        <v>174</v>
      </c>
      <c r="D928" s="2" t="s">
        <v>14</v>
      </c>
      <c r="E928" s="2">
        <v>28</v>
      </c>
      <c r="F928" s="2">
        <v>146</v>
      </c>
      <c r="G928" s="2">
        <f t="shared" si="14"/>
        <v>119</v>
      </c>
      <c r="H928" s="2">
        <v>2341</v>
      </c>
      <c r="I928" s="3" t="s">
        <v>15</v>
      </c>
    </row>
    <row r="929" spans="1:9" ht="16.5">
      <c r="A929" s="2" t="s">
        <v>776</v>
      </c>
      <c r="B929" s="2" t="s">
        <v>777</v>
      </c>
      <c r="C929" s="2">
        <v>267</v>
      </c>
      <c r="D929" s="2" t="s">
        <v>18</v>
      </c>
      <c r="E929" s="2">
        <v>3</v>
      </c>
      <c r="F929" s="2">
        <v>40</v>
      </c>
      <c r="G929" s="2">
        <f t="shared" si="14"/>
        <v>38</v>
      </c>
      <c r="H929" s="2">
        <v>3743</v>
      </c>
      <c r="I929" s="3" t="s">
        <v>19</v>
      </c>
    </row>
    <row r="930" spans="1:9" ht="16.5">
      <c r="A930" s="2" t="s">
        <v>776</v>
      </c>
      <c r="B930" s="2" t="s">
        <v>777</v>
      </c>
      <c r="C930" s="2">
        <v>267</v>
      </c>
      <c r="D930" s="2" t="s">
        <v>20</v>
      </c>
      <c r="E930" s="2">
        <v>229</v>
      </c>
      <c r="F930" s="2">
        <v>267</v>
      </c>
      <c r="G930" s="2">
        <f t="shared" si="14"/>
        <v>39</v>
      </c>
      <c r="H930" s="2">
        <v>3397</v>
      </c>
      <c r="I930" s="3" t="s">
        <v>21</v>
      </c>
    </row>
    <row r="931" spans="1:9" ht="16.5">
      <c r="A931" s="2" t="s">
        <v>776</v>
      </c>
      <c r="B931" s="2" t="s">
        <v>777</v>
      </c>
      <c r="C931" s="2">
        <v>267</v>
      </c>
      <c r="D931" s="2" t="s">
        <v>14</v>
      </c>
      <c r="E931" s="2">
        <v>102</v>
      </c>
      <c r="F931" s="2">
        <v>216</v>
      </c>
      <c r="G931" s="2">
        <f t="shared" si="14"/>
        <v>115</v>
      </c>
      <c r="H931" s="2">
        <v>2341</v>
      </c>
      <c r="I931" s="3" t="s">
        <v>15</v>
      </c>
    </row>
    <row r="932" spans="1:9" ht="16.5">
      <c r="A932" s="2" t="s">
        <v>778</v>
      </c>
      <c r="B932" s="2" t="s">
        <v>779</v>
      </c>
      <c r="C932" s="2">
        <v>2078</v>
      </c>
      <c r="D932" s="2" t="s">
        <v>10</v>
      </c>
      <c r="E932" s="2">
        <v>731</v>
      </c>
      <c r="F932" s="2">
        <v>784</v>
      </c>
      <c r="G932" s="2">
        <f t="shared" si="14"/>
        <v>54</v>
      </c>
      <c r="H932" s="2">
        <v>18302</v>
      </c>
      <c r="I932" s="3" t="s">
        <v>11</v>
      </c>
    </row>
    <row r="933" spans="1:9" ht="16.5">
      <c r="A933" s="2" t="s">
        <v>778</v>
      </c>
      <c r="B933" s="2" t="s">
        <v>779</v>
      </c>
      <c r="C933" s="2">
        <v>2078</v>
      </c>
      <c r="D933" s="2" t="s">
        <v>12</v>
      </c>
      <c r="E933" s="2">
        <v>1217</v>
      </c>
      <c r="F933" s="2">
        <v>1367</v>
      </c>
      <c r="G933" s="2">
        <f t="shared" si="14"/>
        <v>151</v>
      </c>
      <c r="H933" s="2">
        <v>1732</v>
      </c>
      <c r="I933" s="3" t="s">
        <v>13</v>
      </c>
    </row>
    <row r="934" spans="1:9" ht="16.5">
      <c r="A934" s="2" t="s">
        <v>778</v>
      </c>
      <c r="B934" s="2" t="s">
        <v>779</v>
      </c>
      <c r="C934" s="2">
        <v>2078</v>
      </c>
      <c r="D934" s="2" t="s">
        <v>14</v>
      </c>
      <c r="E934" s="2">
        <v>944</v>
      </c>
      <c r="F934" s="2">
        <v>1057</v>
      </c>
      <c r="G934" s="2">
        <f t="shared" si="14"/>
        <v>114</v>
      </c>
      <c r="H934" s="2">
        <v>2341</v>
      </c>
      <c r="I934" s="3" t="s">
        <v>15</v>
      </c>
    </row>
    <row r="935" spans="1:9" ht="16.5">
      <c r="A935" s="2" t="s">
        <v>780</v>
      </c>
      <c r="B935" s="2" t="s">
        <v>781</v>
      </c>
      <c r="C935" s="2">
        <v>1213</v>
      </c>
      <c r="D935" s="2" t="s">
        <v>10</v>
      </c>
      <c r="E935" s="2">
        <v>292</v>
      </c>
      <c r="F935" s="2">
        <v>344</v>
      </c>
      <c r="G935" s="2">
        <f t="shared" si="14"/>
        <v>53</v>
      </c>
      <c r="H935" s="2">
        <v>18302</v>
      </c>
      <c r="I935" s="3" t="s">
        <v>11</v>
      </c>
    </row>
    <row r="936" spans="1:9" ht="16.5">
      <c r="A936" s="2" t="s">
        <v>780</v>
      </c>
      <c r="B936" s="2" t="s">
        <v>781</v>
      </c>
      <c r="C936" s="2">
        <v>1213</v>
      </c>
      <c r="D936" s="2" t="s">
        <v>12</v>
      </c>
      <c r="E936" s="2">
        <v>1079</v>
      </c>
      <c r="F936" s="2">
        <v>1213</v>
      </c>
      <c r="G936" s="2">
        <f t="shared" si="14"/>
        <v>135</v>
      </c>
      <c r="H936" s="2">
        <v>1732</v>
      </c>
      <c r="I936" s="3" t="s">
        <v>13</v>
      </c>
    </row>
    <row r="937" spans="1:9" ht="16.5">
      <c r="A937" s="2" t="s">
        <v>780</v>
      </c>
      <c r="B937" s="2" t="s">
        <v>781</v>
      </c>
      <c r="C937" s="2">
        <v>1213</v>
      </c>
      <c r="D937" s="2" t="s">
        <v>14</v>
      </c>
      <c r="E937" s="2">
        <v>693</v>
      </c>
      <c r="F937" s="2">
        <v>806</v>
      </c>
      <c r="G937" s="2">
        <f t="shared" si="14"/>
        <v>114</v>
      </c>
      <c r="H937" s="2">
        <v>2341</v>
      </c>
      <c r="I937" s="3" t="s">
        <v>15</v>
      </c>
    </row>
    <row r="938" spans="1:9" ht="16.5">
      <c r="A938" s="2" t="s">
        <v>782</v>
      </c>
      <c r="B938" s="2" t="s">
        <v>783</v>
      </c>
      <c r="C938" s="2">
        <v>2073</v>
      </c>
      <c r="D938" s="2" t="s">
        <v>10</v>
      </c>
      <c r="E938" s="2">
        <v>730</v>
      </c>
      <c r="F938" s="2">
        <v>783</v>
      </c>
      <c r="G938" s="2">
        <f t="shared" si="14"/>
        <v>54</v>
      </c>
      <c r="H938" s="2">
        <v>18302</v>
      </c>
      <c r="I938" s="3" t="s">
        <v>11</v>
      </c>
    </row>
    <row r="939" spans="1:9" ht="16.5">
      <c r="A939" s="2" t="s">
        <v>782</v>
      </c>
      <c r="B939" s="2" t="s">
        <v>783</v>
      </c>
      <c r="C939" s="2">
        <v>2073</v>
      </c>
      <c r="D939" s="2" t="s">
        <v>12</v>
      </c>
      <c r="E939" s="2">
        <v>1214</v>
      </c>
      <c r="F939" s="2">
        <v>1364</v>
      </c>
      <c r="G939" s="2">
        <f t="shared" si="14"/>
        <v>151</v>
      </c>
      <c r="H939" s="2">
        <v>1732</v>
      </c>
      <c r="I939" s="3" t="s">
        <v>13</v>
      </c>
    </row>
    <row r="940" spans="1:9" ht="16.5">
      <c r="A940" s="2" t="s">
        <v>782</v>
      </c>
      <c r="B940" s="2" t="s">
        <v>783</v>
      </c>
      <c r="C940" s="2">
        <v>2073</v>
      </c>
      <c r="D940" s="2" t="s">
        <v>14</v>
      </c>
      <c r="E940" s="2">
        <v>943</v>
      </c>
      <c r="F940" s="2">
        <v>1056</v>
      </c>
      <c r="G940" s="2">
        <f t="shared" si="14"/>
        <v>114</v>
      </c>
      <c r="H940" s="2">
        <v>2341</v>
      </c>
      <c r="I940" s="3" t="s">
        <v>15</v>
      </c>
    </row>
    <row r="941" spans="1:9" ht="16.5">
      <c r="A941" s="2" t="s">
        <v>784</v>
      </c>
      <c r="B941" s="2" t="s">
        <v>785</v>
      </c>
      <c r="C941" s="2">
        <v>2333</v>
      </c>
      <c r="D941" s="2" t="s">
        <v>10</v>
      </c>
      <c r="E941" s="2">
        <v>293</v>
      </c>
      <c r="F941" s="2">
        <v>345</v>
      </c>
      <c r="G941" s="2">
        <f t="shared" si="14"/>
        <v>53</v>
      </c>
      <c r="H941" s="2">
        <v>18302</v>
      </c>
      <c r="I941" s="3" t="s">
        <v>11</v>
      </c>
    </row>
    <row r="942" spans="1:9" ht="16.5">
      <c r="A942" s="2" t="s">
        <v>784</v>
      </c>
      <c r="B942" s="2" t="s">
        <v>785</v>
      </c>
      <c r="C942" s="2">
        <v>2333</v>
      </c>
      <c r="D942" s="2" t="s">
        <v>12</v>
      </c>
      <c r="E942" s="2">
        <v>1074</v>
      </c>
      <c r="F942" s="2">
        <v>1224</v>
      </c>
      <c r="G942" s="2">
        <f t="shared" si="14"/>
        <v>151</v>
      </c>
      <c r="H942" s="2">
        <v>1732</v>
      </c>
      <c r="I942" s="3" t="s">
        <v>13</v>
      </c>
    </row>
    <row r="943" spans="1:9" ht="16.5">
      <c r="A943" s="2" t="s">
        <v>784</v>
      </c>
      <c r="B943" s="2" t="s">
        <v>785</v>
      </c>
      <c r="C943" s="2">
        <v>2333</v>
      </c>
      <c r="D943" s="2" t="s">
        <v>14</v>
      </c>
      <c r="E943" s="2">
        <v>691</v>
      </c>
      <c r="F943" s="2">
        <v>801</v>
      </c>
      <c r="G943" s="2">
        <f t="shared" si="14"/>
        <v>111</v>
      </c>
      <c r="H943" s="2">
        <v>2341</v>
      </c>
      <c r="I943" s="3" t="s">
        <v>15</v>
      </c>
    </row>
    <row r="944" spans="1:9" ht="16.5">
      <c r="A944" s="2" t="s">
        <v>786</v>
      </c>
      <c r="B944" s="2" t="s">
        <v>787</v>
      </c>
      <c r="C944" s="2">
        <v>267</v>
      </c>
      <c r="D944" s="2" t="s">
        <v>18</v>
      </c>
      <c r="E944" s="2">
        <v>2</v>
      </c>
      <c r="F944" s="2">
        <v>40</v>
      </c>
      <c r="G944" s="2">
        <f t="shared" si="14"/>
        <v>39</v>
      </c>
      <c r="H944" s="2">
        <v>3743</v>
      </c>
      <c r="I944" s="3" t="s">
        <v>19</v>
      </c>
    </row>
    <row r="945" spans="1:9" ht="16.5">
      <c r="A945" s="2" t="s">
        <v>786</v>
      </c>
      <c r="B945" s="2" t="s">
        <v>787</v>
      </c>
      <c r="C945" s="2">
        <v>267</v>
      </c>
      <c r="D945" s="2" t="s">
        <v>20</v>
      </c>
      <c r="E945" s="2">
        <v>229</v>
      </c>
      <c r="F945" s="2">
        <v>267</v>
      </c>
      <c r="G945" s="2">
        <f t="shared" si="14"/>
        <v>39</v>
      </c>
      <c r="H945" s="2">
        <v>3397</v>
      </c>
      <c r="I945" s="3" t="s">
        <v>21</v>
      </c>
    </row>
    <row r="946" spans="1:9" ht="16.5">
      <c r="A946" s="2" t="s">
        <v>786</v>
      </c>
      <c r="B946" s="2" t="s">
        <v>787</v>
      </c>
      <c r="C946" s="2">
        <v>267</v>
      </c>
      <c r="D946" s="2" t="s">
        <v>14</v>
      </c>
      <c r="E946" s="2">
        <v>102</v>
      </c>
      <c r="F946" s="2">
        <v>216</v>
      </c>
      <c r="G946" s="2">
        <f t="shared" si="14"/>
        <v>115</v>
      </c>
      <c r="H946" s="2">
        <v>2341</v>
      </c>
      <c r="I946" s="3" t="s">
        <v>15</v>
      </c>
    </row>
    <row r="947" spans="1:9" ht="16.5">
      <c r="A947" s="2" t="s">
        <v>788</v>
      </c>
      <c r="B947" s="2" t="s">
        <v>789</v>
      </c>
      <c r="C947" s="2">
        <v>313</v>
      </c>
      <c r="D947" s="2" t="s">
        <v>18</v>
      </c>
      <c r="E947" s="2">
        <v>19</v>
      </c>
      <c r="F947" s="2">
        <v>70</v>
      </c>
      <c r="G947" s="2">
        <f t="shared" si="14"/>
        <v>52</v>
      </c>
      <c r="H947" s="2">
        <v>3743</v>
      </c>
      <c r="I947" s="3" t="s">
        <v>19</v>
      </c>
    </row>
    <row r="948" spans="1:9" ht="16.5">
      <c r="A948" s="2" t="s">
        <v>788</v>
      </c>
      <c r="B948" s="2" t="s">
        <v>789</v>
      </c>
      <c r="C948" s="2">
        <v>313</v>
      </c>
      <c r="D948" s="2" t="s">
        <v>20</v>
      </c>
      <c r="E948" s="2">
        <v>271</v>
      </c>
      <c r="F948" s="2">
        <v>309</v>
      </c>
      <c r="G948" s="2">
        <f t="shared" si="14"/>
        <v>39</v>
      </c>
      <c r="H948" s="2">
        <v>3397</v>
      </c>
      <c r="I948" s="3" t="s">
        <v>21</v>
      </c>
    </row>
    <row r="949" spans="1:9" ht="16.5">
      <c r="A949" s="2" t="s">
        <v>788</v>
      </c>
      <c r="B949" s="2" t="s">
        <v>789</v>
      </c>
      <c r="C949" s="2">
        <v>313</v>
      </c>
      <c r="D949" s="2" t="s">
        <v>14</v>
      </c>
      <c r="E949" s="2">
        <v>149</v>
      </c>
      <c r="F949" s="2">
        <v>258</v>
      </c>
      <c r="G949" s="2">
        <f t="shared" si="14"/>
        <v>110</v>
      </c>
      <c r="H949" s="2">
        <v>2341</v>
      </c>
      <c r="I949" s="3" t="s">
        <v>15</v>
      </c>
    </row>
    <row r="950" spans="1:9" ht="16.5">
      <c r="A950" s="2" t="s">
        <v>790</v>
      </c>
      <c r="B950" s="2" t="s">
        <v>791</v>
      </c>
      <c r="C950" s="2">
        <v>540</v>
      </c>
      <c r="D950" s="2" t="s">
        <v>10</v>
      </c>
      <c r="E950" s="2">
        <v>64</v>
      </c>
      <c r="F950" s="2">
        <v>111</v>
      </c>
      <c r="G950" s="2">
        <f t="shared" si="14"/>
        <v>48</v>
      </c>
      <c r="H950" s="2">
        <v>18302</v>
      </c>
      <c r="I950" s="3" t="s">
        <v>11</v>
      </c>
    </row>
    <row r="951" spans="1:9" ht="16.5">
      <c r="A951" s="2" t="s">
        <v>790</v>
      </c>
      <c r="B951" s="2" t="s">
        <v>791</v>
      </c>
      <c r="C951" s="2">
        <v>540</v>
      </c>
      <c r="D951" s="2" t="s">
        <v>14</v>
      </c>
      <c r="E951" s="2">
        <v>286</v>
      </c>
      <c r="F951" s="2">
        <v>429</v>
      </c>
      <c r="G951" s="2">
        <f t="shared" si="14"/>
        <v>144</v>
      </c>
      <c r="H951" s="2">
        <v>2341</v>
      </c>
      <c r="I951" s="3" t="s">
        <v>15</v>
      </c>
    </row>
    <row r="952" spans="1:9" ht="16.5">
      <c r="A952" s="2" t="s">
        <v>792</v>
      </c>
      <c r="B952" s="2" t="s">
        <v>793</v>
      </c>
      <c r="C952" s="2">
        <v>332</v>
      </c>
      <c r="D952" s="2" t="s">
        <v>18</v>
      </c>
      <c r="E952" s="2">
        <v>27</v>
      </c>
      <c r="F952" s="2">
        <v>78</v>
      </c>
      <c r="G952" s="2">
        <f t="shared" si="14"/>
        <v>52</v>
      </c>
      <c r="H952" s="2">
        <v>3743</v>
      </c>
      <c r="I952" s="3" t="s">
        <v>19</v>
      </c>
    </row>
    <row r="953" spans="1:9" ht="16.5">
      <c r="A953" s="2" t="s">
        <v>792</v>
      </c>
      <c r="B953" s="2" t="s">
        <v>793</v>
      </c>
      <c r="C953" s="2">
        <v>332</v>
      </c>
      <c r="D953" s="2" t="s">
        <v>20</v>
      </c>
      <c r="E953" s="2">
        <v>292</v>
      </c>
      <c r="F953" s="2">
        <v>330</v>
      </c>
      <c r="G953" s="2">
        <f t="shared" si="14"/>
        <v>39</v>
      </c>
      <c r="H953" s="2">
        <v>3397</v>
      </c>
      <c r="I953" s="3" t="s">
        <v>21</v>
      </c>
    </row>
    <row r="954" spans="1:9" ht="16.5">
      <c r="A954" s="2" t="s">
        <v>792</v>
      </c>
      <c r="B954" s="2" t="s">
        <v>793</v>
      </c>
      <c r="C954" s="2">
        <v>332</v>
      </c>
      <c r="D954" s="2" t="s">
        <v>14</v>
      </c>
      <c r="E954" s="2">
        <v>176</v>
      </c>
      <c r="F954" s="2">
        <v>279</v>
      </c>
      <c r="G954" s="2">
        <f t="shared" si="14"/>
        <v>104</v>
      </c>
      <c r="H954" s="2">
        <v>2341</v>
      </c>
      <c r="I954" s="3" t="s">
        <v>15</v>
      </c>
    </row>
    <row r="955" spans="1:9" ht="16.5">
      <c r="A955" s="2" t="s">
        <v>794</v>
      </c>
      <c r="B955" s="2" t="s">
        <v>795</v>
      </c>
      <c r="C955" s="2">
        <v>1635</v>
      </c>
      <c r="D955" s="2" t="s">
        <v>12</v>
      </c>
      <c r="E955" s="2">
        <v>940</v>
      </c>
      <c r="F955" s="2">
        <v>1090</v>
      </c>
      <c r="G955" s="2">
        <f t="shared" si="14"/>
        <v>151</v>
      </c>
      <c r="H955" s="2">
        <v>1732</v>
      </c>
      <c r="I955" s="3" t="s">
        <v>13</v>
      </c>
    </row>
    <row r="956" spans="1:9" ht="16.5">
      <c r="A956" s="2" t="s">
        <v>794</v>
      </c>
      <c r="B956" s="2" t="s">
        <v>795</v>
      </c>
      <c r="C956" s="2">
        <v>1635</v>
      </c>
      <c r="D956" s="2" t="s">
        <v>14</v>
      </c>
      <c r="E956" s="2">
        <v>667</v>
      </c>
      <c r="F956" s="2">
        <v>780</v>
      </c>
      <c r="G956" s="2">
        <f t="shared" si="14"/>
        <v>114</v>
      </c>
      <c r="H956" s="2">
        <v>2341</v>
      </c>
      <c r="I956" s="3" t="s">
        <v>15</v>
      </c>
    </row>
    <row r="957" spans="1:9" ht="16.5">
      <c r="A957" s="2" t="s">
        <v>796</v>
      </c>
      <c r="B957" s="2" t="s">
        <v>797</v>
      </c>
      <c r="C957" s="2">
        <v>3505</v>
      </c>
      <c r="D957" s="2" t="s">
        <v>10</v>
      </c>
      <c r="E957" s="2">
        <v>377</v>
      </c>
      <c r="F957" s="2">
        <v>430</v>
      </c>
      <c r="G957" s="2">
        <f t="shared" si="14"/>
        <v>54</v>
      </c>
      <c r="H957" s="2">
        <v>18302</v>
      </c>
      <c r="I957" s="3" t="s">
        <v>11</v>
      </c>
    </row>
    <row r="958" spans="1:9" ht="16.5">
      <c r="A958" s="2" t="s">
        <v>796</v>
      </c>
      <c r="B958" s="2" t="s">
        <v>797</v>
      </c>
      <c r="C958" s="2">
        <v>3505</v>
      </c>
      <c r="D958" s="2" t="s">
        <v>12</v>
      </c>
      <c r="E958" s="2">
        <v>1228</v>
      </c>
      <c r="F958" s="2">
        <v>1378</v>
      </c>
      <c r="G958" s="2">
        <f t="shared" si="14"/>
        <v>151</v>
      </c>
      <c r="H958" s="2">
        <v>1732</v>
      </c>
      <c r="I958" s="3" t="s">
        <v>13</v>
      </c>
    </row>
    <row r="959" spans="1:9" ht="16.5">
      <c r="A959" s="2" t="s">
        <v>796</v>
      </c>
      <c r="B959" s="2" t="s">
        <v>797</v>
      </c>
      <c r="C959" s="2">
        <v>3505</v>
      </c>
      <c r="D959" s="2" t="s">
        <v>14</v>
      </c>
      <c r="E959" s="2">
        <v>815</v>
      </c>
      <c r="F959" s="2">
        <v>929</v>
      </c>
      <c r="G959" s="2">
        <f t="shared" si="14"/>
        <v>115</v>
      </c>
      <c r="H959" s="2">
        <v>2341</v>
      </c>
      <c r="I959" s="3" t="s">
        <v>15</v>
      </c>
    </row>
    <row r="960" spans="1:9" ht="16.5">
      <c r="A960" s="2" t="s">
        <v>798</v>
      </c>
      <c r="B960" s="2" t="s">
        <v>799</v>
      </c>
      <c r="C960" s="2">
        <v>304</v>
      </c>
      <c r="D960" s="2" t="s">
        <v>18</v>
      </c>
      <c r="E960" s="2">
        <v>28</v>
      </c>
      <c r="F960" s="2">
        <v>79</v>
      </c>
      <c r="G960" s="2">
        <f t="shared" si="14"/>
        <v>52</v>
      </c>
      <c r="H960" s="2">
        <v>3743</v>
      </c>
      <c r="I960" s="3" t="s">
        <v>19</v>
      </c>
    </row>
    <row r="961" spans="1:9" ht="16.5">
      <c r="A961" s="2" t="s">
        <v>798</v>
      </c>
      <c r="B961" s="2" t="s">
        <v>799</v>
      </c>
      <c r="C961" s="2">
        <v>304</v>
      </c>
      <c r="D961" s="2" t="s">
        <v>20</v>
      </c>
      <c r="E961" s="2">
        <v>262</v>
      </c>
      <c r="F961" s="2">
        <v>300</v>
      </c>
      <c r="G961" s="2">
        <f t="shared" si="14"/>
        <v>39</v>
      </c>
      <c r="H961" s="2">
        <v>3397</v>
      </c>
      <c r="I961" s="3" t="s">
        <v>21</v>
      </c>
    </row>
    <row r="962" spans="1:9" ht="16.5">
      <c r="A962" s="2" t="s">
        <v>798</v>
      </c>
      <c r="B962" s="2" t="s">
        <v>799</v>
      </c>
      <c r="C962" s="2">
        <v>304</v>
      </c>
      <c r="D962" s="2" t="s">
        <v>14</v>
      </c>
      <c r="E962" s="2">
        <v>138</v>
      </c>
      <c r="F962" s="2">
        <v>249</v>
      </c>
      <c r="G962" s="2">
        <f t="shared" si="14"/>
        <v>112</v>
      </c>
      <c r="H962" s="2">
        <v>2341</v>
      </c>
      <c r="I962" s="3" t="s">
        <v>15</v>
      </c>
    </row>
    <row r="963" spans="1:9" ht="16.5">
      <c r="A963" s="2" t="s">
        <v>800</v>
      </c>
      <c r="B963" s="2" t="s">
        <v>801</v>
      </c>
      <c r="C963" s="2">
        <v>301</v>
      </c>
      <c r="D963" s="2" t="s">
        <v>18</v>
      </c>
      <c r="E963" s="2">
        <v>26</v>
      </c>
      <c r="F963" s="2">
        <v>77</v>
      </c>
      <c r="G963" s="2">
        <f t="shared" ref="G963:G1026" si="15">F963-E963+1</f>
        <v>52</v>
      </c>
      <c r="H963" s="2">
        <v>3743</v>
      </c>
      <c r="I963" s="3" t="s">
        <v>19</v>
      </c>
    </row>
    <row r="964" spans="1:9" ht="16.5">
      <c r="A964" s="2" t="s">
        <v>800</v>
      </c>
      <c r="B964" s="2" t="s">
        <v>801</v>
      </c>
      <c r="C964" s="2">
        <v>301</v>
      </c>
      <c r="D964" s="2" t="s">
        <v>20</v>
      </c>
      <c r="E964" s="2">
        <v>261</v>
      </c>
      <c r="F964" s="2">
        <v>299</v>
      </c>
      <c r="G964" s="2">
        <f t="shared" si="15"/>
        <v>39</v>
      </c>
      <c r="H964" s="2">
        <v>3397</v>
      </c>
      <c r="I964" s="3" t="s">
        <v>21</v>
      </c>
    </row>
    <row r="965" spans="1:9" ht="16.5">
      <c r="A965" s="2" t="s">
        <v>800</v>
      </c>
      <c r="B965" s="2" t="s">
        <v>801</v>
      </c>
      <c r="C965" s="2">
        <v>301</v>
      </c>
      <c r="D965" s="2" t="s">
        <v>14</v>
      </c>
      <c r="E965" s="2">
        <v>138</v>
      </c>
      <c r="F965" s="2">
        <v>248</v>
      </c>
      <c r="G965" s="2">
        <f t="shared" si="15"/>
        <v>111</v>
      </c>
      <c r="H965" s="2">
        <v>2341</v>
      </c>
      <c r="I965" s="3" t="s">
        <v>15</v>
      </c>
    </row>
    <row r="966" spans="1:9" ht="16.5">
      <c r="A966" s="2" t="s">
        <v>802</v>
      </c>
      <c r="B966" s="2" t="s">
        <v>803</v>
      </c>
      <c r="C966" s="2">
        <v>1964</v>
      </c>
      <c r="D966" s="2" t="s">
        <v>10</v>
      </c>
      <c r="E966" s="2">
        <v>639</v>
      </c>
      <c r="F966" s="2">
        <v>694</v>
      </c>
      <c r="G966" s="2">
        <f t="shared" si="15"/>
        <v>56</v>
      </c>
      <c r="H966" s="2">
        <v>18302</v>
      </c>
      <c r="I966" s="3" t="s">
        <v>11</v>
      </c>
    </row>
    <row r="967" spans="1:9" ht="16.5">
      <c r="A967" s="2" t="s">
        <v>802</v>
      </c>
      <c r="B967" s="2" t="s">
        <v>803</v>
      </c>
      <c r="C967" s="2">
        <v>1964</v>
      </c>
      <c r="D967" s="2" t="s">
        <v>12</v>
      </c>
      <c r="E967" s="2">
        <v>1125</v>
      </c>
      <c r="F967" s="2">
        <v>1274</v>
      </c>
      <c r="G967" s="2">
        <f t="shared" si="15"/>
        <v>150</v>
      </c>
      <c r="H967" s="2">
        <v>1732</v>
      </c>
      <c r="I967" s="3" t="s">
        <v>13</v>
      </c>
    </row>
    <row r="968" spans="1:9" ht="16.5">
      <c r="A968" s="2" t="s">
        <v>802</v>
      </c>
      <c r="B968" s="2" t="s">
        <v>803</v>
      </c>
      <c r="C968" s="2">
        <v>1964</v>
      </c>
      <c r="D968" s="2" t="s">
        <v>14</v>
      </c>
      <c r="E968" s="2">
        <v>849</v>
      </c>
      <c r="F968" s="2">
        <v>962</v>
      </c>
      <c r="G968" s="2">
        <f t="shared" si="15"/>
        <v>114</v>
      </c>
      <c r="H968" s="2">
        <v>2341</v>
      </c>
      <c r="I968" s="3" t="s">
        <v>15</v>
      </c>
    </row>
    <row r="969" spans="1:9" ht="16.5">
      <c r="A969" s="2" t="s">
        <v>804</v>
      </c>
      <c r="B969" s="2" t="s">
        <v>805</v>
      </c>
      <c r="C969" s="2">
        <v>331</v>
      </c>
      <c r="D969" s="2" t="s">
        <v>18</v>
      </c>
      <c r="E969" s="2">
        <v>27</v>
      </c>
      <c r="F969" s="2">
        <v>79</v>
      </c>
      <c r="G969" s="2">
        <f t="shared" si="15"/>
        <v>53</v>
      </c>
      <c r="H969" s="2">
        <v>3743</v>
      </c>
      <c r="I969" s="3" t="s">
        <v>19</v>
      </c>
    </row>
    <row r="970" spans="1:9" ht="16.5">
      <c r="A970" s="2" t="s">
        <v>804</v>
      </c>
      <c r="B970" s="2" t="s">
        <v>805</v>
      </c>
      <c r="C970" s="2">
        <v>331</v>
      </c>
      <c r="D970" s="2" t="s">
        <v>20</v>
      </c>
      <c r="E970" s="2">
        <v>291</v>
      </c>
      <c r="F970" s="2">
        <v>329</v>
      </c>
      <c r="G970" s="2">
        <f t="shared" si="15"/>
        <v>39</v>
      </c>
      <c r="H970" s="2">
        <v>3397</v>
      </c>
      <c r="I970" s="3" t="s">
        <v>21</v>
      </c>
    </row>
    <row r="971" spans="1:9" ht="16.5">
      <c r="A971" s="2" t="s">
        <v>804</v>
      </c>
      <c r="B971" s="2" t="s">
        <v>805</v>
      </c>
      <c r="C971" s="2">
        <v>331</v>
      </c>
      <c r="D971" s="2" t="s">
        <v>14</v>
      </c>
      <c r="E971" s="2">
        <v>167</v>
      </c>
      <c r="F971" s="2">
        <v>278</v>
      </c>
      <c r="G971" s="2">
        <f t="shared" si="15"/>
        <v>112</v>
      </c>
      <c r="H971" s="2">
        <v>2341</v>
      </c>
      <c r="I971" s="3" t="s">
        <v>15</v>
      </c>
    </row>
    <row r="972" spans="1:9" ht="16.5">
      <c r="A972" s="2" t="s">
        <v>806</v>
      </c>
      <c r="B972" s="2" t="s">
        <v>807</v>
      </c>
      <c r="C972" s="2">
        <v>1165</v>
      </c>
      <c r="D972" s="2" t="s">
        <v>12</v>
      </c>
      <c r="E972" s="2">
        <v>839</v>
      </c>
      <c r="F972" s="2">
        <v>986</v>
      </c>
      <c r="G972" s="2">
        <f t="shared" si="15"/>
        <v>148</v>
      </c>
      <c r="H972" s="2">
        <v>1732</v>
      </c>
      <c r="I972" s="3" t="s">
        <v>13</v>
      </c>
    </row>
    <row r="973" spans="1:9" ht="16.5">
      <c r="A973" s="2" t="s">
        <v>806</v>
      </c>
      <c r="B973" s="2" t="s">
        <v>807</v>
      </c>
      <c r="C973" s="2">
        <v>1165</v>
      </c>
      <c r="D973" s="2" t="s">
        <v>14</v>
      </c>
      <c r="E973" s="2">
        <v>589</v>
      </c>
      <c r="F973" s="2">
        <v>702</v>
      </c>
      <c r="G973" s="2">
        <f t="shared" si="15"/>
        <v>114</v>
      </c>
      <c r="H973" s="2">
        <v>2341</v>
      </c>
      <c r="I973" s="3" t="s">
        <v>15</v>
      </c>
    </row>
    <row r="974" spans="1:9" ht="16.5">
      <c r="A974" s="2" t="s">
        <v>808</v>
      </c>
      <c r="B974" s="2" t="s">
        <v>809</v>
      </c>
      <c r="C974" s="2">
        <v>350</v>
      </c>
      <c r="D974" s="2" t="s">
        <v>18</v>
      </c>
      <c r="E974" s="2">
        <v>28</v>
      </c>
      <c r="F974" s="2">
        <v>79</v>
      </c>
      <c r="G974" s="2">
        <f t="shared" si="15"/>
        <v>52</v>
      </c>
      <c r="H974" s="2">
        <v>3743</v>
      </c>
      <c r="I974" s="3" t="s">
        <v>19</v>
      </c>
    </row>
    <row r="975" spans="1:9" ht="16.5">
      <c r="A975" s="2" t="s">
        <v>808</v>
      </c>
      <c r="B975" s="2" t="s">
        <v>809</v>
      </c>
      <c r="C975" s="2">
        <v>350</v>
      </c>
      <c r="D975" s="2" t="s">
        <v>14</v>
      </c>
      <c r="E975" s="2">
        <v>170</v>
      </c>
      <c r="F975" s="2">
        <v>280</v>
      </c>
      <c r="G975" s="2">
        <f t="shared" si="15"/>
        <v>111</v>
      </c>
      <c r="H975" s="2">
        <v>2341</v>
      </c>
      <c r="I975" s="3" t="s">
        <v>15</v>
      </c>
    </row>
    <row r="976" spans="1:9" ht="16.5">
      <c r="A976" s="2" t="s">
        <v>810</v>
      </c>
      <c r="B976" s="2" t="s">
        <v>811</v>
      </c>
      <c r="C976" s="2">
        <v>299</v>
      </c>
      <c r="D976" s="2" t="s">
        <v>18</v>
      </c>
      <c r="E976" s="2">
        <v>29</v>
      </c>
      <c r="F976" s="2">
        <v>80</v>
      </c>
      <c r="G976" s="2">
        <f t="shared" si="15"/>
        <v>52</v>
      </c>
      <c r="H976" s="2">
        <v>3743</v>
      </c>
      <c r="I976" s="3" t="s">
        <v>19</v>
      </c>
    </row>
    <row r="977" spans="1:9" ht="16.5">
      <c r="A977" s="2" t="s">
        <v>810</v>
      </c>
      <c r="B977" s="2" t="s">
        <v>811</v>
      </c>
      <c r="C977" s="2">
        <v>299</v>
      </c>
      <c r="D977" s="2" t="s">
        <v>20</v>
      </c>
      <c r="E977" s="2">
        <v>259</v>
      </c>
      <c r="F977" s="2">
        <v>297</v>
      </c>
      <c r="G977" s="2">
        <f t="shared" si="15"/>
        <v>39</v>
      </c>
      <c r="H977" s="2">
        <v>3397</v>
      </c>
      <c r="I977" s="3" t="s">
        <v>21</v>
      </c>
    </row>
    <row r="978" spans="1:9" ht="16.5">
      <c r="A978" s="2" t="s">
        <v>810</v>
      </c>
      <c r="B978" s="2" t="s">
        <v>811</v>
      </c>
      <c r="C978" s="2">
        <v>299</v>
      </c>
      <c r="D978" s="2" t="s">
        <v>14</v>
      </c>
      <c r="E978" s="2">
        <v>136</v>
      </c>
      <c r="F978" s="2">
        <v>246</v>
      </c>
      <c r="G978" s="2">
        <f t="shared" si="15"/>
        <v>111</v>
      </c>
      <c r="H978" s="2">
        <v>2341</v>
      </c>
      <c r="I978" s="3" t="s">
        <v>15</v>
      </c>
    </row>
    <row r="979" spans="1:9" ht="16.5">
      <c r="A979" s="2" t="s">
        <v>812</v>
      </c>
      <c r="B979" s="2" t="s">
        <v>813</v>
      </c>
      <c r="C979" s="2">
        <v>2239</v>
      </c>
      <c r="D979" s="2" t="s">
        <v>10</v>
      </c>
      <c r="E979" s="2">
        <v>270</v>
      </c>
      <c r="F979" s="2">
        <v>322</v>
      </c>
      <c r="G979" s="2">
        <f t="shared" si="15"/>
        <v>53</v>
      </c>
      <c r="H979" s="2">
        <v>18302</v>
      </c>
      <c r="I979" s="3" t="s">
        <v>11</v>
      </c>
    </row>
    <row r="980" spans="1:9" ht="16.5">
      <c r="A980" s="2" t="s">
        <v>812</v>
      </c>
      <c r="B980" s="2" t="s">
        <v>813</v>
      </c>
      <c r="C980" s="2">
        <v>2239</v>
      </c>
      <c r="D980" s="2" t="s">
        <v>12</v>
      </c>
      <c r="E980" s="2">
        <v>1044</v>
      </c>
      <c r="F980" s="2">
        <v>1194</v>
      </c>
      <c r="G980" s="2">
        <f t="shared" si="15"/>
        <v>151</v>
      </c>
      <c r="H980" s="2">
        <v>1732</v>
      </c>
      <c r="I980" s="3" t="s">
        <v>13</v>
      </c>
    </row>
    <row r="981" spans="1:9" ht="16.5">
      <c r="A981" s="2" t="s">
        <v>812</v>
      </c>
      <c r="B981" s="2" t="s">
        <v>813</v>
      </c>
      <c r="C981" s="2">
        <v>2239</v>
      </c>
      <c r="D981" s="2" t="s">
        <v>14</v>
      </c>
      <c r="E981" s="2">
        <v>665</v>
      </c>
      <c r="F981" s="2">
        <v>778</v>
      </c>
      <c r="G981" s="2">
        <f t="shared" si="15"/>
        <v>114</v>
      </c>
      <c r="H981" s="2">
        <v>2341</v>
      </c>
      <c r="I981" s="3" t="s">
        <v>15</v>
      </c>
    </row>
    <row r="982" spans="1:9" ht="16.5">
      <c r="A982" s="2" t="s">
        <v>814</v>
      </c>
      <c r="B982" s="2" t="s">
        <v>815</v>
      </c>
      <c r="C982" s="2">
        <v>2213</v>
      </c>
      <c r="D982" s="2" t="s">
        <v>10</v>
      </c>
      <c r="E982" s="2">
        <v>270</v>
      </c>
      <c r="F982" s="2">
        <v>322</v>
      </c>
      <c r="G982" s="2">
        <f t="shared" si="15"/>
        <v>53</v>
      </c>
      <c r="H982" s="2">
        <v>18302</v>
      </c>
      <c r="I982" s="3" t="s">
        <v>11</v>
      </c>
    </row>
    <row r="983" spans="1:9" ht="16.5">
      <c r="A983" s="2" t="s">
        <v>814</v>
      </c>
      <c r="B983" s="2" t="s">
        <v>815</v>
      </c>
      <c r="C983" s="2">
        <v>2213</v>
      </c>
      <c r="D983" s="2" t="s">
        <v>12</v>
      </c>
      <c r="E983" s="2">
        <v>1035</v>
      </c>
      <c r="F983" s="2">
        <v>1185</v>
      </c>
      <c r="G983" s="2">
        <f t="shared" si="15"/>
        <v>151</v>
      </c>
      <c r="H983" s="2">
        <v>1732</v>
      </c>
      <c r="I983" s="3" t="s">
        <v>13</v>
      </c>
    </row>
    <row r="984" spans="1:9" ht="16.5">
      <c r="A984" s="2" t="s">
        <v>814</v>
      </c>
      <c r="B984" s="2" t="s">
        <v>815</v>
      </c>
      <c r="C984" s="2">
        <v>2213</v>
      </c>
      <c r="D984" s="2" t="s">
        <v>14</v>
      </c>
      <c r="E984" s="2">
        <v>661</v>
      </c>
      <c r="F984" s="2">
        <v>774</v>
      </c>
      <c r="G984" s="2">
        <f t="shared" si="15"/>
        <v>114</v>
      </c>
      <c r="H984" s="2">
        <v>2341</v>
      </c>
      <c r="I984" s="3" t="s">
        <v>15</v>
      </c>
    </row>
    <row r="985" spans="1:9" ht="16.5">
      <c r="A985" s="2" t="s">
        <v>816</v>
      </c>
      <c r="B985" s="2" t="s">
        <v>817</v>
      </c>
      <c r="C985" s="2">
        <v>1082</v>
      </c>
      <c r="D985" s="2" t="s">
        <v>12</v>
      </c>
      <c r="E985" s="2">
        <v>670</v>
      </c>
      <c r="F985" s="2">
        <v>820</v>
      </c>
      <c r="G985" s="2">
        <f t="shared" si="15"/>
        <v>151</v>
      </c>
      <c r="H985" s="2">
        <v>1732</v>
      </c>
      <c r="I985" s="3" t="s">
        <v>13</v>
      </c>
    </row>
    <row r="986" spans="1:9" ht="16.5">
      <c r="A986" s="2" t="s">
        <v>816</v>
      </c>
      <c r="B986" s="2" t="s">
        <v>817</v>
      </c>
      <c r="C986" s="2">
        <v>1082</v>
      </c>
      <c r="D986" s="2" t="s">
        <v>14</v>
      </c>
      <c r="E986" s="2">
        <v>307</v>
      </c>
      <c r="F986" s="2">
        <v>424</v>
      </c>
      <c r="G986" s="2">
        <f t="shared" si="15"/>
        <v>118</v>
      </c>
      <c r="H986" s="2">
        <v>2341</v>
      </c>
      <c r="I986" s="3" t="s">
        <v>15</v>
      </c>
    </row>
    <row r="987" spans="1:9" ht="16.5">
      <c r="A987" s="2" t="s">
        <v>818</v>
      </c>
      <c r="B987" s="2" t="s">
        <v>819</v>
      </c>
      <c r="C987" s="2">
        <v>246</v>
      </c>
      <c r="D987" s="2" t="s">
        <v>20</v>
      </c>
      <c r="E987" s="2">
        <v>206</v>
      </c>
      <c r="F987" s="2">
        <v>244</v>
      </c>
      <c r="G987" s="2">
        <f t="shared" si="15"/>
        <v>39</v>
      </c>
      <c r="H987" s="2">
        <v>3397</v>
      </c>
      <c r="I987" s="3" t="s">
        <v>21</v>
      </c>
    </row>
    <row r="988" spans="1:9" ht="16.5">
      <c r="A988" s="2" t="s">
        <v>818</v>
      </c>
      <c r="B988" s="2" t="s">
        <v>819</v>
      </c>
      <c r="C988" s="2">
        <v>246</v>
      </c>
      <c r="D988" s="2" t="s">
        <v>14</v>
      </c>
      <c r="E988" s="2">
        <v>69</v>
      </c>
      <c r="F988" s="2">
        <v>193</v>
      </c>
      <c r="G988" s="2">
        <f t="shared" si="15"/>
        <v>125</v>
      </c>
      <c r="H988" s="2">
        <v>2341</v>
      </c>
      <c r="I988" s="3" t="s">
        <v>15</v>
      </c>
    </row>
    <row r="989" spans="1:9" ht="16.5">
      <c r="A989" s="2" t="s">
        <v>820</v>
      </c>
      <c r="B989" s="2" t="s">
        <v>821</v>
      </c>
      <c r="C989" s="2">
        <v>318</v>
      </c>
      <c r="D989" s="2" t="s">
        <v>20</v>
      </c>
      <c r="E989" s="2">
        <v>278</v>
      </c>
      <c r="F989" s="2">
        <v>316</v>
      </c>
      <c r="G989" s="2">
        <f t="shared" si="15"/>
        <v>39</v>
      </c>
      <c r="H989" s="2">
        <v>3397</v>
      </c>
      <c r="I989" s="3" t="s">
        <v>21</v>
      </c>
    </row>
    <row r="990" spans="1:9" ht="16.5">
      <c r="A990" s="2" t="s">
        <v>820</v>
      </c>
      <c r="B990" s="2" t="s">
        <v>821</v>
      </c>
      <c r="C990" s="2">
        <v>318</v>
      </c>
      <c r="D990" s="2" t="s">
        <v>14</v>
      </c>
      <c r="E990" s="2">
        <v>141</v>
      </c>
      <c r="F990" s="2">
        <v>265</v>
      </c>
      <c r="G990" s="2">
        <f t="shared" si="15"/>
        <v>125</v>
      </c>
      <c r="H990" s="2">
        <v>2341</v>
      </c>
      <c r="I990" s="3" t="s">
        <v>15</v>
      </c>
    </row>
    <row r="991" spans="1:9" ht="16.5">
      <c r="A991" s="2" t="s">
        <v>822</v>
      </c>
      <c r="B991" s="2" t="s">
        <v>823</v>
      </c>
      <c r="C991" s="2">
        <v>991</v>
      </c>
      <c r="D991" s="2" t="s">
        <v>12</v>
      </c>
      <c r="E991" s="2">
        <v>681</v>
      </c>
      <c r="F991" s="2">
        <v>830</v>
      </c>
      <c r="G991" s="2">
        <f t="shared" si="15"/>
        <v>150</v>
      </c>
      <c r="H991" s="2">
        <v>1732</v>
      </c>
      <c r="I991" s="3" t="s">
        <v>13</v>
      </c>
    </row>
    <row r="992" spans="1:9" ht="16.5">
      <c r="A992" s="2" t="s">
        <v>822</v>
      </c>
      <c r="B992" s="2" t="s">
        <v>823</v>
      </c>
      <c r="C992" s="2">
        <v>991</v>
      </c>
      <c r="D992" s="2" t="s">
        <v>14</v>
      </c>
      <c r="E992" s="2">
        <v>310</v>
      </c>
      <c r="F992" s="2">
        <v>422</v>
      </c>
      <c r="G992" s="2">
        <f t="shared" si="15"/>
        <v>113</v>
      </c>
      <c r="H992" s="2">
        <v>2341</v>
      </c>
      <c r="I992" s="3" t="s">
        <v>15</v>
      </c>
    </row>
    <row r="993" spans="1:9" ht="16.5">
      <c r="A993" s="2" t="s">
        <v>824</v>
      </c>
      <c r="B993" s="2" t="s">
        <v>825</v>
      </c>
      <c r="C993" s="2">
        <v>165</v>
      </c>
      <c r="D993" s="2" t="s">
        <v>20</v>
      </c>
      <c r="E993" s="2">
        <v>126</v>
      </c>
      <c r="F993" s="2">
        <v>164</v>
      </c>
      <c r="G993" s="2">
        <f t="shared" si="15"/>
        <v>39</v>
      </c>
      <c r="H993" s="2">
        <v>3397</v>
      </c>
      <c r="I993" s="3" t="s">
        <v>21</v>
      </c>
    </row>
    <row r="994" spans="1:9" ht="16.5">
      <c r="A994" s="2" t="s">
        <v>824</v>
      </c>
      <c r="B994" s="2" t="s">
        <v>825</v>
      </c>
      <c r="C994" s="2">
        <v>165</v>
      </c>
      <c r="D994" s="2" t="s">
        <v>14</v>
      </c>
      <c r="E994" s="2">
        <v>1</v>
      </c>
      <c r="F994" s="2">
        <v>113</v>
      </c>
      <c r="G994" s="2">
        <f t="shared" si="15"/>
        <v>113</v>
      </c>
      <c r="H994" s="2">
        <v>2341</v>
      </c>
      <c r="I994" s="3" t="s">
        <v>15</v>
      </c>
    </row>
    <row r="995" spans="1:9" ht="16.5">
      <c r="A995" s="2" t="s">
        <v>826</v>
      </c>
      <c r="B995" s="2" t="s">
        <v>827</v>
      </c>
      <c r="C995" s="2">
        <v>622</v>
      </c>
      <c r="D995" s="2" t="s">
        <v>14</v>
      </c>
      <c r="E995" s="2">
        <v>94</v>
      </c>
      <c r="F995" s="2">
        <v>210</v>
      </c>
      <c r="G995" s="2">
        <f t="shared" si="15"/>
        <v>117</v>
      </c>
      <c r="H995" s="2">
        <v>2341</v>
      </c>
      <c r="I995" s="3" t="s">
        <v>15</v>
      </c>
    </row>
    <row r="996" spans="1:9" ht="16.5">
      <c r="A996" s="2" t="s">
        <v>828</v>
      </c>
      <c r="B996" s="2" t="s">
        <v>829</v>
      </c>
      <c r="C996" s="2">
        <v>305</v>
      </c>
      <c r="D996" s="2" t="s">
        <v>18</v>
      </c>
      <c r="E996" s="2">
        <v>27</v>
      </c>
      <c r="F996" s="2">
        <v>78</v>
      </c>
      <c r="G996" s="2">
        <f t="shared" si="15"/>
        <v>52</v>
      </c>
      <c r="H996" s="2">
        <v>3743</v>
      </c>
      <c r="I996" s="3" t="s">
        <v>19</v>
      </c>
    </row>
    <row r="997" spans="1:9" ht="16.5">
      <c r="A997" s="2" t="s">
        <v>828</v>
      </c>
      <c r="B997" s="2" t="s">
        <v>829</v>
      </c>
      <c r="C997" s="2">
        <v>305</v>
      </c>
      <c r="D997" s="2" t="s">
        <v>20</v>
      </c>
      <c r="E997" s="2">
        <v>265</v>
      </c>
      <c r="F997" s="2">
        <v>303</v>
      </c>
      <c r="G997" s="2">
        <f t="shared" si="15"/>
        <v>39</v>
      </c>
      <c r="H997" s="2">
        <v>3397</v>
      </c>
      <c r="I997" s="3" t="s">
        <v>21</v>
      </c>
    </row>
    <row r="998" spans="1:9" ht="16.5">
      <c r="A998" s="2" t="s">
        <v>828</v>
      </c>
      <c r="B998" s="2" t="s">
        <v>829</v>
      </c>
      <c r="C998" s="2">
        <v>305</v>
      </c>
      <c r="D998" s="2" t="s">
        <v>14</v>
      </c>
      <c r="E998" s="2">
        <v>145</v>
      </c>
      <c r="F998" s="2">
        <v>252</v>
      </c>
      <c r="G998" s="2">
        <f t="shared" si="15"/>
        <v>108</v>
      </c>
      <c r="H998" s="2">
        <v>2341</v>
      </c>
      <c r="I998" s="3" t="s">
        <v>15</v>
      </c>
    </row>
    <row r="999" spans="1:9" ht="16.5">
      <c r="A999" s="2" t="s">
        <v>830</v>
      </c>
      <c r="B999" s="2" t="s">
        <v>831</v>
      </c>
      <c r="C999" s="2">
        <v>800</v>
      </c>
      <c r="D999" s="2" t="s">
        <v>10</v>
      </c>
      <c r="E999" s="2">
        <v>53</v>
      </c>
      <c r="F999" s="2">
        <v>110</v>
      </c>
      <c r="G999" s="2">
        <f t="shared" si="15"/>
        <v>58</v>
      </c>
      <c r="H999" s="2">
        <v>18302</v>
      </c>
      <c r="I999" s="3" t="s">
        <v>11</v>
      </c>
    </row>
    <row r="1000" spans="1:9" ht="16.5">
      <c r="A1000" s="2" t="s">
        <v>830</v>
      </c>
      <c r="B1000" s="2" t="s">
        <v>831</v>
      </c>
      <c r="C1000" s="2">
        <v>800</v>
      </c>
      <c r="D1000" s="2" t="s">
        <v>14</v>
      </c>
      <c r="E1000" s="2">
        <v>272</v>
      </c>
      <c r="F1000" s="2">
        <v>388</v>
      </c>
      <c r="G1000" s="2">
        <f t="shared" si="15"/>
        <v>117</v>
      </c>
      <c r="H1000" s="2">
        <v>2341</v>
      </c>
      <c r="I1000" s="3" t="s">
        <v>15</v>
      </c>
    </row>
    <row r="1001" spans="1:9" ht="16.5">
      <c r="A1001" s="2" t="s">
        <v>832</v>
      </c>
      <c r="B1001" s="2" t="s">
        <v>833</v>
      </c>
      <c r="C1001" s="2">
        <v>283</v>
      </c>
      <c r="D1001" s="2" t="s">
        <v>18</v>
      </c>
      <c r="E1001" s="2">
        <v>5</v>
      </c>
      <c r="F1001" s="2">
        <v>56</v>
      </c>
      <c r="G1001" s="2">
        <f t="shared" si="15"/>
        <v>52</v>
      </c>
      <c r="H1001" s="2">
        <v>3743</v>
      </c>
      <c r="I1001" s="3" t="s">
        <v>19</v>
      </c>
    </row>
    <row r="1002" spans="1:9" ht="16.5">
      <c r="A1002" s="2" t="s">
        <v>832</v>
      </c>
      <c r="B1002" s="2" t="s">
        <v>833</v>
      </c>
      <c r="C1002" s="2">
        <v>283</v>
      </c>
      <c r="D1002" s="2" t="s">
        <v>20</v>
      </c>
      <c r="E1002" s="2">
        <v>245</v>
      </c>
      <c r="F1002" s="2">
        <v>283</v>
      </c>
      <c r="G1002" s="2">
        <f t="shared" si="15"/>
        <v>39</v>
      </c>
      <c r="H1002" s="2">
        <v>3397</v>
      </c>
      <c r="I1002" s="3" t="s">
        <v>21</v>
      </c>
    </row>
    <row r="1003" spans="1:9" ht="16.5">
      <c r="A1003" s="2" t="s">
        <v>832</v>
      </c>
      <c r="B1003" s="2" t="s">
        <v>833</v>
      </c>
      <c r="C1003" s="2">
        <v>283</v>
      </c>
      <c r="D1003" s="2" t="s">
        <v>14</v>
      </c>
      <c r="E1003" s="2">
        <v>118</v>
      </c>
      <c r="F1003" s="2">
        <v>232</v>
      </c>
      <c r="G1003" s="2">
        <f t="shared" si="15"/>
        <v>115</v>
      </c>
      <c r="H1003" s="2">
        <v>2341</v>
      </c>
      <c r="I1003" s="3" t="s">
        <v>15</v>
      </c>
    </row>
    <row r="1004" spans="1:9" ht="16.5">
      <c r="A1004" s="2" t="s">
        <v>834</v>
      </c>
      <c r="B1004" s="2" t="s">
        <v>835</v>
      </c>
      <c r="C1004" s="2">
        <v>175</v>
      </c>
      <c r="D1004" s="2" t="s">
        <v>18</v>
      </c>
      <c r="E1004" s="2">
        <v>28</v>
      </c>
      <c r="F1004" s="2">
        <v>78</v>
      </c>
      <c r="G1004" s="2">
        <f t="shared" si="15"/>
        <v>51</v>
      </c>
      <c r="H1004" s="2">
        <v>3743</v>
      </c>
      <c r="I1004" s="3" t="s">
        <v>19</v>
      </c>
    </row>
    <row r="1005" spans="1:9" ht="16.5">
      <c r="A1005" s="2" t="s">
        <v>834</v>
      </c>
      <c r="B1005" s="2" t="s">
        <v>835</v>
      </c>
      <c r="C1005" s="2">
        <v>175</v>
      </c>
      <c r="D1005" s="2" t="s">
        <v>14</v>
      </c>
      <c r="E1005" s="2">
        <v>96</v>
      </c>
      <c r="F1005" s="2">
        <v>175</v>
      </c>
      <c r="G1005" s="2">
        <f t="shared" si="15"/>
        <v>80</v>
      </c>
      <c r="H1005" s="2">
        <v>2341</v>
      </c>
      <c r="I1005" s="3" t="s">
        <v>15</v>
      </c>
    </row>
    <row r="1006" spans="1:9" ht="16.5">
      <c r="A1006" s="2" t="s">
        <v>836</v>
      </c>
      <c r="B1006" s="2" t="s">
        <v>837</v>
      </c>
      <c r="C1006" s="2">
        <v>2297</v>
      </c>
      <c r="D1006" s="2" t="s">
        <v>10</v>
      </c>
      <c r="E1006" s="2">
        <v>287</v>
      </c>
      <c r="F1006" s="2">
        <v>339</v>
      </c>
      <c r="G1006" s="2">
        <f t="shared" si="15"/>
        <v>53</v>
      </c>
      <c r="H1006" s="2">
        <v>18302</v>
      </c>
      <c r="I1006" s="3" t="s">
        <v>11</v>
      </c>
    </row>
    <row r="1007" spans="1:9" ht="16.5">
      <c r="A1007" s="2" t="s">
        <v>836</v>
      </c>
      <c r="B1007" s="2" t="s">
        <v>837</v>
      </c>
      <c r="C1007" s="2">
        <v>2297</v>
      </c>
      <c r="D1007" s="2" t="s">
        <v>12</v>
      </c>
      <c r="E1007" s="2">
        <v>1069</v>
      </c>
      <c r="F1007" s="2">
        <v>1219</v>
      </c>
      <c r="G1007" s="2">
        <f t="shared" si="15"/>
        <v>151</v>
      </c>
      <c r="H1007" s="2">
        <v>1732</v>
      </c>
      <c r="I1007" s="3" t="s">
        <v>13</v>
      </c>
    </row>
    <row r="1008" spans="1:9" ht="16.5">
      <c r="A1008" s="2" t="s">
        <v>836</v>
      </c>
      <c r="B1008" s="2" t="s">
        <v>837</v>
      </c>
      <c r="C1008" s="2">
        <v>2297</v>
      </c>
      <c r="D1008" s="2" t="s">
        <v>14</v>
      </c>
      <c r="E1008" s="2">
        <v>687</v>
      </c>
      <c r="F1008" s="2">
        <v>800</v>
      </c>
      <c r="G1008" s="2">
        <f t="shared" si="15"/>
        <v>114</v>
      </c>
      <c r="H1008" s="2">
        <v>2341</v>
      </c>
      <c r="I1008" s="3" t="s">
        <v>15</v>
      </c>
    </row>
    <row r="1009" spans="1:9" ht="16.5">
      <c r="A1009" s="2" t="s">
        <v>838</v>
      </c>
      <c r="B1009" s="2" t="s">
        <v>839</v>
      </c>
      <c r="C1009" s="2">
        <v>287</v>
      </c>
      <c r="D1009" s="2" t="s">
        <v>18</v>
      </c>
      <c r="E1009" s="2">
        <v>2</v>
      </c>
      <c r="F1009" s="2">
        <v>55</v>
      </c>
      <c r="G1009" s="2">
        <f t="shared" si="15"/>
        <v>54</v>
      </c>
      <c r="H1009" s="2">
        <v>3743</v>
      </c>
      <c r="I1009" s="3" t="s">
        <v>19</v>
      </c>
    </row>
    <row r="1010" spans="1:9" ht="16.5">
      <c r="A1010" s="2" t="s">
        <v>838</v>
      </c>
      <c r="B1010" s="2" t="s">
        <v>839</v>
      </c>
      <c r="C1010" s="2">
        <v>287</v>
      </c>
      <c r="D1010" s="2" t="s">
        <v>20</v>
      </c>
      <c r="E1010" s="2">
        <v>249</v>
      </c>
      <c r="F1010" s="2">
        <v>287</v>
      </c>
      <c r="G1010" s="2">
        <f t="shared" si="15"/>
        <v>39</v>
      </c>
      <c r="H1010" s="2">
        <v>3397</v>
      </c>
      <c r="I1010" s="3" t="s">
        <v>21</v>
      </c>
    </row>
    <row r="1011" spans="1:9" ht="16.5">
      <c r="A1011" s="2" t="s">
        <v>838</v>
      </c>
      <c r="B1011" s="2" t="s">
        <v>839</v>
      </c>
      <c r="C1011" s="2">
        <v>287</v>
      </c>
      <c r="D1011" s="2" t="s">
        <v>14</v>
      </c>
      <c r="E1011" s="2">
        <v>110</v>
      </c>
      <c r="F1011" s="2">
        <v>236</v>
      </c>
      <c r="G1011" s="2">
        <f t="shared" si="15"/>
        <v>127</v>
      </c>
      <c r="H1011" s="2">
        <v>2341</v>
      </c>
      <c r="I1011" s="3" t="s">
        <v>15</v>
      </c>
    </row>
    <row r="1012" spans="1:9" ht="16.5">
      <c r="A1012" s="2" t="s">
        <v>840</v>
      </c>
      <c r="B1012" s="2" t="s">
        <v>841</v>
      </c>
      <c r="C1012" s="2">
        <v>283</v>
      </c>
      <c r="D1012" s="2" t="s">
        <v>18</v>
      </c>
      <c r="E1012" s="2">
        <v>4</v>
      </c>
      <c r="F1012" s="2">
        <v>55</v>
      </c>
      <c r="G1012" s="2">
        <f t="shared" si="15"/>
        <v>52</v>
      </c>
      <c r="H1012" s="2">
        <v>3743</v>
      </c>
      <c r="I1012" s="3" t="s">
        <v>19</v>
      </c>
    </row>
    <row r="1013" spans="1:9" ht="16.5">
      <c r="A1013" s="2" t="s">
        <v>840</v>
      </c>
      <c r="B1013" s="2" t="s">
        <v>841</v>
      </c>
      <c r="C1013" s="2">
        <v>283</v>
      </c>
      <c r="D1013" s="2" t="s">
        <v>20</v>
      </c>
      <c r="E1013" s="2">
        <v>245</v>
      </c>
      <c r="F1013" s="2">
        <v>283</v>
      </c>
      <c r="G1013" s="2">
        <f t="shared" si="15"/>
        <v>39</v>
      </c>
      <c r="H1013" s="2">
        <v>3397</v>
      </c>
      <c r="I1013" s="3" t="s">
        <v>21</v>
      </c>
    </row>
    <row r="1014" spans="1:9" ht="16.5">
      <c r="A1014" s="2" t="s">
        <v>840</v>
      </c>
      <c r="B1014" s="2" t="s">
        <v>841</v>
      </c>
      <c r="C1014" s="2">
        <v>283</v>
      </c>
      <c r="D1014" s="2" t="s">
        <v>14</v>
      </c>
      <c r="E1014" s="2">
        <v>116</v>
      </c>
      <c r="F1014" s="2">
        <v>232</v>
      </c>
      <c r="G1014" s="2">
        <f t="shared" si="15"/>
        <v>117</v>
      </c>
      <c r="H1014" s="2">
        <v>2341</v>
      </c>
      <c r="I1014" s="3" t="s">
        <v>15</v>
      </c>
    </row>
    <row r="1015" spans="1:9" ht="16.5">
      <c r="A1015" s="2" t="s">
        <v>842</v>
      </c>
      <c r="B1015" s="2" t="s">
        <v>843</v>
      </c>
      <c r="C1015" s="2">
        <v>1336</v>
      </c>
      <c r="D1015" s="2" t="s">
        <v>10</v>
      </c>
      <c r="E1015" s="2">
        <v>1</v>
      </c>
      <c r="F1015" s="2">
        <v>44</v>
      </c>
      <c r="G1015" s="2">
        <f t="shared" si="15"/>
        <v>44</v>
      </c>
      <c r="H1015" s="2">
        <v>18302</v>
      </c>
      <c r="I1015" s="3" t="s">
        <v>11</v>
      </c>
    </row>
    <row r="1016" spans="1:9" ht="16.5">
      <c r="A1016" s="2" t="s">
        <v>842</v>
      </c>
      <c r="B1016" s="2" t="s">
        <v>843</v>
      </c>
      <c r="C1016" s="2">
        <v>1336</v>
      </c>
      <c r="D1016" s="2" t="s">
        <v>12</v>
      </c>
      <c r="E1016" s="2">
        <v>477</v>
      </c>
      <c r="F1016" s="2">
        <v>627</v>
      </c>
      <c r="G1016" s="2">
        <f t="shared" si="15"/>
        <v>151</v>
      </c>
      <c r="H1016" s="2">
        <v>1732</v>
      </c>
      <c r="I1016" s="3" t="s">
        <v>13</v>
      </c>
    </row>
    <row r="1017" spans="1:9" ht="16.5">
      <c r="A1017" s="2" t="s">
        <v>842</v>
      </c>
      <c r="B1017" s="2" t="s">
        <v>843</v>
      </c>
      <c r="C1017" s="2">
        <v>1336</v>
      </c>
      <c r="D1017" s="2" t="s">
        <v>14</v>
      </c>
      <c r="E1017" s="2">
        <v>204</v>
      </c>
      <c r="F1017" s="2">
        <v>317</v>
      </c>
      <c r="G1017" s="2">
        <f t="shared" si="15"/>
        <v>114</v>
      </c>
      <c r="H1017" s="2">
        <v>2341</v>
      </c>
      <c r="I1017" s="3" t="s">
        <v>15</v>
      </c>
    </row>
    <row r="1018" spans="1:9" ht="16.5">
      <c r="A1018" s="2" t="s">
        <v>844</v>
      </c>
      <c r="B1018" s="2" t="s">
        <v>845</v>
      </c>
      <c r="C1018" s="2">
        <v>362</v>
      </c>
      <c r="D1018" s="2" t="s">
        <v>18</v>
      </c>
      <c r="E1018" s="2">
        <v>28</v>
      </c>
      <c r="F1018" s="2">
        <v>79</v>
      </c>
      <c r="G1018" s="2">
        <f t="shared" si="15"/>
        <v>52</v>
      </c>
      <c r="H1018" s="2">
        <v>3743</v>
      </c>
      <c r="I1018" s="3" t="s">
        <v>19</v>
      </c>
    </row>
    <row r="1019" spans="1:9" ht="16.5">
      <c r="A1019" s="2" t="s">
        <v>844</v>
      </c>
      <c r="B1019" s="2" t="s">
        <v>845</v>
      </c>
      <c r="C1019" s="2">
        <v>362</v>
      </c>
      <c r="D1019" s="2" t="s">
        <v>14</v>
      </c>
      <c r="E1019" s="2">
        <v>182</v>
      </c>
      <c r="F1019" s="2">
        <v>292</v>
      </c>
      <c r="G1019" s="2">
        <f t="shared" si="15"/>
        <v>111</v>
      </c>
      <c r="H1019" s="2">
        <v>2341</v>
      </c>
      <c r="I1019" s="3" t="s">
        <v>15</v>
      </c>
    </row>
    <row r="1020" spans="1:9" ht="16.5">
      <c r="A1020" s="2" t="s">
        <v>846</v>
      </c>
      <c r="B1020" s="2" t="s">
        <v>847</v>
      </c>
      <c r="C1020" s="2">
        <v>360</v>
      </c>
      <c r="D1020" s="2" t="s">
        <v>18</v>
      </c>
      <c r="E1020" s="2">
        <v>28</v>
      </c>
      <c r="F1020" s="2">
        <v>79</v>
      </c>
      <c r="G1020" s="2">
        <f t="shared" si="15"/>
        <v>52</v>
      </c>
      <c r="H1020" s="2">
        <v>3743</v>
      </c>
      <c r="I1020" s="3" t="s">
        <v>19</v>
      </c>
    </row>
    <row r="1021" spans="1:9" ht="16.5">
      <c r="A1021" s="2" t="s">
        <v>846</v>
      </c>
      <c r="B1021" s="2" t="s">
        <v>847</v>
      </c>
      <c r="C1021" s="2">
        <v>360</v>
      </c>
      <c r="D1021" s="2" t="s">
        <v>14</v>
      </c>
      <c r="E1021" s="2">
        <v>180</v>
      </c>
      <c r="F1021" s="2">
        <v>290</v>
      </c>
      <c r="G1021" s="2">
        <f t="shared" si="15"/>
        <v>111</v>
      </c>
      <c r="H1021" s="2">
        <v>2341</v>
      </c>
      <c r="I1021" s="3" t="s">
        <v>15</v>
      </c>
    </row>
    <row r="1022" spans="1:9" ht="16.5">
      <c r="A1022" s="2" t="s">
        <v>848</v>
      </c>
      <c r="B1022" s="2" t="s">
        <v>849</v>
      </c>
      <c r="C1022" s="2">
        <v>2079</v>
      </c>
      <c r="D1022" s="2" t="s">
        <v>10</v>
      </c>
      <c r="E1022" s="2">
        <v>733</v>
      </c>
      <c r="F1022" s="2">
        <v>786</v>
      </c>
      <c r="G1022" s="2">
        <f t="shared" si="15"/>
        <v>54</v>
      </c>
      <c r="H1022" s="2">
        <v>18302</v>
      </c>
      <c r="I1022" s="3" t="s">
        <v>11</v>
      </c>
    </row>
    <row r="1023" spans="1:9" ht="16.5">
      <c r="A1023" s="2" t="s">
        <v>848</v>
      </c>
      <c r="B1023" s="2" t="s">
        <v>849</v>
      </c>
      <c r="C1023" s="2">
        <v>2079</v>
      </c>
      <c r="D1023" s="2" t="s">
        <v>12</v>
      </c>
      <c r="E1023" s="2">
        <v>1219</v>
      </c>
      <c r="F1023" s="2">
        <v>1369</v>
      </c>
      <c r="G1023" s="2">
        <f t="shared" si="15"/>
        <v>151</v>
      </c>
      <c r="H1023" s="2">
        <v>1732</v>
      </c>
      <c r="I1023" s="3" t="s">
        <v>13</v>
      </c>
    </row>
    <row r="1024" spans="1:9" ht="16.5">
      <c r="A1024" s="2" t="s">
        <v>848</v>
      </c>
      <c r="B1024" s="2" t="s">
        <v>849</v>
      </c>
      <c r="C1024" s="2">
        <v>2079</v>
      </c>
      <c r="D1024" s="2" t="s">
        <v>14</v>
      </c>
      <c r="E1024" s="2">
        <v>946</v>
      </c>
      <c r="F1024" s="2">
        <v>1059</v>
      </c>
      <c r="G1024" s="2">
        <f t="shared" si="15"/>
        <v>114</v>
      </c>
      <c r="H1024" s="2">
        <v>2341</v>
      </c>
      <c r="I1024" s="3" t="s">
        <v>15</v>
      </c>
    </row>
    <row r="1025" spans="1:9" ht="16.5">
      <c r="A1025" s="2" t="s">
        <v>850</v>
      </c>
      <c r="B1025" s="2" t="s">
        <v>851</v>
      </c>
      <c r="C1025" s="2">
        <v>208</v>
      </c>
      <c r="D1025" s="2" t="s">
        <v>18</v>
      </c>
      <c r="E1025" s="2">
        <v>61</v>
      </c>
      <c r="F1025" s="2">
        <v>111</v>
      </c>
      <c r="G1025" s="2">
        <f t="shared" si="15"/>
        <v>51</v>
      </c>
      <c r="H1025" s="2">
        <v>3743</v>
      </c>
      <c r="I1025" s="3" t="s">
        <v>19</v>
      </c>
    </row>
    <row r="1026" spans="1:9" ht="16.5">
      <c r="A1026" s="2" t="s">
        <v>850</v>
      </c>
      <c r="B1026" s="2" t="s">
        <v>851</v>
      </c>
      <c r="C1026" s="2">
        <v>208</v>
      </c>
      <c r="D1026" s="2" t="s">
        <v>14</v>
      </c>
      <c r="E1026" s="2">
        <v>129</v>
      </c>
      <c r="F1026" s="2">
        <v>208</v>
      </c>
      <c r="G1026" s="2">
        <f t="shared" si="15"/>
        <v>80</v>
      </c>
      <c r="H1026" s="2">
        <v>2341</v>
      </c>
      <c r="I1026" s="3" t="s">
        <v>15</v>
      </c>
    </row>
    <row r="1027" spans="1:9" ht="16.5">
      <c r="A1027" s="2" t="s">
        <v>852</v>
      </c>
      <c r="B1027" s="2" t="s">
        <v>853</v>
      </c>
      <c r="C1027" s="2">
        <v>267</v>
      </c>
      <c r="D1027" s="2" t="s">
        <v>18</v>
      </c>
      <c r="E1027" s="2">
        <v>3</v>
      </c>
      <c r="F1027" s="2">
        <v>40</v>
      </c>
      <c r="G1027" s="2">
        <f t="shared" ref="G1027:G1090" si="16">F1027-E1027+1</f>
        <v>38</v>
      </c>
      <c r="H1027" s="2">
        <v>3743</v>
      </c>
      <c r="I1027" s="3" t="s">
        <v>19</v>
      </c>
    </row>
    <row r="1028" spans="1:9" ht="16.5">
      <c r="A1028" s="2" t="s">
        <v>852</v>
      </c>
      <c r="B1028" s="2" t="s">
        <v>853</v>
      </c>
      <c r="C1028" s="2">
        <v>267</v>
      </c>
      <c r="D1028" s="2" t="s">
        <v>20</v>
      </c>
      <c r="E1028" s="2">
        <v>229</v>
      </c>
      <c r="F1028" s="2">
        <v>267</v>
      </c>
      <c r="G1028" s="2">
        <f t="shared" si="16"/>
        <v>39</v>
      </c>
      <c r="H1028" s="2">
        <v>3397</v>
      </c>
      <c r="I1028" s="3" t="s">
        <v>21</v>
      </c>
    </row>
    <row r="1029" spans="1:9" ht="16.5">
      <c r="A1029" s="2" t="s">
        <v>852</v>
      </c>
      <c r="B1029" s="2" t="s">
        <v>853</v>
      </c>
      <c r="C1029" s="2">
        <v>267</v>
      </c>
      <c r="D1029" s="2" t="s">
        <v>14</v>
      </c>
      <c r="E1029" s="2">
        <v>102</v>
      </c>
      <c r="F1029" s="2">
        <v>216</v>
      </c>
      <c r="G1029" s="2">
        <f t="shared" si="16"/>
        <v>115</v>
      </c>
      <c r="H1029" s="2">
        <v>2341</v>
      </c>
      <c r="I1029" s="3" t="s">
        <v>15</v>
      </c>
    </row>
    <row r="1030" spans="1:9" ht="16.5">
      <c r="A1030" s="2" t="s">
        <v>854</v>
      </c>
      <c r="B1030" s="2" t="s">
        <v>855</v>
      </c>
      <c r="C1030" s="2">
        <v>2313</v>
      </c>
      <c r="D1030" s="2" t="s">
        <v>10</v>
      </c>
      <c r="E1030" s="2">
        <v>292</v>
      </c>
      <c r="F1030" s="2">
        <v>344</v>
      </c>
      <c r="G1030" s="2">
        <f t="shared" si="16"/>
        <v>53</v>
      </c>
      <c r="H1030" s="2">
        <v>18302</v>
      </c>
      <c r="I1030" s="3" t="s">
        <v>11</v>
      </c>
    </row>
    <row r="1031" spans="1:9" ht="16.5">
      <c r="A1031" s="2" t="s">
        <v>854</v>
      </c>
      <c r="B1031" s="2" t="s">
        <v>855</v>
      </c>
      <c r="C1031" s="2">
        <v>2313</v>
      </c>
      <c r="D1031" s="2" t="s">
        <v>12</v>
      </c>
      <c r="E1031" s="2">
        <v>1077</v>
      </c>
      <c r="F1031" s="2">
        <v>1227</v>
      </c>
      <c r="G1031" s="2">
        <f t="shared" si="16"/>
        <v>151</v>
      </c>
      <c r="H1031" s="2">
        <v>1732</v>
      </c>
      <c r="I1031" s="3" t="s">
        <v>13</v>
      </c>
    </row>
    <row r="1032" spans="1:9" ht="16.5">
      <c r="A1032" s="2" t="s">
        <v>854</v>
      </c>
      <c r="B1032" s="2" t="s">
        <v>855</v>
      </c>
      <c r="C1032" s="2">
        <v>2313</v>
      </c>
      <c r="D1032" s="2" t="s">
        <v>14</v>
      </c>
      <c r="E1032" s="2">
        <v>691</v>
      </c>
      <c r="F1032" s="2">
        <v>804</v>
      </c>
      <c r="G1032" s="2">
        <f t="shared" si="16"/>
        <v>114</v>
      </c>
      <c r="H1032" s="2">
        <v>2341</v>
      </c>
      <c r="I1032" s="3" t="s">
        <v>15</v>
      </c>
    </row>
    <row r="1033" spans="1:9" ht="16.5">
      <c r="A1033" s="2" t="s">
        <v>856</v>
      </c>
      <c r="B1033" s="2" t="s">
        <v>857</v>
      </c>
      <c r="C1033" s="2">
        <v>284</v>
      </c>
      <c r="D1033" s="2" t="s">
        <v>18</v>
      </c>
      <c r="E1033" s="2">
        <v>4</v>
      </c>
      <c r="F1033" s="2">
        <v>55</v>
      </c>
      <c r="G1033" s="2">
        <f t="shared" si="16"/>
        <v>52</v>
      </c>
      <c r="H1033" s="2">
        <v>3743</v>
      </c>
      <c r="I1033" s="3" t="s">
        <v>19</v>
      </c>
    </row>
    <row r="1034" spans="1:9" ht="16.5">
      <c r="A1034" s="2" t="s">
        <v>856</v>
      </c>
      <c r="B1034" s="2" t="s">
        <v>857</v>
      </c>
      <c r="C1034" s="2">
        <v>284</v>
      </c>
      <c r="D1034" s="2" t="s">
        <v>20</v>
      </c>
      <c r="E1034" s="2">
        <v>246</v>
      </c>
      <c r="F1034" s="2">
        <v>284</v>
      </c>
      <c r="G1034" s="2">
        <f t="shared" si="16"/>
        <v>39</v>
      </c>
      <c r="H1034" s="2">
        <v>3397</v>
      </c>
      <c r="I1034" s="3" t="s">
        <v>21</v>
      </c>
    </row>
    <row r="1035" spans="1:9" ht="16.5">
      <c r="A1035" s="2" t="s">
        <v>856</v>
      </c>
      <c r="B1035" s="2" t="s">
        <v>857</v>
      </c>
      <c r="C1035" s="2">
        <v>284</v>
      </c>
      <c r="D1035" s="2" t="s">
        <v>14</v>
      </c>
      <c r="E1035" s="2">
        <v>117</v>
      </c>
      <c r="F1035" s="2">
        <v>233</v>
      </c>
      <c r="G1035" s="2">
        <f t="shared" si="16"/>
        <v>117</v>
      </c>
      <c r="H1035" s="2">
        <v>2341</v>
      </c>
      <c r="I1035" s="3" t="s">
        <v>15</v>
      </c>
    </row>
    <row r="1036" spans="1:9" ht="16.5">
      <c r="A1036" s="2" t="s">
        <v>858</v>
      </c>
      <c r="B1036" s="2" t="s">
        <v>859</v>
      </c>
      <c r="C1036" s="2">
        <v>369</v>
      </c>
      <c r="D1036" s="2" t="s">
        <v>18</v>
      </c>
      <c r="E1036" s="2">
        <v>35</v>
      </c>
      <c r="F1036" s="2">
        <v>85</v>
      </c>
      <c r="G1036" s="2">
        <f t="shared" si="16"/>
        <v>51</v>
      </c>
      <c r="H1036" s="2">
        <v>3743</v>
      </c>
      <c r="I1036" s="3" t="s">
        <v>19</v>
      </c>
    </row>
    <row r="1037" spans="1:9" ht="16.5">
      <c r="A1037" s="2" t="s">
        <v>858</v>
      </c>
      <c r="B1037" s="2" t="s">
        <v>859</v>
      </c>
      <c r="C1037" s="2">
        <v>369</v>
      </c>
      <c r="D1037" s="2" t="s">
        <v>20</v>
      </c>
      <c r="E1037" s="2">
        <v>329</v>
      </c>
      <c r="F1037" s="2">
        <v>367</v>
      </c>
      <c r="G1037" s="2">
        <f t="shared" si="16"/>
        <v>39</v>
      </c>
      <c r="H1037" s="2">
        <v>3397</v>
      </c>
      <c r="I1037" s="3" t="s">
        <v>21</v>
      </c>
    </row>
    <row r="1038" spans="1:9" ht="16.5">
      <c r="A1038" s="2" t="s">
        <v>858</v>
      </c>
      <c r="B1038" s="2" t="s">
        <v>859</v>
      </c>
      <c r="C1038" s="2">
        <v>369</v>
      </c>
      <c r="D1038" s="2" t="s">
        <v>14</v>
      </c>
      <c r="E1038" s="2">
        <v>199</v>
      </c>
      <c r="F1038" s="2">
        <v>316</v>
      </c>
      <c r="G1038" s="2">
        <f t="shared" si="16"/>
        <v>118</v>
      </c>
      <c r="H1038" s="2">
        <v>2341</v>
      </c>
      <c r="I1038" s="3" t="s">
        <v>15</v>
      </c>
    </row>
    <row r="1039" spans="1:9" ht="16.5">
      <c r="A1039" s="2" t="s">
        <v>860</v>
      </c>
      <c r="B1039" s="2" t="s">
        <v>861</v>
      </c>
      <c r="C1039" s="2">
        <v>610</v>
      </c>
      <c r="D1039" s="2" t="s">
        <v>52</v>
      </c>
      <c r="E1039" s="2">
        <v>121</v>
      </c>
      <c r="F1039" s="2">
        <v>239</v>
      </c>
      <c r="G1039" s="2">
        <f t="shared" si="16"/>
        <v>119</v>
      </c>
      <c r="H1039" s="2">
        <v>5093</v>
      </c>
      <c r="I1039" s="3" t="s">
        <v>53</v>
      </c>
    </row>
    <row r="1040" spans="1:9" ht="16.5">
      <c r="A1040" s="2" t="s">
        <v>860</v>
      </c>
      <c r="B1040" s="2" t="s">
        <v>861</v>
      </c>
      <c r="C1040" s="2">
        <v>610</v>
      </c>
      <c r="D1040" s="2" t="s">
        <v>14</v>
      </c>
      <c r="E1040" s="2">
        <v>339</v>
      </c>
      <c r="F1040" s="2">
        <v>486</v>
      </c>
      <c r="G1040" s="2">
        <f t="shared" si="16"/>
        <v>148</v>
      </c>
      <c r="H1040" s="2">
        <v>2341</v>
      </c>
      <c r="I1040" s="3" t="s">
        <v>15</v>
      </c>
    </row>
    <row r="1041" spans="1:9" ht="16.5">
      <c r="A1041" s="2" t="s">
        <v>862</v>
      </c>
      <c r="B1041" s="2" t="s">
        <v>863</v>
      </c>
      <c r="C1041" s="2">
        <v>1136</v>
      </c>
      <c r="D1041" s="2" t="s">
        <v>12</v>
      </c>
      <c r="E1041" s="2">
        <v>701</v>
      </c>
      <c r="F1041" s="2">
        <v>853</v>
      </c>
      <c r="G1041" s="2">
        <f t="shared" si="16"/>
        <v>153</v>
      </c>
      <c r="H1041" s="2">
        <v>1732</v>
      </c>
      <c r="I1041" s="3" t="s">
        <v>13</v>
      </c>
    </row>
    <row r="1042" spans="1:9" ht="16.5">
      <c r="A1042" s="2" t="s">
        <v>862</v>
      </c>
      <c r="B1042" s="2" t="s">
        <v>863</v>
      </c>
      <c r="C1042" s="2">
        <v>1136</v>
      </c>
      <c r="D1042" s="2" t="s">
        <v>14</v>
      </c>
      <c r="E1042" s="2">
        <v>352</v>
      </c>
      <c r="F1042" s="2">
        <v>464</v>
      </c>
      <c r="G1042" s="2">
        <f t="shared" si="16"/>
        <v>113</v>
      </c>
      <c r="H1042" s="2">
        <v>2341</v>
      </c>
      <c r="I1042" s="3" t="s">
        <v>15</v>
      </c>
    </row>
    <row r="1043" spans="1:9" ht="16.5">
      <c r="A1043" s="2" t="s">
        <v>864</v>
      </c>
      <c r="B1043" s="2" t="s">
        <v>865</v>
      </c>
      <c r="C1043" s="2">
        <v>270</v>
      </c>
      <c r="D1043" s="2" t="s">
        <v>18</v>
      </c>
      <c r="E1043" s="2">
        <v>2</v>
      </c>
      <c r="F1043" s="2">
        <v>53</v>
      </c>
      <c r="G1043" s="2">
        <f t="shared" si="16"/>
        <v>52</v>
      </c>
      <c r="H1043" s="2">
        <v>3743</v>
      </c>
      <c r="I1043" s="3" t="s">
        <v>19</v>
      </c>
    </row>
    <row r="1044" spans="1:9" ht="16.5">
      <c r="A1044" s="2" t="s">
        <v>864</v>
      </c>
      <c r="B1044" s="2" t="s">
        <v>865</v>
      </c>
      <c r="C1044" s="2">
        <v>270</v>
      </c>
      <c r="D1044" s="2" t="s">
        <v>20</v>
      </c>
      <c r="E1044" s="2">
        <v>232</v>
      </c>
      <c r="F1044" s="2">
        <v>270</v>
      </c>
      <c r="G1044" s="2">
        <f t="shared" si="16"/>
        <v>39</v>
      </c>
      <c r="H1044" s="2">
        <v>3397</v>
      </c>
      <c r="I1044" s="3" t="s">
        <v>21</v>
      </c>
    </row>
    <row r="1045" spans="1:9" ht="16.5">
      <c r="A1045" s="2" t="s">
        <v>864</v>
      </c>
      <c r="B1045" s="2" t="s">
        <v>865</v>
      </c>
      <c r="C1045" s="2">
        <v>270</v>
      </c>
      <c r="D1045" s="2" t="s">
        <v>14</v>
      </c>
      <c r="E1045" s="2">
        <v>109</v>
      </c>
      <c r="F1045" s="2">
        <v>219</v>
      </c>
      <c r="G1045" s="2">
        <f t="shared" si="16"/>
        <v>111</v>
      </c>
      <c r="H1045" s="2">
        <v>2341</v>
      </c>
      <c r="I1045" s="3" t="s">
        <v>15</v>
      </c>
    </row>
    <row r="1046" spans="1:9" ht="16.5">
      <c r="A1046" s="2" t="s">
        <v>866</v>
      </c>
      <c r="B1046" s="2" t="s">
        <v>867</v>
      </c>
      <c r="C1046" s="2">
        <v>631</v>
      </c>
      <c r="D1046" s="2" t="s">
        <v>12</v>
      </c>
      <c r="E1046" s="2">
        <v>553</v>
      </c>
      <c r="F1046" s="2">
        <v>628</v>
      </c>
      <c r="G1046" s="2">
        <f t="shared" si="16"/>
        <v>76</v>
      </c>
      <c r="H1046" s="2">
        <v>1732</v>
      </c>
      <c r="I1046" s="3" t="s">
        <v>13</v>
      </c>
    </row>
    <row r="1047" spans="1:9" ht="16.5">
      <c r="A1047" s="2" t="s">
        <v>866</v>
      </c>
      <c r="B1047" s="2" t="s">
        <v>867</v>
      </c>
      <c r="C1047" s="2">
        <v>631</v>
      </c>
      <c r="D1047" s="2" t="s">
        <v>14</v>
      </c>
      <c r="E1047" s="2">
        <v>278</v>
      </c>
      <c r="F1047" s="2">
        <v>406</v>
      </c>
      <c r="G1047" s="2">
        <f t="shared" si="16"/>
        <v>129</v>
      </c>
      <c r="H1047" s="2">
        <v>2341</v>
      </c>
      <c r="I1047" s="3" t="s">
        <v>15</v>
      </c>
    </row>
    <row r="1048" spans="1:9" ht="16.5">
      <c r="A1048" s="2" t="s">
        <v>868</v>
      </c>
      <c r="B1048" s="2" t="s">
        <v>869</v>
      </c>
      <c r="C1048" s="2">
        <v>201</v>
      </c>
      <c r="D1048" s="2" t="s">
        <v>20</v>
      </c>
      <c r="E1048" s="2">
        <v>161</v>
      </c>
      <c r="F1048" s="2">
        <v>199</v>
      </c>
      <c r="G1048" s="2">
        <f t="shared" si="16"/>
        <v>39</v>
      </c>
      <c r="H1048" s="2">
        <v>3397</v>
      </c>
      <c r="I1048" s="3" t="s">
        <v>21</v>
      </c>
    </row>
    <row r="1049" spans="1:9" ht="16.5">
      <c r="A1049" s="2" t="s">
        <v>868</v>
      </c>
      <c r="B1049" s="2" t="s">
        <v>869</v>
      </c>
      <c r="C1049" s="2">
        <v>201</v>
      </c>
      <c r="D1049" s="2" t="s">
        <v>14</v>
      </c>
      <c r="E1049" s="2">
        <v>40</v>
      </c>
      <c r="F1049" s="2">
        <v>148</v>
      </c>
      <c r="G1049" s="2">
        <f t="shared" si="16"/>
        <v>109</v>
      </c>
      <c r="H1049" s="2">
        <v>2341</v>
      </c>
      <c r="I1049" s="3" t="s">
        <v>15</v>
      </c>
    </row>
    <row r="1050" spans="1:9" ht="16.5">
      <c r="A1050" s="2" t="s">
        <v>870</v>
      </c>
      <c r="B1050" s="2" t="s">
        <v>871</v>
      </c>
      <c r="C1050" s="2">
        <v>305</v>
      </c>
      <c r="D1050" s="2" t="s">
        <v>18</v>
      </c>
      <c r="E1050" s="2">
        <v>29</v>
      </c>
      <c r="F1050" s="2">
        <v>79</v>
      </c>
      <c r="G1050" s="2">
        <f t="shared" si="16"/>
        <v>51</v>
      </c>
      <c r="H1050" s="2">
        <v>3743</v>
      </c>
      <c r="I1050" s="3" t="s">
        <v>19</v>
      </c>
    </row>
    <row r="1051" spans="1:9" ht="16.5">
      <c r="A1051" s="2" t="s">
        <v>870</v>
      </c>
      <c r="B1051" s="2" t="s">
        <v>871</v>
      </c>
      <c r="C1051" s="2">
        <v>305</v>
      </c>
      <c r="D1051" s="2" t="s">
        <v>20</v>
      </c>
      <c r="E1051" s="2">
        <v>265</v>
      </c>
      <c r="F1051" s="2">
        <v>303</v>
      </c>
      <c r="G1051" s="2">
        <f t="shared" si="16"/>
        <v>39</v>
      </c>
      <c r="H1051" s="2">
        <v>3397</v>
      </c>
      <c r="I1051" s="3" t="s">
        <v>21</v>
      </c>
    </row>
    <row r="1052" spans="1:9" ht="16.5">
      <c r="A1052" s="2" t="s">
        <v>870</v>
      </c>
      <c r="B1052" s="2" t="s">
        <v>871</v>
      </c>
      <c r="C1052" s="2">
        <v>305</v>
      </c>
      <c r="D1052" s="2" t="s">
        <v>14</v>
      </c>
      <c r="E1052" s="2">
        <v>146</v>
      </c>
      <c r="F1052" s="2">
        <v>252</v>
      </c>
      <c r="G1052" s="2">
        <f t="shared" si="16"/>
        <v>107</v>
      </c>
      <c r="H1052" s="2">
        <v>2341</v>
      </c>
      <c r="I1052" s="3" t="s">
        <v>15</v>
      </c>
    </row>
    <row r="1053" spans="1:9" ht="16.5">
      <c r="A1053" s="2" t="s">
        <v>872</v>
      </c>
      <c r="B1053" s="2" t="s">
        <v>873</v>
      </c>
      <c r="C1053" s="2">
        <v>585</v>
      </c>
      <c r="D1053" s="2" t="s">
        <v>12</v>
      </c>
      <c r="E1053" s="2">
        <v>408</v>
      </c>
      <c r="F1053" s="2">
        <v>565</v>
      </c>
      <c r="G1053" s="2">
        <f t="shared" si="16"/>
        <v>158</v>
      </c>
      <c r="H1053" s="2">
        <v>1732</v>
      </c>
      <c r="I1053" s="3" t="s">
        <v>13</v>
      </c>
    </row>
    <row r="1054" spans="1:9" ht="16.5">
      <c r="A1054" s="2" t="s">
        <v>872</v>
      </c>
      <c r="B1054" s="2" t="s">
        <v>873</v>
      </c>
      <c r="C1054" s="2">
        <v>585</v>
      </c>
      <c r="D1054" s="2" t="s">
        <v>14</v>
      </c>
      <c r="E1054" s="2">
        <v>134</v>
      </c>
      <c r="F1054" s="2">
        <v>262</v>
      </c>
      <c r="G1054" s="2">
        <f t="shared" si="16"/>
        <v>129</v>
      </c>
      <c r="H1054" s="2">
        <v>2341</v>
      </c>
      <c r="I1054" s="3" t="s">
        <v>15</v>
      </c>
    </row>
    <row r="1055" spans="1:9" ht="16.5">
      <c r="A1055" s="2" t="s">
        <v>874</v>
      </c>
      <c r="B1055" s="2" t="s">
        <v>875</v>
      </c>
      <c r="C1055" s="2">
        <v>825</v>
      </c>
      <c r="D1055" s="2" t="s">
        <v>10</v>
      </c>
      <c r="E1055" s="2">
        <v>58</v>
      </c>
      <c r="F1055" s="2">
        <v>110</v>
      </c>
      <c r="G1055" s="2">
        <f t="shared" si="16"/>
        <v>53</v>
      </c>
      <c r="H1055" s="2">
        <v>18302</v>
      </c>
      <c r="I1055" s="3" t="s">
        <v>11</v>
      </c>
    </row>
    <row r="1056" spans="1:9" ht="16.5">
      <c r="A1056" s="2" t="s">
        <v>874</v>
      </c>
      <c r="B1056" s="2" t="s">
        <v>875</v>
      </c>
      <c r="C1056" s="2">
        <v>825</v>
      </c>
      <c r="D1056" s="2" t="s">
        <v>12</v>
      </c>
      <c r="E1056" s="2">
        <v>487</v>
      </c>
      <c r="F1056" s="2">
        <v>645</v>
      </c>
      <c r="G1056" s="2">
        <f t="shared" si="16"/>
        <v>159</v>
      </c>
      <c r="H1056" s="2">
        <v>1732</v>
      </c>
      <c r="I1056" s="3" t="s">
        <v>13</v>
      </c>
    </row>
    <row r="1057" spans="1:9" ht="16.5">
      <c r="A1057" s="2" t="s">
        <v>874</v>
      </c>
      <c r="B1057" s="2" t="s">
        <v>875</v>
      </c>
      <c r="C1057" s="2">
        <v>825</v>
      </c>
      <c r="D1057" s="2" t="s">
        <v>14</v>
      </c>
      <c r="E1057" s="2">
        <v>228</v>
      </c>
      <c r="F1057" s="2">
        <v>349</v>
      </c>
      <c r="G1057" s="2">
        <f t="shared" si="16"/>
        <v>122</v>
      </c>
      <c r="H1057" s="2">
        <v>2341</v>
      </c>
      <c r="I1057" s="3" t="s">
        <v>15</v>
      </c>
    </row>
    <row r="1058" spans="1:9" ht="16.5">
      <c r="A1058" s="2" t="s">
        <v>876</v>
      </c>
      <c r="B1058" s="2" t="s">
        <v>877</v>
      </c>
      <c r="C1058" s="2">
        <v>293</v>
      </c>
      <c r="D1058" s="2" t="s">
        <v>18</v>
      </c>
      <c r="E1058" s="2">
        <v>29</v>
      </c>
      <c r="F1058" s="2">
        <v>80</v>
      </c>
      <c r="G1058" s="2">
        <f t="shared" si="16"/>
        <v>52</v>
      </c>
      <c r="H1058" s="2">
        <v>3743</v>
      </c>
      <c r="I1058" s="3" t="s">
        <v>19</v>
      </c>
    </row>
    <row r="1059" spans="1:9" ht="16.5">
      <c r="A1059" s="2" t="s">
        <v>876</v>
      </c>
      <c r="B1059" s="2" t="s">
        <v>877</v>
      </c>
      <c r="C1059" s="2">
        <v>293</v>
      </c>
      <c r="D1059" s="2" t="s">
        <v>20</v>
      </c>
      <c r="E1059" s="2">
        <v>253</v>
      </c>
      <c r="F1059" s="2">
        <v>291</v>
      </c>
      <c r="G1059" s="2">
        <f t="shared" si="16"/>
        <v>39</v>
      </c>
      <c r="H1059" s="2">
        <v>3397</v>
      </c>
      <c r="I1059" s="3" t="s">
        <v>21</v>
      </c>
    </row>
    <row r="1060" spans="1:9" ht="16.5">
      <c r="A1060" s="2" t="s">
        <v>876</v>
      </c>
      <c r="B1060" s="2" t="s">
        <v>877</v>
      </c>
      <c r="C1060" s="2">
        <v>293</v>
      </c>
      <c r="D1060" s="2" t="s">
        <v>14</v>
      </c>
      <c r="E1060" s="2">
        <v>131</v>
      </c>
      <c r="F1060" s="2">
        <v>240</v>
      </c>
      <c r="G1060" s="2">
        <f t="shared" si="16"/>
        <v>110</v>
      </c>
      <c r="H1060" s="2">
        <v>2341</v>
      </c>
      <c r="I1060" s="3" t="s">
        <v>15</v>
      </c>
    </row>
    <row r="1061" spans="1:9" ht="16.5">
      <c r="A1061" s="2" t="s">
        <v>878</v>
      </c>
      <c r="B1061" s="2" t="s">
        <v>879</v>
      </c>
      <c r="C1061" s="2">
        <v>169</v>
      </c>
      <c r="D1061" s="2" t="s">
        <v>20</v>
      </c>
      <c r="E1061" s="2">
        <v>128</v>
      </c>
      <c r="F1061" s="2">
        <v>166</v>
      </c>
      <c r="G1061" s="2">
        <f t="shared" si="16"/>
        <v>39</v>
      </c>
      <c r="H1061" s="2">
        <v>3397</v>
      </c>
      <c r="I1061" s="3" t="s">
        <v>21</v>
      </c>
    </row>
    <row r="1062" spans="1:9" ht="16.5">
      <c r="A1062" s="2" t="s">
        <v>878</v>
      </c>
      <c r="B1062" s="2" t="s">
        <v>879</v>
      </c>
      <c r="C1062" s="2">
        <v>169</v>
      </c>
      <c r="D1062" s="2" t="s">
        <v>14</v>
      </c>
      <c r="E1062" s="2">
        <v>14</v>
      </c>
      <c r="F1062" s="2">
        <v>114</v>
      </c>
      <c r="G1062" s="2">
        <f t="shared" si="16"/>
        <v>101</v>
      </c>
      <c r="H1062" s="2">
        <v>2341</v>
      </c>
      <c r="I1062" s="3" t="s">
        <v>15</v>
      </c>
    </row>
    <row r="1063" spans="1:9" ht="16.5">
      <c r="A1063" s="2" t="s">
        <v>880</v>
      </c>
      <c r="B1063" s="2" t="s">
        <v>881</v>
      </c>
      <c r="C1063" s="2">
        <v>300</v>
      </c>
      <c r="D1063" s="2" t="s">
        <v>18</v>
      </c>
      <c r="E1063" s="2">
        <v>28</v>
      </c>
      <c r="F1063" s="2">
        <v>79</v>
      </c>
      <c r="G1063" s="2">
        <f t="shared" si="16"/>
        <v>52</v>
      </c>
      <c r="H1063" s="2">
        <v>3743</v>
      </c>
      <c r="I1063" s="3" t="s">
        <v>19</v>
      </c>
    </row>
    <row r="1064" spans="1:9" ht="16.5">
      <c r="A1064" s="2" t="s">
        <v>880</v>
      </c>
      <c r="B1064" s="2" t="s">
        <v>881</v>
      </c>
      <c r="C1064" s="2">
        <v>300</v>
      </c>
      <c r="D1064" s="2" t="s">
        <v>20</v>
      </c>
      <c r="E1064" s="2">
        <v>260</v>
      </c>
      <c r="F1064" s="2">
        <v>298</v>
      </c>
      <c r="G1064" s="2">
        <f t="shared" si="16"/>
        <v>39</v>
      </c>
      <c r="H1064" s="2">
        <v>3397</v>
      </c>
      <c r="I1064" s="3" t="s">
        <v>21</v>
      </c>
    </row>
    <row r="1065" spans="1:9" ht="16.5">
      <c r="A1065" s="2" t="s">
        <v>880</v>
      </c>
      <c r="B1065" s="2" t="s">
        <v>881</v>
      </c>
      <c r="C1065" s="2">
        <v>300</v>
      </c>
      <c r="D1065" s="2" t="s">
        <v>14</v>
      </c>
      <c r="E1065" s="2">
        <v>138</v>
      </c>
      <c r="F1065" s="2">
        <v>247</v>
      </c>
      <c r="G1065" s="2">
        <f t="shared" si="16"/>
        <v>110</v>
      </c>
      <c r="H1065" s="2">
        <v>2341</v>
      </c>
      <c r="I1065" s="3" t="s">
        <v>15</v>
      </c>
    </row>
    <row r="1066" spans="1:9" ht="16.5">
      <c r="A1066" s="2" t="s">
        <v>882</v>
      </c>
      <c r="B1066" s="2" t="s">
        <v>883</v>
      </c>
      <c r="C1066" s="2">
        <v>844</v>
      </c>
      <c r="D1066" s="2" t="s">
        <v>10</v>
      </c>
      <c r="E1066" s="2">
        <v>68</v>
      </c>
      <c r="F1066" s="2">
        <v>120</v>
      </c>
      <c r="G1066" s="2">
        <f t="shared" si="16"/>
        <v>53</v>
      </c>
      <c r="H1066" s="2">
        <v>18302</v>
      </c>
      <c r="I1066" s="3" t="s">
        <v>11</v>
      </c>
    </row>
    <row r="1067" spans="1:9" ht="16.5">
      <c r="A1067" s="2" t="s">
        <v>882</v>
      </c>
      <c r="B1067" s="2" t="s">
        <v>883</v>
      </c>
      <c r="C1067" s="2">
        <v>844</v>
      </c>
      <c r="D1067" s="2" t="s">
        <v>12</v>
      </c>
      <c r="E1067" s="2">
        <v>501</v>
      </c>
      <c r="F1067" s="2">
        <v>659</v>
      </c>
      <c r="G1067" s="2">
        <f t="shared" si="16"/>
        <v>159</v>
      </c>
      <c r="H1067" s="2">
        <v>1732</v>
      </c>
      <c r="I1067" s="3" t="s">
        <v>13</v>
      </c>
    </row>
    <row r="1068" spans="1:9" ht="16.5">
      <c r="A1068" s="2" t="s">
        <v>882</v>
      </c>
      <c r="B1068" s="2" t="s">
        <v>883</v>
      </c>
      <c r="C1068" s="2">
        <v>844</v>
      </c>
      <c r="D1068" s="2" t="s">
        <v>14</v>
      </c>
      <c r="E1068" s="2">
        <v>248</v>
      </c>
      <c r="F1068" s="2">
        <v>369</v>
      </c>
      <c r="G1068" s="2">
        <f t="shared" si="16"/>
        <v>122</v>
      </c>
      <c r="H1068" s="2">
        <v>2341</v>
      </c>
      <c r="I1068" s="3" t="s">
        <v>15</v>
      </c>
    </row>
    <row r="1069" spans="1:9" ht="16.5">
      <c r="A1069" s="2" t="s">
        <v>884</v>
      </c>
      <c r="B1069" s="2" t="s">
        <v>885</v>
      </c>
      <c r="C1069" s="2">
        <v>466</v>
      </c>
      <c r="D1069" s="2" t="s">
        <v>18</v>
      </c>
      <c r="E1069" s="2">
        <v>28</v>
      </c>
      <c r="F1069" s="2">
        <v>81</v>
      </c>
      <c r="G1069" s="2">
        <f t="shared" si="16"/>
        <v>54</v>
      </c>
      <c r="H1069" s="2">
        <v>3743</v>
      </c>
      <c r="I1069" s="3" t="s">
        <v>19</v>
      </c>
    </row>
    <row r="1070" spans="1:9" ht="16.5">
      <c r="A1070" s="2" t="s">
        <v>884</v>
      </c>
      <c r="B1070" s="2" t="s">
        <v>885</v>
      </c>
      <c r="C1070" s="2">
        <v>466</v>
      </c>
      <c r="D1070" s="2" t="s">
        <v>20</v>
      </c>
      <c r="E1070" s="2">
        <v>267</v>
      </c>
      <c r="F1070" s="2">
        <v>296</v>
      </c>
      <c r="G1070" s="2">
        <f t="shared" si="16"/>
        <v>30</v>
      </c>
      <c r="H1070" s="2">
        <v>3397</v>
      </c>
      <c r="I1070" s="3" t="s">
        <v>21</v>
      </c>
    </row>
    <row r="1071" spans="1:9" ht="16.5">
      <c r="A1071" s="2" t="s">
        <v>884</v>
      </c>
      <c r="B1071" s="2" t="s">
        <v>885</v>
      </c>
      <c r="C1071" s="2">
        <v>466</v>
      </c>
      <c r="D1071" s="2" t="s">
        <v>14</v>
      </c>
      <c r="E1071" s="2">
        <v>145</v>
      </c>
      <c r="F1071" s="2">
        <v>254</v>
      </c>
      <c r="G1071" s="2">
        <f t="shared" si="16"/>
        <v>110</v>
      </c>
      <c r="H1071" s="2">
        <v>2341</v>
      </c>
      <c r="I1071" s="3" t="s">
        <v>15</v>
      </c>
    </row>
    <row r="1072" spans="1:9" ht="16.5">
      <c r="A1072" s="2" t="s">
        <v>886</v>
      </c>
      <c r="B1072" s="2" t="s">
        <v>887</v>
      </c>
      <c r="C1072" s="2">
        <v>877</v>
      </c>
      <c r="D1072" s="2" t="s">
        <v>10</v>
      </c>
      <c r="E1072" s="2">
        <v>100</v>
      </c>
      <c r="F1072" s="2">
        <v>152</v>
      </c>
      <c r="G1072" s="2">
        <f t="shared" si="16"/>
        <v>53</v>
      </c>
      <c r="H1072" s="2">
        <v>18302</v>
      </c>
      <c r="I1072" s="3" t="s">
        <v>11</v>
      </c>
    </row>
    <row r="1073" spans="1:9" ht="16.5">
      <c r="A1073" s="2" t="s">
        <v>886</v>
      </c>
      <c r="B1073" s="2" t="s">
        <v>887</v>
      </c>
      <c r="C1073" s="2">
        <v>877</v>
      </c>
      <c r="D1073" s="2" t="s">
        <v>12</v>
      </c>
      <c r="E1073" s="2">
        <v>571</v>
      </c>
      <c r="F1073" s="2">
        <v>730</v>
      </c>
      <c r="G1073" s="2">
        <f t="shared" si="16"/>
        <v>160</v>
      </c>
      <c r="H1073" s="2">
        <v>1732</v>
      </c>
      <c r="I1073" s="3" t="s">
        <v>13</v>
      </c>
    </row>
    <row r="1074" spans="1:9" ht="16.5">
      <c r="A1074" s="2" t="s">
        <v>886</v>
      </c>
      <c r="B1074" s="2" t="s">
        <v>887</v>
      </c>
      <c r="C1074" s="2">
        <v>877</v>
      </c>
      <c r="D1074" s="2" t="s">
        <v>14</v>
      </c>
      <c r="E1074" s="2">
        <v>327</v>
      </c>
      <c r="F1074" s="2">
        <v>451</v>
      </c>
      <c r="G1074" s="2">
        <f t="shared" si="16"/>
        <v>125</v>
      </c>
      <c r="H1074" s="2">
        <v>2341</v>
      </c>
      <c r="I1074" s="3" t="s">
        <v>15</v>
      </c>
    </row>
    <row r="1075" spans="1:9" ht="16.5">
      <c r="A1075" s="2" t="s">
        <v>888</v>
      </c>
      <c r="B1075" s="2" t="s">
        <v>889</v>
      </c>
      <c r="C1075" s="2">
        <v>813</v>
      </c>
      <c r="D1075" s="2" t="s">
        <v>10</v>
      </c>
      <c r="E1075" s="2">
        <v>100</v>
      </c>
      <c r="F1075" s="2">
        <v>152</v>
      </c>
      <c r="G1075" s="2">
        <f t="shared" si="16"/>
        <v>53</v>
      </c>
      <c r="H1075" s="2">
        <v>18302</v>
      </c>
      <c r="I1075" s="3" t="s">
        <v>11</v>
      </c>
    </row>
    <row r="1076" spans="1:9" ht="16.5">
      <c r="A1076" s="2" t="s">
        <v>888</v>
      </c>
      <c r="B1076" s="2" t="s">
        <v>889</v>
      </c>
      <c r="C1076" s="2">
        <v>813</v>
      </c>
      <c r="D1076" s="2" t="s">
        <v>12</v>
      </c>
      <c r="E1076" s="2">
        <v>504</v>
      </c>
      <c r="F1076" s="2">
        <v>663</v>
      </c>
      <c r="G1076" s="2">
        <f t="shared" si="16"/>
        <v>160</v>
      </c>
      <c r="H1076" s="2">
        <v>1732</v>
      </c>
      <c r="I1076" s="3" t="s">
        <v>13</v>
      </c>
    </row>
    <row r="1077" spans="1:9" ht="16.5">
      <c r="A1077" s="2" t="s">
        <v>888</v>
      </c>
      <c r="B1077" s="2" t="s">
        <v>889</v>
      </c>
      <c r="C1077" s="2">
        <v>813</v>
      </c>
      <c r="D1077" s="2" t="s">
        <v>14</v>
      </c>
      <c r="E1077" s="2">
        <v>307</v>
      </c>
      <c r="F1077" s="2">
        <v>431</v>
      </c>
      <c r="G1077" s="2">
        <f t="shared" si="16"/>
        <v>125</v>
      </c>
      <c r="H1077" s="2">
        <v>2341</v>
      </c>
      <c r="I1077" s="3" t="s">
        <v>15</v>
      </c>
    </row>
    <row r="1078" spans="1:9" ht="16.5">
      <c r="A1078" s="2" t="s">
        <v>890</v>
      </c>
      <c r="B1078" s="2" t="s">
        <v>891</v>
      </c>
      <c r="C1078" s="2">
        <v>306</v>
      </c>
      <c r="D1078" s="2" t="s">
        <v>18</v>
      </c>
      <c r="E1078" s="2">
        <v>28</v>
      </c>
      <c r="F1078" s="2">
        <v>81</v>
      </c>
      <c r="G1078" s="2">
        <f t="shared" si="16"/>
        <v>54</v>
      </c>
      <c r="H1078" s="2">
        <v>3743</v>
      </c>
      <c r="I1078" s="3" t="s">
        <v>19</v>
      </c>
    </row>
    <row r="1079" spans="1:9" ht="16.5">
      <c r="A1079" s="2" t="s">
        <v>890</v>
      </c>
      <c r="B1079" s="2" t="s">
        <v>891</v>
      </c>
      <c r="C1079" s="2">
        <v>306</v>
      </c>
      <c r="D1079" s="2" t="s">
        <v>20</v>
      </c>
      <c r="E1079" s="2">
        <v>267</v>
      </c>
      <c r="F1079" s="2">
        <v>305</v>
      </c>
      <c r="G1079" s="2">
        <f t="shared" si="16"/>
        <v>39</v>
      </c>
      <c r="H1079" s="2">
        <v>3397</v>
      </c>
      <c r="I1079" s="3" t="s">
        <v>21</v>
      </c>
    </row>
    <row r="1080" spans="1:9" ht="16.5">
      <c r="A1080" s="2" t="s">
        <v>890</v>
      </c>
      <c r="B1080" s="2" t="s">
        <v>891</v>
      </c>
      <c r="C1080" s="2">
        <v>306</v>
      </c>
      <c r="D1080" s="2" t="s">
        <v>14</v>
      </c>
      <c r="E1080" s="2">
        <v>145</v>
      </c>
      <c r="F1080" s="2">
        <v>254</v>
      </c>
      <c r="G1080" s="2">
        <f t="shared" si="16"/>
        <v>110</v>
      </c>
      <c r="H1080" s="2">
        <v>2341</v>
      </c>
      <c r="I1080" s="3" t="s">
        <v>15</v>
      </c>
    </row>
    <row r="1081" spans="1:9" ht="16.5">
      <c r="A1081" s="2" t="s">
        <v>892</v>
      </c>
      <c r="B1081" s="2" t="s">
        <v>893</v>
      </c>
      <c r="C1081" s="2">
        <v>849</v>
      </c>
      <c r="D1081" s="2" t="s">
        <v>10</v>
      </c>
      <c r="E1081" s="2">
        <v>82</v>
      </c>
      <c r="F1081" s="2">
        <v>134</v>
      </c>
      <c r="G1081" s="2">
        <f t="shared" si="16"/>
        <v>53</v>
      </c>
      <c r="H1081" s="2">
        <v>18302</v>
      </c>
      <c r="I1081" s="3" t="s">
        <v>11</v>
      </c>
    </row>
    <row r="1082" spans="1:9" ht="16.5">
      <c r="A1082" s="2" t="s">
        <v>892</v>
      </c>
      <c r="B1082" s="2" t="s">
        <v>893</v>
      </c>
      <c r="C1082" s="2">
        <v>849</v>
      </c>
      <c r="D1082" s="2" t="s">
        <v>12</v>
      </c>
      <c r="E1082" s="2">
        <v>515</v>
      </c>
      <c r="F1082" s="2">
        <v>673</v>
      </c>
      <c r="G1082" s="2">
        <f t="shared" si="16"/>
        <v>159</v>
      </c>
      <c r="H1082" s="2">
        <v>1732</v>
      </c>
      <c r="I1082" s="3" t="s">
        <v>13</v>
      </c>
    </row>
    <row r="1083" spans="1:9" ht="16.5">
      <c r="A1083" s="2" t="s">
        <v>892</v>
      </c>
      <c r="B1083" s="2" t="s">
        <v>893</v>
      </c>
      <c r="C1083" s="2">
        <v>849</v>
      </c>
      <c r="D1083" s="2" t="s">
        <v>14</v>
      </c>
      <c r="E1083" s="2">
        <v>263</v>
      </c>
      <c r="F1083" s="2">
        <v>382</v>
      </c>
      <c r="G1083" s="2">
        <f t="shared" si="16"/>
        <v>120</v>
      </c>
      <c r="H1083" s="2">
        <v>2341</v>
      </c>
      <c r="I1083" s="3" t="s">
        <v>15</v>
      </c>
    </row>
    <row r="1084" spans="1:9" ht="16.5">
      <c r="A1084" s="2" t="s">
        <v>894</v>
      </c>
      <c r="B1084" s="2" t="s">
        <v>895</v>
      </c>
      <c r="C1084" s="2">
        <v>335</v>
      </c>
      <c r="D1084" s="2" t="s">
        <v>18</v>
      </c>
      <c r="E1084" s="2">
        <v>28</v>
      </c>
      <c r="F1084" s="2">
        <v>79</v>
      </c>
      <c r="G1084" s="2">
        <f t="shared" si="16"/>
        <v>52</v>
      </c>
      <c r="H1084" s="2">
        <v>3743</v>
      </c>
      <c r="I1084" s="3" t="s">
        <v>19</v>
      </c>
    </row>
    <row r="1085" spans="1:9" ht="16.5">
      <c r="A1085" s="2" t="s">
        <v>894</v>
      </c>
      <c r="B1085" s="2" t="s">
        <v>895</v>
      </c>
      <c r="C1085" s="2">
        <v>335</v>
      </c>
      <c r="D1085" s="2" t="s">
        <v>20</v>
      </c>
      <c r="E1085" s="2">
        <v>269</v>
      </c>
      <c r="F1085" s="2">
        <v>307</v>
      </c>
      <c r="G1085" s="2">
        <f t="shared" si="16"/>
        <v>39</v>
      </c>
      <c r="H1085" s="2">
        <v>3397</v>
      </c>
      <c r="I1085" s="3" t="s">
        <v>21</v>
      </c>
    </row>
    <row r="1086" spans="1:9" ht="16.5">
      <c r="A1086" s="2" t="s">
        <v>894</v>
      </c>
      <c r="B1086" s="2" t="s">
        <v>895</v>
      </c>
      <c r="C1086" s="2">
        <v>335</v>
      </c>
      <c r="D1086" s="2" t="s">
        <v>14</v>
      </c>
      <c r="E1086" s="2">
        <v>148</v>
      </c>
      <c r="F1086" s="2">
        <v>256</v>
      </c>
      <c r="G1086" s="2">
        <f t="shared" si="16"/>
        <v>109</v>
      </c>
      <c r="H1086" s="2">
        <v>2341</v>
      </c>
      <c r="I1086" s="3" t="s">
        <v>15</v>
      </c>
    </row>
    <row r="1087" spans="1:9" ht="16.5">
      <c r="A1087" s="2" t="s">
        <v>896</v>
      </c>
      <c r="B1087" s="2" t="s">
        <v>897</v>
      </c>
      <c r="C1087" s="2">
        <v>292</v>
      </c>
      <c r="D1087" s="2" t="s">
        <v>18</v>
      </c>
      <c r="E1087" s="2">
        <v>25</v>
      </c>
      <c r="F1087" s="2">
        <v>77</v>
      </c>
      <c r="G1087" s="2">
        <f t="shared" si="16"/>
        <v>53</v>
      </c>
      <c r="H1087" s="2">
        <v>3743</v>
      </c>
      <c r="I1087" s="3" t="s">
        <v>19</v>
      </c>
    </row>
    <row r="1088" spans="1:9" ht="16.5">
      <c r="A1088" s="2" t="s">
        <v>896</v>
      </c>
      <c r="B1088" s="2" t="s">
        <v>897</v>
      </c>
      <c r="C1088" s="2">
        <v>292</v>
      </c>
      <c r="D1088" s="2" t="s">
        <v>20</v>
      </c>
      <c r="E1088" s="2">
        <v>252</v>
      </c>
      <c r="F1088" s="2">
        <v>290</v>
      </c>
      <c r="G1088" s="2">
        <f t="shared" si="16"/>
        <v>39</v>
      </c>
      <c r="H1088" s="2">
        <v>3397</v>
      </c>
      <c r="I1088" s="3" t="s">
        <v>21</v>
      </c>
    </row>
    <row r="1089" spans="1:9" ht="16.5">
      <c r="A1089" s="2" t="s">
        <v>896</v>
      </c>
      <c r="B1089" s="2" t="s">
        <v>897</v>
      </c>
      <c r="C1089" s="2">
        <v>292</v>
      </c>
      <c r="D1089" s="2" t="s">
        <v>14</v>
      </c>
      <c r="E1089" s="2">
        <v>129</v>
      </c>
      <c r="F1089" s="2">
        <v>239</v>
      </c>
      <c r="G1089" s="2">
        <f t="shared" si="16"/>
        <v>111</v>
      </c>
      <c r="H1089" s="2">
        <v>2341</v>
      </c>
      <c r="I1089" s="3" t="s">
        <v>15</v>
      </c>
    </row>
    <row r="1090" spans="1:9" ht="16.5">
      <c r="A1090" s="2" t="s">
        <v>898</v>
      </c>
      <c r="B1090" s="2" t="s">
        <v>899</v>
      </c>
      <c r="C1090" s="2">
        <v>364</v>
      </c>
      <c r="D1090" s="2" t="s">
        <v>18</v>
      </c>
      <c r="E1090" s="2">
        <v>33</v>
      </c>
      <c r="F1090" s="2">
        <v>83</v>
      </c>
      <c r="G1090" s="2">
        <f t="shared" si="16"/>
        <v>51</v>
      </c>
      <c r="H1090" s="2">
        <v>3743</v>
      </c>
      <c r="I1090" s="3" t="s">
        <v>19</v>
      </c>
    </row>
    <row r="1091" spans="1:9" ht="16.5">
      <c r="A1091" s="2" t="s">
        <v>898</v>
      </c>
      <c r="B1091" s="2" t="s">
        <v>899</v>
      </c>
      <c r="C1091" s="2">
        <v>364</v>
      </c>
      <c r="D1091" s="2" t="s">
        <v>20</v>
      </c>
      <c r="E1091" s="2">
        <v>324</v>
      </c>
      <c r="F1091" s="2">
        <v>362</v>
      </c>
      <c r="G1091" s="2">
        <f t="shared" ref="G1091:G1154" si="17">F1091-E1091+1</f>
        <v>39</v>
      </c>
      <c r="H1091" s="2">
        <v>3397</v>
      </c>
      <c r="I1091" s="3" t="s">
        <v>21</v>
      </c>
    </row>
    <row r="1092" spans="1:9" ht="16.5">
      <c r="A1092" s="2" t="s">
        <v>898</v>
      </c>
      <c r="B1092" s="2" t="s">
        <v>899</v>
      </c>
      <c r="C1092" s="2">
        <v>364</v>
      </c>
      <c r="D1092" s="2" t="s">
        <v>14</v>
      </c>
      <c r="E1092" s="2">
        <v>194</v>
      </c>
      <c r="F1092" s="2">
        <v>311</v>
      </c>
      <c r="G1092" s="2">
        <f t="shared" si="17"/>
        <v>118</v>
      </c>
      <c r="H1092" s="2">
        <v>2341</v>
      </c>
      <c r="I1092" s="3" t="s">
        <v>15</v>
      </c>
    </row>
    <row r="1093" spans="1:9" ht="16.5">
      <c r="A1093" s="2" t="s">
        <v>900</v>
      </c>
      <c r="B1093" s="2" t="s">
        <v>901</v>
      </c>
      <c r="C1093" s="2">
        <v>1005</v>
      </c>
      <c r="D1093" s="2" t="s">
        <v>12</v>
      </c>
      <c r="E1093" s="2">
        <v>619</v>
      </c>
      <c r="F1093" s="2">
        <v>769</v>
      </c>
      <c r="G1093" s="2">
        <f t="shared" si="17"/>
        <v>151</v>
      </c>
      <c r="H1093" s="2">
        <v>1732</v>
      </c>
      <c r="I1093" s="3" t="s">
        <v>13</v>
      </c>
    </row>
    <row r="1094" spans="1:9" ht="16.5">
      <c r="A1094" s="2" t="s">
        <v>900</v>
      </c>
      <c r="B1094" s="2" t="s">
        <v>901</v>
      </c>
      <c r="C1094" s="2">
        <v>1005</v>
      </c>
      <c r="D1094" s="2" t="s">
        <v>14</v>
      </c>
      <c r="E1094" s="2">
        <v>310</v>
      </c>
      <c r="F1094" s="2">
        <v>422</v>
      </c>
      <c r="G1094" s="2">
        <f t="shared" si="17"/>
        <v>113</v>
      </c>
      <c r="H1094" s="2">
        <v>2341</v>
      </c>
      <c r="I1094" s="3" t="s">
        <v>15</v>
      </c>
    </row>
    <row r="1095" spans="1:9" ht="16.5">
      <c r="A1095" s="2" t="s">
        <v>902</v>
      </c>
      <c r="B1095" s="2" t="s">
        <v>903</v>
      </c>
      <c r="C1095" s="2">
        <v>366</v>
      </c>
      <c r="D1095" s="2" t="s">
        <v>18</v>
      </c>
      <c r="E1095" s="2">
        <v>36</v>
      </c>
      <c r="F1095" s="2">
        <v>86</v>
      </c>
      <c r="G1095" s="2">
        <f t="shared" si="17"/>
        <v>51</v>
      </c>
      <c r="H1095" s="2">
        <v>3743</v>
      </c>
      <c r="I1095" s="3" t="s">
        <v>19</v>
      </c>
    </row>
    <row r="1096" spans="1:9" ht="16.5">
      <c r="A1096" s="2" t="s">
        <v>902</v>
      </c>
      <c r="B1096" s="2" t="s">
        <v>903</v>
      </c>
      <c r="C1096" s="2">
        <v>366</v>
      </c>
      <c r="D1096" s="2" t="s">
        <v>20</v>
      </c>
      <c r="E1096" s="2">
        <v>326</v>
      </c>
      <c r="F1096" s="2">
        <v>364</v>
      </c>
      <c r="G1096" s="2">
        <f t="shared" si="17"/>
        <v>39</v>
      </c>
      <c r="H1096" s="2">
        <v>3397</v>
      </c>
      <c r="I1096" s="3" t="s">
        <v>21</v>
      </c>
    </row>
    <row r="1097" spans="1:9" ht="16.5">
      <c r="A1097" s="2" t="s">
        <v>902</v>
      </c>
      <c r="B1097" s="2" t="s">
        <v>903</v>
      </c>
      <c r="C1097" s="2">
        <v>366</v>
      </c>
      <c r="D1097" s="2" t="s">
        <v>14</v>
      </c>
      <c r="E1097" s="2">
        <v>196</v>
      </c>
      <c r="F1097" s="2">
        <v>313</v>
      </c>
      <c r="G1097" s="2">
        <f t="shared" si="17"/>
        <v>118</v>
      </c>
      <c r="H1097" s="2">
        <v>2341</v>
      </c>
      <c r="I1097" s="3" t="s">
        <v>15</v>
      </c>
    </row>
    <row r="1098" spans="1:9" ht="16.5">
      <c r="A1098" s="2" t="s">
        <v>904</v>
      </c>
      <c r="B1098" s="2" t="s">
        <v>905</v>
      </c>
      <c r="C1098" s="2">
        <v>581</v>
      </c>
      <c r="D1098" s="2" t="s">
        <v>52</v>
      </c>
      <c r="E1098" s="2">
        <v>119</v>
      </c>
      <c r="F1098" s="2">
        <v>238</v>
      </c>
      <c r="G1098" s="2">
        <f t="shared" si="17"/>
        <v>120</v>
      </c>
      <c r="H1098" s="2">
        <v>5093</v>
      </c>
      <c r="I1098" s="3" t="s">
        <v>53</v>
      </c>
    </row>
    <row r="1099" spans="1:9" ht="16.5">
      <c r="A1099" s="2" t="s">
        <v>904</v>
      </c>
      <c r="B1099" s="2" t="s">
        <v>905</v>
      </c>
      <c r="C1099" s="2">
        <v>581</v>
      </c>
      <c r="D1099" s="2" t="s">
        <v>14</v>
      </c>
      <c r="E1099" s="2">
        <v>340</v>
      </c>
      <c r="F1099" s="2">
        <v>489</v>
      </c>
      <c r="G1099" s="2">
        <f t="shared" si="17"/>
        <v>150</v>
      </c>
      <c r="H1099" s="2">
        <v>2341</v>
      </c>
      <c r="I1099" s="3" t="s">
        <v>15</v>
      </c>
    </row>
    <row r="1100" spans="1:9" ht="16.5">
      <c r="A1100" s="2" t="s">
        <v>906</v>
      </c>
      <c r="B1100" s="2" t="s">
        <v>907</v>
      </c>
      <c r="C1100" s="2">
        <v>1129</v>
      </c>
      <c r="D1100" s="2" t="s">
        <v>12</v>
      </c>
      <c r="E1100" s="2">
        <v>728</v>
      </c>
      <c r="F1100" s="2">
        <v>878</v>
      </c>
      <c r="G1100" s="2">
        <f t="shared" si="17"/>
        <v>151</v>
      </c>
      <c r="H1100" s="2">
        <v>1732</v>
      </c>
      <c r="I1100" s="3" t="s">
        <v>13</v>
      </c>
    </row>
    <row r="1101" spans="1:9" ht="16.5">
      <c r="A1101" s="2" t="s">
        <v>906</v>
      </c>
      <c r="B1101" s="2" t="s">
        <v>907</v>
      </c>
      <c r="C1101" s="2">
        <v>1129</v>
      </c>
      <c r="D1101" s="2" t="s">
        <v>14</v>
      </c>
      <c r="E1101" s="2">
        <v>415</v>
      </c>
      <c r="F1101" s="2">
        <v>530</v>
      </c>
      <c r="G1101" s="2">
        <f t="shared" si="17"/>
        <v>116</v>
      </c>
      <c r="H1101" s="2">
        <v>2341</v>
      </c>
      <c r="I1101" s="3" t="s">
        <v>15</v>
      </c>
    </row>
    <row r="1102" spans="1:9" ht="16.5">
      <c r="A1102" s="2" t="s">
        <v>908</v>
      </c>
      <c r="B1102" s="2" t="s">
        <v>909</v>
      </c>
      <c r="C1102" s="2">
        <v>556</v>
      </c>
      <c r="D1102" s="2" t="s">
        <v>52</v>
      </c>
      <c r="E1102" s="2">
        <v>109</v>
      </c>
      <c r="F1102" s="2">
        <v>228</v>
      </c>
      <c r="G1102" s="2">
        <f t="shared" si="17"/>
        <v>120</v>
      </c>
      <c r="H1102" s="2">
        <v>5093</v>
      </c>
      <c r="I1102" s="3" t="s">
        <v>53</v>
      </c>
    </row>
    <row r="1103" spans="1:9" ht="16.5">
      <c r="A1103" s="2" t="s">
        <v>908</v>
      </c>
      <c r="B1103" s="2" t="s">
        <v>909</v>
      </c>
      <c r="C1103" s="2">
        <v>556</v>
      </c>
      <c r="D1103" s="2" t="s">
        <v>14</v>
      </c>
      <c r="E1103" s="2">
        <v>330</v>
      </c>
      <c r="F1103" s="2">
        <v>467</v>
      </c>
      <c r="G1103" s="2">
        <f t="shared" si="17"/>
        <v>138</v>
      </c>
      <c r="H1103" s="2">
        <v>2341</v>
      </c>
      <c r="I1103" s="3" t="s">
        <v>15</v>
      </c>
    </row>
    <row r="1104" spans="1:9" ht="16.5">
      <c r="A1104" s="2" t="s">
        <v>910</v>
      </c>
      <c r="B1104" s="2" t="s">
        <v>911</v>
      </c>
      <c r="C1104" s="2">
        <v>316</v>
      </c>
      <c r="D1104" s="2" t="s">
        <v>18</v>
      </c>
      <c r="E1104" s="2">
        <v>33</v>
      </c>
      <c r="F1104" s="2">
        <v>84</v>
      </c>
      <c r="G1104" s="2">
        <f t="shared" si="17"/>
        <v>52</v>
      </c>
      <c r="H1104" s="2">
        <v>3743</v>
      </c>
      <c r="I1104" s="3" t="s">
        <v>19</v>
      </c>
    </row>
    <row r="1105" spans="1:9" ht="16.5">
      <c r="A1105" s="2" t="s">
        <v>910</v>
      </c>
      <c r="B1105" s="2" t="s">
        <v>911</v>
      </c>
      <c r="C1105" s="2">
        <v>316</v>
      </c>
      <c r="D1105" s="2" t="s">
        <v>20</v>
      </c>
      <c r="E1105" s="2">
        <v>250</v>
      </c>
      <c r="F1105" s="2">
        <v>288</v>
      </c>
      <c r="G1105" s="2">
        <f t="shared" si="17"/>
        <v>39</v>
      </c>
      <c r="H1105" s="2">
        <v>3397</v>
      </c>
      <c r="I1105" s="3" t="s">
        <v>21</v>
      </c>
    </row>
    <row r="1106" spans="1:9" ht="16.5">
      <c r="A1106" s="2" t="s">
        <v>910</v>
      </c>
      <c r="B1106" s="2" t="s">
        <v>911</v>
      </c>
      <c r="C1106" s="2">
        <v>316</v>
      </c>
      <c r="D1106" s="2" t="s">
        <v>14</v>
      </c>
      <c r="E1106" s="2">
        <v>129</v>
      </c>
      <c r="F1106" s="2">
        <v>237</v>
      </c>
      <c r="G1106" s="2">
        <f t="shared" si="17"/>
        <v>109</v>
      </c>
      <c r="H1106" s="2">
        <v>2341</v>
      </c>
      <c r="I1106" s="3" t="s">
        <v>15</v>
      </c>
    </row>
    <row r="1107" spans="1:9" ht="16.5">
      <c r="A1107" s="2" t="s">
        <v>912</v>
      </c>
      <c r="B1107" s="2" t="s">
        <v>913</v>
      </c>
      <c r="C1107" s="2">
        <v>802</v>
      </c>
      <c r="D1107" s="2" t="s">
        <v>10</v>
      </c>
      <c r="E1107" s="2">
        <v>49</v>
      </c>
      <c r="F1107" s="2">
        <v>101</v>
      </c>
      <c r="G1107" s="2">
        <f t="shared" si="17"/>
        <v>53</v>
      </c>
      <c r="H1107" s="2">
        <v>18302</v>
      </c>
      <c r="I1107" s="3" t="s">
        <v>11</v>
      </c>
    </row>
    <row r="1108" spans="1:9" ht="16.5">
      <c r="A1108" s="2" t="s">
        <v>912</v>
      </c>
      <c r="B1108" s="2" t="s">
        <v>913</v>
      </c>
      <c r="C1108" s="2">
        <v>802</v>
      </c>
      <c r="D1108" s="2" t="s">
        <v>12</v>
      </c>
      <c r="E1108" s="2">
        <v>504</v>
      </c>
      <c r="F1108" s="2">
        <v>665</v>
      </c>
      <c r="G1108" s="2">
        <f t="shared" si="17"/>
        <v>162</v>
      </c>
      <c r="H1108" s="2">
        <v>1732</v>
      </c>
      <c r="I1108" s="3" t="s">
        <v>13</v>
      </c>
    </row>
    <row r="1109" spans="1:9" ht="16.5">
      <c r="A1109" s="2" t="s">
        <v>912</v>
      </c>
      <c r="B1109" s="2" t="s">
        <v>913</v>
      </c>
      <c r="C1109" s="2">
        <v>802</v>
      </c>
      <c r="D1109" s="2" t="s">
        <v>14</v>
      </c>
      <c r="E1109" s="2">
        <v>228</v>
      </c>
      <c r="F1109" s="2">
        <v>347</v>
      </c>
      <c r="G1109" s="2">
        <f t="shared" si="17"/>
        <v>120</v>
      </c>
      <c r="H1109" s="2">
        <v>2341</v>
      </c>
      <c r="I1109" s="3" t="s">
        <v>15</v>
      </c>
    </row>
    <row r="1110" spans="1:9" ht="16.5">
      <c r="A1110" s="2" t="s">
        <v>914</v>
      </c>
      <c r="B1110" s="2" t="s">
        <v>915</v>
      </c>
      <c r="C1110" s="2">
        <v>126</v>
      </c>
      <c r="D1110" s="2" t="s">
        <v>20</v>
      </c>
      <c r="E1110" s="2">
        <v>86</v>
      </c>
      <c r="F1110" s="2">
        <v>124</v>
      </c>
      <c r="G1110" s="2">
        <f t="shared" si="17"/>
        <v>39</v>
      </c>
      <c r="H1110" s="2">
        <v>3397</v>
      </c>
      <c r="I1110" s="3" t="s">
        <v>21</v>
      </c>
    </row>
    <row r="1111" spans="1:9" ht="16.5">
      <c r="A1111" s="2" t="s">
        <v>914</v>
      </c>
      <c r="B1111" s="2" t="s">
        <v>915</v>
      </c>
      <c r="C1111" s="2">
        <v>126</v>
      </c>
      <c r="D1111" s="2" t="s">
        <v>14</v>
      </c>
      <c r="E1111" s="2">
        <v>1</v>
      </c>
      <c r="F1111" s="2">
        <v>73</v>
      </c>
      <c r="G1111" s="2">
        <f t="shared" si="17"/>
        <v>73</v>
      </c>
      <c r="H1111" s="2">
        <v>2341</v>
      </c>
      <c r="I1111" s="3" t="s">
        <v>15</v>
      </c>
    </row>
    <row r="1112" spans="1:9" ht="16.5">
      <c r="A1112" s="2" t="s">
        <v>916</v>
      </c>
      <c r="B1112" s="2" t="s">
        <v>917</v>
      </c>
      <c r="C1112" s="2">
        <v>455</v>
      </c>
      <c r="D1112" s="2" t="s">
        <v>14</v>
      </c>
      <c r="E1112" s="2">
        <v>120</v>
      </c>
      <c r="F1112" s="2">
        <v>326</v>
      </c>
      <c r="G1112" s="2">
        <f t="shared" si="17"/>
        <v>207</v>
      </c>
      <c r="H1112" s="2">
        <v>2341</v>
      </c>
      <c r="I1112" s="3" t="s">
        <v>15</v>
      </c>
    </row>
    <row r="1113" spans="1:9" ht="16.5">
      <c r="A1113" s="2" t="s">
        <v>918</v>
      </c>
      <c r="B1113" s="2" t="s">
        <v>919</v>
      </c>
      <c r="C1113" s="2">
        <v>105</v>
      </c>
      <c r="D1113" s="2" t="s">
        <v>14</v>
      </c>
      <c r="E1113" s="2">
        <v>1</v>
      </c>
      <c r="F1113" s="2">
        <v>72</v>
      </c>
      <c r="G1113" s="2">
        <f t="shared" si="17"/>
        <v>72</v>
      </c>
      <c r="H1113" s="2">
        <v>2341</v>
      </c>
      <c r="I1113" s="3" t="s">
        <v>15</v>
      </c>
    </row>
    <row r="1114" spans="1:9" ht="16.5">
      <c r="A1114" s="2" t="s">
        <v>920</v>
      </c>
      <c r="B1114" s="2" t="s">
        <v>921</v>
      </c>
      <c r="C1114" s="2">
        <v>761</v>
      </c>
      <c r="D1114" s="2" t="s">
        <v>12</v>
      </c>
      <c r="E1114" s="2">
        <v>369</v>
      </c>
      <c r="F1114" s="2">
        <v>516</v>
      </c>
      <c r="G1114" s="2">
        <f t="shared" si="17"/>
        <v>148</v>
      </c>
      <c r="H1114" s="2">
        <v>1732</v>
      </c>
      <c r="I1114" s="3" t="s">
        <v>13</v>
      </c>
    </row>
    <row r="1115" spans="1:9" ht="16.5">
      <c r="A1115" s="2" t="s">
        <v>920</v>
      </c>
      <c r="B1115" s="2" t="s">
        <v>921</v>
      </c>
      <c r="C1115" s="2">
        <v>761</v>
      </c>
      <c r="D1115" s="2" t="s">
        <v>14</v>
      </c>
      <c r="E1115" s="2">
        <v>10</v>
      </c>
      <c r="F1115" s="2">
        <v>117</v>
      </c>
      <c r="G1115" s="2">
        <f t="shared" si="17"/>
        <v>108</v>
      </c>
      <c r="H1115" s="2">
        <v>2341</v>
      </c>
      <c r="I1115" s="3" t="s">
        <v>15</v>
      </c>
    </row>
    <row r="1116" spans="1:9" ht="16.5">
      <c r="A1116" s="2" t="s">
        <v>922</v>
      </c>
      <c r="B1116" s="2" t="s">
        <v>923</v>
      </c>
      <c r="C1116" s="2">
        <v>611</v>
      </c>
      <c r="D1116" s="2" t="s">
        <v>52</v>
      </c>
      <c r="E1116" s="2">
        <v>119</v>
      </c>
      <c r="F1116" s="2">
        <v>238</v>
      </c>
      <c r="G1116" s="2">
        <f t="shared" si="17"/>
        <v>120</v>
      </c>
      <c r="H1116" s="2">
        <v>5093</v>
      </c>
      <c r="I1116" s="3" t="s">
        <v>53</v>
      </c>
    </row>
    <row r="1117" spans="1:9" ht="16.5">
      <c r="A1117" s="2" t="s">
        <v>922</v>
      </c>
      <c r="B1117" s="2" t="s">
        <v>923</v>
      </c>
      <c r="C1117" s="2">
        <v>611</v>
      </c>
      <c r="D1117" s="2" t="s">
        <v>14</v>
      </c>
      <c r="E1117" s="2">
        <v>338</v>
      </c>
      <c r="F1117" s="2">
        <v>488</v>
      </c>
      <c r="G1117" s="2">
        <f t="shared" si="17"/>
        <v>151</v>
      </c>
      <c r="H1117" s="2">
        <v>2341</v>
      </c>
      <c r="I1117" s="3" t="s">
        <v>15</v>
      </c>
    </row>
    <row r="1118" spans="1:9" ht="16.5">
      <c r="A1118" s="2" t="s">
        <v>924</v>
      </c>
      <c r="B1118" s="2" t="s">
        <v>925</v>
      </c>
      <c r="C1118" s="2">
        <v>1143</v>
      </c>
      <c r="D1118" s="2" t="s">
        <v>12</v>
      </c>
      <c r="E1118" s="2">
        <v>749</v>
      </c>
      <c r="F1118" s="2">
        <v>896</v>
      </c>
      <c r="G1118" s="2">
        <f t="shared" si="17"/>
        <v>148</v>
      </c>
      <c r="H1118" s="2">
        <v>1732</v>
      </c>
      <c r="I1118" s="3" t="s">
        <v>13</v>
      </c>
    </row>
    <row r="1119" spans="1:9" ht="16.5">
      <c r="A1119" s="2" t="s">
        <v>924</v>
      </c>
      <c r="B1119" s="2" t="s">
        <v>925</v>
      </c>
      <c r="C1119" s="2">
        <v>1143</v>
      </c>
      <c r="D1119" s="2" t="s">
        <v>14</v>
      </c>
      <c r="E1119" s="2">
        <v>386</v>
      </c>
      <c r="F1119" s="2">
        <v>497</v>
      </c>
      <c r="G1119" s="2">
        <f t="shared" si="17"/>
        <v>112</v>
      </c>
      <c r="H1119" s="2">
        <v>2341</v>
      </c>
      <c r="I1119" s="3" t="s">
        <v>15</v>
      </c>
    </row>
    <row r="1120" spans="1:9" ht="16.5">
      <c r="A1120" s="2" t="s">
        <v>926</v>
      </c>
      <c r="B1120" s="2" t="s">
        <v>927</v>
      </c>
      <c r="C1120" s="2">
        <v>532</v>
      </c>
      <c r="D1120" s="2" t="s">
        <v>52</v>
      </c>
      <c r="E1120" s="2">
        <v>68</v>
      </c>
      <c r="F1120" s="2">
        <v>187</v>
      </c>
      <c r="G1120" s="2">
        <f t="shared" si="17"/>
        <v>120</v>
      </c>
      <c r="H1120" s="2">
        <v>5093</v>
      </c>
      <c r="I1120" s="3" t="s">
        <v>53</v>
      </c>
    </row>
    <row r="1121" spans="1:9" ht="16.5">
      <c r="A1121" s="2" t="s">
        <v>926</v>
      </c>
      <c r="B1121" s="2" t="s">
        <v>927</v>
      </c>
      <c r="C1121" s="2">
        <v>532</v>
      </c>
      <c r="D1121" s="2" t="s">
        <v>14</v>
      </c>
      <c r="E1121" s="2">
        <v>287</v>
      </c>
      <c r="F1121" s="2">
        <v>437</v>
      </c>
      <c r="G1121" s="2">
        <f t="shared" si="17"/>
        <v>151</v>
      </c>
      <c r="H1121" s="2">
        <v>2341</v>
      </c>
      <c r="I1121" s="3" t="s">
        <v>15</v>
      </c>
    </row>
    <row r="1122" spans="1:9" ht="16.5">
      <c r="A1122" s="2" t="s">
        <v>928</v>
      </c>
      <c r="B1122" s="2" t="s">
        <v>929</v>
      </c>
      <c r="C1122" s="2">
        <v>367</v>
      </c>
      <c r="D1122" s="2" t="s">
        <v>18</v>
      </c>
      <c r="E1122" s="2">
        <v>33</v>
      </c>
      <c r="F1122" s="2">
        <v>83</v>
      </c>
      <c r="G1122" s="2">
        <f t="shared" si="17"/>
        <v>51</v>
      </c>
      <c r="H1122" s="2">
        <v>3743</v>
      </c>
      <c r="I1122" s="3" t="s">
        <v>19</v>
      </c>
    </row>
    <row r="1123" spans="1:9" ht="16.5">
      <c r="A1123" s="2" t="s">
        <v>928</v>
      </c>
      <c r="B1123" s="2" t="s">
        <v>929</v>
      </c>
      <c r="C1123" s="2">
        <v>367</v>
      </c>
      <c r="D1123" s="2" t="s">
        <v>20</v>
      </c>
      <c r="E1123" s="2">
        <v>327</v>
      </c>
      <c r="F1123" s="2">
        <v>365</v>
      </c>
      <c r="G1123" s="2">
        <f t="shared" si="17"/>
        <v>39</v>
      </c>
      <c r="H1123" s="2">
        <v>3397</v>
      </c>
      <c r="I1123" s="3" t="s">
        <v>21</v>
      </c>
    </row>
    <row r="1124" spans="1:9" ht="16.5">
      <c r="A1124" s="2" t="s">
        <v>928</v>
      </c>
      <c r="B1124" s="2" t="s">
        <v>929</v>
      </c>
      <c r="C1124" s="2">
        <v>367</v>
      </c>
      <c r="D1124" s="2" t="s">
        <v>14</v>
      </c>
      <c r="E1124" s="2">
        <v>197</v>
      </c>
      <c r="F1124" s="2">
        <v>314</v>
      </c>
      <c r="G1124" s="2">
        <f t="shared" si="17"/>
        <v>118</v>
      </c>
      <c r="H1124" s="2">
        <v>2341</v>
      </c>
      <c r="I1124" s="3" t="s">
        <v>15</v>
      </c>
    </row>
    <row r="1125" spans="1:9" ht="16.5">
      <c r="A1125" s="2" t="s">
        <v>930</v>
      </c>
      <c r="B1125" s="2" t="s">
        <v>931</v>
      </c>
      <c r="C1125" s="2">
        <v>494</v>
      </c>
      <c r="D1125" s="2" t="s">
        <v>52</v>
      </c>
      <c r="E1125" s="2">
        <v>59</v>
      </c>
      <c r="F1125" s="2">
        <v>178</v>
      </c>
      <c r="G1125" s="2">
        <f t="shared" si="17"/>
        <v>120</v>
      </c>
      <c r="H1125" s="2">
        <v>5093</v>
      </c>
      <c r="I1125" s="3" t="s">
        <v>53</v>
      </c>
    </row>
    <row r="1126" spans="1:9" ht="16.5">
      <c r="A1126" s="2" t="s">
        <v>930</v>
      </c>
      <c r="B1126" s="2" t="s">
        <v>931</v>
      </c>
      <c r="C1126" s="2">
        <v>494</v>
      </c>
      <c r="D1126" s="2" t="s">
        <v>14</v>
      </c>
      <c r="E1126" s="2">
        <v>278</v>
      </c>
      <c r="F1126" s="2">
        <v>429</v>
      </c>
      <c r="G1126" s="2">
        <f t="shared" si="17"/>
        <v>152</v>
      </c>
      <c r="H1126" s="2">
        <v>2341</v>
      </c>
      <c r="I1126" s="3" t="s">
        <v>15</v>
      </c>
    </row>
    <row r="1127" spans="1:9" ht="16.5">
      <c r="A1127" s="2" t="s">
        <v>932</v>
      </c>
      <c r="B1127" s="2" t="s">
        <v>933</v>
      </c>
      <c r="C1127" s="2">
        <v>522</v>
      </c>
      <c r="D1127" s="2" t="s">
        <v>52</v>
      </c>
      <c r="E1127" s="2">
        <v>88</v>
      </c>
      <c r="F1127" s="2">
        <v>207</v>
      </c>
      <c r="G1127" s="2">
        <f t="shared" si="17"/>
        <v>120</v>
      </c>
      <c r="H1127" s="2">
        <v>5093</v>
      </c>
      <c r="I1127" s="3" t="s">
        <v>53</v>
      </c>
    </row>
    <row r="1128" spans="1:9" ht="16.5">
      <c r="A1128" s="2" t="s">
        <v>932</v>
      </c>
      <c r="B1128" s="2" t="s">
        <v>933</v>
      </c>
      <c r="C1128" s="2">
        <v>522</v>
      </c>
      <c r="D1128" s="2" t="s">
        <v>14</v>
      </c>
      <c r="E1128" s="2">
        <v>307</v>
      </c>
      <c r="F1128" s="2">
        <v>456</v>
      </c>
      <c r="G1128" s="2">
        <f t="shared" si="17"/>
        <v>150</v>
      </c>
      <c r="H1128" s="2">
        <v>2341</v>
      </c>
      <c r="I1128" s="3" t="s">
        <v>15</v>
      </c>
    </row>
    <row r="1129" spans="1:9" ht="16.5">
      <c r="A1129" s="2" t="s">
        <v>934</v>
      </c>
      <c r="B1129" s="2" t="s">
        <v>935</v>
      </c>
      <c r="C1129" s="2">
        <v>247</v>
      </c>
      <c r="D1129" s="2" t="s">
        <v>20</v>
      </c>
      <c r="E1129" s="2">
        <v>208</v>
      </c>
      <c r="F1129" s="2">
        <v>245</v>
      </c>
      <c r="G1129" s="2">
        <f t="shared" si="17"/>
        <v>38</v>
      </c>
      <c r="H1129" s="2">
        <v>3397</v>
      </c>
      <c r="I1129" s="3" t="s">
        <v>21</v>
      </c>
    </row>
    <row r="1130" spans="1:9" ht="16.5">
      <c r="A1130" s="2" t="s">
        <v>934</v>
      </c>
      <c r="B1130" s="2" t="s">
        <v>935</v>
      </c>
      <c r="C1130" s="2">
        <v>247</v>
      </c>
      <c r="D1130" s="2" t="s">
        <v>14</v>
      </c>
      <c r="E1130" s="2">
        <v>90</v>
      </c>
      <c r="F1130" s="2">
        <v>196</v>
      </c>
      <c r="G1130" s="2">
        <f t="shared" si="17"/>
        <v>107</v>
      </c>
      <c r="H1130" s="2">
        <v>2341</v>
      </c>
      <c r="I1130" s="3" t="s">
        <v>15</v>
      </c>
    </row>
    <row r="1131" spans="1:9" ht="16.5">
      <c r="A1131" s="2" t="s">
        <v>936</v>
      </c>
      <c r="B1131" s="2" t="s">
        <v>937</v>
      </c>
      <c r="C1131" s="2">
        <v>310</v>
      </c>
      <c r="D1131" s="2" t="s">
        <v>18</v>
      </c>
      <c r="E1131" s="2">
        <v>30</v>
      </c>
      <c r="F1131" s="2">
        <v>81</v>
      </c>
      <c r="G1131" s="2">
        <f t="shared" si="17"/>
        <v>52</v>
      </c>
      <c r="H1131" s="2">
        <v>3743</v>
      </c>
      <c r="I1131" s="3" t="s">
        <v>19</v>
      </c>
    </row>
    <row r="1132" spans="1:9" ht="16.5">
      <c r="A1132" s="2" t="s">
        <v>936</v>
      </c>
      <c r="B1132" s="2" t="s">
        <v>937</v>
      </c>
      <c r="C1132" s="2">
        <v>310</v>
      </c>
      <c r="D1132" s="2" t="s">
        <v>20</v>
      </c>
      <c r="E1132" s="2">
        <v>270</v>
      </c>
      <c r="F1132" s="2">
        <v>308</v>
      </c>
      <c r="G1132" s="2">
        <f t="shared" si="17"/>
        <v>39</v>
      </c>
      <c r="H1132" s="2">
        <v>3397</v>
      </c>
      <c r="I1132" s="3" t="s">
        <v>21</v>
      </c>
    </row>
    <row r="1133" spans="1:9" ht="16.5">
      <c r="A1133" s="2" t="s">
        <v>936</v>
      </c>
      <c r="B1133" s="2" t="s">
        <v>937</v>
      </c>
      <c r="C1133" s="2">
        <v>310</v>
      </c>
      <c r="D1133" s="2" t="s">
        <v>14</v>
      </c>
      <c r="E1133" s="2">
        <v>149</v>
      </c>
      <c r="F1133" s="2">
        <v>257</v>
      </c>
      <c r="G1133" s="2">
        <f t="shared" si="17"/>
        <v>109</v>
      </c>
      <c r="H1133" s="2">
        <v>2341</v>
      </c>
      <c r="I1133" s="3" t="s">
        <v>15</v>
      </c>
    </row>
    <row r="1134" spans="1:9" ht="16.5">
      <c r="A1134" s="2" t="s">
        <v>938</v>
      </c>
      <c r="B1134" s="2" t="s">
        <v>939</v>
      </c>
      <c r="C1134" s="2">
        <v>245</v>
      </c>
      <c r="D1134" s="2" t="s">
        <v>14</v>
      </c>
      <c r="E1134" s="2">
        <v>123</v>
      </c>
      <c r="F1134" s="2">
        <v>225</v>
      </c>
      <c r="G1134" s="2">
        <f t="shared" si="17"/>
        <v>103</v>
      </c>
      <c r="H1134" s="2">
        <v>2341</v>
      </c>
      <c r="I1134" s="3" t="s">
        <v>15</v>
      </c>
    </row>
    <row r="1135" spans="1:9" ht="16.5">
      <c r="A1135" s="2" t="s">
        <v>940</v>
      </c>
      <c r="B1135" s="2" t="s">
        <v>941</v>
      </c>
      <c r="C1135" s="2">
        <v>1448</v>
      </c>
      <c r="D1135" s="2" t="s">
        <v>12</v>
      </c>
      <c r="E1135" s="2">
        <v>1091</v>
      </c>
      <c r="F1135" s="2">
        <v>1242</v>
      </c>
      <c r="G1135" s="2">
        <f t="shared" si="17"/>
        <v>152</v>
      </c>
      <c r="H1135" s="2">
        <v>1732</v>
      </c>
      <c r="I1135" s="3" t="s">
        <v>13</v>
      </c>
    </row>
    <row r="1136" spans="1:9" ht="16.5">
      <c r="A1136" s="2" t="s">
        <v>940</v>
      </c>
      <c r="B1136" s="2" t="s">
        <v>941</v>
      </c>
      <c r="C1136" s="2">
        <v>1448</v>
      </c>
      <c r="D1136" s="2" t="s">
        <v>14</v>
      </c>
      <c r="E1136" s="2">
        <v>668</v>
      </c>
      <c r="F1136" s="2">
        <v>779</v>
      </c>
      <c r="G1136" s="2">
        <f t="shared" si="17"/>
        <v>112</v>
      </c>
      <c r="H1136" s="2">
        <v>2341</v>
      </c>
      <c r="I1136" s="3" t="s">
        <v>15</v>
      </c>
    </row>
    <row r="1137" spans="1:9" ht="16.5">
      <c r="A1137" s="2" t="s">
        <v>942</v>
      </c>
      <c r="B1137" s="2" t="s">
        <v>943</v>
      </c>
      <c r="C1137" s="2">
        <v>827</v>
      </c>
      <c r="D1137" s="2" t="s">
        <v>10</v>
      </c>
      <c r="E1137" s="2">
        <v>56</v>
      </c>
      <c r="F1137" s="2">
        <v>108</v>
      </c>
      <c r="G1137" s="2">
        <f t="shared" si="17"/>
        <v>53</v>
      </c>
      <c r="H1137" s="2">
        <v>18302</v>
      </c>
      <c r="I1137" s="3" t="s">
        <v>11</v>
      </c>
    </row>
    <row r="1138" spans="1:9" ht="16.5">
      <c r="A1138" s="2" t="s">
        <v>942</v>
      </c>
      <c r="B1138" s="2" t="s">
        <v>943</v>
      </c>
      <c r="C1138" s="2">
        <v>827</v>
      </c>
      <c r="D1138" s="2" t="s">
        <v>12</v>
      </c>
      <c r="E1138" s="2">
        <v>489</v>
      </c>
      <c r="F1138" s="2">
        <v>647</v>
      </c>
      <c r="G1138" s="2">
        <f t="shared" si="17"/>
        <v>159</v>
      </c>
      <c r="H1138" s="2">
        <v>1732</v>
      </c>
      <c r="I1138" s="3" t="s">
        <v>13</v>
      </c>
    </row>
    <row r="1139" spans="1:9" ht="16.5">
      <c r="A1139" s="2" t="s">
        <v>942</v>
      </c>
      <c r="B1139" s="2" t="s">
        <v>943</v>
      </c>
      <c r="C1139" s="2">
        <v>827</v>
      </c>
      <c r="D1139" s="2" t="s">
        <v>14</v>
      </c>
      <c r="E1139" s="2">
        <v>236</v>
      </c>
      <c r="F1139" s="2">
        <v>357</v>
      </c>
      <c r="G1139" s="2">
        <f t="shared" si="17"/>
        <v>122</v>
      </c>
      <c r="H1139" s="2">
        <v>2341</v>
      </c>
      <c r="I1139" s="3" t="s">
        <v>15</v>
      </c>
    </row>
    <row r="1140" spans="1:9" ht="16.5">
      <c r="A1140" s="2" t="s">
        <v>944</v>
      </c>
      <c r="B1140" s="2" t="s">
        <v>945</v>
      </c>
      <c r="C1140" s="2">
        <v>302</v>
      </c>
      <c r="D1140" s="2" t="s">
        <v>18</v>
      </c>
      <c r="E1140" s="2">
        <v>28</v>
      </c>
      <c r="F1140" s="2">
        <v>79</v>
      </c>
      <c r="G1140" s="2">
        <f t="shared" si="17"/>
        <v>52</v>
      </c>
      <c r="H1140" s="2">
        <v>3743</v>
      </c>
      <c r="I1140" s="3" t="s">
        <v>19</v>
      </c>
    </row>
    <row r="1141" spans="1:9" ht="16.5">
      <c r="A1141" s="2" t="s">
        <v>944</v>
      </c>
      <c r="B1141" s="2" t="s">
        <v>945</v>
      </c>
      <c r="C1141" s="2">
        <v>302</v>
      </c>
      <c r="D1141" s="2" t="s">
        <v>20</v>
      </c>
      <c r="E1141" s="2">
        <v>262</v>
      </c>
      <c r="F1141" s="2">
        <v>300</v>
      </c>
      <c r="G1141" s="2">
        <f t="shared" si="17"/>
        <v>39</v>
      </c>
      <c r="H1141" s="2">
        <v>3397</v>
      </c>
      <c r="I1141" s="3" t="s">
        <v>21</v>
      </c>
    </row>
    <row r="1142" spans="1:9" ht="16.5">
      <c r="A1142" s="2" t="s">
        <v>944</v>
      </c>
      <c r="B1142" s="2" t="s">
        <v>945</v>
      </c>
      <c r="C1142" s="2">
        <v>302</v>
      </c>
      <c r="D1142" s="2" t="s">
        <v>14</v>
      </c>
      <c r="E1142" s="2">
        <v>140</v>
      </c>
      <c r="F1142" s="2">
        <v>249</v>
      </c>
      <c r="G1142" s="2">
        <f t="shared" si="17"/>
        <v>110</v>
      </c>
      <c r="H1142" s="2">
        <v>2341</v>
      </c>
      <c r="I1142" s="3" t="s">
        <v>15</v>
      </c>
    </row>
    <row r="1143" spans="1:9" ht="16.5">
      <c r="A1143" s="2" t="s">
        <v>946</v>
      </c>
      <c r="B1143" s="2" t="s">
        <v>947</v>
      </c>
      <c r="C1143" s="2">
        <v>300</v>
      </c>
      <c r="D1143" s="2" t="s">
        <v>18</v>
      </c>
      <c r="E1143" s="2">
        <v>28</v>
      </c>
      <c r="F1143" s="2">
        <v>79</v>
      </c>
      <c r="G1143" s="2">
        <f t="shared" si="17"/>
        <v>52</v>
      </c>
      <c r="H1143" s="2">
        <v>3743</v>
      </c>
      <c r="I1143" s="3" t="s">
        <v>19</v>
      </c>
    </row>
    <row r="1144" spans="1:9" ht="16.5">
      <c r="A1144" s="2" t="s">
        <v>946</v>
      </c>
      <c r="B1144" s="2" t="s">
        <v>947</v>
      </c>
      <c r="C1144" s="2">
        <v>300</v>
      </c>
      <c r="D1144" s="2" t="s">
        <v>20</v>
      </c>
      <c r="E1144" s="2">
        <v>260</v>
      </c>
      <c r="F1144" s="2">
        <v>298</v>
      </c>
      <c r="G1144" s="2">
        <f t="shared" si="17"/>
        <v>39</v>
      </c>
      <c r="H1144" s="2">
        <v>3397</v>
      </c>
      <c r="I1144" s="3" t="s">
        <v>21</v>
      </c>
    </row>
    <row r="1145" spans="1:9" ht="16.5">
      <c r="A1145" s="2" t="s">
        <v>946</v>
      </c>
      <c r="B1145" s="2" t="s">
        <v>947</v>
      </c>
      <c r="C1145" s="2">
        <v>300</v>
      </c>
      <c r="D1145" s="2" t="s">
        <v>14</v>
      </c>
      <c r="E1145" s="2">
        <v>138</v>
      </c>
      <c r="F1145" s="2">
        <v>247</v>
      </c>
      <c r="G1145" s="2">
        <f t="shared" si="17"/>
        <v>110</v>
      </c>
      <c r="H1145" s="2">
        <v>2341</v>
      </c>
      <c r="I1145" s="3" t="s">
        <v>15</v>
      </c>
    </row>
    <row r="1146" spans="1:9" ht="16.5">
      <c r="A1146" s="2" t="s">
        <v>948</v>
      </c>
      <c r="B1146" s="2" t="s">
        <v>949</v>
      </c>
      <c r="C1146" s="2">
        <v>832</v>
      </c>
      <c r="D1146" s="2" t="s">
        <v>10</v>
      </c>
      <c r="E1146" s="2">
        <v>56</v>
      </c>
      <c r="F1146" s="2">
        <v>108</v>
      </c>
      <c r="G1146" s="2">
        <f t="shared" si="17"/>
        <v>53</v>
      </c>
      <c r="H1146" s="2">
        <v>18302</v>
      </c>
      <c r="I1146" s="3" t="s">
        <v>11</v>
      </c>
    </row>
    <row r="1147" spans="1:9" ht="16.5">
      <c r="A1147" s="2" t="s">
        <v>948</v>
      </c>
      <c r="B1147" s="2" t="s">
        <v>949</v>
      </c>
      <c r="C1147" s="2">
        <v>832</v>
      </c>
      <c r="D1147" s="2" t="s">
        <v>12</v>
      </c>
      <c r="E1147" s="2">
        <v>489</v>
      </c>
      <c r="F1147" s="2">
        <v>647</v>
      </c>
      <c r="G1147" s="2">
        <f t="shared" si="17"/>
        <v>159</v>
      </c>
      <c r="H1147" s="2">
        <v>1732</v>
      </c>
      <c r="I1147" s="3" t="s">
        <v>13</v>
      </c>
    </row>
    <row r="1148" spans="1:9" ht="16.5">
      <c r="A1148" s="2" t="s">
        <v>948</v>
      </c>
      <c r="B1148" s="2" t="s">
        <v>949</v>
      </c>
      <c r="C1148" s="2">
        <v>832</v>
      </c>
      <c r="D1148" s="2" t="s">
        <v>14</v>
      </c>
      <c r="E1148" s="2">
        <v>236</v>
      </c>
      <c r="F1148" s="2">
        <v>357</v>
      </c>
      <c r="G1148" s="2">
        <f t="shared" si="17"/>
        <v>122</v>
      </c>
      <c r="H1148" s="2">
        <v>2341</v>
      </c>
      <c r="I1148" s="3" t="s">
        <v>15</v>
      </c>
    </row>
    <row r="1149" spans="1:9" ht="16.5">
      <c r="A1149" s="2" t="s">
        <v>950</v>
      </c>
      <c r="B1149" s="2" t="s">
        <v>951</v>
      </c>
      <c r="C1149" s="2">
        <v>2018</v>
      </c>
      <c r="D1149" s="2" t="s">
        <v>92</v>
      </c>
      <c r="E1149" s="2">
        <v>1141</v>
      </c>
      <c r="F1149" s="2">
        <v>1184</v>
      </c>
      <c r="G1149" s="2">
        <f t="shared" si="17"/>
        <v>44</v>
      </c>
      <c r="H1149" s="2">
        <v>979</v>
      </c>
      <c r="I1149" s="3" t="s">
        <v>93</v>
      </c>
    </row>
    <row r="1150" spans="1:9" ht="16.5">
      <c r="A1150" s="2" t="s">
        <v>950</v>
      </c>
      <c r="B1150" s="2" t="s">
        <v>951</v>
      </c>
      <c r="C1150" s="2">
        <v>2018</v>
      </c>
      <c r="D1150" s="2" t="s">
        <v>10</v>
      </c>
      <c r="E1150" s="2">
        <v>914</v>
      </c>
      <c r="F1150" s="2">
        <v>966</v>
      </c>
      <c r="G1150" s="2">
        <f t="shared" si="17"/>
        <v>53</v>
      </c>
      <c r="H1150" s="2">
        <v>18302</v>
      </c>
      <c r="I1150" s="3" t="s">
        <v>11</v>
      </c>
    </row>
    <row r="1151" spans="1:9" ht="16.5">
      <c r="A1151" s="2" t="s">
        <v>950</v>
      </c>
      <c r="B1151" s="2" t="s">
        <v>951</v>
      </c>
      <c r="C1151" s="2">
        <v>2018</v>
      </c>
      <c r="D1151" s="2" t="s">
        <v>12</v>
      </c>
      <c r="E1151" s="2">
        <v>1615</v>
      </c>
      <c r="F1151" s="2">
        <v>1765</v>
      </c>
      <c r="G1151" s="2">
        <f t="shared" si="17"/>
        <v>151</v>
      </c>
      <c r="H1151" s="2">
        <v>1732</v>
      </c>
      <c r="I1151" s="3" t="s">
        <v>13</v>
      </c>
    </row>
    <row r="1152" spans="1:9" ht="16.5">
      <c r="A1152" s="2" t="s">
        <v>950</v>
      </c>
      <c r="B1152" s="2" t="s">
        <v>951</v>
      </c>
      <c r="C1152" s="2">
        <v>2018</v>
      </c>
      <c r="D1152" s="2" t="s">
        <v>14</v>
      </c>
      <c r="E1152" s="2">
        <v>1274</v>
      </c>
      <c r="F1152" s="2">
        <v>1399</v>
      </c>
      <c r="G1152" s="2">
        <f t="shared" si="17"/>
        <v>126</v>
      </c>
      <c r="H1152" s="2">
        <v>2341</v>
      </c>
      <c r="I1152" s="3" t="s">
        <v>15</v>
      </c>
    </row>
    <row r="1153" spans="1:9" ht="16.5">
      <c r="A1153" s="2" t="s">
        <v>952</v>
      </c>
      <c r="B1153" s="2" t="s">
        <v>953</v>
      </c>
      <c r="C1153" s="2">
        <v>889</v>
      </c>
      <c r="D1153" s="2" t="s">
        <v>10</v>
      </c>
      <c r="E1153" s="2">
        <v>149</v>
      </c>
      <c r="F1153" s="2">
        <v>200</v>
      </c>
      <c r="G1153" s="2">
        <f t="shared" si="17"/>
        <v>52</v>
      </c>
      <c r="H1153" s="2">
        <v>18302</v>
      </c>
      <c r="I1153" s="3" t="s">
        <v>11</v>
      </c>
    </row>
    <row r="1154" spans="1:9" ht="16.5">
      <c r="A1154" s="2" t="s">
        <v>952</v>
      </c>
      <c r="B1154" s="2" t="s">
        <v>953</v>
      </c>
      <c r="C1154" s="2">
        <v>889</v>
      </c>
      <c r="D1154" s="2" t="s">
        <v>12</v>
      </c>
      <c r="E1154" s="2">
        <v>663</v>
      </c>
      <c r="F1154" s="2">
        <v>815</v>
      </c>
      <c r="G1154" s="2">
        <f t="shared" si="17"/>
        <v>153</v>
      </c>
      <c r="H1154" s="2">
        <v>1732</v>
      </c>
      <c r="I1154" s="3" t="s">
        <v>13</v>
      </c>
    </row>
    <row r="1155" spans="1:9" ht="16.5">
      <c r="A1155" s="2" t="s">
        <v>952</v>
      </c>
      <c r="B1155" s="2" t="s">
        <v>953</v>
      </c>
      <c r="C1155" s="2">
        <v>889</v>
      </c>
      <c r="D1155" s="2" t="s">
        <v>14</v>
      </c>
      <c r="E1155" s="2">
        <v>366</v>
      </c>
      <c r="F1155" s="2">
        <v>498</v>
      </c>
      <c r="G1155" s="2">
        <f t="shared" ref="G1155:G1218" si="18">F1155-E1155+1</f>
        <v>133</v>
      </c>
      <c r="H1155" s="2">
        <v>2341</v>
      </c>
      <c r="I1155" s="3" t="s">
        <v>15</v>
      </c>
    </row>
    <row r="1156" spans="1:9" ht="16.5">
      <c r="A1156" s="2" t="s">
        <v>954</v>
      </c>
      <c r="B1156" s="2" t="s">
        <v>955</v>
      </c>
      <c r="C1156" s="2">
        <v>299</v>
      </c>
      <c r="D1156" s="2" t="s">
        <v>18</v>
      </c>
      <c r="E1156" s="2">
        <v>28</v>
      </c>
      <c r="F1156" s="2">
        <v>78</v>
      </c>
      <c r="G1156" s="2">
        <f t="shared" si="18"/>
        <v>51</v>
      </c>
      <c r="H1156" s="2">
        <v>3743</v>
      </c>
      <c r="I1156" s="3" t="s">
        <v>19</v>
      </c>
    </row>
    <row r="1157" spans="1:9" ht="16.5">
      <c r="A1157" s="2" t="s">
        <v>954</v>
      </c>
      <c r="B1157" s="2" t="s">
        <v>955</v>
      </c>
      <c r="C1157" s="2">
        <v>299</v>
      </c>
      <c r="D1157" s="2" t="s">
        <v>20</v>
      </c>
      <c r="E1157" s="2">
        <v>259</v>
      </c>
      <c r="F1157" s="2">
        <v>297</v>
      </c>
      <c r="G1157" s="2">
        <f t="shared" si="18"/>
        <v>39</v>
      </c>
      <c r="H1157" s="2">
        <v>3397</v>
      </c>
      <c r="I1157" s="3" t="s">
        <v>21</v>
      </c>
    </row>
    <row r="1158" spans="1:9" ht="16.5">
      <c r="A1158" s="2" t="s">
        <v>954</v>
      </c>
      <c r="B1158" s="2" t="s">
        <v>955</v>
      </c>
      <c r="C1158" s="2">
        <v>299</v>
      </c>
      <c r="D1158" s="2" t="s">
        <v>14</v>
      </c>
      <c r="E1158" s="2">
        <v>138</v>
      </c>
      <c r="F1158" s="2">
        <v>246</v>
      </c>
      <c r="G1158" s="2">
        <f t="shared" si="18"/>
        <v>109</v>
      </c>
      <c r="H1158" s="2">
        <v>2341</v>
      </c>
      <c r="I1158" s="3" t="s">
        <v>15</v>
      </c>
    </row>
    <row r="1159" spans="1:9" ht="16.5">
      <c r="A1159" s="2" t="s">
        <v>956</v>
      </c>
      <c r="B1159" s="2" t="s">
        <v>957</v>
      </c>
      <c r="C1159" s="2">
        <v>296</v>
      </c>
      <c r="D1159" s="2" t="s">
        <v>18</v>
      </c>
      <c r="E1159" s="2">
        <v>28</v>
      </c>
      <c r="F1159" s="2">
        <v>79</v>
      </c>
      <c r="G1159" s="2">
        <f t="shared" si="18"/>
        <v>52</v>
      </c>
      <c r="H1159" s="2">
        <v>3743</v>
      </c>
      <c r="I1159" s="3" t="s">
        <v>19</v>
      </c>
    </row>
    <row r="1160" spans="1:9" ht="16.5">
      <c r="A1160" s="2" t="s">
        <v>956</v>
      </c>
      <c r="B1160" s="2" t="s">
        <v>957</v>
      </c>
      <c r="C1160" s="2">
        <v>296</v>
      </c>
      <c r="D1160" s="2" t="s">
        <v>20</v>
      </c>
      <c r="E1160" s="2">
        <v>257</v>
      </c>
      <c r="F1160" s="2">
        <v>295</v>
      </c>
      <c r="G1160" s="2">
        <f t="shared" si="18"/>
        <v>39</v>
      </c>
      <c r="H1160" s="2">
        <v>3397</v>
      </c>
      <c r="I1160" s="3" t="s">
        <v>21</v>
      </c>
    </row>
    <row r="1161" spans="1:9" ht="16.5">
      <c r="A1161" s="2" t="s">
        <v>956</v>
      </c>
      <c r="B1161" s="2" t="s">
        <v>957</v>
      </c>
      <c r="C1161" s="2">
        <v>296</v>
      </c>
      <c r="D1161" s="2" t="s">
        <v>14</v>
      </c>
      <c r="E1161" s="2">
        <v>135</v>
      </c>
      <c r="F1161" s="2">
        <v>244</v>
      </c>
      <c r="G1161" s="2">
        <f t="shared" si="18"/>
        <v>110</v>
      </c>
      <c r="H1161" s="2">
        <v>2341</v>
      </c>
      <c r="I1161" s="3" t="s">
        <v>15</v>
      </c>
    </row>
    <row r="1162" spans="1:9" ht="16.5">
      <c r="A1162" s="2" t="s">
        <v>958</v>
      </c>
      <c r="B1162" s="2" t="s">
        <v>959</v>
      </c>
      <c r="C1162" s="2">
        <v>301</v>
      </c>
      <c r="D1162" s="2" t="s">
        <v>18</v>
      </c>
      <c r="E1162" s="2">
        <v>30</v>
      </c>
      <c r="F1162" s="2">
        <v>81</v>
      </c>
      <c r="G1162" s="2">
        <f t="shared" si="18"/>
        <v>52</v>
      </c>
      <c r="H1162" s="2">
        <v>3743</v>
      </c>
      <c r="I1162" s="3" t="s">
        <v>19</v>
      </c>
    </row>
    <row r="1163" spans="1:9" ht="16.5">
      <c r="A1163" s="2" t="s">
        <v>958</v>
      </c>
      <c r="B1163" s="2" t="s">
        <v>959</v>
      </c>
      <c r="C1163" s="2">
        <v>301</v>
      </c>
      <c r="D1163" s="2" t="s">
        <v>20</v>
      </c>
      <c r="E1163" s="2">
        <v>261</v>
      </c>
      <c r="F1163" s="2">
        <v>299</v>
      </c>
      <c r="G1163" s="2">
        <f t="shared" si="18"/>
        <v>39</v>
      </c>
      <c r="H1163" s="2">
        <v>3397</v>
      </c>
      <c r="I1163" s="3" t="s">
        <v>21</v>
      </c>
    </row>
    <row r="1164" spans="1:9" ht="16.5">
      <c r="A1164" s="2" t="s">
        <v>958</v>
      </c>
      <c r="B1164" s="2" t="s">
        <v>959</v>
      </c>
      <c r="C1164" s="2">
        <v>301</v>
      </c>
      <c r="D1164" s="2" t="s">
        <v>14</v>
      </c>
      <c r="E1164" s="2">
        <v>139</v>
      </c>
      <c r="F1164" s="2">
        <v>248</v>
      </c>
      <c r="G1164" s="2">
        <f t="shared" si="18"/>
        <v>110</v>
      </c>
      <c r="H1164" s="2">
        <v>2341</v>
      </c>
      <c r="I1164" s="3" t="s">
        <v>15</v>
      </c>
    </row>
    <row r="1165" spans="1:9" ht="16.5">
      <c r="A1165" s="2" t="s">
        <v>960</v>
      </c>
      <c r="B1165" s="2" t="s">
        <v>961</v>
      </c>
      <c r="C1165" s="2">
        <v>950</v>
      </c>
      <c r="D1165" s="2" t="s">
        <v>12</v>
      </c>
      <c r="E1165" s="2">
        <v>557</v>
      </c>
      <c r="F1165" s="2">
        <v>722</v>
      </c>
      <c r="G1165" s="2">
        <f t="shared" si="18"/>
        <v>166</v>
      </c>
      <c r="H1165" s="2">
        <v>1732</v>
      </c>
      <c r="I1165" s="3" t="s">
        <v>13</v>
      </c>
    </row>
    <row r="1166" spans="1:9" ht="16.5">
      <c r="A1166" s="2" t="s">
        <v>960</v>
      </c>
      <c r="B1166" s="2" t="s">
        <v>961</v>
      </c>
      <c r="C1166" s="2">
        <v>950</v>
      </c>
      <c r="D1166" s="2" t="s">
        <v>14</v>
      </c>
      <c r="E1166" s="2">
        <v>130</v>
      </c>
      <c r="F1166" s="2">
        <v>283</v>
      </c>
      <c r="G1166" s="2">
        <f t="shared" si="18"/>
        <v>154</v>
      </c>
      <c r="H1166" s="2">
        <v>2341</v>
      </c>
      <c r="I1166" s="3" t="s">
        <v>15</v>
      </c>
    </row>
    <row r="1167" spans="1:9" ht="16.5">
      <c r="A1167" s="2" t="s">
        <v>962</v>
      </c>
      <c r="B1167" s="2" t="s">
        <v>963</v>
      </c>
      <c r="C1167" s="2">
        <v>296</v>
      </c>
      <c r="D1167" s="2" t="s">
        <v>18</v>
      </c>
      <c r="E1167" s="2">
        <v>27</v>
      </c>
      <c r="F1167" s="2">
        <v>78</v>
      </c>
      <c r="G1167" s="2">
        <f t="shared" si="18"/>
        <v>52</v>
      </c>
      <c r="H1167" s="2">
        <v>3743</v>
      </c>
      <c r="I1167" s="3" t="s">
        <v>19</v>
      </c>
    </row>
    <row r="1168" spans="1:9" ht="16.5">
      <c r="A1168" s="2" t="s">
        <v>962</v>
      </c>
      <c r="B1168" s="2" t="s">
        <v>963</v>
      </c>
      <c r="C1168" s="2">
        <v>296</v>
      </c>
      <c r="D1168" s="2" t="s">
        <v>20</v>
      </c>
      <c r="E1168" s="2">
        <v>256</v>
      </c>
      <c r="F1168" s="2">
        <v>294</v>
      </c>
      <c r="G1168" s="2">
        <f t="shared" si="18"/>
        <v>39</v>
      </c>
      <c r="H1168" s="2">
        <v>3397</v>
      </c>
      <c r="I1168" s="3" t="s">
        <v>21</v>
      </c>
    </row>
    <row r="1169" spans="1:9" ht="16.5">
      <c r="A1169" s="2" t="s">
        <v>962</v>
      </c>
      <c r="B1169" s="2" t="s">
        <v>963</v>
      </c>
      <c r="C1169" s="2">
        <v>296</v>
      </c>
      <c r="D1169" s="2" t="s">
        <v>14</v>
      </c>
      <c r="E1169" s="2">
        <v>135</v>
      </c>
      <c r="F1169" s="2">
        <v>243</v>
      </c>
      <c r="G1169" s="2">
        <f t="shared" si="18"/>
        <v>109</v>
      </c>
      <c r="H1169" s="2">
        <v>2341</v>
      </c>
      <c r="I1169" s="3" t="s">
        <v>15</v>
      </c>
    </row>
    <row r="1170" spans="1:9" ht="16.5">
      <c r="A1170" s="2" t="s">
        <v>964</v>
      </c>
      <c r="B1170" s="2" t="s">
        <v>965</v>
      </c>
      <c r="C1170" s="2">
        <v>939</v>
      </c>
      <c r="D1170" s="2" t="s">
        <v>10</v>
      </c>
      <c r="E1170" s="2">
        <v>10</v>
      </c>
      <c r="F1170" s="2">
        <v>58</v>
      </c>
      <c r="G1170" s="2">
        <f t="shared" si="18"/>
        <v>49</v>
      </c>
      <c r="H1170" s="2">
        <v>18302</v>
      </c>
      <c r="I1170" s="3" t="s">
        <v>11</v>
      </c>
    </row>
    <row r="1171" spans="1:9" ht="16.5">
      <c r="A1171" s="2" t="s">
        <v>964</v>
      </c>
      <c r="B1171" s="2" t="s">
        <v>965</v>
      </c>
      <c r="C1171" s="2">
        <v>939</v>
      </c>
      <c r="D1171" s="2" t="s">
        <v>12</v>
      </c>
      <c r="E1171" s="2">
        <v>543</v>
      </c>
      <c r="F1171" s="2">
        <v>709</v>
      </c>
      <c r="G1171" s="2">
        <f t="shared" si="18"/>
        <v>167</v>
      </c>
      <c r="H1171" s="2">
        <v>1732</v>
      </c>
      <c r="I1171" s="3" t="s">
        <v>13</v>
      </c>
    </row>
    <row r="1172" spans="1:9" ht="16.5">
      <c r="A1172" s="2" t="s">
        <v>964</v>
      </c>
      <c r="B1172" s="2" t="s">
        <v>965</v>
      </c>
      <c r="C1172" s="2">
        <v>939</v>
      </c>
      <c r="D1172" s="2" t="s">
        <v>14</v>
      </c>
      <c r="E1172" s="2">
        <v>197</v>
      </c>
      <c r="F1172" s="2">
        <v>329</v>
      </c>
      <c r="G1172" s="2">
        <f t="shared" si="18"/>
        <v>133</v>
      </c>
      <c r="H1172" s="2">
        <v>2341</v>
      </c>
      <c r="I1172" s="3" t="s">
        <v>15</v>
      </c>
    </row>
    <row r="1173" spans="1:9" ht="16.5">
      <c r="A1173" s="2" t="s">
        <v>966</v>
      </c>
      <c r="B1173" s="2" t="s">
        <v>967</v>
      </c>
      <c r="C1173" s="2">
        <v>278</v>
      </c>
      <c r="D1173" s="2" t="s">
        <v>18</v>
      </c>
      <c r="E1173" s="2">
        <v>27</v>
      </c>
      <c r="F1173" s="2">
        <v>78</v>
      </c>
      <c r="G1173" s="2">
        <f t="shared" si="18"/>
        <v>52</v>
      </c>
      <c r="H1173" s="2">
        <v>3743</v>
      </c>
      <c r="I1173" s="3" t="s">
        <v>19</v>
      </c>
    </row>
    <row r="1174" spans="1:9" ht="16.5">
      <c r="A1174" s="2" t="s">
        <v>966</v>
      </c>
      <c r="B1174" s="2" t="s">
        <v>967</v>
      </c>
      <c r="C1174" s="2">
        <v>278</v>
      </c>
      <c r="D1174" s="2" t="s">
        <v>20</v>
      </c>
      <c r="E1174" s="2">
        <v>238</v>
      </c>
      <c r="F1174" s="2">
        <v>276</v>
      </c>
      <c r="G1174" s="2">
        <f t="shared" si="18"/>
        <v>39</v>
      </c>
      <c r="H1174" s="2">
        <v>3397</v>
      </c>
      <c r="I1174" s="3" t="s">
        <v>21</v>
      </c>
    </row>
    <row r="1175" spans="1:9" ht="16.5">
      <c r="A1175" s="2" t="s">
        <v>966</v>
      </c>
      <c r="B1175" s="2" t="s">
        <v>967</v>
      </c>
      <c r="C1175" s="2">
        <v>278</v>
      </c>
      <c r="D1175" s="2" t="s">
        <v>14</v>
      </c>
      <c r="E1175" s="2">
        <v>116</v>
      </c>
      <c r="F1175" s="2">
        <v>225</v>
      </c>
      <c r="G1175" s="2">
        <f t="shared" si="18"/>
        <v>110</v>
      </c>
      <c r="H1175" s="2">
        <v>2341</v>
      </c>
      <c r="I1175" s="3" t="s">
        <v>15</v>
      </c>
    </row>
    <row r="1176" spans="1:9" ht="16.5">
      <c r="A1176" s="2" t="s">
        <v>968</v>
      </c>
      <c r="B1176" s="2" t="s">
        <v>969</v>
      </c>
      <c r="C1176" s="2">
        <v>1137</v>
      </c>
      <c r="D1176" s="2" t="s">
        <v>10</v>
      </c>
      <c r="E1176" s="2">
        <v>103</v>
      </c>
      <c r="F1176" s="2">
        <v>151</v>
      </c>
      <c r="G1176" s="2">
        <f t="shared" si="18"/>
        <v>49</v>
      </c>
      <c r="H1176" s="2">
        <v>18302</v>
      </c>
      <c r="I1176" s="3" t="s">
        <v>11</v>
      </c>
    </row>
    <row r="1177" spans="1:9" ht="16.5">
      <c r="A1177" s="2" t="s">
        <v>968</v>
      </c>
      <c r="B1177" s="2" t="s">
        <v>969</v>
      </c>
      <c r="C1177" s="2">
        <v>1137</v>
      </c>
      <c r="D1177" s="2" t="s">
        <v>12</v>
      </c>
      <c r="E1177" s="2">
        <v>705</v>
      </c>
      <c r="F1177" s="2">
        <v>872</v>
      </c>
      <c r="G1177" s="2">
        <f t="shared" si="18"/>
        <v>168</v>
      </c>
      <c r="H1177" s="2">
        <v>1732</v>
      </c>
      <c r="I1177" s="3" t="s">
        <v>13</v>
      </c>
    </row>
    <row r="1178" spans="1:9" ht="16.5">
      <c r="A1178" s="2" t="s">
        <v>968</v>
      </c>
      <c r="B1178" s="2" t="s">
        <v>969</v>
      </c>
      <c r="C1178" s="2">
        <v>1137</v>
      </c>
      <c r="D1178" s="2" t="s">
        <v>14</v>
      </c>
      <c r="E1178" s="2">
        <v>296</v>
      </c>
      <c r="F1178" s="2">
        <v>438</v>
      </c>
      <c r="G1178" s="2">
        <f t="shared" si="18"/>
        <v>143</v>
      </c>
      <c r="H1178" s="2">
        <v>2341</v>
      </c>
      <c r="I1178" s="3" t="s">
        <v>15</v>
      </c>
    </row>
    <row r="1179" spans="1:9" ht="16.5">
      <c r="A1179" s="2" t="s">
        <v>970</v>
      </c>
      <c r="B1179" s="2" t="s">
        <v>971</v>
      </c>
      <c r="C1179" s="2">
        <v>1103</v>
      </c>
      <c r="D1179" s="2" t="s">
        <v>10</v>
      </c>
      <c r="E1179" s="2">
        <v>76</v>
      </c>
      <c r="F1179" s="2">
        <v>124</v>
      </c>
      <c r="G1179" s="2">
        <f t="shared" si="18"/>
        <v>49</v>
      </c>
      <c r="H1179" s="2">
        <v>18302</v>
      </c>
      <c r="I1179" s="3" t="s">
        <v>11</v>
      </c>
    </row>
    <row r="1180" spans="1:9" ht="16.5">
      <c r="A1180" s="2" t="s">
        <v>970</v>
      </c>
      <c r="B1180" s="2" t="s">
        <v>971</v>
      </c>
      <c r="C1180" s="2">
        <v>1103</v>
      </c>
      <c r="D1180" s="2" t="s">
        <v>12</v>
      </c>
      <c r="E1180" s="2">
        <v>676</v>
      </c>
      <c r="F1180" s="2">
        <v>840</v>
      </c>
      <c r="G1180" s="2">
        <f t="shared" si="18"/>
        <v>165</v>
      </c>
      <c r="H1180" s="2">
        <v>1732</v>
      </c>
      <c r="I1180" s="3" t="s">
        <v>13</v>
      </c>
    </row>
    <row r="1181" spans="1:9" ht="16.5">
      <c r="A1181" s="2" t="s">
        <v>970</v>
      </c>
      <c r="B1181" s="2" t="s">
        <v>971</v>
      </c>
      <c r="C1181" s="2">
        <v>1103</v>
      </c>
      <c r="D1181" s="2" t="s">
        <v>14</v>
      </c>
      <c r="E1181" s="2">
        <v>258</v>
      </c>
      <c r="F1181" s="2">
        <v>402</v>
      </c>
      <c r="G1181" s="2">
        <f t="shared" si="18"/>
        <v>145</v>
      </c>
      <c r="H1181" s="2">
        <v>2341</v>
      </c>
      <c r="I1181" s="3" t="s">
        <v>15</v>
      </c>
    </row>
    <row r="1182" spans="1:9" ht="16.5">
      <c r="A1182" s="2" t="s">
        <v>972</v>
      </c>
      <c r="B1182" s="2" t="s">
        <v>973</v>
      </c>
      <c r="C1182" s="2">
        <v>284</v>
      </c>
      <c r="D1182" s="2" t="s">
        <v>18</v>
      </c>
      <c r="E1182" s="2">
        <v>22</v>
      </c>
      <c r="F1182" s="2">
        <v>76</v>
      </c>
      <c r="G1182" s="2">
        <f t="shared" si="18"/>
        <v>55</v>
      </c>
      <c r="H1182" s="2">
        <v>3743</v>
      </c>
      <c r="I1182" s="3" t="s">
        <v>19</v>
      </c>
    </row>
    <row r="1183" spans="1:9" ht="16.5">
      <c r="A1183" s="2" t="s">
        <v>972</v>
      </c>
      <c r="B1183" s="2" t="s">
        <v>973</v>
      </c>
      <c r="C1183" s="2">
        <v>284</v>
      </c>
      <c r="D1183" s="2" t="s">
        <v>20</v>
      </c>
      <c r="E1183" s="2">
        <v>244</v>
      </c>
      <c r="F1183" s="2">
        <v>282</v>
      </c>
      <c r="G1183" s="2">
        <f t="shared" si="18"/>
        <v>39</v>
      </c>
      <c r="H1183" s="2">
        <v>3397</v>
      </c>
      <c r="I1183" s="3" t="s">
        <v>21</v>
      </c>
    </row>
    <row r="1184" spans="1:9" ht="16.5">
      <c r="A1184" s="2" t="s">
        <v>972</v>
      </c>
      <c r="B1184" s="2" t="s">
        <v>973</v>
      </c>
      <c r="C1184" s="2">
        <v>284</v>
      </c>
      <c r="D1184" s="2" t="s">
        <v>14</v>
      </c>
      <c r="E1184" s="2">
        <v>123</v>
      </c>
      <c r="F1184" s="2">
        <v>231</v>
      </c>
      <c r="G1184" s="2">
        <f t="shared" si="18"/>
        <v>109</v>
      </c>
      <c r="H1184" s="2">
        <v>2341</v>
      </c>
      <c r="I1184" s="3" t="s">
        <v>15</v>
      </c>
    </row>
    <row r="1185" spans="1:9" ht="16.5">
      <c r="A1185" s="2" t="s">
        <v>974</v>
      </c>
      <c r="B1185" s="2" t="s">
        <v>975</v>
      </c>
      <c r="C1185" s="2">
        <v>233</v>
      </c>
      <c r="D1185" s="2" t="s">
        <v>18</v>
      </c>
      <c r="E1185" s="2">
        <v>25</v>
      </c>
      <c r="F1185" s="2">
        <v>76</v>
      </c>
      <c r="G1185" s="2">
        <f t="shared" si="18"/>
        <v>52</v>
      </c>
      <c r="H1185" s="2">
        <v>3743</v>
      </c>
      <c r="I1185" s="3" t="s">
        <v>19</v>
      </c>
    </row>
    <row r="1186" spans="1:9" ht="16.5">
      <c r="A1186" s="2" t="s">
        <v>974</v>
      </c>
      <c r="B1186" s="2" t="s">
        <v>975</v>
      </c>
      <c r="C1186" s="2">
        <v>233</v>
      </c>
      <c r="D1186" s="2" t="s">
        <v>14</v>
      </c>
      <c r="E1186" s="2">
        <v>129</v>
      </c>
      <c r="F1186" s="2">
        <v>215</v>
      </c>
      <c r="G1186" s="2">
        <f t="shared" si="18"/>
        <v>87</v>
      </c>
      <c r="H1186" s="2">
        <v>2341</v>
      </c>
      <c r="I1186" s="3" t="s">
        <v>15</v>
      </c>
    </row>
    <row r="1187" spans="1:9" ht="16.5">
      <c r="A1187" s="2" t="s">
        <v>976</v>
      </c>
      <c r="B1187" s="2" t="s">
        <v>977</v>
      </c>
      <c r="C1187" s="2">
        <v>301</v>
      </c>
      <c r="D1187" s="2" t="s">
        <v>18</v>
      </c>
      <c r="E1187" s="2">
        <v>25</v>
      </c>
      <c r="F1187" s="2">
        <v>76</v>
      </c>
      <c r="G1187" s="2">
        <f t="shared" si="18"/>
        <v>52</v>
      </c>
      <c r="H1187" s="2">
        <v>3743</v>
      </c>
      <c r="I1187" s="3" t="s">
        <v>19</v>
      </c>
    </row>
    <row r="1188" spans="1:9" ht="16.5">
      <c r="A1188" s="2" t="s">
        <v>976</v>
      </c>
      <c r="B1188" s="2" t="s">
        <v>977</v>
      </c>
      <c r="C1188" s="2">
        <v>301</v>
      </c>
      <c r="D1188" s="2" t="s">
        <v>20</v>
      </c>
      <c r="E1188" s="2">
        <v>254</v>
      </c>
      <c r="F1188" s="2">
        <v>281</v>
      </c>
      <c r="G1188" s="2">
        <f t="shared" si="18"/>
        <v>28</v>
      </c>
      <c r="H1188" s="2">
        <v>3397</v>
      </c>
      <c r="I1188" s="3" t="s">
        <v>21</v>
      </c>
    </row>
    <row r="1189" spans="1:9" ht="16.5">
      <c r="A1189" s="2" t="s">
        <v>976</v>
      </c>
      <c r="B1189" s="2" t="s">
        <v>977</v>
      </c>
      <c r="C1189" s="2">
        <v>301</v>
      </c>
      <c r="D1189" s="2" t="s">
        <v>14</v>
      </c>
      <c r="E1189" s="2">
        <v>133</v>
      </c>
      <c r="F1189" s="2">
        <v>241</v>
      </c>
      <c r="G1189" s="2">
        <f t="shared" si="18"/>
        <v>109</v>
      </c>
      <c r="H1189" s="2">
        <v>2341</v>
      </c>
      <c r="I1189" s="3" t="s">
        <v>15</v>
      </c>
    </row>
    <row r="1190" spans="1:9" ht="16.5">
      <c r="A1190" s="2" t="s">
        <v>978</v>
      </c>
      <c r="B1190" s="2" t="s">
        <v>979</v>
      </c>
      <c r="C1190" s="2">
        <v>1072</v>
      </c>
      <c r="D1190" s="2" t="s">
        <v>10</v>
      </c>
      <c r="E1190" s="2">
        <v>73</v>
      </c>
      <c r="F1190" s="2">
        <v>121</v>
      </c>
      <c r="G1190" s="2">
        <f t="shared" si="18"/>
        <v>49</v>
      </c>
      <c r="H1190" s="2">
        <v>18302</v>
      </c>
      <c r="I1190" s="3" t="s">
        <v>11</v>
      </c>
    </row>
    <row r="1191" spans="1:9" ht="16.5">
      <c r="A1191" s="2" t="s">
        <v>978</v>
      </c>
      <c r="B1191" s="2" t="s">
        <v>979</v>
      </c>
      <c r="C1191" s="2">
        <v>1072</v>
      </c>
      <c r="D1191" s="2" t="s">
        <v>12</v>
      </c>
      <c r="E1191" s="2">
        <v>701</v>
      </c>
      <c r="F1191" s="2">
        <v>868</v>
      </c>
      <c r="G1191" s="2">
        <f t="shared" si="18"/>
        <v>168</v>
      </c>
      <c r="H1191" s="2">
        <v>1732</v>
      </c>
      <c r="I1191" s="3" t="s">
        <v>13</v>
      </c>
    </row>
    <row r="1192" spans="1:9" ht="16.5">
      <c r="A1192" s="2" t="s">
        <v>978</v>
      </c>
      <c r="B1192" s="2" t="s">
        <v>979</v>
      </c>
      <c r="C1192" s="2">
        <v>1072</v>
      </c>
      <c r="D1192" s="2" t="s">
        <v>14</v>
      </c>
      <c r="E1192" s="2">
        <v>263</v>
      </c>
      <c r="F1192" s="2">
        <v>412</v>
      </c>
      <c r="G1192" s="2">
        <f t="shared" si="18"/>
        <v>150</v>
      </c>
      <c r="H1192" s="2">
        <v>2341</v>
      </c>
      <c r="I1192" s="3" t="s">
        <v>15</v>
      </c>
    </row>
    <row r="1193" spans="1:9" ht="16.5">
      <c r="A1193" s="2" t="s">
        <v>980</v>
      </c>
      <c r="B1193" s="2" t="s">
        <v>981</v>
      </c>
      <c r="C1193" s="2">
        <v>295</v>
      </c>
      <c r="D1193" s="2" t="s">
        <v>18</v>
      </c>
      <c r="E1193" s="2">
        <v>25</v>
      </c>
      <c r="F1193" s="2">
        <v>76</v>
      </c>
      <c r="G1193" s="2">
        <f t="shared" si="18"/>
        <v>52</v>
      </c>
      <c r="H1193" s="2">
        <v>3743</v>
      </c>
      <c r="I1193" s="3" t="s">
        <v>19</v>
      </c>
    </row>
    <row r="1194" spans="1:9" ht="16.5">
      <c r="A1194" s="2" t="s">
        <v>980</v>
      </c>
      <c r="B1194" s="2" t="s">
        <v>981</v>
      </c>
      <c r="C1194" s="2">
        <v>295</v>
      </c>
      <c r="D1194" s="2" t="s">
        <v>20</v>
      </c>
      <c r="E1194" s="2">
        <v>255</v>
      </c>
      <c r="F1194" s="2">
        <v>293</v>
      </c>
      <c r="G1194" s="2">
        <f t="shared" si="18"/>
        <v>39</v>
      </c>
      <c r="H1194" s="2">
        <v>3397</v>
      </c>
      <c r="I1194" s="3" t="s">
        <v>21</v>
      </c>
    </row>
    <row r="1195" spans="1:9" ht="16.5">
      <c r="A1195" s="2" t="s">
        <v>980</v>
      </c>
      <c r="B1195" s="2" t="s">
        <v>981</v>
      </c>
      <c r="C1195" s="2">
        <v>295</v>
      </c>
      <c r="D1195" s="2" t="s">
        <v>14</v>
      </c>
      <c r="E1195" s="2">
        <v>134</v>
      </c>
      <c r="F1195" s="2">
        <v>242</v>
      </c>
      <c r="G1195" s="2">
        <f t="shared" si="18"/>
        <v>109</v>
      </c>
      <c r="H1195" s="2">
        <v>2341</v>
      </c>
      <c r="I1195" s="3" t="s">
        <v>15</v>
      </c>
    </row>
    <row r="1196" spans="1:9" ht="16.5">
      <c r="A1196" s="2" t="s">
        <v>982</v>
      </c>
      <c r="B1196" s="2" t="s">
        <v>983</v>
      </c>
      <c r="C1196" s="2">
        <v>841</v>
      </c>
      <c r="D1196" s="2" t="s">
        <v>10</v>
      </c>
      <c r="E1196" s="2">
        <v>53</v>
      </c>
      <c r="F1196" s="2">
        <v>105</v>
      </c>
      <c r="G1196" s="2">
        <f t="shared" si="18"/>
        <v>53</v>
      </c>
      <c r="H1196" s="2">
        <v>18302</v>
      </c>
      <c r="I1196" s="3" t="s">
        <v>11</v>
      </c>
    </row>
    <row r="1197" spans="1:9" ht="16.5">
      <c r="A1197" s="2" t="s">
        <v>982</v>
      </c>
      <c r="B1197" s="2" t="s">
        <v>983</v>
      </c>
      <c r="C1197" s="2">
        <v>841</v>
      </c>
      <c r="D1197" s="2" t="s">
        <v>12</v>
      </c>
      <c r="E1197" s="2">
        <v>526</v>
      </c>
      <c r="F1197" s="2">
        <v>687</v>
      </c>
      <c r="G1197" s="2">
        <f t="shared" si="18"/>
        <v>162</v>
      </c>
      <c r="H1197" s="2">
        <v>1732</v>
      </c>
      <c r="I1197" s="3" t="s">
        <v>13</v>
      </c>
    </row>
    <row r="1198" spans="1:9" ht="16.5">
      <c r="A1198" s="2" t="s">
        <v>982</v>
      </c>
      <c r="B1198" s="2" t="s">
        <v>983</v>
      </c>
      <c r="C1198" s="2">
        <v>841</v>
      </c>
      <c r="D1198" s="2" t="s">
        <v>14</v>
      </c>
      <c r="E1198" s="2">
        <v>246</v>
      </c>
      <c r="F1198" s="2">
        <v>365</v>
      </c>
      <c r="G1198" s="2">
        <f t="shared" si="18"/>
        <v>120</v>
      </c>
      <c r="H1198" s="2">
        <v>2341</v>
      </c>
      <c r="I1198" s="3" t="s">
        <v>15</v>
      </c>
    </row>
    <row r="1199" spans="1:9" ht="16.5">
      <c r="A1199" s="2" t="s">
        <v>984</v>
      </c>
      <c r="B1199" s="2" t="s">
        <v>985</v>
      </c>
      <c r="C1199" s="2">
        <v>294</v>
      </c>
      <c r="D1199" s="2" t="s">
        <v>18</v>
      </c>
      <c r="E1199" s="2">
        <v>28</v>
      </c>
      <c r="F1199" s="2">
        <v>79</v>
      </c>
      <c r="G1199" s="2">
        <f t="shared" si="18"/>
        <v>52</v>
      </c>
      <c r="H1199" s="2">
        <v>3743</v>
      </c>
      <c r="I1199" s="3" t="s">
        <v>19</v>
      </c>
    </row>
    <row r="1200" spans="1:9" ht="16.5">
      <c r="A1200" s="2" t="s">
        <v>984</v>
      </c>
      <c r="B1200" s="2" t="s">
        <v>985</v>
      </c>
      <c r="C1200" s="2">
        <v>294</v>
      </c>
      <c r="D1200" s="2" t="s">
        <v>20</v>
      </c>
      <c r="E1200" s="2">
        <v>254</v>
      </c>
      <c r="F1200" s="2">
        <v>292</v>
      </c>
      <c r="G1200" s="2">
        <f t="shared" si="18"/>
        <v>39</v>
      </c>
      <c r="H1200" s="2">
        <v>3397</v>
      </c>
      <c r="I1200" s="3" t="s">
        <v>21</v>
      </c>
    </row>
    <row r="1201" spans="1:9" ht="16.5">
      <c r="A1201" s="2" t="s">
        <v>984</v>
      </c>
      <c r="B1201" s="2" t="s">
        <v>985</v>
      </c>
      <c r="C1201" s="2">
        <v>294</v>
      </c>
      <c r="D1201" s="2" t="s">
        <v>14</v>
      </c>
      <c r="E1201" s="2">
        <v>134</v>
      </c>
      <c r="F1201" s="2">
        <v>241</v>
      </c>
      <c r="G1201" s="2">
        <f t="shared" si="18"/>
        <v>108</v>
      </c>
      <c r="H1201" s="2">
        <v>2341</v>
      </c>
      <c r="I1201" s="3" t="s">
        <v>15</v>
      </c>
    </row>
    <row r="1202" spans="1:9" ht="16.5">
      <c r="A1202" s="2" t="s">
        <v>986</v>
      </c>
      <c r="B1202" s="2" t="s">
        <v>987</v>
      </c>
      <c r="C1202" s="2">
        <v>297</v>
      </c>
      <c r="D1202" s="2" t="s">
        <v>18</v>
      </c>
      <c r="E1202" s="2">
        <v>25</v>
      </c>
      <c r="F1202" s="2">
        <v>76</v>
      </c>
      <c r="G1202" s="2">
        <f t="shared" si="18"/>
        <v>52</v>
      </c>
      <c r="H1202" s="2">
        <v>3743</v>
      </c>
      <c r="I1202" s="3" t="s">
        <v>19</v>
      </c>
    </row>
    <row r="1203" spans="1:9" ht="16.5">
      <c r="A1203" s="2" t="s">
        <v>986</v>
      </c>
      <c r="B1203" s="2" t="s">
        <v>987</v>
      </c>
      <c r="C1203" s="2">
        <v>297</v>
      </c>
      <c r="D1203" s="2" t="s">
        <v>20</v>
      </c>
      <c r="E1203" s="2">
        <v>257</v>
      </c>
      <c r="F1203" s="2">
        <v>295</v>
      </c>
      <c r="G1203" s="2">
        <f t="shared" si="18"/>
        <v>39</v>
      </c>
      <c r="H1203" s="2">
        <v>3397</v>
      </c>
      <c r="I1203" s="3" t="s">
        <v>21</v>
      </c>
    </row>
    <row r="1204" spans="1:9" ht="16.5">
      <c r="A1204" s="2" t="s">
        <v>986</v>
      </c>
      <c r="B1204" s="2" t="s">
        <v>987</v>
      </c>
      <c r="C1204" s="2">
        <v>297</v>
      </c>
      <c r="D1204" s="2" t="s">
        <v>14</v>
      </c>
      <c r="E1204" s="2">
        <v>136</v>
      </c>
      <c r="F1204" s="2">
        <v>244</v>
      </c>
      <c r="G1204" s="2">
        <f t="shared" si="18"/>
        <v>109</v>
      </c>
      <c r="H1204" s="2">
        <v>2341</v>
      </c>
      <c r="I1204" s="3" t="s">
        <v>15</v>
      </c>
    </row>
    <row r="1205" spans="1:9" ht="16.5">
      <c r="A1205" s="2" t="s">
        <v>988</v>
      </c>
      <c r="B1205" s="2" t="s">
        <v>989</v>
      </c>
      <c r="C1205" s="2">
        <v>305</v>
      </c>
      <c r="D1205" s="2" t="s">
        <v>18</v>
      </c>
      <c r="E1205" s="2">
        <v>25</v>
      </c>
      <c r="F1205" s="2">
        <v>76</v>
      </c>
      <c r="G1205" s="2">
        <f t="shared" si="18"/>
        <v>52</v>
      </c>
      <c r="H1205" s="2">
        <v>3743</v>
      </c>
      <c r="I1205" s="3" t="s">
        <v>19</v>
      </c>
    </row>
    <row r="1206" spans="1:9" ht="16.5">
      <c r="A1206" s="2" t="s">
        <v>988</v>
      </c>
      <c r="B1206" s="2" t="s">
        <v>989</v>
      </c>
      <c r="C1206" s="2">
        <v>305</v>
      </c>
      <c r="D1206" s="2" t="s">
        <v>20</v>
      </c>
      <c r="E1206" s="2">
        <v>265</v>
      </c>
      <c r="F1206" s="2">
        <v>303</v>
      </c>
      <c r="G1206" s="2">
        <f t="shared" si="18"/>
        <v>39</v>
      </c>
      <c r="H1206" s="2">
        <v>3397</v>
      </c>
      <c r="I1206" s="3" t="s">
        <v>21</v>
      </c>
    </row>
    <row r="1207" spans="1:9" ht="16.5">
      <c r="A1207" s="2" t="s">
        <v>988</v>
      </c>
      <c r="B1207" s="2" t="s">
        <v>989</v>
      </c>
      <c r="C1207" s="2">
        <v>305</v>
      </c>
      <c r="D1207" s="2" t="s">
        <v>14</v>
      </c>
      <c r="E1207" s="2">
        <v>144</v>
      </c>
      <c r="F1207" s="2">
        <v>252</v>
      </c>
      <c r="G1207" s="2">
        <f t="shared" si="18"/>
        <v>109</v>
      </c>
      <c r="H1207" s="2">
        <v>2341</v>
      </c>
      <c r="I1207" s="3" t="s">
        <v>15</v>
      </c>
    </row>
    <row r="1208" spans="1:9" ht="16.5">
      <c r="A1208" s="2" t="s">
        <v>990</v>
      </c>
      <c r="B1208" s="2" t="s">
        <v>991</v>
      </c>
      <c r="C1208" s="2">
        <v>298</v>
      </c>
      <c r="D1208" s="2" t="s">
        <v>18</v>
      </c>
      <c r="E1208" s="2">
        <v>25</v>
      </c>
      <c r="F1208" s="2">
        <v>76</v>
      </c>
      <c r="G1208" s="2">
        <f t="shared" si="18"/>
        <v>52</v>
      </c>
      <c r="H1208" s="2">
        <v>3743</v>
      </c>
      <c r="I1208" s="3" t="s">
        <v>19</v>
      </c>
    </row>
    <row r="1209" spans="1:9" ht="16.5">
      <c r="A1209" s="2" t="s">
        <v>990</v>
      </c>
      <c r="B1209" s="2" t="s">
        <v>991</v>
      </c>
      <c r="C1209" s="2">
        <v>298</v>
      </c>
      <c r="D1209" s="2" t="s">
        <v>20</v>
      </c>
      <c r="E1209" s="2">
        <v>258</v>
      </c>
      <c r="F1209" s="2">
        <v>296</v>
      </c>
      <c r="G1209" s="2">
        <f t="shared" si="18"/>
        <v>39</v>
      </c>
      <c r="H1209" s="2">
        <v>3397</v>
      </c>
      <c r="I1209" s="3" t="s">
        <v>21</v>
      </c>
    </row>
    <row r="1210" spans="1:9" ht="16.5">
      <c r="A1210" s="2" t="s">
        <v>990</v>
      </c>
      <c r="B1210" s="2" t="s">
        <v>991</v>
      </c>
      <c r="C1210" s="2">
        <v>298</v>
      </c>
      <c r="D1210" s="2" t="s">
        <v>14</v>
      </c>
      <c r="E1210" s="2">
        <v>137</v>
      </c>
      <c r="F1210" s="2">
        <v>245</v>
      </c>
      <c r="G1210" s="2">
        <f t="shared" si="18"/>
        <v>109</v>
      </c>
      <c r="H1210" s="2">
        <v>2341</v>
      </c>
      <c r="I1210" s="3" t="s">
        <v>15</v>
      </c>
    </row>
    <row r="1211" spans="1:9" ht="16.5">
      <c r="A1211" s="2" t="s">
        <v>992</v>
      </c>
      <c r="B1211" s="2" t="s">
        <v>993</v>
      </c>
      <c r="C1211" s="2">
        <v>1106</v>
      </c>
      <c r="D1211" s="2" t="s">
        <v>10</v>
      </c>
      <c r="E1211" s="2">
        <v>75</v>
      </c>
      <c r="F1211" s="2">
        <v>123</v>
      </c>
      <c r="G1211" s="2">
        <f t="shared" si="18"/>
        <v>49</v>
      </c>
      <c r="H1211" s="2">
        <v>18302</v>
      </c>
      <c r="I1211" s="3" t="s">
        <v>11</v>
      </c>
    </row>
    <row r="1212" spans="1:9" ht="16.5">
      <c r="A1212" s="2" t="s">
        <v>992</v>
      </c>
      <c r="B1212" s="2" t="s">
        <v>993</v>
      </c>
      <c r="C1212" s="2">
        <v>1106</v>
      </c>
      <c r="D1212" s="2" t="s">
        <v>12</v>
      </c>
      <c r="E1212" s="2">
        <v>687</v>
      </c>
      <c r="F1212" s="2">
        <v>852</v>
      </c>
      <c r="G1212" s="2">
        <f t="shared" si="18"/>
        <v>166</v>
      </c>
      <c r="H1212" s="2">
        <v>1732</v>
      </c>
      <c r="I1212" s="3" t="s">
        <v>13</v>
      </c>
    </row>
    <row r="1213" spans="1:9" ht="16.5">
      <c r="A1213" s="2" t="s">
        <v>992</v>
      </c>
      <c r="B1213" s="2" t="s">
        <v>993</v>
      </c>
      <c r="C1213" s="2">
        <v>1106</v>
      </c>
      <c r="D1213" s="2" t="s">
        <v>14</v>
      </c>
      <c r="E1213" s="2">
        <v>268</v>
      </c>
      <c r="F1213" s="2">
        <v>412</v>
      </c>
      <c r="G1213" s="2">
        <f t="shared" si="18"/>
        <v>145</v>
      </c>
      <c r="H1213" s="2">
        <v>2341</v>
      </c>
      <c r="I1213" s="3" t="s">
        <v>15</v>
      </c>
    </row>
    <row r="1214" spans="1:9" ht="16.5">
      <c r="A1214" s="2" t="s">
        <v>994</v>
      </c>
      <c r="B1214" s="2" t="s">
        <v>995</v>
      </c>
      <c r="C1214" s="2">
        <v>336</v>
      </c>
      <c r="D1214" s="2" t="s">
        <v>18</v>
      </c>
      <c r="E1214" s="2">
        <v>29</v>
      </c>
      <c r="F1214" s="2">
        <v>79</v>
      </c>
      <c r="G1214" s="2">
        <f t="shared" si="18"/>
        <v>51</v>
      </c>
      <c r="H1214" s="2">
        <v>3743</v>
      </c>
      <c r="I1214" s="3" t="s">
        <v>19</v>
      </c>
    </row>
    <row r="1215" spans="1:9" ht="16.5">
      <c r="A1215" s="2" t="s">
        <v>994</v>
      </c>
      <c r="B1215" s="2" t="s">
        <v>995</v>
      </c>
      <c r="C1215" s="2">
        <v>336</v>
      </c>
      <c r="D1215" s="2" t="s">
        <v>20</v>
      </c>
      <c r="E1215" s="2">
        <v>307</v>
      </c>
      <c r="F1215" s="2">
        <v>336</v>
      </c>
      <c r="G1215" s="2">
        <f t="shared" si="18"/>
        <v>30</v>
      </c>
      <c r="H1215" s="2">
        <v>3397</v>
      </c>
      <c r="I1215" s="3" t="s">
        <v>21</v>
      </c>
    </row>
    <row r="1216" spans="1:9" ht="16.5">
      <c r="A1216" s="2" t="s">
        <v>994</v>
      </c>
      <c r="B1216" s="2" t="s">
        <v>995</v>
      </c>
      <c r="C1216" s="2">
        <v>336</v>
      </c>
      <c r="D1216" s="2" t="s">
        <v>14</v>
      </c>
      <c r="E1216" s="2">
        <v>186</v>
      </c>
      <c r="F1216" s="2">
        <v>294</v>
      </c>
      <c r="G1216" s="2">
        <f t="shared" si="18"/>
        <v>109</v>
      </c>
      <c r="H1216" s="2">
        <v>2341</v>
      </c>
      <c r="I1216" s="3" t="s">
        <v>15</v>
      </c>
    </row>
    <row r="1217" spans="1:9" ht="16.5">
      <c r="A1217" s="2" t="s">
        <v>996</v>
      </c>
      <c r="B1217" s="2" t="s">
        <v>997</v>
      </c>
      <c r="C1217" s="2">
        <v>775</v>
      </c>
      <c r="D1217" s="2" t="s">
        <v>12</v>
      </c>
      <c r="E1217" s="2">
        <v>564</v>
      </c>
      <c r="F1217" s="2">
        <v>731</v>
      </c>
      <c r="G1217" s="2">
        <f t="shared" si="18"/>
        <v>168</v>
      </c>
      <c r="H1217" s="2">
        <v>1732</v>
      </c>
      <c r="I1217" s="3" t="s">
        <v>13</v>
      </c>
    </row>
    <row r="1218" spans="1:9" ht="16.5">
      <c r="A1218" s="2" t="s">
        <v>996</v>
      </c>
      <c r="B1218" s="2" t="s">
        <v>997</v>
      </c>
      <c r="C1218" s="2">
        <v>775</v>
      </c>
      <c r="D1218" s="2" t="s">
        <v>14</v>
      </c>
      <c r="E1218" s="2">
        <v>141</v>
      </c>
      <c r="F1218" s="2">
        <v>287</v>
      </c>
      <c r="G1218" s="2">
        <f t="shared" si="18"/>
        <v>147</v>
      </c>
      <c r="H1218" s="2">
        <v>2341</v>
      </c>
      <c r="I1218" s="3" t="s">
        <v>15</v>
      </c>
    </row>
    <row r="1219" spans="1:9" ht="16.5">
      <c r="A1219" s="2" t="s">
        <v>998</v>
      </c>
      <c r="B1219" s="2" t="s">
        <v>999</v>
      </c>
      <c r="C1219" s="2">
        <v>514</v>
      </c>
      <c r="D1219" s="2" t="s">
        <v>52</v>
      </c>
      <c r="E1219" s="2">
        <v>146</v>
      </c>
      <c r="F1219" s="2">
        <v>258</v>
      </c>
      <c r="G1219" s="2">
        <f t="shared" ref="G1219:G1282" si="19">F1219-E1219+1</f>
        <v>113</v>
      </c>
      <c r="H1219" s="2">
        <v>5093</v>
      </c>
      <c r="I1219" s="3" t="s">
        <v>53</v>
      </c>
    </row>
    <row r="1220" spans="1:9" ht="16.5">
      <c r="A1220" s="2" t="s">
        <v>998</v>
      </c>
      <c r="B1220" s="2" t="s">
        <v>999</v>
      </c>
      <c r="C1220" s="2">
        <v>514</v>
      </c>
      <c r="D1220" s="2" t="s">
        <v>14</v>
      </c>
      <c r="E1220" s="2">
        <v>353</v>
      </c>
      <c r="F1220" s="2">
        <v>466</v>
      </c>
      <c r="G1220" s="2">
        <f t="shared" si="19"/>
        <v>114</v>
      </c>
      <c r="H1220" s="2">
        <v>2341</v>
      </c>
      <c r="I1220" s="3" t="s">
        <v>15</v>
      </c>
    </row>
    <row r="1221" spans="1:9" ht="16.5">
      <c r="A1221" s="2" t="s">
        <v>1000</v>
      </c>
      <c r="B1221" s="2" t="s">
        <v>1001</v>
      </c>
      <c r="C1221" s="2">
        <v>295</v>
      </c>
      <c r="D1221" s="2" t="s">
        <v>18</v>
      </c>
      <c r="E1221" s="2">
        <v>27</v>
      </c>
      <c r="F1221" s="2">
        <v>77</v>
      </c>
      <c r="G1221" s="2">
        <f t="shared" si="19"/>
        <v>51</v>
      </c>
      <c r="H1221" s="2">
        <v>3743</v>
      </c>
      <c r="I1221" s="3" t="s">
        <v>19</v>
      </c>
    </row>
    <row r="1222" spans="1:9" ht="16.5">
      <c r="A1222" s="2" t="s">
        <v>1000</v>
      </c>
      <c r="B1222" s="2" t="s">
        <v>1001</v>
      </c>
      <c r="C1222" s="2">
        <v>295</v>
      </c>
      <c r="D1222" s="2" t="s">
        <v>20</v>
      </c>
      <c r="E1222" s="2">
        <v>255</v>
      </c>
      <c r="F1222" s="2">
        <v>293</v>
      </c>
      <c r="G1222" s="2">
        <f t="shared" si="19"/>
        <v>39</v>
      </c>
      <c r="H1222" s="2">
        <v>3397</v>
      </c>
      <c r="I1222" s="3" t="s">
        <v>21</v>
      </c>
    </row>
    <row r="1223" spans="1:9" ht="16.5">
      <c r="A1223" s="2" t="s">
        <v>1000</v>
      </c>
      <c r="B1223" s="2" t="s">
        <v>1001</v>
      </c>
      <c r="C1223" s="2">
        <v>295</v>
      </c>
      <c r="D1223" s="2" t="s">
        <v>14</v>
      </c>
      <c r="E1223" s="2">
        <v>136</v>
      </c>
      <c r="F1223" s="2">
        <v>242</v>
      </c>
      <c r="G1223" s="2">
        <f t="shared" si="19"/>
        <v>107</v>
      </c>
      <c r="H1223" s="2">
        <v>2341</v>
      </c>
      <c r="I1223" s="3" t="s">
        <v>15</v>
      </c>
    </row>
    <row r="1224" spans="1:9" ht="16.5">
      <c r="A1224" s="2" t="s">
        <v>1002</v>
      </c>
      <c r="B1224" s="2" t="s">
        <v>1003</v>
      </c>
      <c r="C1224" s="2">
        <v>546</v>
      </c>
      <c r="D1224" s="2" t="s">
        <v>10</v>
      </c>
      <c r="E1224" s="2">
        <v>51</v>
      </c>
      <c r="F1224" s="2">
        <v>107</v>
      </c>
      <c r="G1224" s="2">
        <f t="shared" si="19"/>
        <v>57</v>
      </c>
      <c r="H1224" s="2">
        <v>18302</v>
      </c>
      <c r="I1224" s="3" t="s">
        <v>11</v>
      </c>
    </row>
    <row r="1225" spans="1:9" ht="16.5">
      <c r="A1225" s="2" t="s">
        <v>1002</v>
      </c>
      <c r="B1225" s="2" t="s">
        <v>1003</v>
      </c>
      <c r="C1225" s="2">
        <v>546</v>
      </c>
      <c r="D1225" s="2" t="s">
        <v>12</v>
      </c>
      <c r="E1225" s="2">
        <v>383</v>
      </c>
      <c r="F1225" s="2">
        <v>539</v>
      </c>
      <c r="G1225" s="2">
        <f t="shared" si="19"/>
        <v>157</v>
      </c>
      <c r="H1225" s="2">
        <v>1732</v>
      </c>
      <c r="I1225" s="3" t="s">
        <v>13</v>
      </c>
    </row>
    <row r="1226" spans="1:9" ht="16.5">
      <c r="A1226" s="2" t="s">
        <v>1002</v>
      </c>
      <c r="B1226" s="2" t="s">
        <v>1003</v>
      </c>
      <c r="C1226" s="2">
        <v>546</v>
      </c>
      <c r="D1226" s="2" t="s">
        <v>14</v>
      </c>
      <c r="E1226" s="2">
        <v>177</v>
      </c>
      <c r="F1226" s="2">
        <v>305</v>
      </c>
      <c r="G1226" s="2">
        <f t="shared" si="19"/>
        <v>129</v>
      </c>
      <c r="H1226" s="2">
        <v>2341</v>
      </c>
      <c r="I1226" s="3" t="s">
        <v>15</v>
      </c>
    </row>
    <row r="1227" spans="1:9" ht="16.5">
      <c r="A1227" s="2" t="s">
        <v>1004</v>
      </c>
      <c r="B1227" s="2" t="s">
        <v>1005</v>
      </c>
      <c r="C1227" s="2">
        <v>301</v>
      </c>
      <c r="D1227" s="2" t="s">
        <v>18</v>
      </c>
      <c r="E1227" s="2">
        <v>25</v>
      </c>
      <c r="F1227" s="2">
        <v>76</v>
      </c>
      <c r="G1227" s="2">
        <f t="shared" si="19"/>
        <v>52</v>
      </c>
      <c r="H1227" s="2">
        <v>3743</v>
      </c>
      <c r="I1227" s="3" t="s">
        <v>19</v>
      </c>
    </row>
    <row r="1228" spans="1:9" ht="16.5">
      <c r="A1228" s="2" t="s">
        <v>1004</v>
      </c>
      <c r="B1228" s="2" t="s">
        <v>1005</v>
      </c>
      <c r="C1228" s="2">
        <v>301</v>
      </c>
      <c r="D1228" s="2" t="s">
        <v>20</v>
      </c>
      <c r="E1228" s="2">
        <v>261</v>
      </c>
      <c r="F1228" s="2">
        <v>299</v>
      </c>
      <c r="G1228" s="2">
        <f t="shared" si="19"/>
        <v>39</v>
      </c>
      <c r="H1228" s="2">
        <v>3397</v>
      </c>
      <c r="I1228" s="3" t="s">
        <v>21</v>
      </c>
    </row>
    <row r="1229" spans="1:9" ht="16.5">
      <c r="A1229" s="2" t="s">
        <v>1004</v>
      </c>
      <c r="B1229" s="2" t="s">
        <v>1005</v>
      </c>
      <c r="C1229" s="2">
        <v>301</v>
      </c>
      <c r="D1229" s="2" t="s">
        <v>14</v>
      </c>
      <c r="E1229" s="2">
        <v>138</v>
      </c>
      <c r="F1229" s="2">
        <v>248</v>
      </c>
      <c r="G1229" s="2">
        <f t="shared" si="19"/>
        <v>111</v>
      </c>
      <c r="H1229" s="2">
        <v>2341</v>
      </c>
      <c r="I1229" s="3" t="s">
        <v>15</v>
      </c>
    </row>
    <row r="1230" spans="1:9" ht="16.5">
      <c r="A1230" s="2" t="s">
        <v>1006</v>
      </c>
      <c r="B1230" s="2" t="s">
        <v>1007</v>
      </c>
      <c r="C1230" s="2">
        <v>308</v>
      </c>
      <c r="D1230" s="2" t="s">
        <v>18</v>
      </c>
      <c r="E1230" s="2">
        <v>28</v>
      </c>
      <c r="F1230" s="2">
        <v>78</v>
      </c>
      <c r="G1230" s="2">
        <f t="shared" si="19"/>
        <v>51</v>
      </c>
      <c r="H1230" s="2">
        <v>3743</v>
      </c>
      <c r="I1230" s="3" t="s">
        <v>19</v>
      </c>
    </row>
    <row r="1231" spans="1:9" ht="16.5">
      <c r="A1231" s="2" t="s">
        <v>1006</v>
      </c>
      <c r="B1231" s="2" t="s">
        <v>1007</v>
      </c>
      <c r="C1231" s="2">
        <v>308</v>
      </c>
      <c r="D1231" s="2" t="s">
        <v>20</v>
      </c>
      <c r="E1231" s="2">
        <v>268</v>
      </c>
      <c r="F1231" s="2">
        <v>306</v>
      </c>
      <c r="G1231" s="2">
        <f t="shared" si="19"/>
        <v>39</v>
      </c>
      <c r="H1231" s="2">
        <v>3397</v>
      </c>
      <c r="I1231" s="3" t="s">
        <v>21</v>
      </c>
    </row>
    <row r="1232" spans="1:9" ht="16.5">
      <c r="A1232" s="2" t="s">
        <v>1006</v>
      </c>
      <c r="B1232" s="2" t="s">
        <v>1007</v>
      </c>
      <c r="C1232" s="2">
        <v>308</v>
      </c>
      <c r="D1232" s="2" t="s">
        <v>14</v>
      </c>
      <c r="E1232" s="2">
        <v>147</v>
      </c>
      <c r="F1232" s="2">
        <v>255</v>
      </c>
      <c r="G1232" s="2">
        <f t="shared" si="19"/>
        <v>109</v>
      </c>
      <c r="H1232" s="2">
        <v>2341</v>
      </c>
      <c r="I1232" s="3" t="s">
        <v>15</v>
      </c>
    </row>
    <row r="1233" spans="1:9" ht="16.5">
      <c r="A1233" s="2" t="s">
        <v>1008</v>
      </c>
      <c r="B1233" s="2" t="s">
        <v>1009</v>
      </c>
      <c r="C1233" s="2">
        <v>908</v>
      </c>
      <c r="D1233" s="2" t="s">
        <v>10</v>
      </c>
      <c r="E1233" s="2">
        <v>158</v>
      </c>
      <c r="F1233" s="2">
        <v>209</v>
      </c>
      <c r="G1233" s="2">
        <f t="shared" si="19"/>
        <v>52</v>
      </c>
      <c r="H1233" s="2">
        <v>18302</v>
      </c>
      <c r="I1233" s="3" t="s">
        <v>11</v>
      </c>
    </row>
    <row r="1234" spans="1:9" ht="16.5">
      <c r="A1234" s="2" t="s">
        <v>1008</v>
      </c>
      <c r="B1234" s="2" t="s">
        <v>1009</v>
      </c>
      <c r="C1234" s="2">
        <v>908</v>
      </c>
      <c r="D1234" s="2" t="s">
        <v>12</v>
      </c>
      <c r="E1234" s="2">
        <v>674</v>
      </c>
      <c r="F1234" s="2">
        <v>826</v>
      </c>
      <c r="G1234" s="2">
        <f t="shared" si="19"/>
        <v>153</v>
      </c>
      <c r="H1234" s="2">
        <v>1732</v>
      </c>
      <c r="I1234" s="3" t="s">
        <v>13</v>
      </c>
    </row>
    <row r="1235" spans="1:9" ht="16.5">
      <c r="A1235" s="2" t="s">
        <v>1008</v>
      </c>
      <c r="B1235" s="2" t="s">
        <v>1009</v>
      </c>
      <c r="C1235" s="2">
        <v>908</v>
      </c>
      <c r="D1235" s="2" t="s">
        <v>14</v>
      </c>
      <c r="E1235" s="2">
        <v>361</v>
      </c>
      <c r="F1235" s="2">
        <v>493</v>
      </c>
      <c r="G1235" s="2">
        <f t="shared" si="19"/>
        <v>133</v>
      </c>
      <c r="H1235" s="2">
        <v>2341</v>
      </c>
      <c r="I1235" s="3" t="s">
        <v>15</v>
      </c>
    </row>
    <row r="1236" spans="1:9" ht="16.5">
      <c r="A1236" s="2" t="s">
        <v>1010</v>
      </c>
      <c r="B1236" s="2" t="s">
        <v>1011</v>
      </c>
      <c r="C1236" s="2">
        <v>1048</v>
      </c>
      <c r="D1236" s="2" t="s">
        <v>18</v>
      </c>
      <c r="E1236" s="2">
        <v>30</v>
      </c>
      <c r="F1236" s="2">
        <v>80</v>
      </c>
      <c r="G1236" s="2">
        <f t="shared" si="19"/>
        <v>51</v>
      </c>
      <c r="H1236" s="2">
        <v>3743</v>
      </c>
      <c r="I1236" s="3" t="s">
        <v>19</v>
      </c>
    </row>
    <row r="1237" spans="1:9" ht="16.5">
      <c r="A1237" s="2" t="s">
        <v>1010</v>
      </c>
      <c r="B1237" s="2" t="s">
        <v>1011</v>
      </c>
      <c r="C1237" s="2">
        <v>1048</v>
      </c>
      <c r="D1237" s="2" t="s">
        <v>1012</v>
      </c>
      <c r="E1237" s="2">
        <v>617</v>
      </c>
      <c r="F1237" s="2">
        <v>722</v>
      </c>
      <c r="G1237" s="2">
        <f t="shared" si="19"/>
        <v>106</v>
      </c>
      <c r="H1237" s="2">
        <v>34636</v>
      </c>
      <c r="I1237" s="3" t="s">
        <v>1013</v>
      </c>
    </row>
    <row r="1238" spans="1:9" ht="16.5">
      <c r="A1238" s="2" t="s">
        <v>1010</v>
      </c>
      <c r="B1238" s="2" t="s">
        <v>1011</v>
      </c>
      <c r="C1238" s="2">
        <v>1048</v>
      </c>
      <c r="D1238" s="2" t="s">
        <v>1014</v>
      </c>
      <c r="E1238" s="2">
        <v>515</v>
      </c>
      <c r="F1238" s="2">
        <v>601</v>
      </c>
      <c r="G1238" s="2">
        <f t="shared" si="19"/>
        <v>87</v>
      </c>
      <c r="H1238" s="2">
        <v>6093</v>
      </c>
      <c r="I1238" s="3" t="s">
        <v>1015</v>
      </c>
    </row>
    <row r="1239" spans="1:9" ht="16.5">
      <c r="A1239" s="2" t="s">
        <v>1010</v>
      </c>
      <c r="B1239" s="2" t="s">
        <v>1011</v>
      </c>
      <c r="C1239" s="2">
        <v>1048</v>
      </c>
      <c r="D1239" s="2" t="s">
        <v>20</v>
      </c>
      <c r="E1239" s="2">
        <v>265</v>
      </c>
      <c r="F1239" s="2">
        <v>303</v>
      </c>
      <c r="G1239" s="2">
        <f t="shared" si="19"/>
        <v>39</v>
      </c>
      <c r="H1239" s="2">
        <v>3397</v>
      </c>
      <c r="I1239" s="3" t="s">
        <v>21</v>
      </c>
    </row>
    <row r="1240" spans="1:9" ht="16.5">
      <c r="A1240" s="2" t="s">
        <v>1010</v>
      </c>
      <c r="B1240" s="2" t="s">
        <v>1011</v>
      </c>
      <c r="C1240" s="2">
        <v>1048</v>
      </c>
      <c r="D1240" s="2" t="s">
        <v>14</v>
      </c>
      <c r="E1240" s="2">
        <v>135</v>
      </c>
      <c r="F1240" s="2">
        <v>252</v>
      </c>
      <c r="G1240" s="2">
        <f t="shared" si="19"/>
        <v>118</v>
      </c>
      <c r="H1240" s="2">
        <v>2341</v>
      </c>
      <c r="I1240" s="3" t="s">
        <v>15</v>
      </c>
    </row>
    <row r="1241" spans="1:9" ht="16.5">
      <c r="A1241" s="2" t="s">
        <v>1016</v>
      </c>
      <c r="B1241" s="2" t="s">
        <v>1017</v>
      </c>
      <c r="C1241" s="2">
        <v>302</v>
      </c>
      <c r="D1241" s="2" t="s">
        <v>18</v>
      </c>
      <c r="E1241" s="2">
        <v>26</v>
      </c>
      <c r="F1241" s="2">
        <v>77</v>
      </c>
      <c r="G1241" s="2">
        <f t="shared" si="19"/>
        <v>52</v>
      </c>
      <c r="H1241" s="2">
        <v>3743</v>
      </c>
      <c r="I1241" s="3" t="s">
        <v>19</v>
      </c>
    </row>
    <row r="1242" spans="1:9" ht="16.5">
      <c r="A1242" s="2" t="s">
        <v>1016</v>
      </c>
      <c r="B1242" s="2" t="s">
        <v>1017</v>
      </c>
      <c r="C1242" s="2">
        <v>302</v>
      </c>
      <c r="D1242" s="2" t="s">
        <v>20</v>
      </c>
      <c r="E1242" s="2">
        <v>262</v>
      </c>
      <c r="F1242" s="2">
        <v>300</v>
      </c>
      <c r="G1242" s="2">
        <f t="shared" si="19"/>
        <v>39</v>
      </c>
      <c r="H1242" s="2">
        <v>3397</v>
      </c>
      <c r="I1242" s="3" t="s">
        <v>21</v>
      </c>
    </row>
    <row r="1243" spans="1:9" ht="16.5">
      <c r="A1243" s="2" t="s">
        <v>1016</v>
      </c>
      <c r="B1243" s="2" t="s">
        <v>1017</v>
      </c>
      <c r="C1243" s="2">
        <v>302</v>
      </c>
      <c r="D1243" s="2" t="s">
        <v>14</v>
      </c>
      <c r="E1243" s="2">
        <v>141</v>
      </c>
      <c r="F1243" s="2">
        <v>249</v>
      </c>
      <c r="G1243" s="2">
        <f t="shared" si="19"/>
        <v>109</v>
      </c>
      <c r="H1243" s="2">
        <v>2341</v>
      </c>
      <c r="I1243" s="3" t="s">
        <v>15</v>
      </c>
    </row>
    <row r="1244" spans="1:9" ht="16.5">
      <c r="A1244" s="2" t="s">
        <v>1018</v>
      </c>
      <c r="B1244" s="2" t="s">
        <v>1019</v>
      </c>
      <c r="C1244" s="2">
        <v>315</v>
      </c>
      <c r="D1244" s="2" t="s">
        <v>18</v>
      </c>
      <c r="E1244" s="2">
        <v>24</v>
      </c>
      <c r="F1244" s="2">
        <v>75</v>
      </c>
      <c r="G1244" s="2">
        <f t="shared" si="19"/>
        <v>52</v>
      </c>
      <c r="H1244" s="2">
        <v>3743</v>
      </c>
      <c r="I1244" s="3" t="s">
        <v>19</v>
      </c>
    </row>
    <row r="1245" spans="1:9" ht="16.5">
      <c r="A1245" s="2" t="s">
        <v>1018</v>
      </c>
      <c r="B1245" s="2" t="s">
        <v>1019</v>
      </c>
      <c r="C1245" s="2">
        <v>315</v>
      </c>
      <c r="D1245" s="2" t="s">
        <v>20</v>
      </c>
      <c r="E1245" s="2">
        <v>275</v>
      </c>
      <c r="F1245" s="2">
        <v>313</v>
      </c>
      <c r="G1245" s="2">
        <f t="shared" si="19"/>
        <v>39</v>
      </c>
      <c r="H1245" s="2">
        <v>3397</v>
      </c>
      <c r="I1245" s="3" t="s">
        <v>21</v>
      </c>
    </row>
    <row r="1246" spans="1:9" ht="16.5">
      <c r="A1246" s="2" t="s">
        <v>1018</v>
      </c>
      <c r="B1246" s="2" t="s">
        <v>1019</v>
      </c>
      <c r="C1246" s="2">
        <v>315</v>
      </c>
      <c r="D1246" s="2" t="s">
        <v>14</v>
      </c>
      <c r="E1246" s="2">
        <v>153</v>
      </c>
      <c r="F1246" s="2">
        <v>262</v>
      </c>
      <c r="G1246" s="2">
        <f t="shared" si="19"/>
        <v>110</v>
      </c>
      <c r="H1246" s="2">
        <v>2341</v>
      </c>
      <c r="I1246" s="3" t="s">
        <v>15</v>
      </c>
    </row>
    <row r="1247" spans="1:9" ht="16.5">
      <c r="A1247" s="2" t="s">
        <v>1020</v>
      </c>
      <c r="B1247" s="2" t="s">
        <v>1021</v>
      </c>
      <c r="C1247" s="2">
        <v>295</v>
      </c>
      <c r="D1247" s="2" t="s">
        <v>18</v>
      </c>
      <c r="E1247" s="2">
        <v>25</v>
      </c>
      <c r="F1247" s="2">
        <v>76</v>
      </c>
      <c r="G1247" s="2">
        <f t="shared" si="19"/>
        <v>52</v>
      </c>
      <c r="H1247" s="2">
        <v>3743</v>
      </c>
      <c r="I1247" s="3" t="s">
        <v>19</v>
      </c>
    </row>
    <row r="1248" spans="1:9" ht="16.5">
      <c r="A1248" s="2" t="s">
        <v>1020</v>
      </c>
      <c r="B1248" s="2" t="s">
        <v>1021</v>
      </c>
      <c r="C1248" s="2">
        <v>295</v>
      </c>
      <c r="D1248" s="2" t="s">
        <v>20</v>
      </c>
      <c r="E1248" s="2">
        <v>255</v>
      </c>
      <c r="F1248" s="2">
        <v>293</v>
      </c>
      <c r="G1248" s="2">
        <f t="shared" si="19"/>
        <v>39</v>
      </c>
      <c r="H1248" s="2">
        <v>3397</v>
      </c>
      <c r="I1248" s="3" t="s">
        <v>21</v>
      </c>
    </row>
    <row r="1249" spans="1:9" ht="16.5">
      <c r="A1249" s="2" t="s">
        <v>1020</v>
      </c>
      <c r="B1249" s="2" t="s">
        <v>1021</v>
      </c>
      <c r="C1249" s="2">
        <v>295</v>
      </c>
      <c r="D1249" s="2" t="s">
        <v>14</v>
      </c>
      <c r="E1249" s="2">
        <v>134</v>
      </c>
      <c r="F1249" s="2">
        <v>242</v>
      </c>
      <c r="G1249" s="2">
        <f t="shared" si="19"/>
        <v>109</v>
      </c>
      <c r="H1249" s="2">
        <v>2341</v>
      </c>
      <c r="I1249" s="3" t="s">
        <v>15</v>
      </c>
    </row>
    <row r="1250" spans="1:9" ht="16.5">
      <c r="A1250" s="2" t="s">
        <v>1022</v>
      </c>
      <c r="B1250" s="2" t="s">
        <v>1023</v>
      </c>
      <c r="C1250" s="2">
        <v>297</v>
      </c>
      <c r="D1250" s="2" t="s">
        <v>18</v>
      </c>
      <c r="E1250" s="2">
        <v>26</v>
      </c>
      <c r="F1250" s="2">
        <v>77</v>
      </c>
      <c r="G1250" s="2">
        <f t="shared" si="19"/>
        <v>52</v>
      </c>
      <c r="H1250" s="2">
        <v>3743</v>
      </c>
      <c r="I1250" s="3" t="s">
        <v>19</v>
      </c>
    </row>
    <row r="1251" spans="1:9" ht="16.5">
      <c r="A1251" s="2" t="s">
        <v>1022</v>
      </c>
      <c r="B1251" s="2" t="s">
        <v>1023</v>
      </c>
      <c r="C1251" s="2">
        <v>297</v>
      </c>
      <c r="D1251" s="2" t="s">
        <v>20</v>
      </c>
      <c r="E1251" s="2">
        <v>257</v>
      </c>
      <c r="F1251" s="2">
        <v>295</v>
      </c>
      <c r="G1251" s="2">
        <f t="shared" si="19"/>
        <v>39</v>
      </c>
      <c r="H1251" s="2">
        <v>3397</v>
      </c>
      <c r="I1251" s="3" t="s">
        <v>21</v>
      </c>
    </row>
    <row r="1252" spans="1:9" ht="16.5">
      <c r="A1252" s="2" t="s">
        <v>1022</v>
      </c>
      <c r="B1252" s="2" t="s">
        <v>1023</v>
      </c>
      <c r="C1252" s="2">
        <v>297</v>
      </c>
      <c r="D1252" s="2" t="s">
        <v>14</v>
      </c>
      <c r="E1252" s="2">
        <v>136</v>
      </c>
      <c r="F1252" s="2">
        <v>244</v>
      </c>
      <c r="G1252" s="2">
        <f t="shared" si="19"/>
        <v>109</v>
      </c>
      <c r="H1252" s="2">
        <v>2341</v>
      </c>
      <c r="I1252" s="3" t="s">
        <v>15</v>
      </c>
    </row>
    <row r="1253" spans="1:9" ht="16.5">
      <c r="A1253" s="2" t="s">
        <v>1024</v>
      </c>
      <c r="B1253" s="2" t="s">
        <v>1025</v>
      </c>
      <c r="C1253" s="2">
        <v>1125</v>
      </c>
      <c r="D1253" s="2" t="s">
        <v>10</v>
      </c>
      <c r="E1253" s="2">
        <v>80</v>
      </c>
      <c r="F1253" s="2">
        <v>128</v>
      </c>
      <c r="G1253" s="2">
        <f t="shared" si="19"/>
        <v>49</v>
      </c>
      <c r="H1253" s="2">
        <v>18302</v>
      </c>
      <c r="I1253" s="3" t="s">
        <v>11</v>
      </c>
    </row>
    <row r="1254" spans="1:9" ht="16.5">
      <c r="A1254" s="2" t="s">
        <v>1024</v>
      </c>
      <c r="B1254" s="2" t="s">
        <v>1025</v>
      </c>
      <c r="C1254" s="2">
        <v>1125</v>
      </c>
      <c r="D1254" s="2" t="s">
        <v>12</v>
      </c>
      <c r="E1254" s="2">
        <v>701</v>
      </c>
      <c r="F1254" s="2">
        <v>868</v>
      </c>
      <c r="G1254" s="2">
        <f t="shared" si="19"/>
        <v>168</v>
      </c>
      <c r="H1254" s="2">
        <v>1732</v>
      </c>
      <c r="I1254" s="3" t="s">
        <v>13</v>
      </c>
    </row>
    <row r="1255" spans="1:9" ht="16.5">
      <c r="A1255" s="2" t="s">
        <v>1024</v>
      </c>
      <c r="B1255" s="2" t="s">
        <v>1025</v>
      </c>
      <c r="C1255" s="2">
        <v>1125</v>
      </c>
      <c r="D1255" s="2" t="s">
        <v>14</v>
      </c>
      <c r="E1255" s="2">
        <v>271</v>
      </c>
      <c r="F1255" s="2">
        <v>420</v>
      </c>
      <c r="G1255" s="2">
        <f t="shared" si="19"/>
        <v>150</v>
      </c>
      <c r="H1255" s="2">
        <v>2341</v>
      </c>
      <c r="I1255" s="3" t="s">
        <v>15</v>
      </c>
    </row>
    <row r="1256" spans="1:9" ht="16.5">
      <c r="A1256" s="2" t="s">
        <v>1026</v>
      </c>
      <c r="B1256" s="2" t="s">
        <v>1027</v>
      </c>
      <c r="C1256" s="2">
        <v>296</v>
      </c>
      <c r="D1256" s="2" t="s">
        <v>18</v>
      </c>
      <c r="E1256" s="2">
        <v>25</v>
      </c>
      <c r="F1256" s="2">
        <v>75</v>
      </c>
      <c r="G1256" s="2">
        <f t="shared" si="19"/>
        <v>51</v>
      </c>
      <c r="H1256" s="2">
        <v>3743</v>
      </c>
      <c r="I1256" s="3" t="s">
        <v>19</v>
      </c>
    </row>
    <row r="1257" spans="1:9" ht="16.5">
      <c r="A1257" s="2" t="s">
        <v>1026</v>
      </c>
      <c r="B1257" s="2" t="s">
        <v>1027</v>
      </c>
      <c r="C1257" s="2">
        <v>296</v>
      </c>
      <c r="D1257" s="2" t="s">
        <v>20</v>
      </c>
      <c r="E1257" s="2">
        <v>256</v>
      </c>
      <c r="F1257" s="2">
        <v>294</v>
      </c>
      <c r="G1257" s="2">
        <f t="shared" si="19"/>
        <v>39</v>
      </c>
      <c r="H1257" s="2">
        <v>3397</v>
      </c>
      <c r="I1257" s="3" t="s">
        <v>21</v>
      </c>
    </row>
    <row r="1258" spans="1:9" ht="16.5">
      <c r="A1258" s="2" t="s">
        <v>1026</v>
      </c>
      <c r="B1258" s="2" t="s">
        <v>1027</v>
      </c>
      <c r="C1258" s="2">
        <v>296</v>
      </c>
      <c r="D1258" s="2" t="s">
        <v>14</v>
      </c>
      <c r="E1258" s="2">
        <v>136</v>
      </c>
      <c r="F1258" s="2">
        <v>243</v>
      </c>
      <c r="G1258" s="2">
        <f t="shared" si="19"/>
        <v>108</v>
      </c>
      <c r="H1258" s="2">
        <v>2341</v>
      </c>
      <c r="I1258" s="3" t="s">
        <v>15</v>
      </c>
    </row>
    <row r="1259" spans="1:9" ht="16.5">
      <c r="A1259" s="2" t="s">
        <v>1028</v>
      </c>
      <c r="B1259" s="2" t="s">
        <v>1029</v>
      </c>
      <c r="C1259" s="2">
        <v>877</v>
      </c>
      <c r="D1259" s="2" t="s">
        <v>12</v>
      </c>
      <c r="E1259" s="2">
        <v>458</v>
      </c>
      <c r="F1259" s="2">
        <v>623</v>
      </c>
      <c r="G1259" s="2">
        <f t="shared" si="19"/>
        <v>166</v>
      </c>
      <c r="H1259" s="2">
        <v>1732</v>
      </c>
      <c r="I1259" s="3" t="s">
        <v>13</v>
      </c>
    </row>
    <row r="1260" spans="1:9" ht="16.5">
      <c r="A1260" s="2" t="s">
        <v>1028</v>
      </c>
      <c r="B1260" s="2" t="s">
        <v>1029</v>
      </c>
      <c r="C1260" s="2">
        <v>877</v>
      </c>
      <c r="D1260" s="2" t="s">
        <v>14</v>
      </c>
      <c r="E1260" s="2">
        <v>37</v>
      </c>
      <c r="F1260" s="2">
        <v>181</v>
      </c>
      <c r="G1260" s="2">
        <f t="shared" si="19"/>
        <v>145</v>
      </c>
      <c r="H1260" s="2">
        <v>2341</v>
      </c>
      <c r="I1260" s="3" t="s">
        <v>15</v>
      </c>
    </row>
    <row r="1261" spans="1:9" ht="16.5">
      <c r="A1261" s="2" t="s">
        <v>1030</v>
      </c>
      <c r="B1261" s="2" t="s">
        <v>1031</v>
      </c>
      <c r="C1261" s="2">
        <v>299</v>
      </c>
      <c r="D1261" s="2" t="s">
        <v>18</v>
      </c>
      <c r="E1261" s="2">
        <v>26</v>
      </c>
      <c r="F1261" s="2">
        <v>77</v>
      </c>
      <c r="G1261" s="2">
        <f t="shared" si="19"/>
        <v>52</v>
      </c>
      <c r="H1261" s="2">
        <v>3743</v>
      </c>
      <c r="I1261" s="3" t="s">
        <v>19</v>
      </c>
    </row>
    <row r="1262" spans="1:9" ht="16.5">
      <c r="A1262" s="2" t="s">
        <v>1030</v>
      </c>
      <c r="B1262" s="2" t="s">
        <v>1031</v>
      </c>
      <c r="C1262" s="2">
        <v>299</v>
      </c>
      <c r="D1262" s="2" t="s">
        <v>20</v>
      </c>
      <c r="E1262" s="2">
        <v>259</v>
      </c>
      <c r="F1262" s="2">
        <v>297</v>
      </c>
      <c r="G1262" s="2">
        <f t="shared" si="19"/>
        <v>39</v>
      </c>
      <c r="H1262" s="2">
        <v>3397</v>
      </c>
      <c r="I1262" s="3" t="s">
        <v>21</v>
      </c>
    </row>
    <row r="1263" spans="1:9" ht="16.5">
      <c r="A1263" s="2" t="s">
        <v>1030</v>
      </c>
      <c r="B1263" s="2" t="s">
        <v>1031</v>
      </c>
      <c r="C1263" s="2">
        <v>299</v>
      </c>
      <c r="D1263" s="2" t="s">
        <v>14</v>
      </c>
      <c r="E1263" s="2">
        <v>138</v>
      </c>
      <c r="F1263" s="2">
        <v>246</v>
      </c>
      <c r="G1263" s="2">
        <f t="shared" si="19"/>
        <v>109</v>
      </c>
      <c r="H1263" s="2">
        <v>2341</v>
      </c>
      <c r="I1263" s="3" t="s">
        <v>15</v>
      </c>
    </row>
    <row r="1264" spans="1:9" ht="16.5">
      <c r="A1264" s="2" t="s">
        <v>1032</v>
      </c>
      <c r="B1264" s="2" t="s">
        <v>1033</v>
      </c>
      <c r="C1264" s="2">
        <v>88</v>
      </c>
      <c r="D1264" s="2" t="s">
        <v>14</v>
      </c>
      <c r="E1264" s="2">
        <v>2</v>
      </c>
      <c r="F1264" s="2">
        <v>75</v>
      </c>
      <c r="G1264" s="2">
        <f t="shared" si="19"/>
        <v>74</v>
      </c>
      <c r="H1264" s="2">
        <v>2341</v>
      </c>
      <c r="I1264" s="3" t="s">
        <v>15</v>
      </c>
    </row>
    <row r="1265" spans="1:9" ht="16.5">
      <c r="A1265" s="2" t="s">
        <v>1034</v>
      </c>
      <c r="B1265" s="2" t="s">
        <v>1035</v>
      </c>
      <c r="C1265" s="2">
        <v>1130</v>
      </c>
      <c r="D1265" s="2" t="s">
        <v>10</v>
      </c>
      <c r="E1265" s="2">
        <v>77</v>
      </c>
      <c r="F1265" s="2">
        <v>125</v>
      </c>
      <c r="G1265" s="2">
        <f t="shared" si="19"/>
        <v>49</v>
      </c>
      <c r="H1265" s="2">
        <v>18302</v>
      </c>
      <c r="I1265" s="3" t="s">
        <v>11</v>
      </c>
    </row>
    <row r="1266" spans="1:9" ht="16.5">
      <c r="A1266" s="2" t="s">
        <v>1034</v>
      </c>
      <c r="B1266" s="2" t="s">
        <v>1035</v>
      </c>
      <c r="C1266" s="2">
        <v>1130</v>
      </c>
      <c r="D1266" s="2" t="s">
        <v>12</v>
      </c>
      <c r="E1266" s="2">
        <v>693</v>
      </c>
      <c r="F1266" s="2">
        <v>858</v>
      </c>
      <c r="G1266" s="2">
        <f t="shared" si="19"/>
        <v>166</v>
      </c>
      <c r="H1266" s="2">
        <v>1732</v>
      </c>
      <c r="I1266" s="3" t="s">
        <v>13</v>
      </c>
    </row>
    <row r="1267" spans="1:9" ht="16.5">
      <c r="A1267" s="2" t="s">
        <v>1034</v>
      </c>
      <c r="B1267" s="2" t="s">
        <v>1035</v>
      </c>
      <c r="C1267" s="2">
        <v>1130</v>
      </c>
      <c r="D1267" s="2" t="s">
        <v>14</v>
      </c>
      <c r="E1267" s="2">
        <v>264</v>
      </c>
      <c r="F1267" s="2">
        <v>407</v>
      </c>
      <c r="G1267" s="2">
        <f t="shared" si="19"/>
        <v>144</v>
      </c>
      <c r="H1267" s="2">
        <v>2341</v>
      </c>
      <c r="I1267" s="3" t="s">
        <v>15</v>
      </c>
    </row>
    <row r="1268" spans="1:9" ht="16.5">
      <c r="A1268" s="2" t="s">
        <v>1036</v>
      </c>
      <c r="B1268" s="2" t="s">
        <v>1037</v>
      </c>
      <c r="C1268" s="2">
        <v>921</v>
      </c>
      <c r="D1268" s="2" t="s">
        <v>12</v>
      </c>
      <c r="E1268" s="2">
        <v>548</v>
      </c>
      <c r="F1268" s="2">
        <v>714</v>
      </c>
      <c r="G1268" s="2">
        <f t="shared" si="19"/>
        <v>167</v>
      </c>
      <c r="H1268" s="2">
        <v>1732</v>
      </c>
      <c r="I1268" s="3" t="s">
        <v>13</v>
      </c>
    </row>
    <row r="1269" spans="1:9" ht="16.5">
      <c r="A1269" s="2" t="s">
        <v>1036</v>
      </c>
      <c r="B1269" s="2" t="s">
        <v>1037</v>
      </c>
      <c r="C1269" s="2">
        <v>921</v>
      </c>
      <c r="D1269" s="2" t="s">
        <v>14</v>
      </c>
      <c r="E1269" s="2">
        <v>129</v>
      </c>
      <c r="F1269" s="2">
        <v>280</v>
      </c>
      <c r="G1269" s="2">
        <f t="shared" si="19"/>
        <v>152</v>
      </c>
      <c r="H1269" s="2">
        <v>2341</v>
      </c>
      <c r="I1269" s="3" t="s">
        <v>15</v>
      </c>
    </row>
    <row r="1270" spans="1:9" ht="16.5">
      <c r="A1270" s="2" t="s">
        <v>1038</v>
      </c>
      <c r="B1270" s="2" t="s">
        <v>1039</v>
      </c>
      <c r="C1270" s="2">
        <v>278</v>
      </c>
      <c r="D1270" s="2" t="s">
        <v>18</v>
      </c>
      <c r="E1270" s="2">
        <v>25</v>
      </c>
      <c r="F1270" s="2">
        <v>76</v>
      </c>
      <c r="G1270" s="2">
        <f t="shared" si="19"/>
        <v>52</v>
      </c>
      <c r="H1270" s="2">
        <v>3743</v>
      </c>
      <c r="I1270" s="3" t="s">
        <v>19</v>
      </c>
    </row>
    <row r="1271" spans="1:9" ht="16.5">
      <c r="A1271" s="2" t="s">
        <v>1038</v>
      </c>
      <c r="B1271" s="2" t="s">
        <v>1039</v>
      </c>
      <c r="C1271" s="2">
        <v>278</v>
      </c>
      <c r="D1271" s="2" t="s">
        <v>20</v>
      </c>
      <c r="E1271" s="2">
        <v>238</v>
      </c>
      <c r="F1271" s="2">
        <v>276</v>
      </c>
      <c r="G1271" s="2">
        <f t="shared" si="19"/>
        <v>39</v>
      </c>
      <c r="H1271" s="2">
        <v>3397</v>
      </c>
      <c r="I1271" s="3" t="s">
        <v>21</v>
      </c>
    </row>
    <row r="1272" spans="1:9" ht="16.5">
      <c r="A1272" s="2" t="s">
        <v>1038</v>
      </c>
      <c r="B1272" s="2" t="s">
        <v>1039</v>
      </c>
      <c r="C1272" s="2">
        <v>278</v>
      </c>
      <c r="D1272" s="2" t="s">
        <v>14</v>
      </c>
      <c r="E1272" s="2">
        <v>117</v>
      </c>
      <c r="F1272" s="2">
        <v>225</v>
      </c>
      <c r="G1272" s="2">
        <f t="shared" si="19"/>
        <v>109</v>
      </c>
      <c r="H1272" s="2">
        <v>2341</v>
      </c>
      <c r="I1272" s="3" t="s">
        <v>15</v>
      </c>
    </row>
    <row r="1273" spans="1:9" ht="16.5">
      <c r="A1273" s="2" t="s">
        <v>1040</v>
      </c>
      <c r="B1273" s="2" t="s">
        <v>1041</v>
      </c>
      <c r="C1273" s="2">
        <v>1138</v>
      </c>
      <c r="D1273" s="2" t="s">
        <v>10</v>
      </c>
      <c r="E1273" s="2">
        <v>66</v>
      </c>
      <c r="F1273" s="2">
        <v>114</v>
      </c>
      <c r="G1273" s="2">
        <f t="shared" si="19"/>
        <v>49</v>
      </c>
      <c r="H1273" s="2">
        <v>18302</v>
      </c>
      <c r="I1273" s="3" t="s">
        <v>11</v>
      </c>
    </row>
    <row r="1274" spans="1:9" ht="16.5">
      <c r="A1274" s="2" t="s">
        <v>1040</v>
      </c>
      <c r="B1274" s="2" t="s">
        <v>1041</v>
      </c>
      <c r="C1274" s="2">
        <v>1138</v>
      </c>
      <c r="D1274" s="2" t="s">
        <v>12</v>
      </c>
      <c r="E1274" s="2">
        <v>692</v>
      </c>
      <c r="F1274" s="2">
        <v>856</v>
      </c>
      <c r="G1274" s="2">
        <f t="shared" si="19"/>
        <v>165</v>
      </c>
      <c r="H1274" s="2">
        <v>1732</v>
      </c>
      <c r="I1274" s="3" t="s">
        <v>13</v>
      </c>
    </row>
    <row r="1275" spans="1:9" ht="16.5">
      <c r="A1275" s="2" t="s">
        <v>1040</v>
      </c>
      <c r="B1275" s="2" t="s">
        <v>1041</v>
      </c>
      <c r="C1275" s="2">
        <v>1138</v>
      </c>
      <c r="D1275" s="2" t="s">
        <v>14</v>
      </c>
      <c r="E1275" s="2">
        <v>270</v>
      </c>
      <c r="F1275" s="2">
        <v>413</v>
      </c>
      <c r="G1275" s="2">
        <f t="shared" si="19"/>
        <v>144</v>
      </c>
      <c r="H1275" s="2">
        <v>2341</v>
      </c>
      <c r="I1275" s="3" t="s">
        <v>15</v>
      </c>
    </row>
    <row r="1276" spans="1:9" ht="16.5">
      <c r="A1276" s="2" t="s">
        <v>1042</v>
      </c>
      <c r="B1276" s="2" t="s">
        <v>1043</v>
      </c>
      <c r="C1276" s="2">
        <v>291</v>
      </c>
      <c r="D1276" s="2" t="s">
        <v>18</v>
      </c>
      <c r="E1276" s="2">
        <v>24</v>
      </c>
      <c r="F1276" s="2">
        <v>75</v>
      </c>
      <c r="G1276" s="2">
        <f t="shared" si="19"/>
        <v>52</v>
      </c>
      <c r="H1276" s="2">
        <v>3743</v>
      </c>
      <c r="I1276" s="3" t="s">
        <v>19</v>
      </c>
    </row>
    <row r="1277" spans="1:9" ht="16.5">
      <c r="A1277" s="2" t="s">
        <v>1042</v>
      </c>
      <c r="B1277" s="2" t="s">
        <v>1043</v>
      </c>
      <c r="C1277" s="2">
        <v>291</v>
      </c>
      <c r="D1277" s="2" t="s">
        <v>20</v>
      </c>
      <c r="E1277" s="2">
        <v>251</v>
      </c>
      <c r="F1277" s="2">
        <v>289</v>
      </c>
      <c r="G1277" s="2">
        <f t="shared" si="19"/>
        <v>39</v>
      </c>
      <c r="H1277" s="2">
        <v>3397</v>
      </c>
      <c r="I1277" s="3" t="s">
        <v>21</v>
      </c>
    </row>
    <row r="1278" spans="1:9" ht="16.5">
      <c r="A1278" s="2" t="s">
        <v>1042</v>
      </c>
      <c r="B1278" s="2" t="s">
        <v>1043</v>
      </c>
      <c r="C1278" s="2">
        <v>291</v>
      </c>
      <c r="D1278" s="2" t="s">
        <v>14</v>
      </c>
      <c r="E1278" s="2">
        <v>130</v>
      </c>
      <c r="F1278" s="2">
        <v>238</v>
      </c>
      <c r="G1278" s="2">
        <f t="shared" si="19"/>
        <v>109</v>
      </c>
      <c r="H1278" s="2">
        <v>2341</v>
      </c>
      <c r="I1278" s="3" t="s">
        <v>15</v>
      </c>
    </row>
    <row r="1279" spans="1:9" ht="16.5">
      <c r="A1279" s="2" t="s">
        <v>1044</v>
      </c>
      <c r="B1279" s="2" t="s">
        <v>1045</v>
      </c>
      <c r="C1279" s="2">
        <v>315</v>
      </c>
      <c r="D1279" s="2" t="s">
        <v>18</v>
      </c>
      <c r="E1279" s="2">
        <v>29</v>
      </c>
      <c r="F1279" s="2">
        <v>84</v>
      </c>
      <c r="G1279" s="2">
        <f t="shared" si="19"/>
        <v>56</v>
      </c>
      <c r="H1279" s="2">
        <v>3743</v>
      </c>
      <c r="I1279" s="3" t="s">
        <v>19</v>
      </c>
    </row>
    <row r="1280" spans="1:9" ht="16.5">
      <c r="A1280" s="2" t="s">
        <v>1044</v>
      </c>
      <c r="B1280" s="2" t="s">
        <v>1045</v>
      </c>
      <c r="C1280" s="2">
        <v>315</v>
      </c>
      <c r="D1280" s="2" t="s">
        <v>20</v>
      </c>
      <c r="E1280" s="2">
        <v>275</v>
      </c>
      <c r="F1280" s="2">
        <v>313</v>
      </c>
      <c r="G1280" s="2">
        <f t="shared" si="19"/>
        <v>39</v>
      </c>
      <c r="H1280" s="2">
        <v>3397</v>
      </c>
      <c r="I1280" s="3" t="s">
        <v>21</v>
      </c>
    </row>
    <row r="1281" spans="1:9" ht="16.5">
      <c r="A1281" s="2" t="s">
        <v>1044</v>
      </c>
      <c r="B1281" s="2" t="s">
        <v>1045</v>
      </c>
      <c r="C1281" s="2">
        <v>315</v>
      </c>
      <c r="D1281" s="2" t="s">
        <v>14</v>
      </c>
      <c r="E1281" s="2">
        <v>149</v>
      </c>
      <c r="F1281" s="2">
        <v>262</v>
      </c>
      <c r="G1281" s="2">
        <f t="shared" si="19"/>
        <v>114</v>
      </c>
      <c r="H1281" s="2">
        <v>2341</v>
      </c>
      <c r="I1281" s="3" t="s">
        <v>15</v>
      </c>
    </row>
    <row r="1282" spans="1:9" ht="16.5">
      <c r="A1282" s="2" t="s">
        <v>1046</v>
      </c>
      <c r="B1282" s="2" t="s">
        <v>1047</v>
      </c>
      <c r="C1282" s="2">
        <v>177</v>
      </c>
      <c r="D1282" s="2" t="s">
        <v>14</v>
      </c>
      <c r="E1282" s="2">
        <v>2</v>
      </c>
      <c r="F1282" s="2">
        <v>109</v>
      </c>
      <c r="G1282" s="2">
        <f t="shared" si="19"/>
        <v>108</v>
      </c>
      <c r="H1282" s="2">
        <v>2341</v>
      </c>
      <c r="I1282" s="3" t="s">
        <v>15</v>
      </c>
    </row>
    <row r="1283" spans="1:9" ht="16.5">
      <c r="A1283" s="2" t="s">
        <v>1048</v>
      </c>
      <c r="B1283" s="2" t="s">
        <v>1049</v>
      </c>
      <c r="C1283" s="2">
        <v>1090</v>
      </c>
      <c r="D1283" s="2" t="s">
        <v>10</v>
      </c>
      <c r="E1283" s="2">
        <v>118</v>
      </c>
      <c r="F1283" s="2">
        <v>166</v>
      </c>
      <c r="G1283" s="2">
        <f t="shared" ref="G1283:G1346" si="20">F1283-E1283+1</f>
        <v>49</v>
      </c>
      <c r="H1283" s="2">
        <v>18302</v>
      </c>
      <c r="I1283" s="3" t="s">
        <v>11</v>
      </c>
    </row>
    <row r="1284" spans="1:9" ht="16.5">
      <c r="A1284" s="2" t="s">
        <v>1048</v>
      </c>
      <c r="B1284" s="2" t="s">
        <v>1049</v>
      </c>
      <c r="C1284" s="2">
        <v>1090</v>
      </c>
      <c r="D1284" s="2" t="s">
        <v>12</v>
      </c>
      <c r="E1284" s="2">
        <v>648</v>
      </c>
      <c r="F1284" s="2">
        <v>824</v>
      </c>
      <c r="G1284" s="2">
        <f t="shared" si="20"/>
        <v>177</v>
      </c>
      <c r="H1284" s="2">
        <v>1732</v>
      </c>
      <c r="I1284" s="3" t="s">
        <v>13</v>
      </c>
    </row>
    <row r="1285" spans="1:9" ht="16.5">
      <c r="A1285" s="2" t="s">
        <v>1048</v>
      </c>
      <c r="B1285" s="2" t="s">
        <v>1049</v>
      </c>
      <c r="C1285" s="2">
        <v>1090</v>
      </c>
      <c r="D1285" s="2" t="s">
        <v>14</v>
      </c>
      <c r="E1285" s="2">
        <v>318</v>
      </c>
      <c r="F1285" s="2">
        <v>450</v>
      </c>
      <c r="G1285" s="2">
        <f t="shared" si="20"/>
        <v>133</v>
      </c>
      <c r="H1285" s="2">
        <v>2341</v>
      </c>
      <c r="I1285" s="3" t="s">
        <v>15</v>
      </c>
    </row>
    <row r="1286" spans="1:9" ht="16.5">
      <c r="A1286" s="2" t="s">
        <v>1050</v>
      </c>
      <c r="B1286" s="2" t="s">
        <v>1051</v>
      </c>
      <c r="C1286" s="2">
        <v>305</v>
      </c>
      <c r="D1286" s="2" t="s">
        <v>18</v>
      </c>
      <c r="E1286" s="2">
        <v>28</v>
      </c>
      <c r="F1286" s="2">
        <v>81</v>
      </c>
      <c r="G1286" s="2">
        <f t="shared" si="20"/>
        <v>54</v>
      </c>
      <c r="H1286" s="2">
        <v>3743</v>
      </c>
      <c r="I1286" s="3" t="s">
        <v>19</v>
      </c>
    </row>
    <row r="1287" spans="1:9" ht="16.5">
      <c r="A1287" s="2" t="s">
        <v>1050</v>
      </c>
      <c r="B1287" s="2" t="s">
        <v>1051</v>
      </c>
      <c r="C1287" s="2">
        <v>305</v>
      </c>
      <c r="D1287" s="2" t="s">
        <v>20</v>
      </c>
      <c r="E1287" s="2">
        <v>265</v>
      </c>
      <c r="F1287" s="2">
        <v>303</v>
      </c>
      <c r="G1287" s="2">
        <f t="shared" si="20"/>
        <v>39</v>
      </c>
      <c r="H1287" s="2">
        <v>3397</v>
      </c>
      <c r="I1287" s="3" t="s">
        <v>21</v>
      </c>
    </row>
    <row r="1288" spans="1:9" ht="16.5">
      <c r="A1288" s="2" t="s">
        <v>1050</v>
      </c>
      <c r="B1288" s="2" t="s">
        <v>1051</v>
      </c>
      <c r="C1288" s="2">
        <v>305</v>
      </c>
      <c r="D1288" s="2" t="s">
        <v>14</v>
      </c>
      <c r="E1288" s="2">
        <v>140</v>
      </c>
      <c r="F1288" s="2">
        <v>252</v>
      </c>
      <c r="G1288" s="2">
        <f t="shared" si="20"/>
        <v>113</v>
      </c>
      <c r="H1288" s="2">
        <v>2341</v>
      </c>
      <c r="I1288" s="3" t="s">
        <v>15</v>
      </c>
    </row>
    <row r="1289" spans="1:9" ht="16.5">
      <c r="A1289" s="2" t="s">
        <v>1052</v>
      </c>
      <c r="B1289" s="2" t="s">
        <v>1053</v>
      </c>
      <c r="C1289" s="2">
        <v>839</v>
      </c>
      <c r="D1289" s="2" t="s">
        <v>10</v>
      </c>
      <c r="E1289" s="2">
        <v>57</v>
      </c>
      <c r="F1289" s="2">
        <v>107</v>
      </c>
      <c r="G1289" s="2">
        <f t="shared" si="20"/>
        <v>51</v>
      </c>
      <c r="H1289" s="2">
        <v>18302</v>
      </c>
      <c r="I1289" s="3" t="s">
        <v>11</v>
      </c>
    </row>
    <row r="1290" spans="1:9" ht="16.5">
      <c r="A1290" s="2" t="s">
        <v>1052</v>
      </c>
      <c r="B1290" s="2" t="s">
        <v>1053</v>
      </c>
      <c r="C1290" s="2">
        <v>839</v>
      </c>
      <c r="D1290" s="2" t="s">
        <v>12</v>
      </c>
      <c r="E1290" s="2">
        <v>530</v>
      </c>
      <c r="F1290" s="2">
        <v>691</v>
      </c>
      <c r="G1290" s="2">
        <f t="shared" si="20"/>
        <v>162</v>
      </c>
      <c r="H1290" s="2">
        <v>1732</v>
      </c>
      <c r="I1290" s="3" t="s">
        <v>13</v>
      </c>
    </row>
    <row r="1291" spans="1:9" ht="16.5">
      <c r="A1291" s="2" t="s">
        <v>1052</v>
      </c>
      <c r="B1291" s="2" t="s">
        <v>1053</v>
      </c>
      <c r="C1291" s="2">
        <v>839</v>
      </c>
      <c r="D1291" s="2" t="s">
        <v>14</v>
      </c>
      <c r="E1291" s="2">
        <v>258</v>
      </c>
      <c r="F1291" s="2">
        <v>381</v>
      </c>
      <c r="G1291" s="2">
        <f t="shared" si="20"/>
        <v>124</v>
      </c>
      <c r="H1291" s="2">
        <v>2341</v>
      </c>
      <c r="I1291" s="3" t="s">
        <v>15</v>
      </c>
    </row>
    <row r="1292" spans="1:9" ht="16.5">
      <c r="A1292" s="2" t="s">
        <v>1054</v>
      </c>
      <c r="B1292" s="2" t="s">
        <v>1055</v>
      </c>
      <c r="C1292" s="2">
        <v>788</v>
      </c>
      <c r="D1292" s="2" t="s">
        <v>10</v>
      </c>
      <c r="E1292" s="2">
        <v>66</v>
      </c>
      <c r="F1292" s="2">
        <v>116</v>
      </c>
      <c r="G1292" s="2">
        <f t="shared" si="20"/>
        <v>51</v>
      </c>
      <c r="H1292" s="2">
        <v>18302</v>
      </c>
      <c r="I1292" s="3" t="s">
        <v>11</v>
      </c>
    </row>
    <row r="1293" spans="1:9" ht="16.5">
      <c r="A1293" s="2" t="s">
        <v>1054</v>
      </c>
      <c r="B1293" s="2" t="s">
        <v>1055</v>
      </c>
      <c r="C1293" s="2">
        <v>788</v>
      </c>
      <c r="D1293" s="2" t="s">
        <v>12</v>
      </c>
      <c r="E1293" s="2">
        <v>522</v>
      </c>
      <c r="F1293" s="2">
        <v>681</v>
      </c>
      <c r="G1293" s="2">
        <f t="shared" si="20"/>
        <v>160</v>
      </c>
      <c r="H1293" s="2">
        <v>1732</v>
      </c>
      <c r="I1293" s="3" t="s">
        <v>13</v>
      </c>
    </row>
    <row r="1294" spans="1:9" ht="16.5">
      <c r="A1294" s="2" t="s">
        <v>1054</v>
      </c>
      <c r="B1294" s="2" t="s">
        <v>1055</v>
      </c>
      <c r="C1294" s="2">
        <v>788</v>
      </c>
      <c r="D1294" s="2" t="s">
        <v>14</v>
      </c>
      <c r="E1294" s="2">
        <v>251</v>
      </c>
      <c r="F1294" s="2">
        <v>367</v>
      </c>
      <c r="G1294" s="2">
        <f t="shared" si="20"/>
        <v>117</v>
      </c>
      <c r="H1294" s="2">
        <v>2341</v>
      </c>
      <c r="I1294" s="3" t="s">
        <v>15</v>
      </c>
    </row>
    <row r="1295" spans="1:9" ht="16.5">
      <c r="A1295" s="2" t="s">
        <v>1056</v>
      </c>
      <c r="B1295" s="2" t="s">
        <v>1057</v>
      </c>
      <c r="C1295" s="2">
        <v>306</v>
      </c>
      <c r="D1295" s="2" t="s">
        <v>18</v>
      </c>
      <c r="E1295" s="2">
        <v>28</v>
      </c>
      <c r="F1295" s="2">
        <v>81</v>
      </c>
      <c r="G1295" s="2">
        <f t="shared" si="20"/>
        <v>54</v>
      </c>
      <c r="H1295" s="2">
        <v>3743</v>
      </c>
      <c r="I1295" s="3" t="s">
        <v>19</v>
      </c>
    </row>
    <row r="1296" spans="1:9" ht="16.5">
      <c r="A1296" s="2" t="s">
        <v>1056</v>
      </c>
      <c r="B1296" s="2" t="s">
        <v>1057</v>
      </c>
      <c r="C1296" s="2">
        <v>306</v>
      </c>
      <c r="D1296" s="2" t="s">
        <v>20</v>
      </c>
      <c r="E1296" s="2">
        <v>266</v>
      </c>
      <c r="F1296" s="2">
        <v>304</v>
      </c>
      <c r="G1296" s="2">
        <f t="shared" si="20"/>
        <v>39</v>
      </c>
      <c r="H1296" s="2">
        <v>3397</v>
      </c>
      <c r="I1296" s="3" t="s">
        <v>21</v>
      </c>
    </row>
    <row r="1297" spans="1:9" ht="16.5">
      <c r="A1297" s="2" t="s">
        <v>1056</v>
      </c>
      <c r="B1297" s="2" t="s">
        <v>1057</v>
      </c>
      <c r="C1297" s="2">
        <v>306</v>
      </c>
      <c r="D1297" s="2" t="s">
        <v>14</v>
      </c>
      <c r="E1297" s="2">
        <v>141</v>
      </c>
      <c r="F1297" s="2">
        <v>253</v>
      </c>
      <c r="G1297" s="2">
        <f t="shared" si="20"/>
        <v>113</v>
      </c>
      <c r="H1297" s="2">
        <v>2341</v>
      </c>
      <c r="I1297" s="3" t="s">
        <v>15</v>
      </c>
    </row>
    <row r="1298" spans="1:9" ht="16.5">
      <c r="A1298" s="2" t="s">
        <v>1058</v>
      </c>
      <c r="B1298" s="2" t="s">
        <v>1059</v>
      </c>
      <c r="C1298" s="2">
        <v>832</v>
      </c>
      <c r="D1298" s="2" t="s">
        <v>10</v>
      </c>
      <c r="E1298" s="2">
        <v>55</v>
      </c>
      <c r="F1298" s="2">
        <v>105</v>
      </c>
      <c r="G1298" s="2">
        <f t="shared" si="20"/>
        <v>51</v>
      </c>
      <c r="H1298" s="2">
        <v>18302</v>
      </c>
      <c r="I1298" s="3" t="s">
        <v>11</v>
      </c>
    </row>
    <row r="1299" spans="1:9" ht="16.5">
      <c r="A1299" s="2" t="s">
        <v>1058</v>
      </c>
      <c r="B1299" s="2" t="s">
        <v>1059</v>
      </c>
      <c r="C1299" s="2">
        <v>832</v>
      </c>
      <c r="D1299" s="2" t="s">
        <v>12</v>
      </c>
      <c r="E1299" s="2">
        <v>503</v>
      </c>
      <c r="F1299" s="2">
        <v>663</v>
      </c>
      <c r="G1299" s="2">
        <f t="shared" si="20"/>
        <v>161</v>
      </c>
      <c r="H1299" s="2">
        <v>1732</v>
      </c>
      <c r="I1299" s="3" t="s">
        <v>13</v>
      </c>
    </row>
    <row r="1300" spans="1:9" ht="16.5">
      <c r="A1300" s="2" t="s">
        <v>1058</v>
      </c>
      <c r="B1300" s="2" t="s">
        <v>1059</v>
      </c>
      <c r="C1300" s="2">
        <v>832</v>
      </c>
      <c r="D1300" s="2" t="s">
        <v>14</v>
      </c>
      <c r="E1300" s="2">
        <v>234</v>
      </c>
      <c r="F1300" s="2">
        <v>358</v>
      </c>
      <c r="G1300" s="2">
        <f t="shared" si="20"/>
        <v>125</v>
      </c>
      <c r="H1300" s="2">
        <v>2341</v>
      </c>
      <c r="I1300" s="3" t="s">
        <v>15</v>
      </c>
    </row>
    <row r="1301" spans="1:9" ht="16.5">
      <c r="A1301" s="2" t="s">
        <v>1060</v>
      </c>
      <c r="B1301" s="2" t="s">
        <v>1061</v>
      </c>
      <c r="C1301" s="2">
        <v>299</v>
      </c>
      <c r="D1301" s="2" t="s">
        <v>18</v>
      </c>
      <c r="E1301" s="2">
        <v>30</v>
      </c>
      <c r="F1301" s="2">
        <v>81</v>
      </c>
      <c r="G1301" s="2">
        <f t="shared" si="20"/>
        <v>52</v>
      </c>
      <c r="H1301" s="2">
        <v>3743</v>
      </c>
      <c r="I1301" s="3" t="s">
        <v>19</v>
      </c>
    </row>
    <row r="1302" spans="1:9" ht="16.5">
      <c r="A1302" s="2" t="s">
        <v>1060</v>
      </c>
      <c r="B1302" s="2" t="s">
        <v>1061</v>
      </c>
      <c r="C1302" s="2">
        <v>299</v>
      </c>
      <c r="D1302" s="2" t="s">
        <v>20</v>
      </c>
      <c r="E1302" s="2">
        <v>259</v>
      </c>
      <c r="F1302" s="2">
        <v>297</v>
      </c>
      <c r="G1302" s="2">
        <f t="shared" si="20"/>
        <v>39</v>
      </c>
      <c r="H1302" s="2">
        <v>3397</v>
      </c>
      <c r="I1302" s="3" t="s">
        <v>21</v>
      </c>
    </row>
    <row r="1303" spans="1:9" ht="16.5">
      <c r="A1303" s="2" t="s">
        <v>1060</v>
      </c>
      <c r="B1303" s="2" t="s">
        <v>1061</v>
      </c>
      <c r="C1303" s="2">
        <v>299</v>
      </c>
      <c r="D1303" s="2" t="s">
        <v>14</v>
      </c>
      <c r="E1303" s="2">
        <v>137</v>
      </c>
      <c r="F1303" s="2">
        <v>246</v>
      </c>
      <c r="G1303" s="2">
        <f t="shared" si="20"/>
        <v>110</v>
      </c>
      <c r="H1303" s="2">
        <v>2341</v>
      </c>
      <c r="I1303" s="3" t="s">
        <v>15</v>
      </c>
    </row>
    <row r="1304" spans="1:9" ht="16.5">
      <c r="A1304" s="2" t="s">
        <v>1062</v>
      </c>
      <c r="B1304" s="2" t="s">
        <v>1063</v>
      </c>
      <c r="C1304" s="2">
        <v>806</v>
      </c>
      <c r="D1304" s="2" t="s">
        <v>10</v>
      </c>
      <c r="E1304" s="2">
        <v>66</v>
      </c>
      <c r="F1304" s="2">
        <v>116</v>
      </c>
      <c r="G1304" s="2">
        <f t="shared" si="20"/>
        <v>51</v>
      </c>
      <c r="H1304" s="2">
        <v>18302</v>
      </c>
      <c r="I1304" s="3" t="s">
        <v>11</v>
      </c>
    </row>
    <row r="1305" spans="1:9" ht="16.5">
      <c r="A1305" s="2" t="s">
        <v>1062</v>
      </c>
      <c r="B1305" s="2" t="s">
        <v>1063</v>
      </c>
      <c r="C1305" s="2">
        <v>806</v>
      </c>
      <c r="D1305" s="2" t="s">
        <v>12</v>
      </c>
      <c r="E1305" s="2">
        <v>540</v>
      </c>
      <c r="F1305" s="2">
        <v>699</v>
      </c>
      <c r="G1305" s="2">
        <f t="shared" si="20"/>
        <v>160</v>
      </c>
      <c r="H1305" s="2">
        <v>1732</v>
      </c>
      <c r="I1305" s="3" t="s">
        <v>13</v>
      </c>
    </row>
    <row r="1306" spans="1:9" ht="16.5">
      <c r="A1306" s="2" t="s">
        <v>1062</v>
      </c>
      <c r="B1306" s="2" t="s">
        <v>1063</v>
      </c>
      <c r="C1306" s="2">
        <v>806</v>
      </c>
      <c r="D1306" s="2" t="s">
        <v>14</v>
      </c>
      <c r="E1306" s="2">
        <v>269</v>
      </c>
      <c r="F1306" s="2">
        <v>385</v>
      </c>
      <c r="G1306" s="2">
        <f t="shared" si="20"/>
        <v>117</v>
      </c>
      <c r="H1306" s="2">
        <v>2341</v>
      </c>
      <c r="I1306" s="3" t="s">
        <v>15</v>
      </c>
    </row>
    <row r="1307" spans="1:9" ht="16.5">
      <c r="A1307" s="2" t="s">
        <v>1064</v>
      </c>
      <c r="B1307" s="2" t="s">
        <v>1065</v>
      </c>
      <c r="C1307" s="2">
        <v>833</v>
      </c>
      <c r="D1307" s="2" t="s">
        <v>10</v>
      </c>
      <c r="E1307" s="2">
        <v>52</v>
      </c>
      <c r="F1307" s="2">
        <v>102</v>
      </c>
      <c r="G1307" s="2">
        <f t="shared" si="20"/>
        <v>51</v>
      </c>
      <c r="H1307" s="2">
        <v>18302</v>
      </c>
      <c r="I1307" s="3" t="s">
        <v>11</v>
      </c>
    </row>
    <row r="1308" spans="1:9" ht="16.5">
      <c r="A1308" s="2" t="s">
        <v>1064</v>
      </c>
      <c r="B1308" s="2" t="s">
        <v>1065</v>
      </c>
      <c r="C1308" s="2">
        <v>833</v>
      </c>
      <c r="D1308" s="2" t="s">
        <v>12</v>
      </c>
      <c r="E1308" s="2">
        <v>501</v>
      </c>
      <c r="F1308" s="2">
        <v>661</v>
      </c>
      <c r="G1308" s="2">
        <f t="shared" si="20"/>
        <v>161</v>
      </c>
      <c r="H1308" s="2">
        <v>1732</v>
      </c>
      <c r="I1308" s="3" t="s">
        <v>13</v>
      </c>
    </row>
    <row r="1309" spans="1:9" ht="16.5">
      <c r="A1309" s="2" t="s">
        <v>1064</v>
      </c>
      <c r="B1309" s="2" t="s">
        <v>1065</v>
      </c>
      <c r="C1309" s="2">
        <v>833</v>
      </c>
      <c r="D1309" s="2" t="s">
        <v>14</v>
      </c>
      <c r="E1309" s="2">
        <v>228</v>
      </c>
      <c r="F1309" s="2">
        <v>352</v>
      </c>
      <c r="G1309" s="2">
        <f t="shared" si="20"/>
        <v>125</v>
      </c>
      <c r="H1309" s="2">
        <v>2341</v>
      </c>
      <c r="I1309" s="3" t="s">
        <v>15</v>
      </c>
    </row>
    <row r="1310" spans="1:9" ht="16.5">
      <c r="A1310" s="2" t="s">
        <v>1066</v>
      </c>
      <c r="B1310" s="2" t="s">
        <v>1067</v>
      </c>
      <c r="C1310" s="2">
        <v>858</v>
      </c>
      <c r="D1310" s="2" t="s">
        <v>10</v>
      </c>
      <c r="E1310" s="2">
        <v>76</v>
      </c>
      <c r="F1310" s="2">
        <v>126</v>
      </c>
      <c r="G1310" s="2">
        <f t="shared" si="20"/>
        <v>51</v>
      </c>
      <c r="H1310" s="2">
        <v>18302</v>
      </c>
      <c r="I1310" s="3" t="s">
        <v>11</v>
      </c>
    </row>
    <row r="1311" spans="1:9" ht="16.5">
      <c r="A1311" s="2" t="s">
        <v>1066</v>
      </c>
      <c r="B1311" s="2" t="s">
        <v>1067</v>
      </c>
      <c r="C1311" s="2">
        <v>858</v>
      </c>
      <c r="D1311" s="2" t="s">
        <v>12</v>
      </c>
      <c r="E1311" s="2">
        <v>536</v>
      </c>
      <c r="F1311" s="2">
        <v>696</v>
      </c>
      <c r="G1311" s="2">
        <f t="shared" si="20"/>
        <v>161</v>
      </c>
      <c r="H1311" s="2">
        <v>1732</v>
      </c>
      <c r="I1311" s="3" t="s">
        <v>13</v>
      </c>
    </row>
    <row r="1312" spans="1:9" ht="16.5">
      <c r="A1312" s="2" t="s">
        <v>1066</v>
      </c>
      <c r="B1312" s="2" t="s">
        <v>1067</v>
      </c>
      <c r="C1312" s="2">
        <v>858</v>
      </c>
      <c r="D1312" s="2" t="s">
        <v>14</v>
      </c>
      <c r="E1312" s="2">
        <v>270</v>
      </c>
      <c r="F1312" s="2">
        <v>394</v>
      </c>
      <c r="G1312" s="2">
        <f t="shared" si="20"/>
        <v>125</v>
      </c>
      <c r="H1312" s="2">
        <v>2341</v>
      </c>
      <c r="I1312" s="3" t="s">
        <v>15</v>
      </c>
    </row>
    <row r="1313" spans="1:9" ht="16.5">
      <c r="A1313" s="2" t="s">
        <v>1068</v>
      </c>
      <c r="B1313" s="2" t="s">
        <v>1069</v>
      </c>
      <c r="C1313" s="2">
        <v>305</v>
      </c>
      <c r="D1313" s="2" t="s">
        <v>18</v>
      </c>
      <c r="E1313" s="2">
        <v>28</v>
      </c>
      <c r="F1313" s="2">
        <v>81</v>
      </c>
      <c r="G1313" s="2">
        <f t="shared" si="20"/>
        <v>54</v>
      </c>
      <c r="H1313" s="2">
        <v>3743</v>
      </c>
      <c r="I1313" s="3" t="s">
        <v>19</v>
      </c>
    </row>
    <row r="1314" spans="1:9" ht="16.5">
      <c r="A1314" s="2" t="s">
        <v>1068</v>
      </c>
      <c r="B1314" s="2" t="s">
        <v>1069</v>
      </c>
      <c r="C1314" s="2">
        <v>305</v>
      </c>
      <c r="D1314" s="2" t="s">
        <v>20</v>
      </c>
      <c r="E1314" s="2">
        <v>265</v>
      </c>
      <c r="F1314" s="2">
        <v>303</v>
      </c>
      <c r="G1314" s="2">
        <f t="shared" si="20"/>
        <v>39</v>
      </c>
      <c r="H1314" s="2">
        <v>3397</v>
      </c>
      <c r="I1314" s="3" t="s">
        <v>21</v>
      </c>
    </row>
    <row r="1315" spans="1:9" ht="16.5">
      <c r="A1315" s="2" t="s">
        <v>1068</v>
      </c>
      <c r="B1315" s="2" t="s">
        <v>1069</v>
      </c>
      <c r="C1315" s="2">
        <v>305</v>
      </c>
      <c r="D1315" s="2" t="s">
        <v>14</v>
      </c>
      <c r="E1315" s="2">
        <v>140</v>
      </c>
      <c r="F1315" s="2">
        <v>252</v>
      </c>
      <c r="G1315" s="2">
        <f t="shared" si="20"/>
        <v>113</v>
      </c>
      <c r="H1315" s="2">
        <v>2341</v>
      </c>
      <c r="I1315" s="3" t="s">
        <v>15</v>
      </c>
    </row>
    <row r="1316" spans="1:9" ht="16.5">
      <c r="A1316" s="2" t="s">
        <v>1070</v>
      </c>
      <c r="B1316" s="2" t="s">
        <v>1071</v>
      </c>
      <c r="C1316" s="2">
        <v>308</v>
      </c>
      <c r="D1316" s="2" t="s">
        <v>18</v>
      </c>
      <c r="E1316" s="2">
        <v>28</v>
      </c>
      <c r="F1316" s="2">
        <v>81</v>
      </c>
      <c r="G1316" s="2">
        <f t="shared" si="20"/>
        <v>54</v>
      </c>
      <c r="H1316" s="2">
        <v>3743</v>
      </c>
      <c r="I1316" s="3" t="s">
        <v>19</v>
      </c>
    </row>
    <row r="1317" spans="1:9" ht="16.5">
      <c r="A1317" s="2" t="s">
        <v>1070</v>
      </c>
      <c r="B1317" s="2" t="s">
        <v>1071</v>
      </c>
      <c r="C1317" s="2">
        <v>308</v>
      </c>
      <c r="D1317" s="2" t="s">
        <v>20</v>
      </c>
      <c r="E1317" s="2">
        <v>268</v>
      </c>
      <c r="F1317" s="2">
        <v>306</v>
      </c>
      <c r="G1317" s="2">
        <f t="shared" si="20"/>
        <v>39</v>
      </c>
      <c r="H1317" s="2">
        <v>3397</v>
      </c>
      <c r="I1317" s="3" t="s">
        <v>21</v>
      </c>
    </row>
    <row r="1318" spans="1:9" ht="16.5">
      <c r="A1318" s="2" t="s">
        <v>1070</v>
      </c>
      <c r="B1318" s="2" t="s">
        <v>1071</v>
      </c>
      <c r="C1318" s="2">
        <v>308</v>
      </c>
      <c r="D1318" s="2" t="s">
        <v>14</v>
      </c>
      <c r="E1318" s="2">
        <v>143</v>
      </c>
      <c r="F1318" s="2">
        <v>255</v>
      </c>
      <c r="G1318" s="2">
        <f t="shared" si="20"/>
        <v>113</v>
      </c>
      <c r="H1318" s="2">
        <v>2341</v>
      </c>
      <c r="I1318" s="3" t="s">
        <v>15</v>
      </c>
    </row>
    <row r="1319" spans="1:9" ht="16.5">
      <c r="A1319" s="2" t="s">
        <v>1072</v>
      </c>
      <c r="B1319" s="2" t="s">
        <v>1073</v>
      </c>
      <c r="C1319" s="2">
        <v>824</v>
      </c>
      <c r="D1319" s="2" t="s">
        <v>10</v>
      </c>
      <c r="E1319" s="2">
        <v>53</v>
      </c>
      <c r="F1319" s="2">
        <v>103</v>
      </c>
      <c r="G1319" s="2">
        <f t="shared" si="20"/>
        <v>51</v>
      </c>
      <c r="H1319" s="2">
        <v>18302</v>
      </c>
      <c r="I1319" s="3" t="s">
        <v>11</v>
      </c>
    </row>
    <row r="1320" spans="1:9" ht="16.5">
      <c r="A1320" s="2" t="s">
        <v>1072</v>
      </c>
      <c r="B1320" s="2" t="s">
        <v>1073</v>
      </c>
      <c r="C1320" s="2">
        <v>824</v>
      </c>
      <c r="D1320" s="2" t="s">
        <v>12</v>
      </c>
      <c r="E1320" s="2">
        <v>509</v>
      </c>
      <c r="F1320" s="2">
        <v>669</v>
      </c>
      <c r="G1320" s="2">
        <f t="shared" si="20"/>
        <v>161</v>
      </c>
      <c r="H1320" s="2">
        <v>1732</v>
      </c>
      <c r="I1320" s="3" t="s">
        <v>13</v>
      </c>
    </row>
    <row r="1321" spans="1:9" ht="16.5">
      <c r="A1321" s="2" t="s">
        <v>1072</v>
      </c>
      <c r="B1321" s="2" t="s">
        <v>1073</v>
      </c>
      <c r="C1321" s="2">
        <v>824</v>
      </c>
      <c r="D1321" s="2" t="s">
        <v>14</v>
      </c>
      <c r="E1321" s="2">
        <v>227</v>
      </c>
      <c r="F1321" s="2">
        <v>359</v>
      </c>
      <c r="G1321" s="2">
        <f t="shared" si="20"/>
        <v>133</v>
      </c>
      <c r="H1321" s="2">
        <v>2341</v>
      </c>
      <c r="I1321" s="3" t="s">
        <v>15</v>
      </c>
    </row>
    <row r="1322" spans="1:9" ht="16.5">
      <c r="A1322" s="2" t="s">
        <v>1074</v>
      </c>
      <c r="B1322" s="2" t="s">
        <v>1075</v>
      </c>
      <c r="C1322" s="2">
        <v>305</v>
      </c>
      <c r="D1322" s="2" t="s">
        <v>18</v>
      </c>
      <c r="E1322" s="2">
        <v>28</v>
      </c>
      <c r="F1322" s="2">
        <v>81</v>
      </c>
      <c r="G1322" s="2">
        <f t="shared" si="20"/>
        <v>54</v>
      </c>
      <c r="H1322" s="2">
        <v>3743</v>
      </c>
      <c r="I1322" s="3" t="s">
        <v>19</v>
      </c>
    </row>
    <row r="1323" spans="1:9" ht="16.5">
      <c r="A1323" s="2" t="s">
        <v>1074</v>
      </c>
      <c r="B1323" s="2" t="s">
        <v>1075</v>
      </c>
      <c r="C1323" s="2">
        <v>305</v>
      </c>
      <c r="D1323" s="2" t="s">
        <v>20</v>
      </c>
      <c r="E1323" s="2">
        <v>265</v>
      </c>
      <c r="F1323" s="2">
        <v>303</v>
      </c>
      <c r="G1323" s="2">
        <f t="shared" si="20"/>
        <v>39</v>
      </c>
      <c r="H1323" s="2">
        <v>3397</v>
      </c>
      <c r="I1323" s="3" t="s">
        <v>21</v>
      </c>
    </row>
    <row r="1324" spans="1:9" ht="16.5">
      <c r="A1324" s="2" t="s">
        <v>1074</v>
      </c>
      <c r="B1324" s="2" t="s">
        <v>1075</v>
      </c>
      <c r="C1324" s="2">
        <v>305</v>
      </c>
      <c r="D1324" s="2" t="s">
        <v>14</v>
      </c>
      <c r="E1324" s="2">
        <v>140</v>
      </c>
      <c r="F1324" s="2">
        <v>252</v>
      </c>
      <c r="G1324" s="2">
        <f t="shared" si="20"/>
        <v>113</v>
      </c>
      <c r="H1324" s="2">
        <v>2341</v>
      </c>
      <c r="I1324" s="3" t="s">
        <v>15</v>
      </c>
    </row>
    <row r="1325" spans="1:9" ht="16.5">
      <c r="A1325" s="2" t="s">
        <v>1076</v>
      </c>
      <c r="B1325" s="2" t="s">
        <v>1077</v>
      </c>
      <c r="C1325" s="2">
        <v>824</v>
      </c>
      <c r="D1325" s="2" t="s">
        <v>10</v>
      </c>
      <c r="E1325" s="2">
        <v>51</v>
      </c>
      <c r="F1325" s="2">
        <v>101</v>
      </c>
      <c r="G1325" s="2">
        <f t="shared" si="20"/>
        <v>51</v>
      </c>
      <c r="H1325" s="2">
        <v>18302</v>
      </c>
      <c r="I1325" s="3" t="s">
        <v>11</v>
      </c>
    </row>
    <row r="1326" spans="1:9" ht="16.5">
      <c r="A1326" s="2" t="s">
        <v>1076</v>
      </c>
      <c r="B1326" s="2" t="s">
        <v>1077</v>
      </c>
      <c r="C1326" s="2">
        <v>824</v>
      </c>
      <c r="D1326" s="2" t="s">
        <v>12</v>
      </c>
      <c r="E1326" s="2">
        <v>508</v>
      </c>
      <c r="F1326" s="2">
        <v>662</v>
      </c>
      <c r="G1326" s="2">
        <f t="shared" si="20"/>
        <v>155</v>
      </c>
      <c r="H1326" s="2">
        <v>1732</v>
      </c>
      <c r="I1326" s="3" t="s">
        <v>13</v>
      </c>
    </row>
    <row r="1327" spans="1:9" ht="16.5">
      <c r="A1327" s="2" t="s">
        <v>1076</v>
      </c>
      <c r="B1327" s="2" t="s">
        <v>1077</v>
      </c>
      <c r="C1327" s="2">
        <v>824</v>
      </c>
      <c r="D1327" s="2" t="s">
        <v>14</v>
      </c>
      <c r="E1327" s="2">
        <v>227</v>
      </c>
      <c r="F1327" s="2">
        <v>351</v>
      </c>
      <c r="G1327" s="2">
        <f t="shared" si="20"/>
        <v>125</v>
      </c>
      <c r="H1327" s="2">
        <v>2341</v>
      </c>
      <c r="I1327" s="3" t="s">
        <v>15</v>
      </c>
    </row>
    <row r="1328" spans="1:9" ht="16.5">
      <c r="A1328" s="2" t="s">
        <v>1078</v>
      </c>
      <c r="B1328" s="2" t="s">
        <v>1079</v>
      </c>
      <c r="C1328" s="2">
        <v>828</v>
      </c>
      <c r="D1328" s="2" t="s">
        <v>10</v>
      </c>
      <c r="E1328" s="2">
        <v>56</v>
      </c>
      <c r="F1328" s="2">
        <v>106</v>
      </c>
      <c r="G1328" s="2">
        <f t="shared" si="20"/>
        <v>51</v>
      </c>
      <c r="H1328" s="2">
        <v>18302</v>
      </c>
      <c r="I1328" s="3" t="s">
        <v>11</v>
      </c>
    </row>
    <row r="1329" spans="1:9" ht="16.5">
      <c r="A1329" s="2" t="s">
        <v>1078</v>
      </c>
      <c r="B1329" s="2" t="s">
        <v>1079</v>
      </c>
      <c r="C1329" s="2">
        <v>828</v>
      </c>
      <c r="D1329" s="2" t="s">
        <v>12</v>
      </c>
      <c r="E1329" s="2">
        <v>503</v>
      </c>
      <c r="F1329" s="2">
        <v>663</v>
      </c>
      <c r="G1329" s="2">
        <f t="shared" si="20"/>
        <v>161</v>
      </c>
      <c r="H1329" s="2">
        <v>1732</v>
      </c>
      <c r="I1329" s="3" t="s">
        <v>13</v>
      </c>
    </row>
    <row r="1330" spans="1:9" ht="16.5">
      <c r="A1330" s="2" t="s">
        <v>1078</v>
      </c>
      <c r="B1330" s="2" t="s">
        <v>1079</v>
      </c>
      <c r="C1330" s="2">
        <v>828</v>
      </c>
      <c r="D1330" s="2" t="s">
        <v>14</v>
      </c>
      <c r="E1330" s="2">
        <v>233</v>
      </c>
      <c r="F1330" s="2">
        <v>357</v>
      </c>
      <c r="G1330" s="2">
        <f t="shared" si="20"/>
        <v>125</v>
      </c>
      <c r="H1330" s="2">
        <v>2341</v>
      </c>
      <c r="I1330" s="3" t="s">
        <v>15</v>
      </c>
    </row>
    <row r="1331" spans="1:9" ht="16.5">
      <c r="A1331" s="2" t="s">
        <v>1080</v>
      </c>
      <c r="B1331" s="2" t="s">
        <v>1081</v>
      </c>
      <c r="C1331" s="2">
        <v>305</v>
      </c>
      <c r="D1331" s="2" t="s">
        <v>18</v>
      </c>
      <c r="E1331" s="2">
        <v>28</v>
      </c>
      <c r="F1331" s="2">
        <v>81</v>
      </c>
      <c r="G1331" s="2">
        <f t="shared" si="20"/>
        <v>54</v>
      </c>
      <c r="H1331" s="2">
        <v>3743</v>
      </c>
      <c r="I1331" s="3" t="s">
        <v>19</v>
      </c>
    </row>
    <row r="1332" spans="1:9" ht="16.5">
      <c r="A1332" s="2" t="s">
        <v>1080</v>
      </c>
      <c r="B1332" s="2" t="s">
        <v>1081</v>
      </c>
      <c r="C1332" s="2">
        <v>305</v>
      </c>
      <c r="D1332" s="2" t="s">
        <v>20</v>
      </c>
      <c r="E1332" s="2">
        <v>265</v>
      </c>
      <c r="F1332" s="2">
        <v>303</v>
      </c>
      <c r="G1332" s="2">
        <f t="shared" si="20"/>
        <v>39</v>
      </c>
      <c r="H1332" s="2">
        <v>3397</v>
      </c>
      <c r="I1332" s="3" t="s">
        <v>21</v>
      </c>
    </row>
    <row r="1333" spans="1:9" ht="16.5">
      <c r="A1333" s="2" t="s">
        <v>1080</v>
      </c>
      <c r="B1333" s="2" t="s">
        <v>1081</v>
      </c>
      <c r="C1333" s="2">
        <v>305</v>
      </c>
      <c r="D1333" s="2" t="s">
        <v>14</v>
      </c>
      <c r="E1333" s="2">
        <v>140</v>
      </c>
      <c r="F1333" s="2">
        <v>252</v>
      </c>
      <c r="G1333" s="2">
        <f t="shared" si="20"/>
        <v>113</v>
      </c>
      <c r="H1333" s="2">
        <v>2341</v>
      </c>
      <c r="I1333" s="3" t="s">
        <v>15</v>
      </c>
    </row>
    <row r="1334" spans="1:9" ht="16.5">
      <c r="A1334" s="2" t="s">
        <v>1082</v>
      </c>
      <c r="B1334" s="2" t="s">
        <v>1083</v>
      </c>
      <c r="C1334" s="2">
        <v>304</v>
      </c>
      <c r="D1334" s="2" t="s">
        <v>18</v>
      </c>
      <c r="E1334" s="2">
        <v>28</v>
      </c>
      <c r="F1334" s="2">
        <v>81</v>
      </c>
      <c r="G1334" s="2">
        <f t="shared" si="20"/>
        <v>54</v>
      </c>
      <c r="H1334" s="2">
        <v>3743</v>
      </c>
      <c r="I1334" s="3" t="s">
        <v>19</v>
      </c>
    </row>
    <row r="1335" spans="1:9" ht="16.5">
      <c r="A1335" s="2" t="s">
        <v>1082</v>
      </c>
      <c r="B1335" s="2" t="s">
        <v>1083</v>
      </c>
      <c r="C1335" s="2">
        <v>304</v>
      </c>
      <c r="D1335" s="2" t="s">
        <v>20</v>
      </c>
      <c r="E1335" s="2">
        <v>264</v>
      </c>
      <c r="F1335" s="2">
        <v>302</v>
      </c>
      <c r="G1335" s="2">
        <f t="shared" si="20"/>
        <v>39</v>
      </c>
      <c r="H1335" s="2">
        <v>3397</v>
      </c>
      <c r="I1335" s="3" t="s">
        <v>21</v>
      </c>
    </row>
    <row r="1336" spans="1:9" ht="16.5">
      <c r="A1336" s="2" t="s">
        <v>1082</v>
      </c>
      <c r="B1336" s="2" t="s">
        <v>1083</v>
      </c>
      <c r="C1336" s="2">
        <v>304</v>
      </c>
      <c r="D1336" s="2" t="s">
        <v>14</v>
      </c>
      <c r="E1336" s="2">
        <v>139</v>
      </c>
      <c r="F1336" s="2">
        <v>251</v>
      </c>
      <c r="G1336" s="2">
        <f t="shared" si="20"/>
        <v>113</v>
      </c>
      <c r="H1336" s="2">
        <v>2341</v>
      </c>
      <c r="I1336" s="3" t="s">
        <v>15</v>
      </c>
    </row>
    <row r="1337" spans="1:9" ht="16.5">
      <c r="A1337" s="2" t="s">
        <v>1084</v>
      </c>
      <c r="B1337" s="2" t="s">
        <v>1085</v>
      </c>
      <c r="C1337" s="2">
        <v>833</v>
      </c>
      <c r="D1337" s="2" t="s">
        <v>10</v>
      </c>
      <c r="E1337" s="2">
        <v>52</v>
      </c>
      <c r="F1337" s="2">
        <v>102</v>
      </c>
      <c r="G1337" s="2">
        <f t="shared" si="20"/>
        <v>51</v>
      </c>
      <c r="H1337" s="2">
        <v>18302</v>
      </c>
      <c r="I1337" s="3" t="s">
        <v>11</v>
      </c>
    </row>
    <row r="1338" spans="1:9" ht="16.5">
      <c r="A1338" s="2" t="s">
        <v>1084</v>
      </c>
      <c r="B1338" s="2" t="s">
        <v>1085</v>
      </c>
      <c r="C1338" s="2">
        <v>833</v>
      </c>
      <c r="D1338" s="2" t="s">
        <v>12</v>
      </c>
      <c r="E1338" s="2">
        <v>500</v>
      </c>
      <c r="F1338" s="2">
        <v>660</v>
      </c>
      <c r="G1338" s="2">
        <f t="shared" si="20"/>
        <v>161</v>
      </c>
      <c r="H1338" s="2">
        <v>1732</v>
      </c>
      <c r="I1338" s="3" t="s">
        <v>13</v>
      </c>
    </row>
    <row r="1339" spans="1:9" ht="16.5">
      <c r="A1339" s="2" t="s">
        <v>1084</v>
      </c>
      <c r="B1339" s="2" t="s">
        <v>1085</v>
      </c>
      <c r="C1339" s="2">
        <v>833</v>
      </c>
      <c r="D1339" s="2" t="s">
        <v>14</v>
      </c>
      <c r="E1339" s="2">
        <v>227</v>
      </c>
      <c r="F1339" s="2">
        <v>351</v>
      </c>
      <c r="G1339" s="2">
        <f t="shared" si="20"/>
        <v>125</v>
      </c>
      <c r="H1339" s="2">
        <v>2341</v>
      </c>
      <c r="I1339" s="3" t="s">
        <v>15</v>
      </c>
    </row>
    <row r="1340" spans="1:9" ht="16.5">
      <c r="A1340" s="2" t="s">
        <v>1086</v>
      </c>
      <c r="B1340" s="2" t="s">
        <v>1087</v>
      </c>
      <c r="C1340" s="2">
        <v>305</v>
      </c>
      <c r="D1340" s="2" t="s">
        <v>18</v>
      </c>
      <c r="E1340" s="2">
        <v>28</v>
      </c>
      <c r="F1340" s="2">
        <v>81</v>
      </c>
      <c r="G1340" s="2">
        <f t="shared" si="20"/>
        <v>54</v>
      </c>
      <c r="H1340" s="2">
        <v>3743</v>
      </c>
      <c r="I1340" s="3" t="s">
        <v>19</v>
      </c>
    </row>
    <row r="1341" spans="1:9" ht="16.5">
      <c r="A1341" s="2" t="s">
        <v>1086</v>
      </c>
      <c r="B1341" s="2" t="s">
        <v>1087</v>
      </c>
      <c r="C1341" s="2">
        <v>305</v>
      </c>
      <c r="D1341" s="2" t="s">
        <v>20</v>
      </c>
      <c r="E1341" s="2">
        <v>265</v>
      </c>
      <c r="F1341" s="2">
        <v>303</v>
      </c>
      <c r="G1341" s="2">
        <f t="shared" si="20"/>
        <v>39</v>
      </c>
      <c r="H1341" s="2">
        <v>3397</v>
      </c>
      <c r="I1341" s="3" t="s">
        <v>21</v>
      </c>
    </row>
    <row r="1342" spans="1:9" ht="16.5">
      <c r="A1342" s="2" t="s">
        <v>1086</v>
      </c>
      <c r="B1342" s="2" t="s">
        <v>1087</v>
      </c>
      <c r="C1342" s="2">
        <v>305</v>
      </c>
      <c r="D1342" s="2" t="s">
        <v>14</v>
      </c>
      <c r="E1342" s="2">
        <v>140</v>
      </c>
      <c r="F1342" s="2">
        <v>252</v>
      </c>
      <c r="G1342" s="2">
        <f t="shared" si="20"/>
        <v>113</v>
      </c>
      <c r="H1342" s="2">
        <v>2341</v>
      </c>
      <c r="I1342" s="3" t="s">
        <v>15</v>
      </c>
    </row>
    <row r="1343" spans="1:9" ht="16.5">
      <c r="A1343" s="2" t="s">
        <v>1088</v>
      </c>
      <c r="B1343" s="2" t="s">
        <v>1089</v>
      </c>
      <c r="C1343" s="2">
        <v>308</v>
      </c>
      <c r="D1343" s="2" t="s">
        <v>18</v>
      </c>
      <c r="E1343" s="2">
        <v>28</v>
      </c>
      <c r="F1343" s="2">
        <v>81</v>
      </c>
      <c r="G1343" s="2">
        <f t="shared" si="20"/>
        <v>54</v>
      </c>
      <c r="H1343" s="2">
        <v>3743</v>
      </c>
      <c r="I1343" s="3" t="s">
        <v>19</v>
      </c>
    </row>
    <row r="1344" spans="1:9" ht="16.5">
      <c r="A1344" s="2" t="s">
        <v>1088</v>
      </c>
      <c r="B1344" s="2" t="s">
        <v>1089</v>
      </c>
      <c r="C1344" s="2">
        <v>308</v>
      </c>
      <c r="D1344" s="2" t="s">
        <v>20</v>
      </c>
      <c r="E1344" s="2">
        <v>268</v>
      </c>
      <c r="F1344" s="2">
        <v>306</v>
      </c>
      <c r="G1344" s="2">
        <f t="shared" si="20"/>
        <v>39</v>
      </c>
      <c r="H1344" s="2">
        <v>3397</v>
      </c>
      <c r="I1344" s="3" t="s">
        <v>21</v>
      </c>
    </row>
    <row r="1345" spans="1:9" ht="16.5">
      <c r="A1345" s="2" t="s">
        <v>1088</v>
      </c>
      <c r="B1345" s="2" t="s">
        <v>1089</v>
      </c>
      <c r="C1345" s="2">
        <v>308</v>
      </c>
      <c r="D1345" s="2" t="s">
        <v>14</v>
      </c>
      <c r="E1345" s="2">
        <v>143</v>
      </c>
      <c r="F1345" s="2">
        <v>255</v>
      </c>
      <c r="G1345" s="2">
        <f t="shared" si="20"/>
        <v>113</v>
      </c>
      <c r="H1345" s="2">
        <v>2341</v>
      </c>
      <c r="I1345" s="3" t="s">
        <v>15</v>
      </c>
    </row>
    <row r="1346" spans="1:9" ht="16.5">
      <c r="A1346" s="2" t="s">
        <v>1090</v>
      </c>
      <c r="B1346" s="2" t="s">
        <v>1091</v>
      </c>
      <c r="C1346" s="2">
        <v>862</v>
      </c>
      <c r="D1346" s="2" t="s">
        <v>10</v>
      </c>
      <c r="E1346" s="2">
        <v>53</v>
      </c>
      <c r="F1346" s="2">
        <v>103</v>
      </c>
      <c r="G1346" s="2">
        <f t="shared" si="20"/>
        <v>51</v>
      </c>
      <c r="H1346" s="2">
        <v>18302</v>
      </c>
      <c r="I1346" s="3" t="s">
        <v>11</v>
      </c>
    </row>
    <row r="1347" spans="1:9" ht="16.5">
      <c r="A1347" s="2" t="s">
        <v>1090</v>
      </c>
      <c r="B1347" s="2" t="s">
        <v>1091</v>
      </c>
      <c r="C1347" s="2">
        <v>862</v>
      </c>
      <c r="D1347" s="2" t="s">
        <v>12</v>
      </c>
      <c r="E1347" s="2">
        <v>530</v>
      </c>
      <c r="F1347" s="2">
        <v>690</v>
      </c>
      <c r="G1347" s="2">
        <f t="shared" ref="G1347:G1410" si="21">F1347-E1347+1</f>
        <v>161</v>
      </c>
      <c r="H1347" s="2">
        <v>1732</v>
      </c>
      <c r="I1347" s="3" t="s">
        <v>13</v>
      </c>
    </row>
    <row r="1348" spans="1:9" ht="16.5">
      <c r="A1348" s="2" t="s">
        <v>1090</v>
      </c>
      <c r="B1348" s="2" t="s">
        <v>1091</v>
      </c>
      <c r="C1348" s="2">
        <v>862</v>
      </c>
      <c r="D1348" s="2" t="s">
        <v>14</v>
      </c>
      <c r="E1348" s="2">
        <v>255</v>
      </c>
      <c r="F1348" s="2">
        <v>379</v>
      </c>
      <c r="G1348" s="2">
        <f t="shared" si="21"/>
        <v>125</v>
      </c>
      <c r="H1348" s="2">
        <v>2341</v>
      </c>
      <c r="I1348" s="3" t="s">
        <v>15</v>
      </c>
    </row>
    <row r="1349" spans="1:9" ht="16.5">
      <c r="A1349" s="2" t="s">
        <v>1092</v>
      </c>
      <c r="B1349" s="2" t="s">
        <v>1093</v>
      </c>
      <c r="C1349" s="2">
        <v>865</v>
      </c>
      <c r="D1349" s="2" t="s">
        <v>10</v>
      </c>
      <c r="E1349" s="2">
        <v>78</v>
      </c>
      <c r="F1349" s="2">
        <v>128</v>
      </c>
      <c r="G1349" s="2">
        <f t="shared" si="21"/>
        <v>51</v>
      </c>
      <c r="H1349" s="2">
        <v>18302</v>
      </c>
      <c r="I1349" s="3" t="s">
        <v>11</v>
      </c>
    </row>
    <row r="1350" spans="1:9" ht="16.5">
      <c r="A1350" s="2" t="s">
        <v>1092</v>
      </c>
      <c r="B1350" s="2" t="s">
        <v>1093</v>
      </c>
      <c r="C1350" s="2">
        <v>865</v>
      </c>
      <c r="D1350" s="2" t="s">
        <v>12</v>
      </c>
      <c r="E1350" s="2">
        <v>527</v>
      </c>
      <c r="F1350" s="2">
        <v>687</v>
      </c>
      <c r="G1350" s="2">
        <f t="shared" si="21"/>
        <v>161</v>
      </c>
      <c r="H1350" s="2">
        <v>1732</v>
      </c>
      <c r="I1350" s="3" t="s">
        <v>13</v>
      </c>
    </row>
    <row r="1351" spans="1:9" ht="16.5">
      <c r="A1351" s="2" t="s">
        <v>1092</v>
      </c>
      <c r="B1351" s="2" t="s">
        <v>1093</v>
      </c>
      <c r="C1351" s="2">
        <v>865</v>
      </c>
      <c r="D1351" s="2" t="s">
        <v>14</v>
      </c>
      <c r="E1351" s="2">
        <v>254</v>
      </c>
      <c r="F1351" s="2">
        <v>378</v>
      </c>
      <c r="G1351" s="2">
        <f t="shared" si="21"/>
        <v>125</v>
      </c>
      <c r="H1351" s="2">
        <v>2341</v>
      </c>
      <c r="I1351" s="3" t="s">
        <v>15</v>
      </c>
    </row>
    <row r="1352" spans="1:9" ht="16.5">
      <c r="A1352" s="2" t="s">
        <v>1094</v>
      </c>
      <c r="B1352" s="2" t="s">
        <v>1095</v>
      </c>
      <c r="C1352" s="2">
        <v>308</v>
      </c>
      <c r="D1352" s="2" t="s">
        <v>18</v>
      </c>
      <c r="E1352" s="2">
        <v>28</v>
      </c>
      <c r="F1352" s="2">
        <v>81</v>
      </c>
      <c r="G1352" s="2">
        <f t="shared" si="21"/>
        <v>54</v>
      </c>
      <c r="H1352" s="2">
        <v>3743</v>
      </c>
      <c r="I1352" s="3" t="s">
        <v>19</v>
      </c>
    </row>
    <row r="1353" spans="1:9" ht="16.5">
      <c r="A1353" s="2" t="s">
        <v>1094</v>
      </c>
      <c r="B1353" s="2" t="s">
        <v>1095</v>
      </c>
      <c r="C1353" s="2">
        <v>308</v>
      </c>
      <c r="D1353" s="2" t="s">
        <v>20</v>
      </c>
      <c r="E1353" s="2">
        <v>268</v>
      </c>
      <c r="F1353" s="2">
        <v>306</v>
      </c>
      <c r="G1353" s="2">
        <f t="shared" si="21"/>
        <v>39</v>
      </c>
      <c r="H1353" s="2">
        <v>3397</v>
      </c>
      <c r="I1353" s="3" t="s">
        <v>21</v>
      </c>
    </row>
    <row r="1354" spans="1:9" ht="16.5">
      <c r="A1354" s="2" t="s">
        <v>1094</v>
      </c>
      <c r="B1354" s="2" t="s">
        <v>1095</v>
      </c>
      <c r="C1354" s="2">
        <v>308</v>
      </c>
      <c r="D1354" s="2" t="s">
        <v>14</v>
      </c>
      <c r="E1354" s="2">
        <v>143</v>
      </c>
      <c r="F1354" s="2">
        <v>255</v>
      </c>
      <c r="G1354" s="2">
        <f t="shared" si="21"/>
        <v>113</v>
      </c>
      <c r="H1354" s="2">
        <v>2341</v>
      </c>
      <c r="I1354" s="3" t="s">
        <v>15</v>
      </c>
    </row>
    <row r="1355" spans="1:9" ht="16.5">
      <c r="A1355" s="2" t="s">
        <v>1096</v>
      </c>
      <c r="B1355" s="2" t="s">
        <v>1097</v>
      </c>
      <c r="C1355" s="2">
        <v>82</v>
      </c>
      <c r="D1355" s="2" t="s">
        <v>14</v>
      </c>
      <c r="E1355" s="2">
        <v>5</v>
      </c>
      <c r="F1355" s="2">
        <v>68</v>
      </c>
      <c r="G1355" s="2">
        <f t="shared" si="21"/>
        <v>64</v>
      </c>
      <c r="H1355" s="2">
        <v>2341</v>
      </c>
      <c r="I1355" s="3" t="s">
        <v>15</v>
      </c>
    </row>
    <row r="1356" spans="1:9" ht="16.5">
      <c r="A1356" s="2" t="s">
        <v>1098</v>
      </c>
      <c r="B1356" s="2" t="s">
        <v>1099</v>
      </c>
      <c r="C1356" s="2">
        <v>399</v>
      </c>
      <c r="D1356" s="2" t="s">
        <v>52</v>
      </c>
      <c r="E1356" s="2">
        <v>1</v>
      </c>
      <c r="F1356" s="2">
        <v>84</v>
      </c>
      <c r="G1356" s="2">
        <f t="shared" si="21"/>
        <v>84</v>
      </c>
      <c r="H1356" s="2">
        <v>5093</v>
      </c>
      <c r="I1356" s="3" t="s">
        <v>53</v>
      </c>
    </row>
    <row r="1357" spans="1:9" ht="16.5">
      <c r="A1357" s="2" t="s">
        <v>1098</v>
      </c>
      <c r="B1357" s="2" t="s">
        <v>1099</v>
      </c>
      <c r="C1357" s="2">
        <v>399</v>
      </c>
      <c r="D1357" s="2" t="s">
        <v>14</v>
      </c>
      <c r="E1357" s="2">
        <v>186</v>
      </c>
      <c r="F1357" s="2">
        <v>323</v>
      </c>
      <c r="G1357" s="2">
        <f t="shared" si="21"/>
        <v>138</v>
      </c>
      <c r="H1357" s="2">
        <v>2341</v>
      </c>
      <c r="I1357" s="3" t="s">
        <v>15</v>
      </c>
    </row>
    <row r="1358" spans="1:9" ht="16.5">
      <c r="A1358" s="2" t="s">
        <v>1100</v>
      </c>
      <c r="B1358" s="2" t="s">
        <v>1101</v>
      </c>
      <c r="C1358" s="2">
        <v>746</v>
      </c>
      <c r="D1358" s="2" t="s">
        <v>12</v>
      </c>
      <c r="E1358" s="2">
        <v>359</v>
      </c>
      <c r="F1358" s="2">
        <v>510</v>
      </c>
      <c r="G1358" s="2">
        <f t="shared" si="21"/>
        <v>152</v>
      </c>
      <c r="H1358" s="2">
        <v>1732</v>
      </c>
      <c r="I1358" s="3" t="s">
        <v>13</v>
      </c>
    </row>
    <row r="1359" spans="1:9" ht="16.5">
      <c r="A1359" s="2" t="s">
        <v>1100</v>
      </c>
      <c r="B1359" s="2" t="s">
        <v>1101</v>
      </c>
      <c r="C1359" s="2">
        <v>746</v>
      </c>
      <c r="D1359" s="2" t="s">
        <v>14</v>
      </c>
      <c r="E1359" s="2">
        <v>47</v>
      </c>
      <c r="F1359" s="2">
        <v>162</v>
      </c>
      <c r="G1359" s="2">
        <f t="shared" si="21"/>
        <v>116</v>
      </c>
      <c r="H1359" s="2">
        <v>2341</v>
      </c>
      <c r="I1359" s="3" t="s">
        <v>15</v>
      </c>
    </row>
    <row r="1360" spans="1:9" ht="16.5">
      <c r="A1360" s="2" t="s">
        <v>1102</v>
      </c>
      <c r="B1360" s="2" t="s">
        <v>1103</v>
      </c>
      <c r="C1360" s="2">
        <v>318</v>
      </c>
      <c r="D1360" s="2" t="s">
        <v>18</v>
      </c>
      <c r="E1360" s="2">
        <v>25</v>
      </c>
      <c r="F1360" s="2">
        <v>75</v>
      </c>
      <c r="G1360" s="2">
        <f t="shared" si="21"/>
        <v>51</v>
      </c>
      <c r="H1360" s="2">
        <v>3743</v>
      </c>
      <c r="I1360" s="3" t="s">
        <v>19</v>
      </c>
    </row>
    <row r="1361" spans="1:9" ht="16.5">
      <c r="A1361" s="2" t="s">
        <v>1102</v>
      </c>
      <c r="B1361" s="2" t="s">
        <v>1103</v>
      </c>
      <c r="C1361" s="2">
        <v>318</v>
      </c>
      <c r="D1361" s="2" t="s">
        <v>20</v>
      </c>
      <c r="E1361" s="2">
        <v>246</v>
      </c>
      <c r="F1361" s="2">
        <v>275</v>
      </c>
      <c r="G1361" s="2">
        <f t="shared" si="21"/>
        <v>30</v>
      </c>
      <c r="H1361" s="2">
        <v>3397</v>
      </c>
      <c r="I1361" s="3" t="s">
        <v>21</v>
      </c>
    </row>
    <row r="1362" spans="1:9" ht="16.5">
      <c r="A1362" s="2" t="s">
        <v>1102</v>
      </c>
      <c r="B1362" s="2" t="s">
        <v>1103</v>
      </c>
      <c r="C1362" s="2">
        <v>318</v>
      </c>
      <c r="D1362" s="2" t="s">
        <v>14</v>
      </c>
      <c r="E1362" s="2">
        <v>125</v>
      </c>
      <c r="F1362" s="2">
        <v>233</v>
      </c>
      <c r="G1362" s="2">
        <f t="shared" si="21"/>
        <v>109</v>
      </c>
      <c r="H1362" s="2">
        <v>2341</v>
      </c>
      <c r="I1362" s="3" t="s">
        <v>15</v>
      </c>
    </row>
    <row r="1363" spans="1:9" ht="16.5">
      <c r="A1363" s="2" t="s">
        <v>1104</v>
      </c>
      <c r="B1363" s="2" t="s">
        <v>1105</v>
      </c>
      <c r="C1363" s="2">
        <v>580</v>
      </c>
      <c r="D1363" s="2" t="s">
        <v>52</v>
      </c>
      <c r="E1363" s="2">
        <v>118</v>
      </c>
      <c r="F1363" s="2">
        <v>237</v>
      </c>
      <c r="G1363" s="2">
        <f t="shared" si="21"/>
        <v>120</v>
      </c>
      <c r="H1363" s="2">
        <v>5093</v>
      </c>
      <c r="I1363" s="3" t="s">
        <v>53</v>
      </c>
    </row>
    <row r="1364" spans="1:9" ht="16.5">
      <c r="A1364" s="2" t="s">
        <v>1104</v>
      </c>
      <c r="B1364" s="2" t="s">
        <v>1105</v>
      </c>
      <c r="C1364" s="2">
        <v>580</v>
      </c>
      <c r="D1364" s="2" t="s">
        <v>14</v>
      </c>
      <c r="E1364" s="2">
        <v>339</v>
      </c>
      <c r="F1364" s="2">
        <v>488</v>
      </c>
      <c r="G1364" s="2">
        <f t="shared" si="21"/>
        <v>150</v>
      </c>
      <c r="H1364" s="2">
        <v>2341</v>
      </c>
      <c r="I1364" s="3" t="s">
        <v>15</v>
      </c>
    </row>
    <row r="1365" spans="1:9" ht="16.5">
      <c r="A1365" s="2" t="s">
        <v>1106</v>
      </c>
      <c r="B1365" s="2" t="s">
        <v>1107</v>
      </c>
      <c r="C1365" s="2">
        <v>1056</v>
      </c>
      <c r="D1365" s="2" t="s">
        <v>12</v>
      </c>
      <c r="E1365" s="2">
        <v>602</v>
      </c>
      <c r="F1365" s="2">
        <v>769</v>
      </c>
      <c r="G1365" s="2">
        <f t="shared" si="21"/>
        <v>168</v>
      </c>
      <c r="H1365" s="2">
        <v>1732</v>
      </c>
      <c r="I1365" s="3" t="s">
        <v>13</v>
      </c>
    </row>
    <row r="1366" spans="1:9" ht="16.5">
      <c r="A1366" s="2" t="s">
        <v>1106</v>
      </c>
      <c r="B1366" s="2" t="s">
        <v>1107</v>
      </c>
      <c r="C1366" s="2">
        <v>1056</v>
      </c>
      <c r="D1366" s="2" t="s">
        <v>14</v>
      </c>
      <c r="E1366" s="2">
        <v>163</v>
      </c>
      <c r="F1366" s="2">
        <v>324</v>
      </c>
      <c r="G1366" s="2">
        <f t="shared" si="21"/>
        <v>162</v>
      </c>
      <c r="H1366" s="2">
        <v>2341</v>
      </c>
      <c r="I1366" s="3" t="s">
        <v>15</v>
      </c>
    </row>
    <row r="1367" spans="1:9" ht="16.5">
      <c r="A1367" s="2" t="s">
        <v>1108</v>
      </c>
      <c r="B1367" s="2" t="s">
        <v>1109</v>
      </c>
      <c r="C1367" s="2">
        <v>1006</v>
      </c>
      <c r="D1367" s="2" t="s">
        <v>12</v>
      </c>
      <c r="E1367" s="2">
        <v>619</v>
      </c>
      <c r="F1367" s="2">
        <v>770</v>
      </c>
      <c r="G1367" s="2">
        <f t="shared" si="21"/>
        <v>152</v>
      </c>
      <c r="H1367" s="2">
        <v>1732</v>
      </c>
      <c r="I1367" s="3" t="s">
        <v>13</v>
      </c>
    </row>
    <row r="1368" spans="1:9" ht="16.5">
      <c r="A1368" s="2" t="s">
        <v>1108</v>
      </c>
      <c r="B1368" s="2" t="s">
        <v>1109</v>
      </c>
      <c r="C1368" s="2">
        <v>1006</v>
      </c>
      <c r="D1368" s="2" t="s">
        <v>14</v>
      </c>
      <c r="E1368" s="2">
        <v>310</v>
      </c>
      <c r="F1368" s="2">
        <v>422</v>
      </c>
      <c r="G1368" s="2">
        <f t="shared" si="21"/>
        <v>113</v>
      </c>
      <c r="H1368" s="2">
        <v>2341</v>
      </c>
      <c r="I1368" s="3" t="s">
        <v>15</v>
      </c>
    </row>
    <row r="1369" spans="1:9" ht="16.5">
      <c r="A1369" s="2" t="s">
        <v>1110</v>
      </c>
      <c r="B1369" s="2" t="s">
        <v>1111</v>
      </c>
      <c r="C1369" s="2">
        <v>1127</v>
      </c>
      <c r="D1369" s="2" t="s">
        <v>12</v>
      </c>
      <c r="E1369" s="2">
        <v>728</v>
      </c>
      <c r="F1369" s="2">
        <v>878</v>
      </c>
      <c r="G1369" s="2">
        <f t="shared" si="21"/>
        <v>151</v>
      </c>
      <c r="H1369" s="2">
        <v>1732</v>
      </c>
      <c r="I1369" s="3" t="s">
        <v>13</v>
      </c>
    </row>
    <row r="1370" spans="1:9" ht="16.5">
      <c r="A1370" s="2" t="s">
        <v>1110</v>
      </c>
      <c r="B1370" s="2" t="s">
        <v>1111</v>
      </c>
      <c r="C1370" s="2">
        <v>1127</v>
      </c>
      <c r="D1370" s="2" t="s">
        <v>14</v>
      </c>
      <c r="E1370" s="2">
        <v>415</v>
      </c>
      <c r="F1370" s="2">
        <v>530</v>
      </c>
      <c r="G1370" s="2">
        <f t="shared" si="21"/>
        <v>116</v>
      </c>
      <c r="H1370" s="2">
        <v>2341</v>
      </c>
      <c r="I1370" s="3" t="s">
        <v>15</v>
      </c>
    </row>
    <row r="1371" spans="1:9" ht="16.5">
      <c r="A1371" s="2" t="s">
        <v>1112</v>
      </c>
      <c r="B1371" s="2" t="s">
        <v>1113</v>
      </c>
      <c r="C1371" s="2">
        <v>531</v>
      </c>
      <c r="D1371" s="2" t="s">
        <v>52</v>
      </c>
      <c r="E1371" s="2">
        <v>118</v>
      </c>
      <c r="F1371" s="2">
        <v>237</v>
      </c>
      <c r="G1371" s="2">
        <f t="shared" si="21"/>
        <v>120</v>
      </c>
      <c r="H1371" s="2">
        <v>5093</v>
      </c>
      <c r="I1371" s="3" t="s">
        <v>53</v>
      </c>
    </row>
    <row r="1372" spans="1:9" ht="16.5">
      <c r="A1372" s="2" t="s">
        <v>1112</v>
      </c>
      <c r="B1372" s="2" t="s">
        <v>1113</v>
      </c>
      <c r="C1372" s="2">
        <v>531</v>
      </c>
      <c r="D1372" s="2" t="s">
        <v>14</v>
      </c>
      <c r="E1372" s="2">
        <v>339</v>
      </c>
      <c r="F1372" s="2">
        <v>488</v>
      </c>
      <c r="G1372" s="2">
        <f t="shared" si="21"/>
        <v>150</v>
      </c>
      <c r="H1372" s="2">
        <v>2341</v>
      </c>
      <c r="I1372" s="3" t="s">
        <v>15</v>
      </c>
    </row>
    <row r="1373" spans="1:9" ht="16.5">
      <c r="A1373" s="2" t="s">
        <v>1114</v>
      </c>
      <c r="B1373" s="2" t="s">
        <v>1115</v>
      </c>
      <c r="C1373" s="2">
        <v>543</v>
      </c>
      <c r="D1373" s="2" t="s">
        <v>52</v>
      </c>
      <c r="E1373" s="2">
        <v>109</v>
      </c>
      <c r="F1373" s="2">
        <v>228</v>
      </c>
      <c r="G1373" s="2">
        <f t="shared" si="21"/>
        <v>120</v>
      </c>
      <c r="H1373" s="2">
        <v>5093</v>
      </c>
      <c r="I1373" s="3" t="s">
        <v>53</v>
      </c>
    </row>
    <row r="1374" spans="1:9" ht="16.5">
      <c r="A1374" s="2" t="s">
        <v>1114</v>
      </c>
      <c r="B1374" s="2" t="s">
        <v>1115</v>
      </c>
      <c r="C1374" s="2">
        <v>543</v>
      </c>
      <c r="D1374" s="2" t="s">
        <v>14</v>
      </c>
      <c r="E1374" s="2">
        <v>330</v>
      </c>
      <c r="F1374" s="2">
        <v>467</v>
      </c>
      <c r="G1374" s="2">
        <f t="shared" si="21"/>
        <v>138</v>
      </c>
      <c r="H1374" s="2">
        <v>2341</v>
      </c>
      <c r="I1374" s="3" t="s">
        <v>15</v>
      </c>
    </row>
    <row r="1375" spans="1:9" ht="16.5">
      <c r="A1375" s="2" t="s">
        <v>1116</v>
      </c>
      <c r="B1375" s="2" t="s">
        <v>1117</v>
      </c>
      <c r="C1375" s="2">
        <v>317</v>
      </c>
      <c r="D1375" s="2" t="s">
        <v>20</v>
      </c>
      <c r="E1375" s="2">
        <v>277</v>
      </c>
      <c r="F1375" s="2">
        <v>315</v>
      </c>
      <c r="G1375" s="2">
        <f t="shared" si="21"/>
        <v>39</v>
      </c>
      <c r="H1375" s="2">
        <v>3397</v>
      </c>
      <c r="I1375" s="3" t="s">
        <v>21</v>
      </c>
    </row>
    <row r="1376" spans="1:9" ht="16.5">
      <c r="A1376" s="2" t="s">
        <v>1116</v>
      </c>
      <c r="B1376" s="2" t="s">
        <v>1117</v>
      </c>
      <c r="C1376" s="2">
        <v>317</v>
      </c>
      <c r="D1376" s="2" t="s">
        <v>14</v>
      </c>
      <c r="E1376" s="2">
        <v>147</v>
      </c>
      <c r="F1376" s="2">
        <v>264</v>
      </c>
      <c r="G1376" s="2">
        <f t="shared" si="21"/>
        <v>118</v>
      </c>
      <c r="H1376" s="2">
        <v>2341</v>
      </c>
      <c r="I1376" s="3" t="s">
        <v>15</v>
      </c>
    </row>
    <row r="1377" spans="1:9" ht="16.5">
      <c r="A1377" s="2" t="s">
        <v>1118</v>
      </c>
      <c r="B1377" s="2" t="s">
        <v>1119</v>
      </c>
      <c r="C1377" s="2">
        <v>1110</v>
      </c>
      <c r="D1377" s="2" t="s">
        <v>12</v>
      </c>
      <c r="E1377" s="2">
        <v>711</v>
      </c>
      <c r="F1377" s="2">
        <v>861</v>
      </c>
      <c r="G1377" s="2">
        <f t="shared" si="21"/>
        <v>151</v>
      </c>
      <c r="H1377" s="2">
        <v>1732</v>
      </c>
      <c r="I1377" s="3" t="s">
        <v>13</v>
      </c>
    </row>
    <row r="1378" spans="1:9" ht="16.5">
      <c r="A1378" s="2" t="s">
        <v>1118</v>
      </c>
      <c r="B1378" s="2" t="s">
        <v>1119</v>
      </c>
      <c r="C1378" s="2">
        <v>1110</v>
      </c>
      <c r="D1378" s="2" t="s">
        <v>14</v>
      </c>
      <c r="E1378" s="2">
        <v>398</v>
      </c>
      <c r="F1378" s="2">
        <v>513</v>
      </c>
      <c r="G1378" s="2">
        <f t="shared" si="21"/>
        <v>116</v>
      </c>
      <c r="H1378" s="2">
        <v>2341</v>
      </c>
      <c r="I1378" s="3" t="s">
        <v>15</v>
      </c>
    </row>
    <row r="1379" spans="1:9" ht="16.5">
      <c r="A1379" s="2" t="s">
        <v>1120</v>
      </c>
      <c r="B1379" s="2" t="s">
        <v>1121</v>
      </c>
      <c r="C1379" s="2">
        <v>366</v>
      </c>
      <c r="D1379" s="2" t="s">
        <v>18</v>
      </c>
      <c r="E1379" s="2">
        <v>36</v>
      </c>
      <c r="F1379" s="2">
        <v>86</v>
      </c>
      <c r="G1379" s="2">
        <f t="shared" si="21"/>
        <v>51</v>
      </c>
      <c r="H1379" s="2">
        <v>3743</v>
      </c>
      <c r="I1379" s="3" t="s">
        <v>19</v>
      </c>
    </row>
    <row r="1380" spans="1:9" ht="16.5">
      <c r="A1380" s="2" t="s">
        <v>1120</v>
      </c>
      <c r="B1380" s="2" t="s">
        <v>1121</v>
      </c>
      <c r="C1380" s="2">
        <v>366</v>
      </c>
      <c r="D1380" s="2" t="s">
        <v>20</v>
      </c>
      <c r="E1380" s="2">
        <v>326</v>
      </c>
      <c r="F1380" s="2">
        <v>364</v>
      </c>
      <c r="G1380" s="2">
        <f t="shared" si="21"/>
        <v>39</v>
      </c>
      <c r="H1380" s="2">
        <v>3397</v>
      </c>
      <c r="I1380" s="3" t="s">
        <v>21</v>
      </c>
    </row>
    <row r="1381" spans="1:9" ht="16.5">
      <c r="A1381" s="2" t="s">
        <v>1120</v>
      </c>
      <c r="B1381" s="2" t="s">
        <v>1121</v>
      </c>
      <c r="C1381" s="2">
        <v>366</v>
      </c>
      <c r="D1381" s="2" t="s">
        <v>14</v>
      </c>
      <c r="E1381" s="2">
        <v>196</v>
      </c>
      <c r="F1381" s="2">
        <v>313</v>
      </c>
      <c r="G1381" s="2">
        <f t="shared" si="21"/>
        <v>118</v>
      </c>
      <c r="H1381" s="2">
        <v>2341</v>
      </c>
      <c r="I1381" s="3" t="s">
        <v>15</v>
      </c>
    </row>
    <row r="1382" spans="1:9" ht="16.5">
      <c r="A1382" s="2" t="s">
        <v>1122</v>
      </c>
      <c r="B1382" s="2" t="s">
        <v>1123</v>
      </c>
      <c r="C1382" s="2">
        <v>447</v>
      </c>
      <c r="D1382" s="2" t="s">
        <v>52</v>
      </c>
      <c r="E1382" s="2">
        <v>13</v>
      </c>
      <c r="F1382" s="2">
        <v>132</v>
      </c>
      <c r="G1382" s="2">
        <f t="shared" si="21"/>
        <v>120</v>
      </c>
      <c r="H1382" s="2">
        <v>5093</v>
      </c>
      <c r="I1382" s="3" t="s">
        <v>53</v>
      </c>
    </row>
    <row r="1383" spans="1:9" ht="16.5">
      <c r="A1383" s="2" t="s">
        <v>1122</v>
      </c>
      <c r="B1383" s="2" t="s">
        <v>1123</v>
      </c>
      <c r="C1383" s="2">
        <v>447</v>
      </c>
      <c r="D1383" s="2" t="s">
        <v>14</v>
      </c>
      <c r="E1383" s="2">
        <v>234</v>
      </c>
      <c r="F1383" s="2">
        <v>371</v>
      </c>
      <c r="G1383" s="2">
        <f t="shared" si="21"/>
        <v>138</v>
      </c>
      <c r="H1383" s="2">
        <v>2341</v>
      </c>
      <c r="I1383" s="3" t="s">
        <v>15</v>
      </c>
    </row>
    <row r="1384" spans="1:9" ht="16.5">
      <c r="A1384" s="2" t="s">
        <v>1124</v>
      </c>
      <c r="B1384" s="2" t="s">
        <v>1125</v>
      </c>
      <c r="C1384" s="2">
        <v>332</v>
      </c>
      <c r="D1384" s="2" t="s">
        <v>18</v>
      </c>
      <c r="E1384" s="2">
        <v>39</v>
      </c>
      <c r="F1384" s="2">
        <v>89</v>
      </c>
      <c r="G1384" s="2">
        <f t="shared" si="21"/>
        <v>51</v>
      </c>
      <c r="H1384" s="2">
        <v>3743</v>
      </c>
      <c r="I1384" s="3" t="s">
        <v>19</v>
      </c>
    </row>
    <row r="1385" spans="1:9" ht="16.5">
      <c r="A1385" s="2" t="s">
        <v>1124</v>
      </c>
      <c r="B1385" s="2" t="s">
        <v>1125</v>
      </c>
      <c r="C1385" s="2">
        <v>332</v>
      </c>
      <c r="D1385" s="2" t="s">
        <v>20</v>
      </c>
      <c r="E1385" s="2">
        <v>285</v>
      </c>
      <c r="F1385" s="2">
        <v>323</v>
      </c>
      <c r="G1385" s="2">
        <f t="shared" si="21"/>
        <v>39</v>
      </c>
      <c r="H1385" s="2">
        <v>3397</v>
      </c>
      <c r="I1385" s="3" t="s">
        <v>21</v>
      </c>
    </row>
    <row r="1386" spans="1:9" ht="16.5">
      <c r="A1386" s="2" t="s">
        <v>1124</v>
      </c>
      <c r="B1386" s="2" t="s">
        <v>1125</v>
      </c>
      <c r="C1386" s="2">
        <v>332</v>
      </c>
      <c r="D1386" s="2" t="s">
        <v>14</v>
      </c>
      <c r="E1386" s="2">
        <v>155</v>
      </c>
      <c r="F1386" s="2">
        <v>272</v>
      </c>
      <c r="G1386" s="2">
        <f t="shared" si="21"/>
        <v>118</v>
      </c>
      <c r="H1386" s="2">
        <v>2341</v>
      </c>
      <c r="I1386" s="3" t="s">
        <v>15</v>
      </c>
    </row>
    <row r="1387" spans="1:9" ht="16.5">
      <c r="A1387" s="2" t="s">
        <v>1126</v>
      </c>
      <c r="B1387" s="2" t="s">
        <v>1127</v>
      </c>
      <c r="C1387" s="2">
        <v>364</v>
      </c>
      <c r="D1387" s="2" t="s">
        <v>18</v>
      </c>
      <c r="E1387" s="2">
        <v>33</v>
      </c>
      <c r="F1387" s="2">
        <v>83</v>
      </c>
      <c r="G1387" s="2">
        <f t="shared" si="21"/>
        <v>51</v>
      </c>
      <c r="H1387" s="2">
        <v>3743</v>
      </c>
      <c r="I1387" s="3" t="s">
        <v>19</v>
      </c>
    </row>
    <row r="1388" spans="1:9" ht="16.5">
      <c r="A1388" s="2" t="s">
        <v>1126</v>
      </c>
      <c r="B1388" s="2" t="s">
        <v>1127</v>
      </c>
      <c r="C1388" s="2">
        <v>364</v>
      </c>
      <c r="D1388" s="2" t="s">
        <v>20</v>
      </c>
      <c r="E1388" s="2">
        <v>324</v>
      </c>
      <c r="F1388" s="2">
        <v>362</v>
      </c>
      <c r="G1388" s="2">
        <f t="shared" si="21"/>
        <v>39</v>
      </c>
      <c r="H1388" s="2">
        <v>3397</v>
      </c>
      <c r="I1388" s="3" t="s">
        <v>21</v>
      </c>
    </row>
    <row r="1389" spans="1:9" ht="16.5">
      <c r="A1389" s="2" t="s">
        <v>1126</v>
      </c>
      <c r="B1389" s="2" t="s">
        <v>1127</v>
      </c>
      <c r="C1389" s="2">
        <v>364</v>
      </c>
      <c r="D1389" s="2" t="s">
        <v>14</v>
      </c>
      <c r="E1389" s="2">
        <v>194</v>
      </c>
      <c r="F1389" s="2">
        <v>311</v>
      </c>
      <c r="G1389" s="2">
        <f t="shared" si="21"/>
        <v>118</v>
      </c>
      <c r="H1389" s="2">
        <v>2341</v>
      </c>
      <c r="I1389" s="3" t="s">
        <v>15</v>
      </c>
    </row>
    <row r="1390" spans="1:9" ht="16.5">
      <c r="A1390" s="2" t="s">
        <v>1128</v>
      </c>
      <c r="B1390" s="2" t="s">
        <v>1129</v>
      </c>
      <c r="C1390" s="2">
        <v>433</v>
      </c>
      <c r="D1390" s="2" t="s">
        <v>18</v>
      </c>
      <c r="E1390" s="2">
        <v>31</v>
      </c>
      <c r="F1390" s="2">
        <v>81</v>
      </c>
      <c r="G1390" s="2">
        <f t="shared" si="21"/>
        <v>51</v>
      </c>
      <c r="H1390" s="2">
        <v>3743</v>
      </c>
      <c r="I1390" s="3" t="s">
        <v>19</v>
      </c>
    </row>
    <row r="1391" spans="1:9" ht="16.5">
      <c r="A1391" s="2" t="s">
        <v>1128</v>
      </c>
      <c r="B1391" s="2" t="s">
        <v>1129</v>
      </c>
      <c r="C1391" s="2">
        <v>433</v>
      </c>
      <c r="D1391" s="2" t="s">
        <v>20</v>
      </c>
      <c r="E1391" s="2">
        <v>266</v>
      </c>
      <c r="F1391" s="2">
        <v>304</v>
      </c>
      <c r="G1391" s="2">
        <f t="shared" si="21"/>
        <v>39</v>
      </c>
      <c r="H1391" s="2">
        <v>3397</v>
      </c>
      <c r="I1391" s="3" t="s">
        <v>21</v>
      </c>
    </row>
    <row r="1392" spans="1:9" ht="16.5">
      <c r="A1392" s="2" t="s">
        <v>1128</v>
      </c>
      <c r="B1392" s="2" t="s">
        <v>1129</v>
      </c>
      <c r="C1392" s="2">
        <v>433</v>
      </c>
      <c r="D1392" s="2" t="s">
        <v>14</v>
      </c>
      <c r="E1392" s="2">
        <v>143</v>
      </c>
      <c r="F1392" s="2">
        <v>253</v>
      </c>
      <c r="G1392" s="2">
        <f t="shared" si="21"/>
        <v>111</v>
      </c>
      <c r="H1392" s="2">
        <v>2341</v>
      </c>
      <c r="I1392" s="3" t="s">
        <v>15</v>
      </c>
    </row>
    <row r="1393" spans="1:9" ht="16.5">
      <c r="A1393" s="2" t="s">
        <v>1130</v>
      </c>
      <c r="B1393" s="2" t="s">
        <v>1131</v>
      </c>
      <c r="C1393" s="2">
        <v>323</v>
      </c>
      <c r="D1393" s="2" t="s">
        <v>18</v>
      </c>
      <c r="E1393" s="2">
        <v>30</v>
      </c>
      <c r="F1393" s="2">
        <v>81</v>
      </c>
      <c r="G1393" s="2">
        <f t="shared" si="21"/>
        <v>52</v>
      </c>
      <c r="H1393" s="2">
        <v>3743</v>
      </c>
      <c r="I1393" s="3" t="s">
        <v>19</v>
      </c>
    </row>
    <row r="1394" spans="1:9" ht="16.5">
      <c r="A1394" s="2" t="s">
        <v>1130</v>
      </c>
      <c r="B1394" s="2" t="s">
        <v>1131</v>
      </c>
      <c r="C1394" s="2">
        <v>323</v>
      </c>
      <c r="D1394" s="2" t="s">
        <v>20</v>
      </c>
      <c r="E1394" s="2">
        <v>268</v>
      </c>
      <c r="F1394" s="2">
        <v>306</v>
      </c>
      <c r="G1394" s="2">
        <f t="shared" si="21"/>
        <v>39</v>
      </c>
      <c r="H1394" s="2">
        <v>3397</v>
      </c>
      <c r="I1394" s="3" t="s">
        <v>21</v>
      </c>
    </row>
    <row r="1395" spans="1:9" ht="16.5">
      <c r="A1395" s="2" t="s">
        <v>1130</v>
      </c>
      <c r="B1395" s="2" t="s">
        <v>1131</v>
      </c>
      <c r="C1395" s="2">
        <v>323</v>
      </c>
      <c r="D1395" s="2" t="s">
        <v>14</v>
      </c>
      <c r="E1395" s="2">
        <v>147</v>
      </c>
      <c r="F1395" s="2">
        <v>255</v>
      </c>
      <c r="G1395" s="2">
        <f t="shared" si="21"/>
        <v>109</v>
      </c>
      <c r="H1395" s="2">
        <v>2341</v>
      </c>
      <c r="I1395" s="3" t="s">
        <v>15</v>
      </c>
    </row>
    <row r="1396" spans="1:9" ht="16.5">
      <c r="A1396" s="2" t="s">
        <v>1132</v>
      </c>
      <c r="B1396" s="2" t="s">
        <v>1133</v>
      </c>
      <c r="C1396" s="2">
        <v>876</v>
      </c>
      <c r="D1396" s="2" t="s">
        <v>10</v>
      </c>
      <c r="E1396" s="2">
        <v>109</v>
      </c>
      <c r="F1396" s="2">
        <v>161</v>
      </c>
      <c r="G1396" s="2">
        <f t="shared" si="21"/>
        <v>53</v>
      </c>
      <c r="H1396" s="2">
        <v>18302</v>
      </c>
      <c r="I1396" s="3" t="s">
        <v>11</v>
      </c>
    </row>
    <row r="1397" spans="1:9" ht="16.5">
      <c r="A1397" s="2" t="s">
        <v>1132</v>
      </c>
      <c r="B1397" s="2" t="s">
        <v>1133</v>
      </c>
      <c r="C1397" s="2">
        <v>876</v>
      </c>
      <c r="D1397" s="2" t="s">
        <v>12</v>
      </c>
      <c r="E1397" s="2">
        <v>533</v>
      </c>
      <c r="F1397" s="2">
        <v>690</v>
      </c>
      <c r="G1397" s="2">
        <f t="shared" si="21"/>
        <v>158</v>
      </c>
      <c r="H1397" s="2">
        <v>1732</v>
      </c>
      <c r="I1397" s="3" t="s">
        <v>13</v>
      </c>
    </row>
    <row r="1398" spans="1:9" ht="16.5">
      <c r="A1398" s="2" t="s">
        <v>1132</v>
      </c>
      <c r="B1398" s="2" t="s">
        <v>1133</v>
      </c>
      <c r="C1398" s="2">
        <v>876</v>
      </c>
      <c r="D1398" s="2" t="s">
        <v>14</v>
      </c>
      <c r="E1398" s="2">
        <v>288</v>
      </c>
      <c r="F1398" s="2">
        <v>403</v>
      </c>
      <c r="G1398" s="2">
        <f t="shared" si="21"/>
        <v>116</v>
      </c>
      <c r="H1398" s="2">
        <v>2341</v>
      </c>
      <c r="I1398" s="3" t="s">
        <v>15</v>
      </c>
    </row>
    <row r="1399" spans="1:9" ht="16.5">
      <c r="A1399" s="2" t="s">
        <v>1134</v>
      </c>
      <c r="B1399" s="2" t="s">
        <v>1135</v>
      </c>
      <c r="C1399" s="2">
        <v>532</v>
      </c>
      <c r="D1399" s="2" t="s">
        <v>52</v>
      </c>
      <c r="E1399" s="2">
        <v>109</v>
      </c>
      <c r="F1399" s="2">
        <v>225</v>
      </c>
      <c r="G1399" s="2">
        <f t="shared" si="21"/>
        <v>117</v>
      </c>
      <c r="H1399" s="2">
        <v>5093</v>
      </c>
      <c r="I1399" s="3" t="s">
        <v>53</v>
      </c>
    </row>
    <row r="1400" spans="1:9" ht="16.5">
      <c r="A1400" s="2" t="s">
        <v>1134</v>
      </c>
      <c r="B1400" s="2" t="s">
        <v>1135</v>
      </c>
      <c r="C1400" s="2">
        <v>532</v>
      </c>
      <c r="D1400" s="2" t="s">
        <v>14</v>
      </c>
      <c r="E1400" s="2">
        <v>304</v>
      </c>
      <c r="F1400" s="2">
        <v>428</v>
      </c>
      <c r="G1400" s="2">
        <f t="shared" si="21"/>
        <v>125</v>
      </c>
      <c r="H1400" s="2">
        <v>2341</v>
      </c>
      <c r="I1400" s="3" t="s">
        <v>15</v>
      </c>
    </row>
    <row r="1401" spans="1:9" ht="16.5">
      <c r="A1401" s="2" t="s">
        <v>1136</v>
      </c>
      <c r="B1401" s="2" t="s">
        <v>1137</v>
      </c>
      <c r="C1401" s="2">
        <v>471</v>
      </c>
      <c r="D1401" s="2" t="s">
        <v>52</v>
      </c>
      <c r="E1401" s="2">
        <v>88</v>
      </c>
      <c r="F1401" s="2">
        <v>188</v>
      </c>
      <c r="G1401" s="2">
        <f t="shared" si="21"/>
        <v>101</v>
      </c>
      <c r="H1401" s="2">
        <v>5093</v>
      </c>
      <c r="I1401" s="3" t="s">
        <v>53</v>
      </c>
    </row>
    <row r="1402" spans="1:9" ht="16.5">
      <c r="A1402" s="2" t="s">
        <v>1136</v>
      </c>
      <c r="B1402" s="2" t="s">
        <v>1137</v>
      </c>
      <c r="C1402" s="2">
        <v>471</v>
      </c>
      <c r="D1402" s="2" t="s">
        <v>14</v>
      </c>
      <c r="E1402" s="2">
        <v>280</v>
      </c>
      <c r="F1402" s="2">
        <v>395</v>
      </c>
      <c r="G1402" s="2">
        <f t="shared" si="21"/>
        <v>116</v>
      </c>
      <c r="H1402" s="2">
        <v>2341</v>
      </c>
      <c r="I1402" s="3" t="s">
        <v>15</v>
      </c>
    </row>
    <row r="1403" spans="1:9" ht="16.5">
      <c r="A1403" s="2" t="s">
        <v>1138</v>
      </c>
      <c r="B1403" s="2" t="s">
        <v>1139</v>
      </c>
      <c r="C1403" s="2">
        <v>421</v>
      </c>
      <c r="D1403" s="2" t="s">
        <v>18</v>
      </c>
      <c r="E1403" s="2">
        <v>89</v>
      </c>
      <c r="F1403" s="2">
        <v>139</v>
      </c>
      <c r="G1403" s="2">
        <f t="shared" si="21"/>
        <v>51</v>
      </c>
      <c r="H1403" s="2">
        <v>3743</v>
      </c>
      <c r="I1403" s="3" t="s">
        <v>19</v>
      </c>
    </row>
    <row r="1404" spans="1:9" ht="16.5">
      <c r="A1404" s="2" t="s">
        <v>1138</v>
      </c>
      <c r="B1404" s="2" t="s">
        <v>1139</v>
      </c>
      <c r="C1404" s="2">
        <v>421</v>
      </c>
      <c r="D1404" s="2" t="s">
        <v>20</v>
      </c>
      <c r="E1404" s="2">
        <v>381</v>
      </c>
      <c r="F1404" s="2">
        <v>419</v>
      </c>
      <c r="G1404" s="2">
        <f t="shared" si="21"/>
        <v>39</v>
      </c>
      <c r="H1404" s="2">
        <v>3397</v>
      </c>
      <c r="I1404" s="3" t="s">
        <v>21</v>
      </c>
    </row>
    <row r="1405" spans="1:9" ht="16.5">
      <c r="A1405" s="2" t="s">
        <v>1138</v>
      </c>
      <c r="B1405" s="2" t="s">
        <v>1139</v>
      </c>
      <c r="C1405" s="2">
        <v>421</v>
      </c>
      <c r="D1405" s="2" t="s">
        <v>14</v>
      </c>
      <c r="E1405" s="2">
        <v>251</v>
      </c>
      <c r="F1405" s="2">
        <v>368</v>
      </c>
      <c r="G1405" s="2">
        <f t="shared" si="21"/>
        <v>118</v>
      </c>
      <c r="H1405" s="2">
        <v>2341</v>
      </c>
      <c r="I1405" s="3" t="s">
        <v>15</v>
      </c>
    </row>
    <row r="1406" spans="1:9" ht="16.5">
      <c r="A1406" s="2" t="s">
        <v>1140</v>
      </c>
      <c r="B1406" s="2" t="s">
        <v>1141</v>
      </c>
      <c r="C1406" s="2">
        <v>547</v>
      </c>
      <c r="D1406" s="2" t="s">
        <v>52</v>
      </c>
      <c r="E1406" s="2">
        <v>97</v>
      </c>
      <c r="F1406" s="2">
        <v>216</v>
      </c>
      <c r="G1406" s="2">
        <f t="shared" si="21"/>
        <v>120</v>
      </c>
      <c r="H1406" s="2">
        <v>5093</v>
      </c>
      <c r="I1406" s="3" t="s">
        <v>53</v>
      </c>
    </row>
    <row r="1407" spans="1:9" ht="16.5">
      <c r="A1407" s="2" t="s">
        <v>1140</v>
      </c>
      <c r="B1407" s="2" t="s">
        <v>1141</v>
      </c>
      <c r="C1407" s="2">
        <v>547</v>
      </c>
      <c r="D1407" s="2" t="s">
        <v>14</v>
      </c>
      <c r="E1407" s="2">
        <v>309</v>
      </c>
      <c r="F1407" s="2">
        <v>443</v>
      </c>
      <c r="G1407" s="2">
        <f t="shared" si="21"/>
        <v>135</v>
      </c>
      <c r="H1407" s="2">
        <v>2341</v>
      </c>
      <c r="I1407" s="3" t="s">
        <v>15</v>
      </c>
    </row>
    <row r="1408" spans="1:9" ht="16.5">
      <c r="A1408" s="2" t="s">
        <v>1142</v>
      </c>
      <c r="B1408" s="2" t="s">
        <v>1143</v>
      </c>
      <c r="C1408" s="2">
        <v>345</v>
      </c>
      <c r="D1408" s="2" t="s">
        <v>18</v>
      </c>
      <c r="E1408" s="2">
        <v>36</v>
      </c>
      <c r="F1408" s="2">
        <v>86</v>
      </c>
      <c r="G1408" s="2">
        <f t="shared" si="21"/>
        <v>51</v>
      </c>
      <c r="H1408" s="2">
        <v>3743</v>
      </c>
      <c r="I1408" s="3" t="s">
        <v>19</v>
      </c>
    </row>
    <row r="1409" spans="1:9" ht="16.5">
      <c r="A1409" s="2" t="s">
        <v>1142</v>
      </c>
      <c r="B1409" s="2" t="s">
        <v>1143</v>
      </c>
      <c r="C1409" s="2">
        <v>345</v>
      </c>
      <c r="D1409" s="2" t="s">
        <v>20</v>
      </c>
      <c r="E1409" s="2">
        <v>305</v>
      </c>
      <c r="F1409" s="2">
        <v>343</v>
      </c>
      <c r="G1409" s="2">
        <f t="shared" si="21"/>
        <v>39</v>
      </c>
      <c r="H1409" s="2">
        <v>3397</v>
      </c>
      <c r="I1409" s="3" t="s">
        <v>21</v>
      </c>
    </row>
    <row r="1410" spans="1:9" ht="16.5">
      <c r="A1410" s="2" t="s">
        <v>1142</v>
      </c>
      <c r="B1410" s="2" t="s">
        <v>1143</v>
      </c>
      <c r="C1410" s="2">
        <v>345</v>
      </c>
      <c r="D1410" s="2" t="s">
        <v>14</v>
      </c>
      <c r="E1410" s="2">
        <v>175</v>
      </c>
      <c r="F1410" s="2">
        <v>292</v>
      </c>
      <c r="G1410" s="2">
        <f t="shared" si="21"/>
        <v>118</v>
      </c>
      <c r="H1410" s="2">
        <v>2341</v>
      </c>
      <c r="I1410" s="3" t="s">
        <v>15</v>
      </c>
    </row>
    <row r="1411" spans="1:9" ht="16.5">
      <c r="A1411" s="2" t="s">
        <v>1144</v>
      </c>
      <c r="B1411" s="2" t="s">
        <v>1145</v>
      </c>
      <c r="C1411" s="2">
        <v>830</v>
      </c>
      <c r="D1411" s="2" t="s">
        <v>12</v>
      </c>
      <c r="E1411" s="2">
        <v>536</v>
      </c>
      <c r="F1411" s="2">
        <v>688</v>
      </c>
      <c r="G1411" s="2">
        <f t="shared" ref="G1411:G1474" si="22">F1411-E1411+1</f>
        <v>153</v>
      </c>
      <c r="H1411" s="2">
        <v>1732</v>
      </c>
      <c r="I1411" s="3" t="s">
        <v>13</v>
      </c>
    </row>
    <row r="1412" spans="1:9" ht="16.5">
      <c r="A1412" s="2" t="s">
        <v>1144</v>
      </c>
      <c r="B1412" s="2" t="s">
        <v>1145</v>
      </c>
      <c r="C1412" s="2">
        <v>830</v>
      </c>
      <c r="D1412" s="2" t="s">
        <v>14</v>
      </c>
      <c r="E1412" s="2">
        <v>265</v>
      </c>
      <c r="F1412" s="2">
        <v>382</v>
      </c>
      <c r="G1412" s="2">
        <f t="shared" si="22"/>
        <v>118</v>
      </c>
      <c r="H1412" s="2">
        <v>2341</v>
      </c>
      <c r="I1412" s="3" t="s">
        <v>15</v>
      </c>
    </row>
    <row r="1413" spans="1:9" ht="16.5">
      <c r="A1413" s="2" t="s">
        <v>1146</v>
      </c>
      <c r="B1413" s="2" t="s">
        <v>1147</v>
      </c>
      <c r="C1413" s="2">
        <v>283</v>
      </c>
      <c r="D1413" s="2" t="s">
        <v>14</v>
      </c>
      <c r="E1413" s="2">
        <v>126</v>
      </c>
      <c r="F1413" s="2">
        <v>238</v>
      </c>
      <c r="G1413" s="2">
        <f t="shared" si="22"/>
        <v>113</v>
      </c>
      <c r="H1413" s="2">
        <v>2341</v>
      </c>
      <c r="I1413" s="3" t="s">
        <v>15</v>
      </c>
    </row>
    <row r="1414" spans="1:9" ht="16.5">
      <c r="A1414" s="2" t="s">
        <v>1148</v>
      </c>
      <c r="B1414" s="2" t="s">
        <v>1149</v>
      </c>
      <c r="C1414" s="2">
        <v>257</v>
      </c>
      <c r="D1414" s="2" t="s">
        <v>14</v>
      </c>
      <c r="E1414" s="2">
        <v>126</v>
      </c>
      <c r="F1414" s="2">
        <v>238</v>
      </c>
      <c r="G1414" s="2">
        <f t="shared" si="22"/>
        <v>113</v>
      </c>
      <c r="H1414" s="2">
        <v>2341</v>
      </c>
      <c r="I1414" s="3" t="s">
        <v>15</v>
      </c>
    </row>
    <row r="1415" spans="1:9" ht="16.5">
      <c r="A1415" s="2" t="s">
        <v>1150</v>
      </c>
      <c r="B1415" s="2" t="s">
        <v>1151</v>
      </c>
      <c r="C1415" s="2">
        <v>287</v>
      </c>
      <c r="D1415" s="2" t="s">
        <v>14</v>
      </c>
      <c r="E1415" s="2">
        <v>152</v>
      </c>
      <c r="F1415" s="2">
        <v>268</v>
      </c>
      <c r="G1415" s="2">
        <f t="shared" si="22"/>
        <v>117</v>
      </c>
      <c r="H1415" s="2">
        <v>2341</v>
      </c>
      <c r="I1415" s="3" t="s">
        <v>15</v>
      </c>
    </row>
    <row r="1416" spans="1:9" ht="16.5">
      <c r="A1416" s="2" t="s">
        <v>1152</v>
      </c>
      <c r="B1416" s="2" t="s">
        <v>1153</v>
      </c>
      <c r="C1416" s="2">
        <v>236</v>
      </c>
      <c r="D1416" s="2" t="s">
        <v>14</v>
      </c>
      <c r="E1416" s="2">
        <v>4</v>
      </c>
      <c r="F1416" s="2">
        <v>217</v>
      </c>
      <c r="G1416" s="2">
        <f t="shared" si="22"/>
        <v>214</v>
      </c>
      <c r="H1416" s="2">
        <v>2341</v>
      </c>
      <c r="I1416" s="3" t="s">
        <v>15</v>
      </c>
    </row>
    <row r="1417" spans="1:9" ht="16.5">
      <c r="A1417" s="2" t="s">
        <v>1154</v>
      </c>
      <c r="B1417" s="2" t="s">
        <v>1155</v>
      </c>
      <c r="C1417" s="2">
        <v>757</v>
      </c>
      <c r="D1417" s="2" t="s">
        <v>14</v>
      </c>
      <c r="E1417" s="2">
        <v>432</v>
      </c>
      <c r="F1417" s="2">
        <v>539</v>
      </c>
      <c r="G1417" s="2">
        <f t="shared" si="22"/>
        <v>108</v>
      </c>
      <c r="H1417" s="2">
        <v>2341</v>
      </c>
      <c r="I1417" s="3" t="s">
        <v>15</v>
      </c>
    </row>
    <row r="1418" spans="1:9" ht="16.5">
      <c r="A1418" s="2" t="s">
        <v>1156</v>
      </c>
      <c r="B1418" s="2" t="s">
        <v>1157</v>
      </c>
      <c r="C1418" s="2">
        <v>470</v>
      </c>
      <c r="D1418" s="2" t="s">
        <v>52</v>
      </c>
      <c r="E1418" s="2">
        <v>105</v>
      </c>
      <c r="F1418" s="2">
        <v>221</v>
      </c>
      <c r="G1418" s="2">
        <f t="shared" si="22"/>
        <v>117</v>
      </c>
      <c r="H1418" s="2">
        <v>5093</v>
      </c>
      <c r="I1418" s="3" t="s">
        <v>53</v>
      </c>
    </row>
    <row r="1419" spans="1:9" ht="16.5">
      <c r="A1419" s="2" t="s">
        <v>1156</v>
      </c>
      <c r="B1419" s="2" t="s">
        <v>1157</v>
      </c>
      <c r="C1419" s="2">
        <v>470</v>
      </c>
      <c r="D1419" s="2" t="s">
        <v>14</v>
      </c>
      <c r="E1419" s="2">
        <v>299</v>
      </c>
      <c r="F1419" s="2">
        <v>416</v>
      </c>
      <c r="G1419" s="2">
        <f t="shared" si="22"/>
        <v>118</v>
      </c>
      <c r="H1419" s="2">
        <v>2341</v>
      </c>
      <c r="I1419" s="3" t="s">
        <v>15</v>
      </c>
    </row>
    <row r="1420" spans="1:9" ht="16.5">
      <c r="A1420" s="2" t="s">
        <v>1158</v>
      </c>
      <c r="B1420" s="2" t="s">
        <v>1159</v>
      </c>
      <c r="C1420" s="2">
        <v>896</v>
      </c>
      <c r="D1420" s="2" t="s">
        <v>12</v>
      </c>
      <c r="E1420" s="2">
        <v>560</v>
      </c>
      <c r="F1420" s="2">
        <v>707</v>
      </c>
      <c r="G1420" s="2">
        <f t="shared" si="22"/>
        <v>148</v>
      </c>
      <c r="H1420" s="2">
        <v>1732</v>
      </c>
      <c r="I1420" s="3" t="s">
        <v>13</v>
      </c>
    </row>
    <row r="1421" spans="1:9" ht="16.5">
      <c r="A1421" s="2" t="s">
        <v>1158</v>
      </c>
      <c r="B1421" s="2" t="s">
        <v>1159</v>
      </c>
      <c r="C1421" s="2">
        <v>896</v>
      </c>
      <c r="D1421" s="2" t="s">
        <v>14</v>
      </c>
      <c r="E1421" s="2">
        <v>250</v>
      </c>
      <c r="F1421" s="2">
        <v>366</v>
      </c>
      <c r="G1421" s="2">
        <f t="shared" si="22"/>
        <v>117</v>
      </c>
      <c r="H1421" s="2">
        <v>2341</v>
      </c>
      <c r="I1421" s="3" t="s">
        <v>15</v>
      </c>
    </row>
    <row r="1422" spans="1:9" ht="16.5">
      <c r="A1422" s="2" t="s">
        <v>1160</v>
      </c>
      <c r="B1422" s="2" t="s">
        <v>1161</v>
      </c>
      <c r="C1422" s="2">
        <v>541</v>
      </c>
      <c r="D1422" s="2" t="s">
        <v>52</v>
      </c>
      <c r="E1422" s="2">
        <v>159</v>
      </c>
      <c r="F1422" s="2">
        <v>277</v>
      </c>
      <c r="G1422" s="2">
        <f t="shared" si="22"/>
        <v>119</v>
      </c>
      <c r="H1422" s="2">
        <v>5093</v>
      </c>
      <c r="I1422" s="3" t="s">
        <v>53</v>
      </c>
    </row>
    <row r="1423" spans="1:9" ht="16.5">
      <c r="A1423" s="2" t="s">
        <v>1160</v>
      </c>
      <c r="B1423" s="2" t="s">
        <v>1161</v>
      </c>
      <c r="C1423" s="2">
        <v>541</v>
      </c>
      <c r="D1423" s="2" t="s">
        <v>14</v>
      </c>
      <c r="E1423" s="2">
        <v>374</v>
      </c>
      <c r="F1423" s="2">
        <v>509</v>
      </c>
      <c r="G1423" s="2">
        <f t="shared" si="22"/>
        <v>136</v>
      </c>
      <c r="H1423" s="2">
        <v>2341</v>
      </c>
      <c r="I1423" s="3" t="s">
        <v>15</v>
      </c>
    </row>
    <row r="1424" spans="1:9" ht="16.5">
      <c r="A1424" s="2" t="s">
        <v>1162</v>
      </c>
      <c r="B1424" s="2" t="s">
        <v>1163</v>
      </c>
      <c r="C1424" s="2">
        <v>1122</v>
      </c>
      <c r="D1424" s="2" t="s">
        <v>12</v>
      </c>
      <c r="E1424" s="2">
        <v>675</v>
      </c>
      <c r="F1424" s="2">
        <v>825</v>
      </c>
      <c r="G1424" s="2">
        <f t="shared" si="22"/>
        <v>151</v>
      </c>
      <c r="H1424" s="2">
        <v>1732</v>
      </c>
      <c r="I1424" s="3" t="s">
        <v>13</v>
      </c>
    </row>
    <row r="1425" spans="1:9" ht="16.5">
      <c r="A1425" s="2" t="s">
        <v>1162</v>
      </c>
      <c r="B1425" s="2" t="s">
        <v>1163</v>
      </c>
      <c r="C1425" s="2">
        <v>1122</v>
      </c>
      <c r="D1425" s="2" t="s">
        <v>14</v>
      </c>
      <c r="E1425" s="2">
        <v>312</v>
      </c>
      <c r="F1425" s="2">
        <v>427</v>
      </c>
      <c r="G1425" s="2">
        <f t="shared" si="22"/>
        <v>116</v>
      </c>
      <c r="H1425" s="2">
        <v>2341</v>
      </c>
      <c r="I1425" s="3" t="s">
        <v>15</v>
      </c>
    </row>
    <row r="1426" spans="1:9" ht="16.5">
      <c r="A1426" s="2" t="s">
        <v>1164</v>
      </c>
      <c r="B1426" s="2" t="s">
        <v>1165</v>
      </c>
      <c r="C1426" s="2">
        <v>367</v>
      </c>
      <c r="D1426" s="2" t="s">
        <v>18</v>
      </c>
      <c r="E1426" s="2">
        <v>33</v>
      </c>
      <c r="F1426" s="2">
        <v>83</v>
      </c>
      <c r="G1426" s="2">
        <f t="shared" si="22"/>
        <v>51</v>
      </c>
      <c r="H1426" s="2">
        <v>3743</v>
      </c>
      <c r="I1426" s="3" t="s">
        <v>19</v>
      </c>
    </row>
    <row r="1427" spans="1:9" ht="16.5">
      <c r="A1427" s="2" t="s">
        <v>1164</v>
      </c>
      <c r="B1427" s="2" t="s">
        <v>1165</v>
      </c>
      <c r="C1427" s="2">
        <v>367</v>
      </c>
      <c r="D1427" s="2" t="s">
        <v>20</v>
      </c>
      <c r="E1427" s="2">
        <v>327</v>
      </c>
      <c r="F1427" s="2">
        <v>365</v>
      </c>
      <c r="G1427" s="2">
        <f t="shared" si="22"/>
        <v>39</v>
      </c>
      <c r="H1427" s="2">
        <v>3397</v>
      </c>
      <c r="I1427" s="3" t="s">
        <v>21</v>
      </c>
    </row>
    <row r="1428" spans="1:9" ht="16.5">
      <c r="A1428" s="2" t="s">
        <v>1164</v>
      </c>
      <c r="B1428" s="2" t="s">
        <v>1165</v>
      </c>
      <c r="C1428" s="2">
        <v>367</v>
      </c>
      <c r="D1428" s="2" t="s">
        <v>14</v>
      </c>
      <c r="E1428" s="2">
        <v>190</v>
      </c>
      <c r="F1428" s="2">
        <v>314</v>
      </c>
      <c r="G1428" s="2">
        <f t="shared" si="22"/>
        <v>125</v>
      </c>
      <c r="H1428" s="2">
        <v>2341</v>
      </c>
      <c r="I1428" s="3" t="s">
        <v>15</v>
      </c>
    </row>
    <row r="1429" spans="1:9" ht="16.5">
      <c r="A1429" s="2" t="s">
        <v>1166</v>
      </c>
      <c r="B1429" s="2" t="s">
        <v>1167</v>
      </c>
      <c r="C1429" s="2">
        <v>1023</v>
      </c>
      <c r="D1429" s="2" t="s">
        <v>12</v>
      </c>
      <c r="E1429" s="2">
        <v>592</v>
      </c>
      <c r="F1429" s="2">
        <v>743</v>
      </c>
      <c r="G1429" s="2">
        <f t="shared" si="22"/>
        <v>152</v>
      </c>
      <c r="H1429" s="2">
        <v>1732</v>
      </c>
      <c r="I1429" s="3" t="s">
        <v>13</v>
      </c>
    </row>
    <row r="1430" spans="1:9" ht="16.5">
      <c r="A1430" s="2" t="s">
        <v>1166</v>
      </c>
      <c r="B1430" s="2" t="s">
        <v>1167</v>
      </c>
      <c r="C1430" s="2">
        <v>1023</v>
      </c>
      <c r="D1430" s="2" t="s">
        <v>14</v>
      </c>
      <c r="E1430" s="2">
        <v>238</v>
      </c>
      <c r="F1430" s="2">
        <v>350</v>
      </c>
      <c r="G1430" s="2">
        <f t="shared" si="22"/>
        <v>113</v>
      </c>
      <c r="H1430" s="2">
        <v>2341</v>
      </c>
      <c r="I1430" s="3" t="s">
        <v>15</v>
      </c>
    </row>
    <row r="1431" spans="1:9" ht="16.5">
      <c r="A1431" s="2" t="s">
        <v>1168</v>
      </c>
      <c r="B1431" s="2" t="s">
        <v>1169</v>
      </c>
      <c r="C1431" s="2">
        <v>381</v>
      </c>
      <c r="D1431" s="2" t="s">
        <v>18</v>
      </c>
      <c r="E1431" s="2">
        <v>49</v>
      </c>
      <c r="F1431" s="2">
        <v>99</v>
      </c>
      <c r="G1431" s="2">
        <f t="shared" si="22"/>
        <v>51</v>
      </c>
      <c r="H1431" s="2">
        <v>3743</v>
      </c>
      <c r="I1431" s="3" t="s">
        <v>19</v>
      </c>
    </row>
    <row r="1432" spans="1:9" ht="16.5">
      <c r="A1432" s="2" t="s">
        <v>1168</v>
      </c>
      <c r="B1432" s="2" t="s">
        <v>1169</v>
      </c>
      <c r="C1432" s="2">
        <v>381</v>
      </c>
      <c r="D1432" s="2" t="s">
        <v>20</v>
      </c>
      <c r="E1432" s="2">
        <v>341</v>
      </c>
      <c r="F1432" s="2">
        <v>379</v>
      </c>
      <c r="G1432" s="2">
        <f t="shared" si="22"/>
        <v>39</v>
      </c>
      <c r="H1432" s="2">
        <v>3397</v>
      </c>
      <c r="I1432" s="3" t="s">
        <v>21</v>
      </c>
    </row>
    <row r="1433" spans="1:9" ht="16.5">
      <c r="A1433" s="2" t="s">
        <v>1168</v>
      </c>
      <c r="B1433" s="2" t="s">
        <v>1169</v>
      </c>
      <c r="C1433" s="2">
        <v>381</v>
      </c>
      <c r="D1433" s="2" t="s">
        <v>14</v>
      </c>
      <c r="E1433" s="2">
        <v>204</v>
      </c>
      <c r="F1433" s="2">
        <v>328</v>
      </c>
      <c r="G1433" s="2">
        <f t="shared" si="22"/>
        <v>125</v>
      </c>
      <c r="H1433" s="2">
        <v>2341</v>
      </c>
      <c r="I1433" s="3" t="s">
        <v>15</v>
      </c>
    </row>
    <row r="1434" spans="1:9" ht="16.5">
      <c r="A1434" s="2" t="s">
        <v>1170</v>
      </c>
      <c r="B1434" s="2" t="s">
        <v>1171</v>
      </c>
      <c r="C1434" s="2">
        <v>289</v>
      </c>
      <c r="D1434" s="2" t="s">
        <v>18</v>
      </c>
      <c r="E1434" s="2">
        <v>24</v>
      </c>
      <c r="F1434" s="2">
        <v>78</v>
      </c>
      <c r="G1434" s="2">
        <f t="shared" si="22"/>
        <v>55</v>
      </c>
      <c r="H1434" s="2">
        <v>3743</v>
      </c>
      <c r="I1434" s="3" t="s">
        <v>19</v>
      </c>
    </row>
    <row r="1435" spans="1:9" ht="16.5">
      <c r="A1435" s="2" t="s">
        <v>1170</v>
      </c>
      <c r="B1435" s="2" t="s">
        <v>1171</v>
      </c>
      <c r="C1435" s="2">
        <v>289</v>
      </c>
      <c r="D1435" s="2" t="s">
        <v>20</v>
      </c>
      <c r="E1435" s="2">
        <v>249</v>
      </c>
      <c r="F1435" s="2">
        <v>287</v>
      </c>
      <c r="G1435" s="2">
        <f t="shared" si="22"/>
        <v>39</v>
      </c>
      <c r="H1435" s="2">
        <v>3397</v>
      </c>
      <c r="I1435" s="3" t="s">
        <v>21</v>
      </c>
    </row>
    <row r="1436" spans="1:9" ht="16.5">
      <c r="A1436" s="2" t="s">
        <v>1170</v>
      </c>
      <c r="B1436" s="2" t="s">
        <v>1171</v>
      </c>
      <c r="C1436" s="2">
        <v>289</v>
      </c>
      <c r="D1436" s="2" t="s">
        <v>14</v>
      </c>
      <c r="E1436" s="2">
        <v>128</v>
      </c>
      <c r="F1436" s="2">
        <v>236</v>
      </c>
      <c r="G1436" s="2">
        <f t="shared" si="22"/>
        <v>109</v>
      </c>
      <c r="H1436" s="2">
        <v>2341</v>
      </c>
      <c r="I1436" s="3" t="s">
        <v>15</v>
      </c>
    </row>
    <row r="1437" spans="1:9" ht="16.5">
      <c r="A1437" s="2" t="s">
        <v>1172</v>
      </c>
      <c r="B1437" s="2" t="s">
        <v>1173</v>
      </c>
      <c r="C1437" s="2">
        <v>153</v>
      </c>
      <c r="D1437" s="2" t="s">
        <v>14</v>
      </c>
      <c r="E1437" s="2">
        <v>6</v>
      </c>
      <c r="F1437" s="2">
        <v>140</v>
      </c>
      <c r="G1437" s="2">
        <f t="shared" si="22"/>
        <v>135</v>
      </c>
      <c r="H1437" s="2">
        <v>2341</v>
      </c>
      <c r="I1437" s="3" t="s">
        <v>15</v>
      </c>
    </row>
    <row r="1438" spans="1:9" ht="16.5">
      <c r="A1438" s="2" t="s">
        <v>1174</v>
      </c>
      <c r="B1438" s="2" t="s">
        <v>1175</v>
      </c>
      <c r="C1438" s="2">
        <v>913</v>
      </c>
      <c r="D1438" s="2" t="s">
        <v>12</v>
      </c>
      <c r="E1438" s="2">
        <v>514</v>
      </c>
      <c r="F1438" s="2">
        <v>680</v>
      </c>
      <c r="G1438" s="2">
        <f t="shared" si="22"/>
        <v>167</v>
      </c>
      <c r="H1438" s="2">
        <v>1732</v>
      </c>
      <c r="I1438" s="3" t="s">
        <v>13</v>
      </c>
    </row>
    <row r="1439" spans="1:9" ht="16.5">
      <c r="A1439" s="2" t="s">
        <v>1174</v>
      </c>
      <c r="B1439" s="2" t="s">
        <v>1175</v>
      </c>
      <c r="C1439" s="2">
        <v>913</v>
      </c>
      <c r="D1439" s="2" t="s">
        <v>14</v>
      </c>
      <c r="E1439" s="2">
        <v>157</v>
      </c>
      <c r="F1439" s="2">
        <v>295</v>
      </c>
      <c r="G1439" s="2">
        <f t="shared" si="22"/>
        <v>139</v>
      </c>
      <c r="H1439" s="2">
        <v>2341</v>
      </c>
      <c r="I1439" s="3" t="s">
        <v>15</v>
      </c>
    </row>
    <row r="1440" spans="1:9" ht="16.5">
      <c r="A1440" s="2" t="s">
        <v>1176</v>
      </c>
      <c r="B1440" s="2" t="s">
        <v>1177</v>
      </c>
      <c r="C1440" s="2">
        <v>277</v>
      </c>
      <c r="D1440" s="2" t="s">
        <v>18</v>
      </c>
      <c r="E1440" s="2">
        <v>25</v>
      </c>
      <c r="F1440" s="2">
        <v>76</v>
      </c>
      <c r="G1440" s="2">
        <f t="shared" si="22"/>
        <v>52</v>
      </c>
      <c r="H1440" s="2">
        <v>3743</v>
      </c>
      <c r="I1440" s="3" t="s">
        <v>19</v>
      </c>
    </row>
    <row r="1441" spans="1:9" ht="16.5">
      <c r="A1441" s="2" t="s">
        <v>1176</v>
      </c>
      <c r="B1441" s="2" t="s">
        <v>1177</v>
      </c>
      <c r="C1441" s="2">
        <v>277</v>
      </c>
      <c r="D1441" s="2" t="s">
        <v>20</v>
      </c>
      <c r="E1441" s="2">
        <v>237</v>
      </c>
      <c r="F1441" s="2">
        <v>275</v>
      </c>
      <c r="G1441" s="2">
        <f t="shared" si="22"/>
        <v>39</v>
      </c>
      <c r="H1441" s="2">
        <v>3397</v>
      </c>
      <c r="I1441" s="3" t="s">
        <v>21</v>
      </c>
    </row>
    <row r="1442" spans="1:9" ht="16.5">
      <c r="A1442" s="2" t="s">
        <v>1176</v>
      </c>
      <c r="B1442" s="2" t="s">
        <v>1177</v>
      </c>
      <c r="C1442" s="2">
        <v>277</v>
      </c>
      <c r="D1442" s="2" t="s">
        <v>14</v>
      </c>
      <c r="E1442" s="2">
        <v>119</v>
      </c>
      <c r="F1442" s="2">
        <v>224</v>
      </c>
      <c r="G1442" s="2">
        <f t="shared" si="22"/>
        <v>106</v>
      </c>
      <c r="H1442" s="2">
        <v>2341</v>
      </c>
      <c r="I1442" s="3" t="s">
        <v>15</v>
      </c>
    </row>
    <row r="1443" spans="1:9" ht="16.5">
      <c r="A1443" s="2" t="s">
        <v>1178</v>
      </c>
      <c r="B1443" s="2" t="s">
        <v>1179</v>
      </c>
      <c r="C1443" s="2">
        <v>265</v>
      </c>
      <c r="D1443" s="2" t="s">
        <v>14</v>
      </c>
      <c r="E1443" s="2">
        <v>1</v>
      </c>
      <c r="F1443" s="2">
        <v>86</v>
      </c>
      <c r="G1443" s="2">
        <f t="shared" si="22"/>
        <v>86</v>
      </c>
      <c r="H1443" s="2">
        <v>2341</v>
      </c>
      <c r="I1443" s="3" t="s">
        <v>15</v>
      </c>
    </row>
    <row r="1444" spans="1:9" ht="16.5">
      <c r="A1444" s="2" t="s">
        <v>1180</v>
      </c>
      <c r="B1444" s="2" t="s">
        <v>1181</v>
      </c>
      <c r="C1444" s="2">
        <v>329</v>
      </c>
      <c r="D1444" s="2" t="s">
        <v>18</v>
      </c>
      <c r="E1444" s="2">
        <v>59</v>
      </c>
      <c r="F1444" s="2">
        <v>110</v>
      </c>
      <c r="G1444" s="2">
        <f t="shared" si="22"/>
        <v>52</v>
      </c>
      <c r="H1444" s="2">
        <v>3743</v>
      </c>
      <c r="I1444" s="3" t="s">
        <v>19</v>
      </c>
    </row>
    <row r="1445" spans="1:9" ht="16.5">
      <c r="A1445" s="2" t="s">
        <v>1180</v>
      </c>
      <c r="B1445" s="2" t="s">
        <v>1181</v>
      </c>
      <c r="C1445" s="2">
        <v>329</v>
      </c>
      <c r="D1445" s="2" t="s">
        <v>20</v>
      </c>
      <c r="E1445" s="2">
        <v>289</v>
      </c>
      <c r="F1445" s="2">
        <v>327</v>
      </c>
      <c r="G1445" s="2">
        <f t="shared" si="22"/>
        <v>39</v>
      </c>
      <c r="H1445" s="2">
        <v>3397</v>
      </c>
      <c r="I1445" s="3" t="s">
        <v>21</v>
      </c>
    </row>
    <row r="1446" spans="1:9" ht="16.5">
      <c r="A1446" s="2" t="s">
        <v>1180</v>
      </c>
      <c r="B1446" s="2" t="s">
        <v>1181</v>
      </c>
      <c r="C1446" s="2">
        <v>329</v>
      </c>
      <c r="D1446" s="2" t="s">
        <v>14</v>
      </c>
      <c r="E1446" s="2">
        <v>167</v>
      </c>
      <c r="F1446" s="2">
        <v>276</v>
      </c>
      <c r="G1446" s="2">
        <f t="shared" si="22"/>
        <v>110</v>
      </c>
      <c r="H1446" s="2">
        <v>2341</v>
      </c>
      <c r="I1446" s="3" t="s">
        <v>15</v>
      </c>
    </row>
    <row r="1447" spans="1:9" ht="16.5">
      <c r="A1447" s="2" t="s">
        <v>1182</v>
      </c>
      <c r="B1447" s="2" t="s">
        <v>1183</v>
      </c>
      <c r="C1447" s="2">
        <v>916</v>
      </c>
      <c r="D1447" s="2" t="s">
        <v>10</v>
      </c>
      <c r="E1447" s="2">
        <v>59</v>
      </c>
      <c r="F1447" s="2">
        <v>111</v>
      </c>
      <c r="G1447" s="2">
        <f t="shared" si="22"/>
        <v>53</v>
      </c>
      <c r="H1447" s="2">
        <v>18302</v>
      </c>
      <c r="I1447" s="3" t="s">
        <v>11</v>
      </c>
    </row>
    <row r="1448" spans="1:9" ht="16.5">
      <c r="A1448" s="2" t="s">
        <v>1182</v>
      </c>
      <c r="B1448" s="2" t="s">
        <v>1183</v>
      </c>
      <c r="C1448" s="2">
        <v>916</v>
      </c>
      <c r="D1448" s="2" t="s">
        <v>12</v>
      </c>
      <c r="E1448" s="2">
        <v>591</v>
      </c>
      <c r="F1448" s="2">
        <v>750</v>
      </c>
      <c r="G1448" s="2">
        <f t="shared" si="22"/>
        <v>160</v>
      </c>
      <c r="H1448" s="2">
        <v>1732</v>
      </c>
      <c r="I1448" s="3" t="s">
        <v>13</v>
      </c>
    </row>
    <row r="1449" spans="1:9" ht="16.5">
      <c r="A1449" s="2" t="s">
        <v>1182</v>
      </c>
      <c r="B1449" s="2" t="s">
        <v>1183</v>
      </c>
      <c r="C1449" s="2">
        <v>916</v>
      </c>
      <c r="D1449" s="2" t="s">
        <v>14</v>
      </c>
      <c r="E1449" s="2">
        <v>329</v>
      </c>
      <c r="F1449" s="2">
        <v>453</v>
      </c>
      <c r="G1449" s="2">
        <f t="shared" si="22"/>
        <v>125</v>
      </c>
      <c r="H1449" s="2">
        <v>2341</v>
      </c>
      <c r="I1449" s="3" t="s">
        <v>15</v>
      </c>
    </row>
    <row r="1450" spans="1:9" ht="16.5">
      <c r="A1450" s="2" t="s">
        <v>1184</v>
      </c>
      <c r="B1450" s="2" t="s">
        <v>1185</v>
      </c>
      <c r="C1450" s="2">
        <v>304</v>
      </c>
      <c r="D1450" s="2" t="s">
        <v>18</v>
      </c>
      <c r="E1450" s="2">
        <v>30</v>
      </c>
      <c r="F1450" s="2">
        <v>81</v>
      </c>
      <c r="G1450" s="2">
        <f t="shared" si="22"/>
        <v>52</v>
      </c>
      <c r="H1450" s="2">
        <v>3743</v>
      </c>
      <c r="I1450" s="3" t="s">
        <v>19</v>
      </c>
    </row>
    <row r="1451" spans="1:9" ht="16.5">
      <c r="A1451" s="2" t="s">
        <v>1184</v>
      </c>
      <c r="B1451" s="2" t="s">
        <v>1185</v>
      </c>
      <c r="C1451" s="2">
        <v>304</v>
      </c>
      <c r="D1451" s="2" t="s">
        <v>20</v>
      </c>
      <c r="E1451" s="2">
        <v>265</v>
      </c>
      <c r="F1451" s="2">
        <v>303</v>
      </c>
      <c r="G1451" s="2">
        <f t="shared" si="22"/>
        <v>39</v>
      </c>
      <c r="H1451" s="2">
        <v>3397</v>
      </c>
      <c r="I1451" s="3" t="s">
        <v>21</v>
      </c>
    </row>
    <row r="1452" spans="1:9" ht="16.5">
      <c r="A1452" s="2" t="s">
        <v>1184</v>
      </c>
      <c r="B1452" s="2" t="s">
        <v>1185</v>
      </c>
      <c r="C1452" s="2">
        <v>304</v>
      </c>
      <c r="D1452" s="2" t="s">
        <v>14</v>
      </c>
      <c r="E1452" s="2">
        <v>143</v>
      </c>
      <c r="F1452" s="2">
        <v>252</v>
      </c>
      <c r="G1452" s="2">
        <f t="shared" si="22"/>
        <v>110</v>
      </c>
      <c r="H1452" s="2">
        <v>2341</v>
      </c>
      <c r="I1452" s="3" t="s">
        <v>15</v>
      </c>
    </row>
    <row r="1453" spans="1:9" ht="16.5">
      <c r="A1453" s="2" t="s">
        <v>1186</v>
      </c>
      <c r="B1453" s="2" t="s">
        <v>1187</v>
      </c>
      <c r="C1453" s="2">
        <v>403</v>
      </c>
      <c r="D1453" s="2" t="s">
        <v>18</v>
      </c>
      <c r="E1453" s="2">
        <v>55</v>
      </c>
      <c r="F1453" s="2">
        <v>105</v>
      </c>
      <c r="G1453" s="2">
        <f t="shared" si="22"/>
        <v>51</v>
      </c>
      <c r="H1453" s="2">
        <v>3743</v>
      </c>
      <c r="I1453" s="3" t="s">
        <v>19</v>
      </c>
    </row>
    <row r="1454" spans="1:9" ht="16.5">
      <c r="A1454" s="2" t="s">
        <v>1186</v>
      </c>
      <c r="B1454" s="2" t="s">
        <v>1187</v>
      </c>
      <c r="C1454" s="2">
        <v>403</v>
      </c>
      <c r="D1454" s="2" t="s">
        <v>20</v>
      </c>
      <c r="E1454" s="2">
        <v>364</v>
      </c>
      <c r="F1454" s="2">
        <v>402</v>
      </c>
      <c r="G1454" s="2">
        <f t="shared" si="22"/>
        <v>39</v>
      </c>
      <c r="H1454" s="2">
        <v>3397</v>
      </c>
      <c r="I1454" s="3" t="s">
        <v>21</v>
      </c>
    </row>
    <row r="1455" spans="1:9" ht="16.5">
      <c r="A1455" s="2" t="s">
        <v>1186</v>
      </c>
      <c r="B1455" s="2" t="s">
        <v>1187</v>
      </c>
      <c r="C1455" s="2">
        <v>403</v>
      </c>
      <c r="D1455" s="2" t="s">
        <v>14</v>
      </c>
      <c r="E1455" s="2">
        <v>228</v>
      </c>
      <c r="F1455" s="2">
        <v>345</v>
      </c>
      <c r="G1455" s="2">
        <f t="shared" si="22"/>
        <v>118</v>
      </c>
      <c r="H1455" s="2">
        <v>2341</v>
      </c>
      <c r="I1455" s="3" t="s">
        <v>15</v>
      </c>
    </row>
    <row r="1456" spans="1:9" ht="16.5">
      <c r="A1456" s="2" t="s">
        <v>1188</v>
      </c>
      <c r="B1456" s="2" t="s">
        <v>1189</v>
      </c>
      <c r="C1456" s="2">
        <v>1341</v>
      </c>
      <c r="D1456" s="2" t="s">
        <v>14</v>
      </c>
      <c r="E1456" s="2">
        <v>1031</v>
      </c>
      <c r="F1456" s="2">
        <v>1142</v>
      </c>
      <c r="G1456" s="2">
        <f t="shared" si="22"/>
        <v>112</v>
      </c>
      <c r="H1456" s="2">
        <v>2341</v>
      </c>
      <c r="I1456" s="3" t="s">
        <v>15</v>
      </c>
    </row>
    <row r="1457" spans="1:9" ht="16.5">
      <c r="A1457" s="2" t="s">
        <v>1190</v>
      </c>
      <c r="B1457" s="2" t="s">
        <v>1191</v>
      </c>
      <c r="C1457" s="2">
        <v>2039</v>
      </c>
      <c r="D1457" s="2" t="s">
        <v>10</v>
      </c>
      <c r="E1457" s="2">
        <v>719</v>
      </c>
      <c r="F1457" s="2">
        <v>772</v>
      </c>
      <c r="G1457" s="2">
        <f t="shared" si="22"/>
        <v>54</v>
      </c>
      <c r="H1457" s="2">
        <v>18302</v>
      </c>
      <c r="I1457" s="3" t="s">
        <v>11</v>
      </c>
    </row>
    <row r="1458" spans="1:9" ht="16.5">
      <c r="A1458" s="2" t="s">
        <v>1190</v>
      </c>
      <c r="B1458" s="2" t="s">
        <v>1191</v>
      </c>
      <c r="C1458" s="2">
        <v>2039</v>
      </c>
      <c r="D1458" s="2" t="s">
        <v>12</v>
      </c>
      <c r="E1458" s="2">
        <v>1200</v>
      </c>
      <c r="F1458" s="2">
        <v>1350</v>
      </c>
      <c r="G1458" s="2">
        <f t="shared" si="22"/>
        <v>151</v>
      </c>
      <c r="H1458" s="2">
        <v>1732</v>
      </c>
      <c r="I1458" s="3" t="s">
        <v>13</v>
      </c>
    </row>
    <row r="1459" spans="1:9" ht="16.5">
      <c r="A1459" s="2" t="s">
        <v>1190</v>
      </c>
      <c r="B1459" s="2" t="s">
        <v>1191</v>
      </c>
      <c r="C1459" s="2">
        <v>2039</v>
      </c>
      <c r="D1459" s="2" t="s">
        <v>14</v>
      </c>
      <c r="E1459" s="2">
        <v>926</v>
      </c>
      <c r="F1459" s="2">
        <v>1039</v>
      </c>
      <c r="G1459" s="2">
        <f t="shared" si="22"/>
        <v>114</v>
      </c>
      <c r="H1459" s="2">
        <v>2341</v>
      </c>
      <c r="I1459" s="3" t="s">
        <v>15</v>
      </c>
    </row>
    <row r="1460" spans="1:9" ht="16.5">
      <c r="A1460" s="2" t="s">
        <v>1192</v>
      </c>
      <c r="B1460" s="2" t="s">
        <v>1193</v>
      </c>
      <c r="C1460" s="2">
        <v>301</v>
      </c>
      <c r="D1460" s="2" t="s">
        <v>18</v>
      </c>
      <c r="E1460" s="2">
        <v>26</v>
      </c>
      <c r="F1460" s="2">
        <v>77</v>
      </c>
      <c r="G1460" s="2">
        <f t="shared" si="22"/>
        <v>52</v>
      </c>
      <c r="H1460" s="2">
        <v>3743</v>
      </c>
      <c r="I1460" s="3" t="s">
        <v>19</v>
      </c>
    </row>
    <row r="1461" spans="1:9" ht="16.5">
      <c r="A1461" s="2" t="s">
        <v>1192</v>
      </c>
      <c r="B1461" s="2" t="s">
        <v>1193</v>
      </c>
      <c r="C1461" s="2">
        <v>301</v>
      </c>
      <c r="D1461" s="2" t="s">
        <v>20</v>
      </c>
      <c r="E1461" s="2">
        <v>261</v>
      </c>
      <c r="F1461" s="2">
        <v>299</v>
      </c>
      <c r="G1461" s="2">
        <f t="shared" si="22"/>
        <v>39</v>
      </c>
      <c r="H1461" s="2">
        <v>3397</v>
      </c>
      <c r="I1461" s="3" t="s">
        <v>21</v>
      </c>
    </row>
    <row r="1462" spans="1:9" ht="16.5">
      <c r="A1462" s="2" t="s">
        <v>1192</v>
      </c>
      <c r="B1462" s="2" t="s">
        <v>1193</v>
      </c>
      <c r="C1462" s="2">
        <v>301</v>
      </c>
      <c r="D1462" s="2" t="s">
        <v>14</v>
      </c>
      <c r="E1462" s="2">
        <v>138</v>
      </c>
      <c r="F1462" s="2">
        <v>248</v>
      </c>
      <c r="G1462" s="2">
        <f t="shared" si="22"/>
        <v>111</v>
      </c>
      <c r="H1462" s="2">
        <v>2341</v>
      </c>
      <c r="I1462" s="3" t="s">
        <v>15</v>
      </c>
    </row>
    <row r="1463" spans="1:9" ht="16.5">
      <c r="A1463" s="2" t="s">
        <v>1194</v>
      </c>
      <c r="B1463" s="2" t="s">
        <v>1195</v>
      </c>
      <c r="C1463" s="2">
        <v>2237</v>
      </c>
      <c r="D1463" s="2" t="s">
        <v>10</v>
      </c>
      <c r="E1463" s="2">
        <v>270</v>
      </c>
      <c r="F1463" s="2">
        <v>322</v>
      </c>
      <c r="G1463" s="2">
        <f t="shared" si="22"/>
        <v>53</v>
      </c>
      <c r="H1463" s="2">
        <v>18302</v>
      </c>
      <c r="I1463" s="3" t="s">
        <v>11</v>
      </c>
    </row>
    <row r="1464" spans="1:9" ht="16.5">
      <c r="A1464" s="2" t="s">
        <v>1194</v>
      </c>
      <c r="B1464" s="2" t="s">
        <v>1195</v>
      </c>
      <c r="C1464" s="2">
        <v>2237</v>
      </c>
      <c r="D1464" s="2" t="s">
        <v>12</v>
      </c>
      <c r="E1464" s="2">
        <v>1044</v>
      </c>
      <c r="F1464" s="2">
        <v>1194</v>
      </c>
      <c r="G1464" s="2">
        <f t="shared" si="22"/>
        <v>151</v>
      </c>
      <c r="H1464" s="2">
        <v>1732</v>
      </c>
      <c r="I1464" s="3" t="s">
        <v>13</v>
      </c>
    </row>
    <row r="1465" spans="1:9" ht="16.5">
      <c r="A1465" s="2" t="s">
        <v>1194</v>
      </c>
      <c r="B1465" s="2" t="s">
        <v>1195</v>
      </c>
      <c r="C1465" s="2">
        <v>2237</v>
      </c>
      <c r="D1465" s="2" t="s">
        <v>14</v>
      </c>
      <c r="E1465" s="2">
        <v>665</v>
      </c>
      <c r="F1465" s="2">
        <v>778</v>
      </c>
      <c r="G1465" s="2">
        <f t="shared" si="22"/>
        <v>114</v>
      </c>
      <c r="H1465" s="2">
        <v>2341</v>
      </c>
      <c r="I1465" s="3" t="s">
        <v>15</v>
      </c>
    </row>
    <row r="1466" spans="1:9" ht="16.5">
      <c r="A1466" s="2" t="s">
        <v>1196</v>
      </c>
      <c r="B1466" s="2" t="s">
        <v>1197</v>
      </c>
      <c r="C1466" s="2">
        <v>299</v>
      </c>
      <c r="D1466" s="2" t="s">
        <v>18</v>
      </c>
      <c r="E1466" s="2">
        <v>29</v>
      </c>
      <c r="F1466" s="2">
        <v>80</v>
      </c>
      <c r="G1466" s="2">
        <f t="shared" si="22"/>
        <v>52</v>
      </c>
      <c r="H1466" s="2">
        <v>3743</v>
      </c>
      <c r="I1466" s="3" t="s">
        <v>19</v>
      </c>
    </row>
    <row r="1467" spans="1:9" ht="16.5">
      <c r="A1467" s="2" t="s">
        <v>1196</v>
      </c>
      <c r="B1467" s="2" t="s">
        <v>1197</v>
      </c>
      <c r="C1467" s="2">
        <v>299</v>
      </c>
      <c r="D1467" s="2" t="s">
        <v>20</v>
      </c>
      <c r="E1467" s="2">
        <v>259</v>
      </c>
      <c r="F1467" s="2">
        <v>297</v>
      </c>
      <c r="G1467" s="2">
        <f t="shared" si="22"/>
        <v>39</v>
      </c>
      <c r="H1467" s="2">
        <v>3397</v>
      </c>
      <c r="I1467" s="3" t="s">
        <v>21</v>
      </c>
    </row>
    <row r="1468" spans="1:9" ht="16.5">
      <c r="A1468" s="2" t="s">
        <v>1196</v>
      </c>
      <c r="B1468" s="2" t="s">
        <v>1197</v>
      </c>
      <c r="C1468" s="2">
        <v>299</v>
      </c>
      <c r="D1468" s="2" t="s">
        <v>14</v>
      </c>
      <c r="E1468" s="2">
        <v>136</v>
      </c>
      <c r="F1468" s="2">
        <v>246</v>
      </c>
      <c r="G1468" s="2">
        <f t="shared" si="22"/>
        <v>111</v>
      </c>
      <c r="H1468" s="2">
        <v>2341</v>
      </c>
      <c r="I1468" s="3" t="s">
        <v>15</v>
      </c>
    </row>
    <row r="1469" spans="1:9" ht="16.5">
      <c r="A1469" s="2" t="s">
        <v>1198</v>
      </c>
      <c r="B1469" s="2" t="s">
        <v>1199</v>
      </c>
      <c r="C1469" s="2">
        <v>1212</v>
      </c>
      <c r="D1469" s="2" t="s">
        <v>12</v>
      </c>
      <c r="E1469" s="2">
        <v>853</v>
      </c>
      <c r="F1469" s="2">
        <v>1013</v>
      </c>
      <c r="G1469" s="2">
        <f t="shared" si="22"/>
        <v>161</v>
      </c>
      <c r="H1469" s="2">
        <v>1732</v>
      </c>
      <c r="I1469" s="3" t="s">
        <v>13</v>
      </c>
    </row>
    <row r="1470" spans="1:9" ht="16.5">
      <c r="A1470" s="2" t="s">
        <v>1198</v>
      </c>
      <c r="B1470" s="2" t="s">
        <v>1199</v>
      </c>
      <c r="C1470" s="2">
        <v>1212</v>
      </c>
      <c r="D1470" s="2" t="s">
        <v>14</v>
      </c>
      <c r="E1470" s="2">
        <v>603</v>
      </c>
      <c r="F1470" s="2">
        <v>716</v>
      </c>
      <c r="G1470" s="2">
        <f t="shared" si="22"/>
        <v>114</v>
      </c>
      <c r="H1470" s="2">
        <v>2341</v>
      </c>
      <c r="I1470" s="3" t="s">
        <v>15</v>
      </c>
    </row>
    <row r="1471" spans="1:9" ht="16.5">
      <c r="A1471" s="2" t="s">
        <v>1200</v>
      </c>
      <c r="B1471" s="2" t="s">
        <v>1201</v>
      </c>
      <c r="C1471" s="2">
        <v>350</v>
      </c>
      <c r="D1471" s="2" t="s">
        <v>18</v>
      </c>
      <c r="E1471" s="2">
        <v>28</v>
      </c>
      <c r="F1471" s="2">
        <v>79</v>
      </c>
      <c r="G1471" s="2">
        <f t="shared" si="22"/>
        <v>52</v>
      </c>
      <c r="H1471" s="2">
        <v>3743</v>
      </c>
      <c r="I1471" s="3" t="s">
        <v>19</v>
      </c>
    </row>
    <row r="1472" spans="1:9" ht="16.5">
      <c r="A1472" s="2" t="s">
        <v>1200</v>
      </c>
      <c r="B1472" s="2" t="s">
        <v>1201</v>
      </c>
      <c r="C1472" s="2">
        <v>350</v>
      </c>
      <c r="D1472" s="2" t="s">
        <v>14</v>
      </c>
      <c r="E1472" s="2">
        <v>170</v>
      </c>
      <c r="F1472" s="2">
        <v>280</v>
      </c>
      <c r="G1472" s="2">
        <f t="shared" si="22"/>
        <v>111</v>
      </c>
      <c r="H1472" s="2">
        <v>2341</v>
      </c>
      <c r="I1472" s="3" t="s">
        <v>15</v>
      </c>
    </row>
    <row r="1473" spans="1:9" ht="16.5">
      <c r="A1473" s="2" t="s">
        <v>1202</v>
      </c>
      <c r="B1473" s="2" t="s">
        <v>1203</v>
      </c>
      <c r="C1473" s="2">
        <v>653</v>
      </c>
      <c r="D1473" s="2" t="s">
        <v>52</v>
      </c>
      <c r="E1473" s="2">
        <v>174</v>
      </c>
      <c r="F1473" s="2">
        <v>292</v>
      </c>
      <c r="G1473" s="2">
        <f t="shared" si="22"/>
        <v>119</v>
      </c>
      <c r="H1473" s="2">
        <v>5093</v>
      </c>
      <c r="I1473" s="3" t="s">
        <v>53</v>
      </c>
    </row>
    <row r="1474" spans="1:9" ht="16.5">
      <c r="A1474" s="2" t="s">
        <v>1202</v>
      </c>
      <c r="B1474" s="2" t="s">
        <v>1203</v>
      </c>
      <c r="C1474" s="2">
        <v>653</v>
      </c>
      <c r="D1474" s="2" t="s">
        <v>14</v>
      </c>
      <c r="E1474" s="2">
        <v>391</v>
      </c>
      <c r="F1474" s="2">
        <v>526</v>
      </c>
      <c r="G1474" s="2">
        <f t="shared" si="22"/>
        <v>136</v>
      </c>
      <c r="H1474" s="2">
        <v>2341</v>
      </c>
      <c r="I1474" s="3" t="s">
        <v>15</v>
      </c>
    </row>
    <row r="1475" spans="1:9" ht="16.5">
      <c r="A1475" s="2" t="s">
        <v>1204</v>
      </c>
      <c r="B1475" s="2" t="s">
        <v>1205</v>
      </c>
      <c r="C1475" s="2">
        <v>1101</v>
      </c>
      <c r="D1475" s="2" t="s">
        <v>12</v>
      </c>
      <c r="E1475" s="2">
        <v>671</v>
      </c>
      <c r="F1475" s="2">
        <v>821</v>
      </c>
      <c r="G1475" s="2">
        <f t="shared" ref="G1475:G1538" si="23">F1475-E1475+1</f>
        <v>151</v>
      </c>
      <c r="H1475" s="2">
        <v>1732</v>
      </c>
      <c r="I1475" s="3" t="s">
        <v>13</v>
      </c>
    </row>
    <row r="1476" spans="1:9" ht="16.5">
      <c r="A1476" s="2" t="s">
        <v>1204</v>
      </c>
      <c r="B1476" s="2" t="s">
        <v>1205</v>
      </c>
      <c r="C1476" s="2">
        <v>1101</v>
      </c>
      <c r="D1476" s="2" t="s">
        <v>14</v>
      </c>
      <c r="E1476" s="2">
        <v>310</v>
      </c>
      <c r="F1476" s="2">
        <v>423</v>
      </c>
      <c r="G1476" s="2">
        <f t="shared" si="23"/>
        <v>114</v>
      </c>
      <c r="H1476" s="2">
        <v>2341</v>
      </c>
      <c r="I1476" s="3" t="s">
        <v>15</v>
      </c>
    </row>
    <row r="1477" spans="1:9" ht="16.5">
      <c r="A1477" s="2" t="s">
        <v>1206</v>
      </c>
      <c r="B1477" s="2" t="s">
        <v>1207</v>
      </c>
      <c r="C1477" s="2">
        <v>367</v>
      </c>
      <c r="D1477" s="2" t="s">
        <v>18</v>
      </c>
      <c r="E1477" s="2">
        <v>33</v>
      </c>
      <c r="F1477" s="2">
        <v>83</v>
      </c>
      <c r="G1477" s="2">
        <f t="shared" si="23"/>
        <v>51</v>
      </c>
      <c r="H1477" s="2">
        <v>3743</v>
      </c>
      <c r="I1477" s="3" t="s">
        <v>19</v>
      </c>
    </row>
    <row r="1478" spans="1:9" ht="16.5">
      <c r="A1478" s="2" t="s">
        <v>1206</v>
      </c>
      <c r="B1478" s="2" t="s">
        <v>1207</v>
      </c>
      <c r="C1478" s="2">
        <v>367</v>
      </c>
      <c r="D1478" s="2" t="s">
        <v>20</v>
      </c>
      <c r="E1478" s="2">
        <v>327</v>
      </c>
      <c r="F1478" s="2">
        <v>365</v>
      </c>
      <c r="G1478" s="2">
        <f t="shared" si="23"/>
        <v>39</v>
      </c>
      <c r="H1478" s="2">
        <v>3397</v>
      </c>
      <c r="I1478" s="3" t="s">
        <v>21</v>
      </c>
    </row>
    <row r="1479" spans="1:9" ht="16.5">
      <c r="A1479" s="2" t="s">
        <v>1206</v>
      </c>
      <c r="B1479" s="2" t="s">
        <v>1207</v>
      </c>
      <c r="C1479" s="2">
        <v>367</v>
      </c>
      <c r="D1479" s="2" t="s">
        <v>14</v>
      </c>
      <c r="E1479" s="2">
        <v>190</v>
      </c>
      <c r="F1479" s="2">
        <v>314</v>
      </c>
      <c r="G1479" s="2">
        <f t="shared" si="23"/>
        <v>125</v>
      </c>
      <c r="H1479" s="2">
        <v>2341</v>
      </c>
      <c r="I1479" s="3" t="s">
        <v>15</v>
      </c>
    </row>
    <row r="1480" spans="1:9" ht="16.5">
      <c r="A1480" s="2" t="s">
        <v>1208</v>
      </c>
      <c r="B1480" s="2" t="s">
        <v>1209</v>
      </c>
      <c r="C1480" s="2">
        <v>1079</v>
      </c>
      <c r="D1480" s="2" t="s">
        <v>12</v>
      </c>
      <c r="E1480" s="2">
        <v>646</v>
      </c>
      <c r="F1480" s="2">
        <v>797</v>
      </c>
      <c r="G1480" s="2">
        <f t="shared" si="23"/>
        <v>152</v>
      </c>
      <c r="H1480" s="2">
        <v>1732</v>
      </c>
      <c r="I1480" s="3" t="s">
        <v>13</v>
      </c>
    </row>
    <row r="1481" spans="1:9" ht="16.5">
      <c r="A1481" s="2" t="s">
        <v>1208</v>
      </c>
      <c r="B1481" s="2" t="s">
        <v>1209</v>
      </c>
      <c r="C1481" s="2">
        <v>1079</v>
      </c>
      <c r="D1481" s="2" t="s">
        <v>14</v>
      </c>
      <c r="E1481" s="2">
        <v>295</v>
      </c>
      <c r="F1481" s="2">
        <v>408</v>
      </c>
      <c r="G1481" s="2">
        <f t="shared" si="23"/>
        <v>114</v>
      </c>
      <c r="H1481" s="2">
        <v>2341</v>
      </c>
      <c r="I1481" s="3" t="s">
        <v>15</v>
      </c>
    </row>
    <row r="1482" spans="1:9" ht="16.5">
      <c r="A1482" s="2" t="s">
        <v>1210</v>
      </c>
      <c r="B1482" s="2" t="s">
        <v>1211</v>
      </c>
      <c r="C1482" s="2">
        <v>385</v>
      </c>
      <c r="D1482" s="2" t="s">
        <v>18</v>
      </c>
      <c r="E1482" s="2">
        <v>40</v>
      </c>
      <c r="F1482" s="2">
        <v>90</v>
      </c>
      <c r="G1482" s="2">
        <f t="shared" si="23"/>
        <v>51</v>
      </c>
      <c r="H1482" s="2">
        <v>3743</v>
      </c>
      <c r="I1482" s="3" t="s">
        <v>19</v>
      </c>
    </row>
    <row r="1483" spans="1:9" ht="16.5">
      <c r="A1483" s="2" t="s">
        <v>1210</v>
      </c>
      <c r="B1483" s="2" t="s">
        <v>1211</v>
      </c>
      <c r="C1483" s="2">
        <v>385</v>
      </c>
      <c r="D1483" s="2" t="s">
        <v>20</v>
      </c>
      <c r="E1483" s="2">
        <v>345</v>
      </c>
      <c r="F1483" s="2">
        <v>383</v>
      </c>
      <c r="G1483" s="2">
        <f t="shared" si="23"/>
        <v>39</v>
      </c>
      <c r="H1483" s="2">
        <v>3397</v>
      </c>
      <c r="I1483" s="3" t="s">
        <v>21</v>
      </c>
    </row>
    <row r="1484" spans="1:9" ht="16.5">
      <c r="A1484" s="2" t="s">
        <v>1210</v>
      </c>
      <c r="B1484" s="2" t="s">
        <v>1211</v>
      </c>
      <c r="C1484" s="2">
        <v>385</v>
      </c>
      <c r="D1484" s="2" t="s">
        <v>14</v>
      </c>
      <c r="E1484" s="2">
        <v>208</v>
      </c>
      <c r="F1484" s="2">
        <v>332</v>
      </c>
      <c r="G1484" s="2">
        <f t="shared" si="23"/>
        <v>125</v>
      </c>
      <c r="H1484" s="2">
        <v>2341</v>
      </c>
      <c r="I1484" s="3" t="s">
        <v>15</v>
      </c>
    </row>
    <row r="1485" spans="1:9" ht="16.5">
      <c r="A1485" s="2" t="s">
        <v>1212</v>
      </c>
      <c r="B1485" s="2" t="s">
        <v>1213</v>
      </c>
      <c r="C1485" s="2">
        <v>642</v>
      </c>
      <c r="D1485" s="2" t="s">
        <v>52</v>
      </c>
      <c r="E1485" s="2">
        <v>163</v>
      </c>
      <c r="F1485" s="2">
        <v>281</v>
      </c>
      <c r="G1485" s="2">
        <f t="shared" si="23"/>
        <v>119</v>
      </c>
      <c r="H1485" s="2">
        <v>5093</v>
      </c>
      <c r="I1485" s="3" t="s">
        <v>53</v>
      </c>
    </row>
    <row r="1486" spans="1:9" ht="16.5">
      <c r="A1486" s="2" t="s">
        <v>1212</v>
      </c>
      <c r="B1486" s="2" t="s">
        <v>1213</v>
      </c>
      <c r="C1486" s="2">
        <v>642</v>
      </c>
      <c r="D1486" s="2" t="s">
        <v>14</v>
      </c>
      <c r="E1486" s="2">
        <v>378</v>
      </c>
      <c r="F1486" s="2">
        <v>513</v>
      </c>
      <c r="G1486" s="2">
        <f t="shared" si="23"/>
        <v>136</v>
      </c>
      <c r="H1486" s="2">
        <v>2341</v>
      </c>
      <c r="I1486" s="3" t="s">
        <v>15</v>
      </c>
    </row>
    <row r="1487" spans="1:9" ht="16.5">
      <c r="A1487" s="2" t="s">
        <v>1214</v>
      </c>
      <c r="B1487" s="2" t="s">
        <v>1215</v>
      </c>
      <c r="C1487" s="2">
        <v>1121</v>
      </c>
      <c r="D1487" s="2" t="s">
        <v>12</v>
      </c>
      <c r="E1487" s="2">
        <v>675</v>
      </c>
      <c r="F1487" s="2">
        <v>825</v>
      </c>
      <c r="G1487" s="2">
        <f t="shared" si="23"/>
        <v>151</v>
      </c>
      <c r="H1487" s="2">
        <v>1732</v>
      </c>
      <c r="I1487" s="3" t="s">
        <v>13</v>
      </c>
    </row>
    <row r="1488" spans="1:9" ht="16.5">
      <c r="A1488" s="2" t="s">
        <v>1214</v>
      </c>
      <c r="B1488" s="2" t="s">
        <v>1215</v>
      </c>
      <c r="C1488" s="2">
        <v>1121</v>
      </c>
      <c r="D1488" s="2" t="s">
        <v>14</v>
      </c>
      <c r="E1488" s="2">
        <v>313</v>
      </c>
      <c r="F1488" s="2">
        <v>427</v>
      </c>
      <c r="G1488" s="2">
        <f t="shared" si="23"/>
        <v>115</v>
      </c>
      <c r="H1488" s="2">
        <v>2341</v>
      </c>
      <c r="I1488" s="3" t="s">
        <v>15</v>
      </c>
    </row>
    <row r="1489" spans="1:9" ht="16.5">
      <c r="A1489" s="2" t="s">
        <v>1216</v>
      </c>
      <c r="B1489" s="2" t="s">
        <v>1217</v>
      </c>
      <c r="C1489" s="2">
        <v>367</v>
      </c>
      <c r="D1489" s="2" t="s">
        <v>18</v>
      </c>
      <c r="E1489" s="2">
        <v>33</v>
      </c>
      <c r="F1489" s="2">
        <v>83</v>
      </c>
      <c r="G1489" s="2">
        <f t="shared" si="23"/>
        <v>51</v>
      </c>
      <c r="H1489" s="2">
        <v>3743</v>
      </c>
      <c r="I1489" s="3" t="s">
        <v>19</v>
      </c>
    </row>
    <row r="1490" spans="1:9" ht="16.5">
      <c r="A1490" s="2" t="s">
        <v>1216</v>
      </c>
      <c r="B1490" s="2" t="s">
        <v>1217</v>
      </c>
      <c r="C1490" s="2">
        <v>367</v>
      </c>
      <c r="D1490" s="2" t="s">
        <v>20</v>
      </c>
      <c r="E1490" s="2">
        <v>327</v>
      </c>
      <c r="F1490" s="2">
        <v>365</v>
      </c>
      <c r="G1490" s="2">
        <f t="shared" si="23"/>
        <v>39</v>
      </c>
      <c r="H1490" s="2">
        <v>3397</v>
      </c>
      <c r="I1490" s="3" t="s">
        <v>21</v>
      </c>
    </row>
    <row r="1491" spans="1:9" ht="16.5">
      <c r="A1491" s="2" t="s">
        <v>1216</v>
      </c>
      <c r="B1491" s="2" t="s">
        <v>1217</v>
      </c>
      <c r="C1491" s="2">
        <v>367</v>
      </c>
      <c r="D1491" s="2" t="s">
        <v>14</v>
      </c>
      <c r="E1491" s="2">
        <v>190</v>
      </c>
      <c r="F1491" s="2">
        <v>314</v>
      </c>
      <c r="G1491" s="2">
        <f t="shared" si="23"/>
        <v>125</v>
      </c>
      <c r="H1491" s="2">
        <v>2341</v>
      </c>
      <c r="I1491" s="3" t="s">
        <v>15</v>
      </c>
    </row>
    <row r="1492" spans="1:9" ht="16.5">
      <c r="A1492" s="2" t="s">
        <v>1218</v>
      </c>
      <c r="B1492" s="2" t="s">
        <v>1219</v>
      </c>
      <c r="C1492" s="2">
        <v>373</v>
      </c>
      <c r="D1492" s="2" t="s">
        <v>18</v>
      </c>
      <c r="E1492" s="2">
        <v>41</v>
      </c>
      <c r="F1492" s="2">
        <v>91</v>
      </c>
      <c r="G1492" s="2">
        <f t="shared" si="23"/>
        <v>51</v>
      </c>
      <c r="H1492" s="2">
        <v>3743</v>
      </c>
      <c r="I1492" s="3" t="s">
        <v>19</v>
      </c>
    </row>
    <row r="1493" spans="1:9" ht="16.5">
      <c r="A1493" s="2" t="s">
        <v>1218</v>
      </c>
      <c r="B1493" s="2" t="s">
        <v>1219</v>
      </c>
      <c r="C1493" s="2">
        <v>373</v>
      </c>
      <c r="D1493" s="2" t="s">
        <v>20</v>
      </c>
      <c r="E1493" s="2">
        <v>333</v>
      </c>
      <c r="F1493" s="2">
        <v>371</v>
      </c>
      <c r="G1493" s="2">
        <f t="shared" si="23"/>
        <v>39</v>
      </c>
      <c r="H1493" s="2">
        <v>3397</v>
      </c>
      <c r="I1493" s="3" t="s">
        <v>21</v>
      </c>
    </row>
    <row r="1494" spans="1:9" ht="16.5">
      <c r="A1494" s="2" t="s">
        <v>1218</v>
      </c>
      <c r="B1494" s="2" t="s">
        <v>1219</v>
      </c>
      <c r="C1494" s="2">
        <v>373</v>
      </c>
      <c r="D1494" s="2" t="s">
        <v>14</v>
      </c>
      <c r="E1494" s="2">
        <v>196</v>
      </c>
      <c r="F1494" s="2">
        <v>320</v>
      </c>
      <c r="G1494" s="2">
        <f t="shared" si="23"/>
        <v>125</v>
      </c>
      <c r="H1494" s="2">
        <v>2341</v>
      </c>
      <c r="I1494" s="3" t="s">
        <v>15</v>
      </c>
    </row>
    <row r="1495" spans="1:9" ht="16.5">
      <c r="A1495" s="2" t="s">
        <v>1220</v>
      </c>
      <c r="B1495" s="2" t="s">
        <v>1221</v>
      </c>
      <c r="C1495" s="2">
        <v>1048</v>
      </c>
      <c r="D1495" s="2" t="s">
        <v>12</v>
      </c>
      <c r="E1495" s="2">
        <v>617</v>
      </c>
      <c r="F1495" s="2">
        <v>767</v>
      </c>
      <c r="G1495" s="2">
        <f t="shared" si="23"/>
        <v>151</v>
      </c>
      <c r="H1495" s="2">
        <v>1732</v>
      </c>
      <c r="I1495" s="3" t="s">
        <v>13</v>
      </c>
    </row>
    <row r="1496" spans="1:9" ht="16.5">
      <c r="A1496" s="2" t="s">
        <v>1220</v>
      </c>
      <c r="B1496" s="2" t="s">
        <v>1221</v>
      </c>
      <c r="C1496" s="2">
        <v>1048</v>
      </c>
      <c r="D1496" s="2" t="s">
        <v>14</v>
      </c>
      <c r="E1496" s="2">
        <v>244</v>
      </c>
      <c r="F1496" s="2">
        <v>375</v>
      </c>
      <c r="G1496" s="2">
        <f t="shared" si="23"/>
        <v>132</v>
      </c>
      <c r="H1496" s="2">
        <v>2341</v>
      </c>
      <c r="I1496" s="3" t="s">
        <v>15</v>
      </c>
    </row>
    <row r="1497" spans="1:9" ht="16.5">
      <c r="A1497" s="2" t="s">
        <v>1222</v>
      </c>
      <c r="B1497" s="2" t="s">
        <v>1223</v>
      </c>
      <c r="C1497" s="2">
        <v>1076</v>
      </c>
      <c r="D1497" s="2" t="s">
        <v>12</v>
      </c>
      <c r="E1497" s="2">
        <v>645</v>
      </c>
      <c r="F1497" s="2">
        <v>795</v>
      </c>
      <c r="G1497" s="2">
        <f t="shared" si="23"/>
        <v>151</v>
      </c>
      <c r="H1497" s="2">
        <v>1732</v>
      </c>
      <c r="I1497" s="3" t="s">
        <v>13</v>
      </c>
    </row>
    <row r="1498" spans="1:9" ht="16.5">
      <c r="A1498" s="2" t="s">
        <v>1222</v>
      </c>
      <c r="B1498" s="2" t="s">
        <v>1223</v>
      </c>
      <c r="C1498" s="2">
        <v>1076</v>
      </c>
      <c r="D1498" s="2" t="s">
        <v>14</v>
      </c>
      <c r="E1498" s="2">
        <v>288</v>
      </c>
      <c r="F1498" s="2">
        <v>403</v>
      </c>
      <c r="G1498" s="2">
        <f t="shared" si="23"/>
        <v>116</v>
      </c>
      <c r="H1498" s="2">
        <v>2341</v>
      </c>
      <c r="I1498" s="3" t="s">
        <v>15</v>
      </c>
    </row>
    <row r="1499" spans="1:9" ht="16.5">
      <c r="A1499" s="2" t="s">
        <v>1224</v>
      </c>
      <c r="B1499" s="2" t="s">
        <v>1225</v>
      </c>
      <c r="C1499" s="2">
        <v>640</v>
      </c>
      <c r="D1499" s="2" t="s">
        <v>52</v>
      </c>
      <c r="E1499" s="2">
        <v>157</v>
      </c>
      <c r="F1499" s="2">
        <v>275</v>
      </c>
      <c r="G1499" s="2">
        <f t="shared" si="23"/>
        <v>119</v>
      </c>
      <c r="H1499" s="2">
        <v>5093</v>
      </c>
      <c r="I1499" s="3" t="s">
        <v>53</v>
      </c>
    </row>
    <row r="1500" spans="1:9" ht="16.5">
      <c r="A1500" s="2" t="s">
        <v>1224</v>
      </c>
      <c r="B1500" s="2" t="s">
        <v>1225</v>
      </c>
      <c r="C1500" s="2">
        <v>640</v>
      </c>
      <c r="D1500" s="2" t="s">
        <v>14</v>
      </c>
      <c r="E1500" s="2">
        <v>372</v>
      </c>
      <c r="F1500" s="2">
        <v>507</v>
      </c>
      <c r="G1500" s="2">
        <f t="shared" si="23"/>
        <v>136</v>
      </c>
      <c r="H1500" s="2">
        <v>2341</v>
      </c>
      <c r="I1500" s="3" t="s">
        <v>15</v>
      </c>
    </row>
    <row r="1501" spans="1:9" ht="16.5">
      <c r="A1501" s="2" t="s">
        <v>1226</v>
      </c>
      <c r="B1501" s="2" t="s">
        <v>1227</v>
      </c>
      <c r="C1501" s="2">
        <v>1121</v>
      </c>
      <c r="D1501" s="2" t="s">
        <v>12</v>
      </c>
      <c r="E1501" s="2">
        <v>675</v>
      </c>
      <c r="F1501" s="2">
        <v>825</v>
      </c>
      <c r="G1501" s="2">
        <f t="shared" si="23"/>
        <v>151</v>
      </c>
      <c r="H1501" s="2">
        <v>1732</v>
      </c>
      <c r="I1501" s="3" t="s">
        <v>13</v>
      </c>
    </row>
    <row r="1502" spans="1:9" ht="16.5">
      <c r="A1502" s="2" t="s">
        <v>1226</v>
      </c>
      <c r="B1502" s="2" t="s">
        <v>1227</v>
      </c>
      <c r="C1502" s="2">
        <v>1121</v>
      </c>
      <c r="D1502" s="2" t="s">
        <v>14</v>
      </c>
      <c r="E1502" s="2">
        <v>313</v>
      </c>
      <c r="F1502" s="2">
        <v>427</v>
      </c>
      <c r="G1502" s="2">
        <f t="shared" si="23"/>
        <v>115</v>
      </c>
      <c r="H1502" s="2">
        <v>2341</v>
      </c>
      <c r="I1502" s="3" t="s">
        <v>15</v>
      </c>
    </row>
    <row r="1503" spans="1:9" ht="16.5">
      <c r="A1503" s="2" t="s">
        <v>1228</v>
      </c>
      <c r="B1503" s="2" t="s">
        <v>1229</v>
      </c>
      <c r="C1503" s="2">
        <v>367</v>
      </c>
      <c r="D1503" s="2" t="s">
        <v>18</v>
      </c>
      <c r="E1503" s="2">
        <v>33</v>
      </c>
      <c r="F1503" s="2">
        <v>83</v>
      </c>
      <c r="G1503" s="2">
        <f t="shared" si="23"/>
        <v>51</v>
      </c>
      <c r="H1503" s="2">
        <v>3743</v>
      </c>
      <c r="I1503" s="3" t="s">
        <v>19</v>
      </c>
    </row>
    <row r="1504" spans="1:9" ht="16.5">
      <c r="A1504" s="2" t="s">
        <v>1228</v>
      </c>
      <c r="B1504" s="2" t="s">
        <v>1229</v>
      </c>
      <c r="C1504" s="2">
        <v>367</v>
      </c>
      <c r="D1504" s="2" t="s">
        <v>20</v>
      </c>
      <c r="E1504" s="2">
        <v>327</v>
      </c>
      <c r="F1504" s="2">
        <v>365</v>
      </c>
      <c r="G1504" s="2">
        <f t="shared" si="23"/>
        <v>39</v>
      </c>
      <c r="H1504" s="2">
        <v>3397</v>
      </c>
      <c r="I1504" s="3" t="s">
        <v>21</v>
      </c>
    </row>
    <row r="1505" spans="1:9" ht="16.5">
      <c r="A1505" s="2" t="s">
        <v>1228</v>
      </c>
      <c r="B1505" s="2" t="s">
        <v>1229</v>
      </c>
      <c r="C1505" s="2">
        <v>367</v>
      </c>
      <c r="D1505" s="2" t="s">
        <v>14</v>
      </c>
      <c r="E1505" s="2">
        <v>190</v>
      </c>
      <c r="F1505" s="2">
        <v>314</v>
      </c>
      <c r="G1505" s="2">
        <f t="shared" si="23"/>
        <v>125</v>
      </c>
      <c r="H1505" s="2">
        <v>2341</v>
      </c>
      <c r="I1505" s="3" t="s">
        <v>15</v>
      </c>
    </row>
    <row r="1506" spans="1:9" ht="16.5">
      <c r="A1506" s="2" t="s">
        <v>1230</v>
      </c>
      <c r="B1506" s="2" t="s">
        <v>1231</v>
      </c>
      <c r="C1506" s="2">
        <v>1105</v>
      </c>
      <c r="D1506" s="2" t="s">
        <v>12</v>
      </c>
      <c r="E1506" s="2">
        <v>650</v>
      </c>
      <c r="F1506" s="2">
        <v>800</v>
      </c>
      <c r="G1506" s="2">
        <f t="shared" si="23"/>
        <v>151</v>
      </c>
      <c r="H1506" s="2">
        <v>1732</v>
      </c>
      <c r="I1506" s="3" t="s">
        <v>13</v>
      </c>
    </row>
    <row r="1507" spans="1:9" ht="16.5">
      <c r="A1507" s="2" t="s">
        <v>1230</v>
      </c>
      <c r="B1507" s="2" t="s">
        <v>1231</v>
      </c>
      <c r="C1507" s="2">
        <v>1105</v>
      </c>
      <c r="D1507" s="2" t="s">
        <v>14</v>
      </c>
      <c r="E1507" s="2">
        <v>296</v>
      </c>
      <c r="F1507" s="2">
        <v>408</v>
      </c>
      <c r="G1507" s="2">
        <f t="shared" si="23"/>
        <v>113</v>
      </c>
      <c r="H1507" s="2">
        <v>2341</v>
      </c>
      <c r="I1507" s="3" t="s">
        <v>15</v>
      </c>
    </row>
    <row r="1508" spans="1:9" ht="16.5">
      <c r="A1508" s="2" t="s">
        <v>1232</v>
      </c>
      <c r="B1508" s="2" t="s">
        <v>1233</v>
      </c>
      <c r="C1508" s="2">
        <v>381</v>
      </c>
      <c r="D1508" s="2" t="s">
        <v>18</v>
      </c>
      <c r="E1508" s="2">
        <v>50</v>
      </c>
      <c r="F1508" s="2">
        <v>100</v>
      </c>
      <c r="G1508" s="2">
        <f t="shared" si="23"/>
        <v>51</v>
      </c>
      <c r="H1508" s="2">
        <v>3743</v>
      </c>
      <c r="I1508" s="3" t="s">
        <v>19</v>
      </c>
    </row>
    <row r="1509" spans="1:9" ht="16.5">
      <c r="A1509" s="2" t="s">
        <v>1232</v>
      </c>
      <c r="B1509" s="2" t="s">
        <v>1233</v>
      </c>
      <c r="C1509" s="2">
        <v>381</v>
      </c>
      <c r="D1509" s="2" t="s">
        <v>20</v>
      </c>
      <c r="E1509" s="2">
        <v>341</v>
      </c>
      <c r="F1509" s="2">
        <v>379</v>
      </c>
      <c r="G1509" s="2">
        <f t="shared" si="23"/>
        <v>39</v>
      </c>
      <c r="H1509" s="2">
        <v>3397</v>
      </c>
      <c r="I1509" s="3" t="s">
        <v>21</v>
      </c>
    </row>
    <row r="1510" spans="1:9" ht="16.5">
      <c r="A1510" s="2" t="s">
        <v>1232</v>
      </c>
      <c r="B1510" s="2" t="s">
        <v>1233</v>
      </c>
      <c r="C1510" s="2">
        <v>381</v>
      </c>
      <c r="D1510" s="2" t="s">
        <v>14</v>
      </c>
      <c r="E1510" s="2">
        <v>204</v>
      </c>
      <c r="F1510" s="2">
        <v>328</v>
      </c>
      <c r="G1510" s="2">
        <f t="shared" si="23"/>
        <v>125</v>
      </c>
      <c r="H1510" s="2">
        <v>2341</v>
      </c>
      <c r="I1510" s="3" t="s">
        <v>15</v>
      </c>
    </row>
    <row r="1511" spans="1:9" ht="16.5">
      <c r="A1511" s="2" t="s">
        <v>1234</v>
      </c>
      <c r="B1511" s="2" t="s">
        <v>1235</v>
      </c>
      <c r="C1511" s="2">
        <v>644</v>
      </c>
      <c r="D1511" s="2" t="s">
        <v>52</v>
      </c>
      <c r="E1511" s="2">
        <v>165</v>
      </c>
      <c r="F1511" s="2">
        <v>283</v>
      </c>
      <c r="G1511" s="2">
        <f t="shared" si="23"/>
        <v>119</v>
      </c>
      <c r="H1511" s="2">
        <v>5093</v>
      </c>
      <c r="I1511" s="3" t="s">
        <v>53</v>
      </c>
    </row>
    <row r="1512" spans="1:9" ht="16.5">
      <c r="A1512" s="2" t="s">
        <v>1234</v>
      </c>
      <c r="B1512" s="2" t="s">
        <v>1235</v>
      </c>
      <c r="C1512" s="2">
        <v>644</v>
      </c>
      <c r="D1512" s="2" t="s">
        <v>14</v>
      </c>
      <c r="E1512" s="2">
        <v>380</v>
      </c>
      <c r="F1512" s="2">
        <v>515</v>
      </c>
      <c r="G1512" s="2">
        <f t="shared" si="23"/>
        <v>136</v>
      </c>
      <c r="H1512" s="2">
        <v>2341</v>
      </c>
      <c r="I1512" s="3" t="s">
        <v>15</v>
      </c>
    </row>
    <row r="1513" spans="1:9" ht="16.5">
      <c r="A1513" s="2" t="s">
        <v>1236</v>
      </c>
      <c r="B1513" s="2" t="s">
        <v>1237</v>
      </c>
      <c r="C1513" s="2">
        <v>1116</v>
      </c>
      <c r="D1513" s="2" t="s">
        <v>12</v>
      </c>
      <c r="E1513" s="2">
        <v>675</v>
      </c>
      <c r="F1513" s="2">
        <v>825</v>
      </c>
      <c r="G1513" s="2">
        <f t="shared" si="23"/>
        <v>151</v>
      </c>
      <c r="H1513" s="2">
        <v>1732</v>
      </c>
      <c r="I1513" s="3" t="s">
        <v>13</v>
      </c>
    </row>
    <row r="1514" spans="1:9" ht="16.5">
      <c r="A1514" s="2" t="s">
        <v>1236</v>
      </c>
      <c r="B1514" s="2" t="s">
        <v>1237</v>
      </c>
      <c r="C1514" s="2">
        <v>1116</v>
      </c>
      <c r="D1514" s="2" t="s">
        <v>14</v>
      </c>
      <c r="E1514" s="2">
        <v>313</v>
      </c>
      <c r="F1514" s="2">
        <v>427</v>
      </c>
      <c r="G1514" s="2">
        <f t="shared" si="23"/>
        <v>115</v>
      </c>
      <c r="H1514" s="2">
        <v>2341</v>
      </c>
      <c r="I1514" s="3" t="s">
        <v>15</v>
      </c>
    </row>
    <row r="1515" spans="1:9" ht="16.5">
      <c r="A1515" s="2" t="s">
        <v>1238</v>
      </c>
      <c r="B1515" s="2" t="s">
        <v>1239</v>
      </c>
      <c r="C1515" s="2">
        <v>652</v>
      </c>
      <c r="D1515" s="2" t="s">
        <v>20</v>
      </c>
      <c r="E1515" s="2">
        <v>612</v>
      </c>
      <c r="F1515" s="2">
        <v>650</v>
      </c>
      <c r="G1515" s="2">
        <f t="shared" si="23"/>
        <v>39</v>
      </c>
      <c r="H1515" s="2">
        <v>3397</v>
      </c>
      <c r="I1515" s="3" t="s">
        <v>21</v>
      </c>
    </row>
    <row r="1516" spans="1:9" ht="16.5">
      <c r="A1516" s="2" t="s">
        <v>1238</v>
      </c>
      <c r="B1516" s="2" t="s">
        <v>1239</v>
      </c>
      <c r="C1516" s="2">
        <v>652</v>
      </c>
      <c r="D1516" s="2" t="s">
        <v>14</v>
      </c>
      <c r="E1516" s="2">
        <v>475</v>
      </c>
      <c r="F1516" s="2">
        <v>599</v>
      </c>
      <c r="G1516" s="2">
        <f t="shared" si="23"/>
        <v>125</v>
      </c>
      <c r="H1516" s="2">
        <v>2341</v>
      </c>
      <c r="I1516" s="3" t="s">
        <v>15</v>
      </c>
    </row>
    <row r="1517" spans="1:9" ht="16.5">
      <c r="A1517" s="2" t="s">
        <v>1240</v>
      </c>
      <c r="B1517" s="2" t="s">
        <v>1241</v>
      </c>
      <c r="C1517" s="2">
        <v>367</v>
      </c>
      <c r="D1517" s="2" t="s">
        <v>18</v>
      </c>
      <c r="E1517" s="2">
        <v>33</v>
      </c>
      <c r="F1517" s="2">
        <v>83</v>
      </c>
      <c r="G1517" s="2">
        <f t="shared" si="23"/>
        <v>51</v>
      </c>
      <c r="H1517" s="2">
        <v>3743</v>
      </c>
      <c r="I1517" s="3" t="s">
        <v>19</v>
      </c>
    </row>
    <row r="1518" spans="1:9" ht="16.5">
      <c r="A1518" s="2" t="s">
        <v>1240</v>
      </c>
      <c r="B1518" s="2" t="s">
        <v>1241</v>
      </c>
      <c r="C1518" s="2">
        <v>367</v>
      </c>
      <c r="D1518" s="2" t="s">
        <v>20</v>
      </c>
      <c r="E1518" s="2">
        <v>327</v>
      </c>
      <c r="F1518" s="2">
        <v>365</v>
      </c>
      <c r="G1518" s="2">
        <f t="shared" si="23"/>
        <v>39</v>
      </c>
      <c r="H1518" s="2">
        <v>3397</v>
      </c>
      <c r="I1518" s="3" t="s">
        <v>21</v>
      </c>
    </row>
    <row r="1519" spans="1:9" ht="16.5">
      <c r="A1519" s="2" t="s">
        <v>1240</v>
      </c>
      <c r="B1519" s="2" t="s">
        <v>1241</v>
      </c>
      <c r="C1519" s="2">
        <v>367</v>
      </c>
      <c r="D1519" s="2" t="s">
        <v>14</v>
      </c>
      <c r="E1519" s="2">
        <v>190</v>
      </c>
      <c r="F1519" s="2">
        <v>314</v>
      </c>
      <c r="G1519" s="2">
        <f t="shared" si="23"/>
        <v>125</v>
      </c>
      <c r="H1519" s="2">
        <v>2341</v>
      </c>
      <c r="I1519" s="3" t="s">
        <v>15</v>
      </c>
    </row>
    <row r="1520" spans="1:9" ht="16.5">
      <c r="A1520" s="2" t="s">
        <v>1242</v>
      </c>
      <c r="B1520" s="2" t="s">
        <v>1243</v>
      </c>
      <c r="C1520" s="2">
        <v>1074</v>
      </c>
      <c r="D1520" s="2" t="s">
        <v>12</v>
      </c>
      <c r="E1520" s="2">
        <v>646</v>
      </c>
      <c r="F1520" s="2">
        <v>796</v>
      </c>
      <c r="G1520" s="2">
        <f t="shared" si="23"/>
        <v>151</v>
      </c>
      <c r="H1520" s="2">
        <v>1732</v>
      </c>
      <c r="I1520" s="3" t="s">
        <v>13</v>
      </c>
    </row>
    <row r="1521" spans="1:9" ht="16.5">
      <c r="A1521" s="2" t="s">
        <v>1242</v>
      </c>
      <c r="B1521" s="2" t="s">
        <v>1243</v>
      </c>
      <c r="C1521" s="2">
        <v>1074</v>
      </c>
      <c r="D1521" s="2" t="s">
        <v>14</v>
      </c>
      <c r="E1521" s="2">
        <v>288</v>
      </c>
      <c r="F1521" s="2">
        <v>403</v>
      </c>
      <c r="G1521" s="2">
        <f t="shared" si="23"/>
        <v>116</v>
      </c>
      <c r="H1521" s="2">
        <v>2341</v>
      </c>
      <c r="I1521" s="3" t="s">
        <v>15</v>
      </c>
    </row>
    <row r="1522" spans="1:9" ht="16.5">
      <c r="A1522" s="2" t="s">
        <v>1244</v>
      </c>
      <c r="B1522" s="2" t="s">
        <v>1245</v>
      </c>
      <c r="C1522" s="2">
        <v>379</v>
      </c>
      <c r="D1522" s="2" t="s">
        <v>18</v>
      </c>
      <c r="E1522" s="2">
        <v>47</v>
      </c>
      <c r="F1522" s="2">
        <v>97</v>
      </c>
      <c r="G1522" s="2">
        <f t="shared" si="23"/>
        <v>51</v>
      </c>
      <c r="H1522" s="2">
        <v>3743</v>
      </c>
      <c r="I1522" s="3" t="s">
        <v>19</v>
      </c>
    </row>
    <row r="1523" spans="1:9" ht="16.5">
      <c r="A1523" s="2" t="s">
        <v>1244</v>
      </c>
      <c r="B1523" s="2" t="s">
        <v>1245</v>
      </c>
      <c r="C1523" s="2">
        <v>379</v>
      </c>
      <c r="D1523" s="2" t="s">
        <v>20</v>
      </c>
      <c r="E1523" s="2">
        <v>339</v>
      </c>
      <c r="F1523" s="2">
        <v>377</v>
      </c>
      <c r="G1523" s="2">
        <f t="shared" si="23"/>
        <v>39</v>
      </c>
      <c r="H1523" s="2">
        <v>3397</v>
      </c>
      <c r="I1523" s="3" t="s">
        <v>21</v>
      </c>
    </row>
    <row r="1524" spans="1:9" ht="16.5">
      <c r="A1524" s="2" t="s">
        <v>1244</v>
      </c>
      <c r="B1524" s="2" t="s">
        <v>1245</v>
      </c>
      <c r="C1524" s="2">
        <v>379</v>
      </c>
      <c r="D1524" s="2" t="s">
        <v>14</v>
      </c>
      <c r="E1524" s="2">
        <v>202</v>
      </c>
      <c r="F1524" s="2">
        <v>326</v>
      </c>
      <c r="G1524" s="2">
        <f t="shared" si="23"/>
        <v>125</v>
      </c>
      <c r="H1524" s="2">
        <v>2341</v>
      </c>
      <c r="I1524" s="3" t="s">
        <v>15</v>
      </c>
    </row>
    <row r="1525" spans="1:9" ht="16.5">
      <c r="A1525" s="2" t="s">
        <v>1246</v>
      </c>
      <c r="B1525" s="2" t="s">
        <v>1247</v>
      </c>
      <c r="C1525" s="2">
        <v>849</v>
      </c>
      <c r="D1525" s="2" t="s">
        <v>10</v>
      </c>
      <c r="E1525" s="2">
        <v>56</v>
      </c>
      <c r="F1525" s="2">
        <v>108</v>
      </c>
      <c r="G1525" s="2">
        <f t="shared" si="23"/>
        <v>53</v>
      </c>
      <c r="H1525" s="2">
        <v>18302</v>
      </c>
      <c r="I1525" s="3" t="s">
        <v>11</v>
      </c>
    </row>
    <row r="1526" spans="1:9" ht="16.5">
      <c r="A1526" s="2" t="s">
        <v>1246</v>
      </c>
      <c r="B1526" s="2" t="s">
        <v>1247</v>
      </c>
      <c r="C1526" s="2">
        <v>849</v>
      </c>
      <c r="D1526" s="2" t="s">
        <v>12</v>
      </c>
      <c r="E1526" s="2">
        <v>555</v>
      </c>
      <c r="F1526" s="2">
        <v>713</v>
      </c>
      <c r="G1526" s="2">
        <f t="shared" si="23"/>
        <v>159</v>
      </c>
      <c r="H1526" s="2">
        <v>1732</v>
      </c>
      <c r="I1526" s="3" t="s">
        <v>13</v>
      </c>
    </row>
    <row r="1527" spans="1:9" ht="16.5">
      <c r="A1527" s="2" t="s">
        <v>1246</v>
      </c>
      <c r="B1527" s="2" t="s">
        <v>1247</v>
      </c>
      <c r="C1527" s="2">
        <v>849</v>
      </c>
      <c r="D1527" s="2" t="s">
        <v>14</v>
      </c>
      <c r="E1527" s="2">
        <v>277</v>
      </c>
      <c r="F1527" s="2">
        <v>401</v>
      </c>
      <c r="G1527" s="2">
        <f t="shared" si="23"/>
        <v>125</v>
      </c>
      <c r="H1527" s="2">
        <v>2341</v>
      </c>
      <c r="I1527" s="3" t="s">
        <v>15</v>
      </c>
    </row>
    <row r="1528" spans="1:9" ht="16.5">
      <c r="A1528" s="2" t="s">
        <v>1248</v>
      </c>
      <c r="B1528" s="2" t="s">
        <v>1249</v>
      </c>
      <c r="C1528" s="2">
        <v>303</v>
      </c>
      <c r="D1528" s="2" t="s">
        <v>18</v>
      </c>
      <c r="E1528" s="2">
        <v>28</v>
      </c>
      <c r="F1528" s="2">
        <v>79</v>
      </c>
      <c r="G1528" s="2">
        <f t="shared" si="23"/>
        <v>52</v>
      </c>
      <c r="H1528" s="2">
        <v>3743</v>
      </c>
      <c r="I1528" s="3" t="s">
        <v>19</v>
      </c>
    </row>
    <row r="1529" spans="1:9" ht="16.5">
      <c r="A1529" s="2" t="s">
        <v>1248</v>
      </c>
      <c r="B1529" s="2" t="s">
        <v>1249</v>
      </c>
      <c r="C1529" s="2">
        <v>303</v>
      </c>
      <c r="D1529" s="2" t="s">
        <v>20</v>
      </c>
      <c r="E1529" s="2">
        <v>264</v>
      </c>
      <c r="F1529" s="2">
        <v>302</v>
      </c>
      <c r="G1529" s="2">
        <f t="shared" si="23"/>
        <v>39</v>
      </c>
      <c r="H1529" s="2">
        <v>3397</v>
      </c>
      <c r="I1529" s="3" t="s">
        <v>21</v>
      </c>
    </row>
    <row r="1530" spans="1:9" ht="16.5">
      <c r="A1530" s="2" t="s">
        <v>1248</v>
      </c>
      <c r="B1530" s="2" t="s">
        <v>1249</v>
      </c>
      <c r="C1530" s="2">
        <v>303</v>
      </c>
      <c r="D1530" s="2" t="s">
        <v>14</v>
      </c>
      <c r="E1530" s="2">
        <v>142</v>
      </c>
      <c r="F1530" s="2">
        <v>251</v>
      </c>
      <c r="G1530" s="2">
        <f t="shared" si="23"/>
        <v>110</v>
      </c>
      <c r="H1530" s="2">
        <v>2341</v>
      </c>
      <c r="I1530" s="3" t="s">
        <v>15</v>
      </c>
    </row>
    <row r="1531" spans="1:9" ht="16.5">
      <c r="A1531" s="2" t="s">
        <v>1250</v>
      </c>
      <c r="B1531" s="2" t="s">
        <v>1251</v>
      </c>
      <c r="C1531" s="2">
        <v>254</v>
      </c>
      <c r="D1531" s="2" t="s">
        <v>14</v>
      </c>
      <c r="E1531" s="2">
        <v>103</v>
      </c>
      <c r="F1531" s="2">
        <v>212</v>
      </c>
      <c r="G1531" s="2">
        <f t="shared" si="23"/>
        <v>110</v>
      </c>
      <c r="H1531" s="2">
        <v>2341</v>
      </c>
      <c r="I1531" s="3" t="s">
        <v>15</v>
      </c>
    </row>
    <row r="1532" spans="1:9" ht="16.5">
      <c r="A1532" s="2" t="s">
        <v>1252</v>
      </c>
      <c r="B1532" s="2" t="s">
        <v>1253</v>
      </c>
      <c r="C1532" s="2">
        <v>900</v>
      </c>
      <c r="D1532" s="2" t="s">
        <v>10</v>
      </c>
      <c r="E1532" s="2">
        <v>75</v>
      </c>
      <c r="F1532" s="2">
        <v>122</v>
      </c>
      <c r="G1532" s="2">
        <f t="shared" si="23"/>
        <v>48</v>
      </c>
      <c r="H1532" s="2">
        <v>18302</v>
      </c>
      <c r="I1532" s="3" t="s">
        <v>11</v>
      </c>
    </row>
    <row r="1533" spans="1:9" ht="16.5">
      <c r="A1533" s="2" t="s">
        <v>1252</v>
      </c>
      <c r="B1533" s="2" t="s">
        <v>1253</v>
      </c>
      <c r="C1533" s="2">
        <v>900</v>
      </c>
      <c r="D1533" s="2" t="s">
        <v>12</v>
      </c>
      <c r="E1533" s="2">
        <v>582</v>
      </c>
      <c r="F1533" s="2">
        <v>742</v>
      </c>
      <c r="G1533" s="2">
        <f t="shared" si="23"/>
        <v>161</v>
      </c>
      <c r="H1533" s="2">
        <v>1732</v>
      </c>
      <c r="I1533" s="3" t="s">
        <v>13</v>
      </c>
    </row>
    <row r="1534" spans="1:9" ht="16.5">
      <c r="A1534" s="2" t="s">
        <v>1252</v>
      </c>
      <c r="B1534" s="2" t="s">
        <v>1253</v>
      </c>
      <c r="C1534" s="2">
        <v>900</v>
      </c>
      <c r="D1534" s="2" t="s">
        <v>14</v>
      </c>
      <c r="E1534" s="2">
        <v>265</v>
      </c>
      <c r="F1534" s="2">
        <v>394</v>
      </c>
      <c r="G1534" s="2">
        <f t="shared" si="23"/>
        <v>130</v>
      </c>
      <c r="H1534" s="2">
        <v>2341</v>
      </c>
      <c r="I1534" s="3" t="s">
        <v>15</v>
      </c>
    </row>
    <row r="1535" spans="1:9" ht="16.5">
      <c r="A1535" s="2" t="s">
        <v>1254</v>
      </c>
      <c r="B1535" s="2" t="s">
        <v>1255</v>
      </c>
      <c r="C1535" s="2">
        <v>1200</v>
      </c>
      <c r="D1535" s="2" t="s">
        <v>1256</v>
      </c>
      <c r="E1535" s="2">
        <v>5</v>
      </c>
      <c r="F1535" s="2">
        <v>235</v>
      </c>
      <c r="G1535" s="2">
        <f t="shared" si="23"/>
        <v>231</v>
      </c>
      <c r="H1535" s="2">
        <v>861</v>
      </c>
      <c r="I1535" s="3" t="s">
        <v>1257</v>
      </c>
    </row>
    <row r="1536" spans="1:9" ht="16.5">
      <c r="A1536" s="2" t="s">
        <v>1254</v>
      </c>
      <c r="B1536" s="2" t="s">
        <v>1255</v>
      </c>
      <c r="C1536" s="2">
        <v>1200</v>
      </c>
      <c r="D1536" s="2" t="s">
        <v>1258</v>
      </c>
      <c r="E1536" s="2">
        <v>895</v>
      </c>
      <c r="F1536" s="2">
        <v>1190</v>
      </c>
      <c r="G1536" s="2">
        <f t="shared" si="23"/>
        <v>296</v>
      </c>
      <c r="H1536" s="2">
        <v>4880</v>
      </c>
      <c r="I1536" s="3" t="s">
        <v>1259</v>
      </c>
    </row>
    <row r="1537" spans="1:9" ht="16.5">
      <c r="A1537" s="2" t="s">
        <v>1254</v>
      </c>
      <c r="B1537" s="2" t="s">
        <v>1255</v>
      </c>
      <c r="C1537" s="2">
        <v>1200</v>
      </c>
      <c r="D1537" s="2" t="s">
        <v>1260</v>
      </c>
      <c r="E1537" s="2">
        <v>715</v>
      </c>
      <c r="F1537" s="2">
        <v>893</v>
      </c>
      <c r="G1537" s="2">
        <f t="shared" si="23"/>
        <v>179</v>
      </c>
      <c r="H1537" s="2">
        <v>4765</v>
      </c>
      <c r="I1537" s="3" t="s">
        <v>1261</v>
      </c>
    </row>
    <row r="1538" spans="1:9" ht="16.5">
      <c r="A1538" s="2" t="s">
        <v>1254</v>
      </c>
      <c r="B1538" s="2" t="s">
        <v>1255</v>
      </c>
      <c r="C1538" s="2">
        <v>1200</v>
      </c>
      <c r="D1538" s="2" t="s">
        <v>18</v>
      </c>
      <c r="E1538" s="2">
        <v>330</v>
      </c>
      <c r="F1538" s="2">
        <v>381</v>
      </c>
      <c r="G1538" s="2">
        <f t="shared" si="23"/>
        <v>52</v>
      </c>
      <c r="H1538" s="2">
        <v>3743</v>
      </c>
      <c r="I1538" s="3" t="s">
        <v>19</v>
      </c>
    </row>
    <row r="1539" spans="1:9" ht="16.5">
      <c r="A1539" s="2" t="s">
        <v>1254</v>
      </c>
      <c r="B1539" s="2" t="s">
        <v>1255</v>
      </c>
      <c r="C1539" s="2">
        <v>1200</v>
      </c>
      <c r="D1539" s="2" t="s">
        <v>20</v>
      </c>
      <c r="E1539" s="2">
        <v>569</v>
      </c>
      <c r="F1539" s="2">
        <v>601</v>
      </c>
      <c r="G1539" s="2">
        <f t="shared" ref="G1539:G1602" si="24">F1539-E1539+1</f>
        <v>33</v>
      </c>
      <c r="H1539" s="2">
        <v>3397</v>
      </c>
      <c r="I1539" s="3" t="s">
        <v>21</v>
      </c>
    </row>
    <row r="1540" spans="1:9" ht="16.5">
      <c r="A1540" s="2" t="s">
        <v>1254</v>
      </c>
      <c r="B1540" s="2" t="s">
        <v>1255</v>
      </c>
      <c r="C1540" s="2">
        <v>1200</v>
      </c>
      <c r="D1540" s="2" t="s">
        <v>14</v>
      </c>
      <c r="E1540" s="2">
        <v>447</v>
      </c>
      <c r="F1540" s="2">
        <v>556</v>
      </c>
      <c r="G1540" s="2">
        <f t="shared" si="24"/>
        <v>110</v>
      </c>
      <c r="H1540" s="2">
        <v>2341</v>
      </c>
      <c r="I1540" s="3" t="s">
        <v>15</v>
      </c>
    </row>
    <row r="1541" spans="1:9" ht="16.5">
      <c r="A1541" s="2" t="s">
        <v>1262</v>
      </c>
      <c r="B1541" s="2" t="s">
        <v>1263</v>
      </c>
      <c r="C1541" s="2">
        <v>932</v>
      </c>
      <c r="D1541" s="2" t="s">
        <v>10</v>
      </c>
      <c r="E1541" s="2">
        <v>59</v>
      </c>
      <c r="F1541" s="2">
        <v>111</v>
      </c>
      <c r="G1541" s="2">
        <f t="shared" si="24"/>
        <v>53</v>
      </c>
      <c r="H1541" s="2">
        <v>18302</v>
      </c>
      <c r="I1541" s="3" t="s">
        <v>11</v>
      </c>
    </row>
    <row r="1542" spans="1:9" ht="16.5">
      <c r="A1542" s="2" t="s">
        <v>1262</v>
      </c>
      <c r="B1542" s="2" t="s">
        <v>1263</v>
      </c>
      <c r="C1542" s="2">
        <v>932</v>
      </c>
      <c r="D1542" s="2" t="s">
        <v>12</v>
      </c>
      <c r="E1542" s="2">
        <v>608</v>
      </c>
      <c r="F1542" s="2">
        <v>766</v>
      </c>
      <c r="G1542" s="2">
        <f t="shared" si="24"/>
        <v>159</v>
      </c>
      <c r="H1542" s="2">
        <v>1732</v>
      </c>
      <c r="I1542" s="3" t="s">
        <v>13</v>
      </c>
    </row>
    <row r="1543" spans="1:9" ht="16.5">
      <c r="A1543" s="2" t="s">
        <v>1262</v>
      </c>
      <c r="B1543" s="2" t="s">
        <v>1263</v>
      </c>
      <c r="C1543" s="2">
        <v>932</v>
      </c>
      <c r="D1543" s="2" t="s">
        <v>14</v>
      </c>
      <c r="E1543" s="2">
        <v>345</v>
      </c>
      <c r="F1543" s="2">
        <v>469</v>
      </c>
      <c r="G1543" s="2">
        <f t="shared" si="24"/>
        <v>125</v>
      </c>
      <c r="H1543" s="2">
        <v>2341</v>
      </c>
      <c r="I1543" s="3" t="s">
        <v>15</v>
      </c>
    </row>
    <row r="1544" spans="1:9" ht="16.5">
      <c r="A1544" s="2" t="s">
        <v>1264</v>
      </c>
      <c r="B1544" s="2" t="s">
        <v>1265</v>
      </c>
      <c r="C1544" s="2">
        <v>304</v>
      </c>
      <c r="D1544" s="2" t="s">
        <v>18</v>
      </c>
      <c r="E1544" s="2">
        <v>30</v>
      </c>
      <c r="F1544" s="2">
        <v>81</v>
      </c>
      <c r="G1544" s="2">
        <f t="shared" si="24"/>
        <v>52</v>
      </c>
      <c r="H1544" s="2">
        <v>3743</v>
      </c>
      <c r="I1544" s="3" t="s">
        <v>19</v>
      </c>
    </row>
    <row r="1545" spans="1:9" ht="16.5">
      <c r="A1545" s="2" t="s">
        <v>1264</v>
      </c>
      <c r="B1545" s="2" t="s">
        <v>1265</v>
      </c>
      <c r="C1545" s="2">
        <v>304</v>
      </c>
      <c r="D1545" s="2" t="s">
        <v>20</v>
      </c>
      <c r="E1545" s="2">
        <v>265</v>
      </c>
      <c r="F1545" s="2">
        <v>303</v>
      </c>
      <c r="G1545" s="2">
        <f t="shared" si="24"/>
        <v>39</v>
      </c>
      <c r="H1545" s="2">
        <v>3397</v>
      </c>
      <c r="I1545" s="3" t="s">
        <v>21</v>
      </c>
    </row>
    <row r="1546" spans="1:9" ht="16.5">
      <c r="A1546" s="2" t="s">
        <v>1264</v>
      </c>
      <c r="B1546" s="2" t="s">
        <v>1265</v>
      </c>
      <c r="C1546" s="2">
        <v>304</v>
      </c>
      <c r="D1546" s="2" t="s">
        <v>14</v>
      </c>
      <c r="E1546" s="2">
        <v>143</v>
      </c>
      <c r="F1546" s="2">
        <v>252</v>
      </c>
      <c r="G1546" s="2">
        <f t="shared" si="24"/>
        <v>110</v>
      </c>
      <c r="H1546" s="2">
        <v>2341</v>
      </c>
      <c r="I1546" s="3" t="s">
        <v>15</v>
      </c>
    </row>
    <row r="1547" spans="1:9" ht="16.5">
      <c r="A1547" s="2" t="s">
        <v>1266</v>
      </c>
      <c r="B1547" s="2" t="s">
        <v>1267</v>
      </c>
      <c r="C1547" s="2">
        <v>312</v>
      </c>
      <c r="D1547" s="2" t="s">
        <v>18</v>
      </c>
      <c r="E1547" s="2">
        <v>28</v>
      </c>
      <c r="F1547" s="2">
        <v>78</v>
      </c>
      <c r="G1547" s="2">
        <f t="shared" si="24"/>
        <v>51</v>
      </c>
      <c r="H1547" s="2">
        <v>3743</v>
      </c>
      <c r="I1547" s="3" t="s">
        <v>19</v>
      </c>
    </row>
    <row r="1548" spans="1:9" ht="16.5">
      <c r="A1548" s="2" t="s">
        <v>1266</v>
      </c>
      <c r="B1548" s="2" t="s">
        <v>1267</v>
      </c>
      <c r="C1548" s="2">
        <v>312</v>
      </c>
      <c r="D1548" s="2" t="s">
        <v>20</v>
      </c>
      <c r="E1548" s="2">
        <v>273</v>
      </c>
      <c r="F1548" s="2">
        <v>311</v>
      </c>
      <c r="G1548" s="2">
        <f t="shared" si="24"/>
        <v>39</v>
      </c>
      <c r="H1548" s="2">
        <v>3397</v>
      </c>
      <c r="I1548" s="3" t="s">
        <v>21</v>
      </c>
    </row>
    <row r="1549" spans="1:9" ht="16.5">
      <c r="A1549" s="2" t="s">
        <v>1266</v>
      </c>
      <c r="B1549" s="2" t="s">
        <v>1267</v>
      </c>
      <c r="C1549" s="2">
        <v>312</v>
      </c>
      <c r="D1549" s="2" t="s">
        <v>14</v>
      </c>
      <c r="E1549" s="2">
        <v>151</v>
      </c>
      <c r="F1549" s="2">
        <v>260</v>
      </c>
      <c r="G1549" s="2">
        <f t="shared" si="24"/>
        <v>110</v>
      </c>
      <c r="H1549" s="2">
        <v>2341</v>
      </c>
      <c r="I1549" s="3" t="s">
        <v>15</v>
      </c>
    </row>
    <row r="1550" spans="1:9" ht="16.5">
      <c r="A1550" s="2" t="s">
        <v>1268</v>
      </c>
      <c r="B1550" s="2" t="s">
        <v>1269</v>
      </c>
      <c r="C1550" s="2">
        <v>813</v>
      </c>
      <c r="D1550" s="2" t="s">
        <v>10</v>
      </c>
      <c r="E1550" s="2">
        <v>58</v>
      </c>
      <c r="F1550" s="2">
        <v>108</v>
      </c>
      <c r="G1550" s="2">
        <f t="shared" si="24"/>
        <v>51</v>
      </c>
      <c r="H1550" s="2">
        <v>18302</v>
      </c>
      <c r="I1550" s="3" t="s">
        <v>11</v>
      </c>
    </row>
    <row r="1551" spans="1:9" ht="16.5">
      <c r="A1551" s="2" t="s">
        <v>1268</v>
      </c>
      <c r="B1551" s="2" t="s">
        <v>1269</v>
      </c>
      <c r="C1551" s="2">
        <v>813</v>
      </c>
      <c r="D1551" s="2" t="s">
        <v>12</v>
      </c>
      <c r="E1551" s="2">
        <v>521</v>
      </c>
      <c r="F1551" s="2">
        <v>675</v>
      </c>
      <c r="G1551" s="2">
        <f t="shared" si="24"/>
        <v>155</v>
      </c>
      <c r="H1551" s="2">
        <v>1732</v>
      </c>
      <c r="I1551" s="3" t="s">
        <v>13</v>
      </c>
    </row>
    <row r="1552" spans="1:9" ht="16.5">
      <c r="A1552" s="2" t="s">
        <v>1268</v>
      </c>
      <c r="B1552" s="2" t="s">
        <v>1269</v>
      </c>
      <c r="C1552" s="2">
        <v>813</v>
      </c>
      <c r="D1552" s="2" t="s">
        <v>14</v>
      </c>
      <c r="E1552" s="2">
        <v>258</v>
      </c>
      <c r="F1552" s="2">
        <v>375</v>
      </c>
      <c r="G1552" s="2">
        <f t="shared" si="24"/>
        <v>118</v>
      </c>
      <c r="H1552" s="2">
        <v>2341</v>
      </c>
      <c r="I1552" s="3" t="s">
        <v>15</v>
      </c>
    </row>
    <row r="1553" spans="1:9" ht="16.5">
      <c r="A1553" s="2" t="s">
        <v>1270</v>
      </c>
      <c r="B1553" s="2" t="s">
        <v>1271</v>
      </c>
      <c r="C1553" s="2">
        <v>302</v>
      </c>
      <c r="D1553" s="2" t="s">
        <v>18</v>
      </c>
      <c r="E1553" s="2">
        <v>26</v>
      </c>
      <c r="F1553" s="2">
        <v>82</v>
      </c>
      <c r="G1553" s="2">
        <f t="shared" si="24"/>
        <v>57</v>
      </c>
      <c r="H1553" s="2">
        <v>3743</v>
      </c>
      <c r="I1553" s="3" t="s">
        <v>19</v>
      </c>
    </row>
    <row r="1554" spans="1:9" ht="16.5">
      <c r="A1554" s="2" t="s">
        <v>1270</v>
      </c>
      <c r="B1554" s="2" t="s">
        <v>1271</v>
      </c>
      <c r="C1554" s="2">
        <v>302</v>
      </c>
      <c r="D1554" s="2" t="s">
        <v>20</v>
      </c>
      <c r="E1554" s="2">
        <v>262</v>
      </c>
      <c r="F1554" s="2">
        <v>300</v>
      </c>
      <c r="G1554" s="2">
        <f t="shared" si="24"/>
        <v>39</v>
      </c>
      <c r="H1554" s="2">
        <v>3397</v>
      </c>
      <c r="I1554" s="3" t="s">
        <v>21</v>
      </c>
    </row>
    <row r="1555" spans="1:9" ht="16.5">
      <c r="A1555" s="2" t="s">
        <v>1270</v>
      </c>
      <c r="B1555" s="2" t="s">
        <v>1271</v>
      </c>
      <c r="C1555" s="2">
        <v>302</v>
      </c>
      <c r="D1555" s="2" t="s">
        <v>14</v>
      </c>
      <c r="E1555" s="2">
        <v>137</v>
      </c>
      <c r="F1555" s="2">
        <v>249</v>
      </c>
      <c r="G1555" s="2">
        <f t="shared" si="24"/>
        <v>113</v>
      </c>
      <c r="H1555" s="2">
        <v>2341</v>
      </c>
      <c r="I1555" s="3" t="s">
        <v>15</v>
      </c>
    </row>
    <row r="1556" spans="1:9" ht="16.5">
      <c r="A1556" s="2" t="s">
        <v>1272</v>
      </c>
      <c r="B1556" s="2" t="s">
        <v>1273</v>
      </c>
      <c r="C1556" s="2">
        <v>296</v>
      </c>
      <c r="D1556" s="2" t="s">
        <v>18</v>
      </c>
      <c r="E1556" s="2">
        <v>28</v>
      </c>
      <c r="F1556" s="2">
        <v>79</v>
      </c>
      <c r="G1556" s="2">
        <f t="shared" si="24"/>
        <v>52</v>
      </c>
      <c r="H1556" s="2">
        <v>3743</v>
      </c>
      <c r="I1556" s="3" t="s">
        <v>19</v>
      </c>
    </row>
    <row r="1557" spans="1:9" ht="16.5">
      <c r="A1557" s="2" t="s">
        <v>1272</v>
      </c>
      <c r="B1557" s="2" t="s">
        <v>1273</v>
      </c>
      <c r="C1557" s="2">
        <v>296</v>
      </c>
      <c r="D1557" s="2" t="s">
        <v>20</v>
      </c>
      <c r="E1557" s="2">
        <v>257</v>
      </c>
      <c r="F1557" s="2">
        <v>295</v>
      </c>
      <c r="G1557" s="2">
        <f t="shared" si="24"/>
        <v>39</v>
      </c>
      <c r="H1557" s="2">
        <v>3397</v>
      </c>
      <c r="I1557" s="3" t="s">
        <v>21</v>
      </c>
    </row>
    <row r="1558" spans="1:9" ht="16.5">
      <c r="A1558" s="2" t="s">
        <v>1272</v>
      </c>
      <c r="B1558" s="2" t="s">
        <v>1273</v>
      </c>
      <c r="C1558" s="2">
        <v>296</v>
      </c>
      <c r="D1558" s="2" t="s">
        <v>14</v>
      </c>
      <c r="E1558" s="2">
        <v>135</v>
      </c>
      <c r="F1558" s="2">
        <v>244</v>
      </c>
      <c r="G1558" s="2">
        <f t="shared" si="24"/>
        <v>110</v>
      </c>
      <c r="H1558" s="2">
        <v>2341</v>
      </c>
      <c r="I1558" s="3" t="s">
        <v>15</v>
      </c>
    </row>
    <row r="1559" spans="1:9" ht="16.5">
      <c r="A1559" s="2" t="s">
        <v>1274</v>
      </c>
      <c r="B1559" s="2" t="s">
        <v>1275</v>
      </c>
      <c r="C1559" s="2">
        <v>908</v>
      </c>
      <c r="D1559" s="2" t="s">
        <v>10</v>
      </c>
      <c r="E1559" s="2">
        <v>59</v>
      </c>
      <c r="F1559" s="2">
        <v>111</v>
      </c>
      <c r="G1559" s="2">
        <f t="shared" si="24"/>
        <v>53</v>
      </c>
      <c r="H1559" s="2">
        <v>18302</v>
      </c>
      <c r="I1559" s="3" t="s">
        <v>11</v>
      </c>
    </row>
    <row r="1560" spans="1:9" ht="16.5">
      <c r="A1560" s="2" t="s">
        <v>1274</v>
      </c>
      <c r="B1560" s="2" t="s">
        <v>1275</v>
      </c>
      <c r="C1560" s="2">
        <v>908</v>
      </c>
      <c r="D1560" s="2" t="s">
        <v>12</v>
      </c>
      <c r="E1560" s="2">
        <v>544</v>
      </c>
      <c r="F1560" s="2">
        <v>701</v>
      </c>
      <c r="G1560" s="2">
        <f t="shared" si="24"/>
        <v>158</v>
      </c>
      <c r="H1560" s="2">
        <v>1732</v>
      </c>
      <c r="I1560" s="3" t="s">
        <v>13</v>
      </c>
    </row>
    <row r="1561" spans="1:9" ht="16.5">
      <c r="A1561" s="2" t="s">
        <v>1274</v>
      </c>
      <c r="B1561" s="2" t="s">
        <v>1275</v>
      </c>
      <c r="C1561" s="2">
        <v>908</v>
      </c>
      <c r="D1561" s="2" t="s">
        <v>14</v>
      </c>
      <c r="E1561" s="2">
        <v>282</v>
      </c>
      <c r="F1561" s="2">
        <v>406</v>
      </c>
      <c r="G1561" s="2">
        <f t="shared" si="24"/>
        <v>125</v>
      </c>
      <c r="H1561" s="2">
        <v>2341</v>
      </c>
      <c r="I1561" s="3" t="s">
        <v>15</v>
      </c>
    </row>
    <row r="1562" spans="1:9" ht="16.5">
      <c r="A1562" s="2" t="s">
        <v>1276</v>
      </c>
      <c r="B1562" s="2" t="s">
        <v>1277</v>
      </c>
      <c r="C1562" s="2">
        <v>303</v>
      </c>
      <c r="D1562" s="2" t="s">
        <v>18</v>
      </c>
      <c r="E1562" s="2">
        <v>25</v>
      </c>
      <c r="F1562" s="2">
        <v>79</v>
      </c>
      <c r="G1562" s="2">
        <f t="shared" si="24"/>
        <v>55</v>
      </c>
      <c r="H1562" s="2">
        <v>3743</v>
      </c>
      <c r="I1562" s="3" t="s">
        <v>19</v>
      </c>
    </row>
    <row r="1563" spans="1:9" ht="16.5">
      <c r="A1563" s="2" t="s">
        <v>1276</v>
      </c>
      <c r="B1563" s="2" t="s">
        <v>1277</v>
      </c>
      <c r="C1563" s="2">
        <v>303</v>
      </c>
      <c r="D1563" s="2" t="s">
        <v>20</v>
      </c>
      <c r="E1563" s="2">
        <v>264</v>
      </c>
      <c r="F1563" s="2">
        <v>302</v>
      </c>
      <c r="G1563" s="2">
        <f t="shared" si="24"/>
        <v>39</v>
      </c>
      <c r="H1563" s="2">
        <v>3397</v>
      </c>
      <c r="I1563" s="3" t="s">
        <v>21</v>
      </c>
    </row>
    <row r="1564" spans="1:9" ht="16.5">
      <c r="A1564" s="2" t="s">
        <v>1276</v>
      </c>
      <c r="B1564" s="2" t="s">
        <v>1277</v>
      </c>
      <c r="C1564" s="2">
        <v>303</v>
      </c>
      <c r="D1564" s="2" t="s">
        <v>14</v>
      </c>
      <c r="E1564" s="2">
        <v>142</v>
      </c>
      <c r="F1564" s="2">
        <v>251</v>
      </c>
      <c r="G1564" s="2">
        <f t="shared" si="24"/>
        <v>110</v>
      </c>
      <c r="H1564" s="2">
        <v>2341</v>
      </c>
      <c r="I1564" s="3" t="s">
        <v>15</v>
      </c>
    </row>
    <row r="1565" spans="1:9" ht="16.5">
      <c r="A1565" s="2" t="s">
        <v>1278</v>
      </c>
      <c r="B1565" s="2" t="s">
        <v>1279</v>
      </c>
      <c r="C1565" s="2">
        <v>418</v>
      </c>
      <c r="D1565" s="2" t="s">
        <v>18</v>
      </c>
      <c r="E1565" s="2">
        <v>113</v>
      </c>
      <c r="F1565" s="2">
        <v>163</v>
      </c>
      <c r="G1565" s="2">
        <f t="shared" si="24"/>
        <v>51</v>
      </c>
      <c r="H1565" s="2">
        <v>3743</v>
      </c>
      <c r="I1565" s="3" t="s">
        <v>19</v>
      </c>
    </row>
    <row r="1566" spans="1:9" ht="16.5">
      <c r="A1566" s="2" t="s">
        <v>1278</v>
      </c>
      <c r="B1566" s="2" t="s">
        <v>1279</v>
      </c>
      <c r="C1566" s="2">
        <v>418</v>
      </c>
      <c r="D1566" s="2" t="s">
        <v>20</v>
      </c>
      <c r="E1566" s="2">
        <v>379</v>
      </c>
      <c r="F1566" s="2">
        <v>417</v>
      </c>
      <c r="G1566" s="2">
        <f t="shared" si="24"/>
        <v>39</v>
      </c>
      <c r="H1566" s="2">
        <v>3397</v>
      </c>
      <c r="I1566" s="3" t="s">
        <v>21</v>
      </c>
    </row>
    <row r="1567" spans="1:9" ht="16.5">
      <c r="A1567" s="2" t="s">
        <v>1278</v>
      </c>
      <c r="B1567" s="2" t="s">
        <v>1279</v>
      </c>
      <c r="C1567" s="2">
        <v>418</v>
      </c>
      <c r="D1567" s="2" t="s">
        <v>14</v>
      </c>
      <c r="E1567" s="2">
        <v>242</v>
      </c>
      <c r="F1567" s="2">
        <v>360</v>
      </c>
      <c r="G1567" s="2">
        <f t="shared" si="24"/>
        <v>119</v>
      </c>
      <c r="H1567" s="2">
        <v>2341</v>
      </c>
      <c r="I1567" s="3" t="s">
        <v>15</v>
      </c>
    </row>
    <row r="1568" spans="1:9" ht="16.5">
      <c r="A1568" s="2" t="s">
        <v>1280</v>
      </c>
      <c r="B1568" s="2" t="s">
        <v>1281</v>
      </c>
      <c r="C1568" s="2">
        <v>822</v>
      </c>
      <c r="D1568" s="2" t="s">
        <v>10</v>
      </c>
      <c r="E1568" s="2">
        <v>63</v>
      </c>
      <c r="F1568" s="2">
        <v>115</v>
      </c>
      <c r="G1568" s="2">
        <f t="shared" si="24"/>
        <v>53</v>
      </c>
      <c r="H1568" s="2">
        <v>18302</v>
      </c>
      <c r="I1568" s="3" t="s">
        <v>11</v>
      </c>
    </row>
    <row r="1569" spans="1:9" ht="16.5">
      <c r="A1569" s="2" t="s">
        <v>1280</v>
      </c>
      <c r="B1569" s="2" t="s">
        <v>1281</v>
      </c>
      <c r="C1569" s="2">
        <v>822</v>
      </c>
      <c r="D1569" s="2" t="s">
        <v>12</v>
      </c>
      <c r="E1569" s="2">
        <v>505</v>
      </c>
      <c r="F1569" s="2">
        <v>663</v>
      </c>
      <c r="G1569" s="2">
        <f t="shared" si="24"/>
        <v>159</v>
      </c>
      <c r="H1569" s="2">
        <v>1732</v>
      </c>
      <c r="I1569" s="3" t="s">
        <v>13</v>
      </c>
    </row>
    <row r="1570" spans="1:9" ht="16.5">
      <c r="A1570" s="2" t="s">
        <v>1280</v>
      </c>
      <c r="B1570" s="2" t="s">
        <v>1281</v>
      </c>
      <c r="C1570" s="2">
        <v>822</v>
      </c>
      <c r="D1570" s="2" t="s">
        <v>14</v>
      </c>
      <c r="E1570" s="2">
        <v>260</v>
      </c>
      <c r="F1570" s="2">
        <v>384</v>
      </c>
      <c r="G1570" s="2">
        <f t="shared" si="24"/>
        <v>125</v>
      </c>
      <c r="H1570" s="2">
        <v>2341</v>
      </c>
      <c r="I1570" s="3" t="s">
        <v>15</v>
      </c>
    </row>
    <row r="1571" spans="1:9" ht="16.5">
      <c r="A1571" s="2" t="s">
        <v>1282</v>
      </c>
      <c r="B1571" s="2" t="s">
        <v>1283</v>
      </c>
      <c r="C1571" s="2">
        <v>874</v>
      </c>
      <c r="D1571" s="2" t="s">
        <v>10</v>
      </c>
      <c r="E1571" s="2">
        <v>56</v>
      </c>
      <c r="F1571" s="2">
        <v>108</v>
      </c>
      <c r="G1571" s="2">
        <f t="shared" si="24"/>
        <v>53</v>
      </c>
      <c r="H1571" s="2">
        <v>18302</v>
      </c>
      <c r="I1571" s="3" t="s">
        <v>11</v>
      </c>
    </row>
    <row r="1572" spans="1:9" ht="16.5">
      <c r="A1572" s="2" t="s">
        <v>1282</v>
      </c>
      <c r="B1572" s="2" t="s">
        <v>1283</v>
      </c>
      <c r="C1572" s="2">
        <v>874</v>
      </c>
      <c r="D1572" s="2" t="s">
        <v>12</v>
      </c>
      <c r="E1572" s="2">
        <v>507</v>
      </c>
      <c r="F1572" s="2">
        <v>665</v>
      </c>
      <c r="G1572" s="2">
        <f t="shared" si="24"/>
        <v>159</v>
      </c>
      <c r="H1572" s="2">
        <v>1732</v>
      </c>
      <c r="I1572" s="3" t="s">
        <v>13</v>
      </c>
    </row>
    <row r="1573" spans="1:9" ht="16.5">
      <c r="A1573" s="2" t="s">
        <v>1282</v>
      </c>
      <c r="B1573" s="2" t="s">
        <v>1283</v>
      </c>
      <c r="C1573" s="2">
        <v>874</v>
      </c>
      <c r="D1573" s="2" t="s">
        <v>14</v>
      </c>
      <c r="E1573" s="2">
        <v>251</v>
      </c>
      <c r="F1573" s="2">
        <v>366</v>
      </c>
      <c r="G1573" s="2">
        <f t="shared" si="24"/>
        <v>116</v>
      </c>
      <c r="H1573" s="2">
        <v>2341</v>
      </c>
      <c r="I1573" s="3" t="s">
        <v>15</v>
      </c>
    </row>
    <row r="1574" spans="1:9" ht="16.5">
      <c r="A1574" s="2" t="s">
        <v>1284</v>
      </c>
      <c r="B1574" s="2" t="s">
        <v>1285</v>
      </c>
      <c r="C1574" s="2">
        <v>384</v>
      </c>
      <c r="D1574" s="2" t="s">
        <v>18</v>
      </c>
      <c r="E1574" s="2">
        <v>30</v>
      </c>
      <c r="F1574" s="2">
        <v>81</v>
      </c>
      <c r="G1574" s="2">
        <f t="shared" si="24"/>
        <v>52</v>
      </c>
      <c r="H1574" s="2">
        <v>3743</v>
      </c>
      <c r="I1574" s="3" t="s">
        <v>19</v>
      </c>
    </row>
    <row r="1575" spans="1:9" ht="16.5">
      <c r="A1575" s="2" t="s">
        <v>1284</v>
      </c>
      <c r="B1575" s="2" t="s">
        <v>1285</v>
      </c>
      <c r="C1575" s="2">
        <v>384</v>
      </c>
      <c r="D1575" s="2" t="s">
        <v>20</v>
      </c>
      <c r="E1575" s="2">
        <v>318</v>
      </c>
      <c r="F1575" s="2">
        <v>356</v>
      </c>
      <c r="G1575" s="2">
        <f t="shared" si="24"/>
        <v>39</v>
      </c>
      <c r="H1575" s="2">
        <v>3397</v>
      </c>
      <c r="I1575" s="3" t="s">
        <v>21</v>
      </c>
    </row>
    <row r="1576" spans="1:9" ht="16.5">
      <c r="A1576" s="2" t="s">
        <v>1284</v>
      </c>
      <c r="B1576" s="2" t="s">
        <v>1285</v>
      </c>
      <c r="C1576" s="2">
        <v>384</v>
      </c>
      <c r="D1576" s="2" t="s">
        <v>14</v>
      </c>
      <c r="E1576" s="2">
        <v>216</v>
      </c>
      <c r="F1576" s="2">
        <v>305</v>
      </c>
      <c r="G1576" s="2">
        <f t="shared" si="24"/>
        <v>90</v>
      </c>
      <c r="H1576" s="2">
        <v>2341</v>
      </c>
      <c r="I1576" s="3" t="s">
        <v>15</v>
      </c>
    </row>
    <row r="1577" spans="1:9" ht="16.5">
      <c r="A1577" s="2" t="s">
        <v>1286</v>
      </c>
      <c r="B1577" s="2" t="s">
        <v>1287</v>
      </c>
      <c r="C1577" s="2">
        <v>653</v>
      </c>
      <c r="D1577" s="2" t="s">
        <v>10</v>
      </c>
      <c r="E1577" s="2">
        <v>51</v>
      </c>
      <c r="F1577" s="2">
        <v>103</v>
      </c>
      <c r="G1577" s="2">
        <f t="shared" si="24"/>
        <v>53</v>
      </c>
      <c r="H1577" s="2">
        <v>18302</v>
      </c>
      <c r="I1577" s="3" t="s">
        <v>11</v>
      </c>
    </row>
    <row r="1578" spans="1:9" ht="16.5">
      <c r="A1578" s="2" t="s">
        <v>1286</v>
      </c>
      <c r="B1578" s="2" t="s">
        <v>1287</v>
      </c>
      <c r="C1578" s="2">
        <v>653</v>
      </c>
      <c r="D1578" s="2" t="s">
        <v>12</v>
      </c>
      <c r="E1578" s="2">
        <v>462</v>
      </c>
      <c r="F1578" s="2">
        <v>619</v>
      </c>
      <c r="G1578" s="2">
        <f t="shared" si="24"/>
        <v>158</v>
      </c>
      <c r="H1578" s="2">
        <v>1732</v>
      </c>
      <c r="I1578" s="3" t="s">
        <v>13</v>
      </c>
    </row>
    <row r="1579" spans="1:9" ht="16.5">
      <c r="A1579" s="2" t="s">
        <v>1286</v>
      </c>
      <c r="B1579" s="2" t="s">
        <v>1287</v>
      </c>
      <c r="C1579" s="2">
        <v>653</v>
      </c>
      <c r="D1579" s="2" t="s">
        <v>14</v>
      </c>
      <c r="E1579" s="2">
        <v>230</v>
      </c>
      <c r="F1579" s="2">
        <v>348</v>
      </c>
      <c r="G1579" s="2">
        <f t="shared" si="24"/>
        <v>119</v>
      </c>
      <c r="H1579" s="2">
        <v>2341</v>
      </c>
      <c r="I1579" s="3" t="s">
        <v>15</v>
      </c>
    </row>
    <row r="1580" spans="1:9" ht="16.5">
      <c r="A1580" s="2" t="s">
        <v>1288</v>
      </c>
      <c r="B1580" s="2" t="s">
        <v>1289</v>
      </c>
      <c r="C1580" s="2">
        <v>307</v>
      </c>
      <c r="D1580" s="2" t="s">
        <v>18</v>
      </c>
      <c r="E1580" s="2">
        <v>27</v>
      </c>
      <c r="F1580" s="2">
        <v>78</v>
      </c>
      <c r="G1580" s="2">
        <f t="shared" si="24"/>
        <v>52</v>
      </c>
      <c r="H1580" s="2">
        <v>3743</v>
      </c>
      <c r="I1580" s="3" t="s">
        <v>19</v>
      </c>
    </row>
    <row r="1581" spans="1:9" ht="16.5">
      <c r="A1581" s="2" t="s">
        <v>1288</v>
      </c>
      <c r="B1581" s="2" t="s">
        <v>1289</v>
      </c>
      <c r="C1581" s="2">
        <v>307</v>
      </c>
      <c r="D1581" s="2" t="s">
        <v>14</v>
      </c>
      <c r="E1581" s="2">
        <v>130</v>
      </c>
      <c r="F1581" s="2">
        <v>236</v>
      </c>
      <c r="G1581" s="2">
        <f t="shared" si="24"/>
        <v>107</v>
      </c>
      <c r="H1581" s="2">
        <v>2341</v>
      </c>
      <c r="I1581" s="3" t="s">
        <v>15</v>
      </c>
    </row>
    <row r="1582" spans="1:9" ht="16.5">
      <c r="A1582" s="2" t="s">
        <v>1290</v>
      </c>
      <c r="B1582" s="2" t="s">
        <v>1291</v>
      </c>
      <c r="C1582" s="2">
        <v>311</v>
      </c>
      <c r="D1582" s="2" t="s">
        <v>18</v>
      </c>
      <c r="E1582" s="2">
        <v>28</v>
      </c>
      <c r="F1582" s="2">
        <v>78</v>
      </c>
      <c r="G1582" s="2">
        <f t="shared" si="24"/>
        <v>51</v>
      </c>
      <c r="H1582" s="2">
        <v>3743</v>
      </c>
      <c r="I1582" s="3" t="s">
        <v>19</v>
      </c>
    </row>
    <row r="1583" spans="1:9" ht="16.5">
      <c r="A1583" s="2" t="s">
        <v>1290</v>
      </c>
      <c r="B1583" s="2" t="s">
        <v>1291</v>
      </c>
      <c r="C1583" s="2">
        <v>311</v>
      </c>
      <c r="D1583" s="2" t="s">
        <v>20</v>
      </c>
      <c r="E1583" s="2">
        <v>271</v>
      </c>
      <c r="F1583" s="2">
        <v>309</v>
      </c>
      <c r="G1583" s="2">
        <f t="shared" si="24"/>
        <v>39</v>
      </c>
      <c r="H1583" s="2">
        <v>3397</v>
      </c>
      <c r="I1583" s="3" t="s">
        <v>21</v>
      </c>
    </row>
    <row r="1584" spans="1:9" ht="16.5">
      <c r="A1584" s="2" t="s">
        <v>1290</v>
      </c>
      <c r="B1584" s="2" t="s">
        <v>1291</v>
      </c>
      <c r="C1584" s="2">
        <v>311</v>
      </c>
      <c r="D1584" s="2" t="s">
        <v>14</v>
      </c>
      <c r="E1584" s="2">
        <v>150</v>
      </c>
      <c r="F1584" s="2">
        <v>258</v>
      </c>
      <c r="G1584" s="2">
        <f t="shared" si="24"/>
        <v>109</v>
      </c>
      <c r="H1584" s="2">
        <v>2341</v>
      </c>
      <c r="I1584" s="3" t="s">
        <v>15</v>
      </c>
    </row>
    <row r="1585" spans="1:9" ht="16.5">
      <c r="A1585" s="2" t="s">
        <v>1292</v>
      </c>
      <c r="B1585" s="2" t="s">
        <v>1293</v>
      </c>
      <c r="C1585" s="2">
        <v>302</v>
      </c>
      <c r="D1585" s="2" t="s">
        <v>18</v>
      </c>
      <c r="E1585" s="2">
        <v>28</v>
      </c>
      <c r="F1585" s="2">
        <v>79</v>
      </c>
      <c r="G1585" s="2">
        <f t="shared" si="24"/>
        <v>52</v>
      </c>
      <c r="H1585" s="2">
        <v>3743</v>
      </c>
      <c r="I1585" s="3" t="s">
        <v>19</v>
      </c>
    </row>
    <row r="1586" spans="1:9" ht="16.5">
      <c r="A1586" s="2" t="s">
        <v>1292</v>
      </c>
      <c r="B1586" s="2" t="s">
        <v>1293</v>
      </c>
      <c r="C1586" s="2">
        <v>302</v>
      </c>
      <c r="D1586" s="2" t="s">
        <v>20</v>
      </c>
      <c r="E1586" s="2">
        <v>263</v>
      </c>
      <c r="F1586" s="2">
        <v>301</v>
      </c>
      <c r="G1586" s="2">
        <f t="shared" si="24"/>
        <v>39</v>
      </c>
      <c r="H1586" s="2">
        <v>3397</v>
      </c>
      <c r="I1586" s="3" t="s">
        <v>21</v>
      </c>
    </row>
    <row r="1587" spans="1:9" ht="16.5">
      <c r="A1587" s="2" t="s">
        <v>1292</v>
      </c>
      <c r="B1587" s="2" t="s">
        <v>1293</v>
      </c>
      <c r="C1587" s="2">
        <v>302</v>
      </c>
      <c r="D1587" s="2" t="s">
        <v>14</v>
      </c>
      <c r="E1587" s="2">
        <v>141</v>
      </c>
      <c r="F1587" s="2">
        <v>250</v>
      </c>
      <c r="G1587" s="2">
        <f t="shared" si="24"/>
        <v>110</v>
      </c>
      <c r="H1587" s="2">
        <v>2341</v>
      </c>
      <c r="I1587" s="3" t="s">
        <v>15</v>
      </c>
    </row>
    <row r="1588" spans="1:9" ht="16.5">
      <c r="A1588" s="2" t="s">
        <v>1294</v>
      </c>
      <c r="B1588" s="2" t="s">
        <v>1295</v>
      </c>
      <c r="C1588" s="2">
        <v>923</v>
      </c>
      <c r="D1588" s="2" t="s">
        <v>10</v>
      </c>
      <c r="E1588" s="2">
        <v>97</v>
      </c>
      <c r="F1588" s="2">
        <v>149</v>
      </c>
      <c r="G1588" s="2">
        <f t="shared" si="24"/>
        <v>53</v>
      </c>
      <c r="H1588" s="2">
        <v>18302</v>
      </c>
      <c r="I1588" s="3" t="s">
        <v>11</v>
      </c>
    </row>
    <row r="1589" spans="1:9" ht="16.5">
      <c r="A1589" s="2" t="s">
        <v>1294</v>
      </c>
      <c r="B1589" s="2" t="s">
        <v>1295</v>
      </c>
      <c r="C1589" s="2">
        <v>923</v>
      </c>
      <c r="D1589" s="2" t="s">
        <v>12</v>
      </c>
      <c r="E1589" s="2">
        <v>595</v>
      </c>
      <c r="F1589" s="2">
        <v>754</v>
      </c>
      <c r="G1589" s="2">
        <f t="shared" si="24"/>
        <v>160</v>
      </c>
      <c r="H1589" s="2">
        <v>1732</v>
      </c>
      <c r="I1589" s="3" t="s">
        <v>13</v>
      </c>
    </row>
    <row r="1590" spans="1:9" ht="16.5">
      <c r="A1590" s="2" t="s">
        <v>1294</v>
      </c>
      <c r="B1590" s="2" t="s">
        <v>1295</v>
      </c>
      <c r="C1590" s="2">
        <v>923</v>
      </c>
      <c r="D1590" s="2" t="s">
        <v>14</v>
      </c>
      <c r="E1590" s="2">
        <v>330</v>
      </c>
      <c r="F1590" s="2">
        <v>454</v>
      </c>
      <c r="G1590" s="2">
        <f t="shared" si="24"/>
        <v>125</v>
      </c>
      <c r="H1590" s="2">
        <v>2341</v>
      </c>
      <c r="I1590" s="3" t="s">
        <v>15</v>
      </c>
    </row>
    <row r="1591" spans="1:9" ht="16.5">
      <c r="A1591" s="2" t="s">
        <v>1296</v>
      </c>
      <c r="B1591" s="2" t="s">
        <v>1297</v>
      </c>
      <c r="C1591" s="2">
        <v>166</v>
      </c>
      <c r="D1591" s="2" t="s">
        <v>20</v>
      </c>
      <c r="E1591" s="2">
        <v>127</v>
      </c>
      <c r="F1591" s="2">
        <v>164</v>
      </c>
      <c r="G1591" s="2">
        <f t="shared" si="24"/>
        <v>38</v>
      </c>
      <c r="H1591" s="2">
        <v>3397</v>
      </c>
      <c r="I1591" s="3" t="s">
        <v>21</v>
      </c>
    </row>
    <row r="1592" spans="1:9" ht="16.5">
      <c r="A1592" s="2" t="s">
        <v>1296</v>
      </c>
      <c r="B1592" s="2" t="s">
        <v>1297</v>
      </c>
      <c r="C1592" s="2">
        <v>166</v>
      </c>
      <c r="D1592" s="2" t="s">
        <v>14</v>
      </c>
      <c r="E1592" s="2">
        <v>9</v>
      </c>
      <c r="F1592" s="2">
        <v>115</v>
      </c>
      <c r="G1592" s="2">
        <f t="shared" si="24"/>
        <v>107</v>
      </c>
      <c r="H1592" s="2">
        <v>2341</v>
      </c>
      <c r="I1592" s="3" t="s">
        <v>15</v>
      </c>
    </row>
    <row r="1593" spans="1:9" ht="16.5">
      <c r="A1593" s="2" t="s">
        <v>1298</v>
      </c>
      <c r="B1593" s="2" t="s">
        <v>1299</v>
      </c>
      <c r="C1593" s="2">
        <v>306</v>
      </c>
      <c r="D1593" s="2" t="s">
        <v>18</v>
      </c>
      <c r="E1593" s="2">
        <v>31</v>
      </c>
      <c r="F1593" s="2">
        <v>82</v>
      </c>
      <c r="G1593" s="2">
        <f t="shared" si="24"/>
        <v>52</v>
      </c>
      <c r="H1593" s="2">
        <v>3743</v>
      </c>
      <c r="I1593" s="3" t="s">
        <v>19</v>
      </c>
    </row>
    <row r="1594" spans="1:9" ht="16.5">
      <c r="A1594" s="2" t="s">
        <v>1298</v>
      </c>
      <c r="B1594" s="2" t="s">
        <v>1299</v>
      </c>
      <c r="C1594" s="2">
        <v>306</v>
      </c>
      <c r="D1594" s="2" t="s">
        <v>20</v>
      </c>
      <c r="E1594" s="2">
        <v>266</v>
      </c>
      <c r="F1594" s="2">
        <v>304</v>
      </c>
      <c r="G1594" s="2">
        <f t="shared" si="24"/>
        <v>39</v>
      </c>
      <c r="H1594" s="2">
        <v>3397</v>
      </c>
      <c r="I1594" s="3" t="s">
        <v>21</v>
      </c>
    </row>
    <row r="1595" spans="1:9" ht="16.5">
      <c r="A1595" s="2" t="s">
        <v>1298</v>
      </c>
      <c r="B1595" s="2" t="s">
        <v>1299</v>
      </c>
      <c r="C1595" s="2">
        <v>306</v>
      </c>
      <c r="D1595" s="2" t="s">
        <v>14</v>
      </c>
      <c r="E1595" s="2">
        <v>145</v>
      </c>
      <c r="F1595" s="2">
        <v>253</v>
      </c>
      <c r="G1595" s="2">
        <f t="shared" si="24"/>
        <v>109</v>
      </c>
      <c r="H1595" s="2">
        <v>2341</v>
      </c>
      <c r="I1595" s="3" t="s">
        <v>15</v>
      </c>
    </row>
    <row r="1596" spans="1:9" ht="16.5">
      <c r="A1596" s="2" t="s">
        <v>1300</v>
      </c>
      <c r="B1596" s="2" t="s">
        <v>1301</v>
      </c>
      <c r="C1596" s="2">
        <v>928</v>
      </c>
      <c r="D1596" s="2" t="s">
        <v>10</v>
      </c>
      <c r="E1596" s="2">
        <v>112</v>
      </c>
      <c r="F1596" s="2">
        <v>164</v>
      </c>
      <c r="G1596" s="2">
        <f t="shared" si="24"/>
        <v>53</v>
      </c>
      <c r="H1596" s="2">
        <v>18302</v>
      </c>
      <c r="I1596" s="3" t="s">
        <v>11</v>
      </c>
    </row>
    <row r="1597" spans="1:9" ht="16.5">
      <c r="A1597" s="2" t="s">
        <v>1300</v>
      </c>
      <c r="B1597" s="2" t="s">
        <v>1301</v>
      </c>
      <c r="C1597" s="2">
        <v>928</v>
      </c>
      <c r="D1597" s="2" t="s">
        <v>12</v>
      </c>
      <c r="E1597" s="2">
        <v>563</v>
      </c>
      <c r="F1597" s="2">
        <v>721</v>
      </c>
      <c r="G1597" s="2">
        <f t="shared" si="24"/>
        <v>159</v>
      </c>
      <c r="H1597" s="2">
        <v>1732</v>
      </c>
      <c r="I1597" s="3" t="s">
        <v>13</v>
      </c>
    </row>
    <row r="1598" spans="1:9" ht="16.5">
      <c r="A1598" s="2" t="s">
        <v>1300</v>
      </c>
      <c r="B1598" s="2" t="s">
        <v>1301</v>
      </c>
      <c r="C1598" s="2">
        <v>928</v>
      </c>
      <c r="D1598" s="2" t="s">
        <v>14</v>
      </c>
      <c r="E1598" s="2">
        <v>306</v>
      </c>
      <c r="F1598" s="2">
        <v>426</v>
      </c>
      <c r="G1598" s="2">
        <f t="shared" si="24"/>
        <v>121</v>
      </c>
      <c r="H1598" s="2">
        <v>2341</v>
      </c>
      <c r="I1598" s="3" t="s">
        <v>15</v>
      </c>
    </row>
    <row r="1599" spans="1:9" ht="16.5">
      <c r="A1599" s="2" t="s">
        <v>1302</v>
      </c>
      <c r="B1599" s="2" t="s">
        <v>1303</v>
      </c>
      <c r="C1599" s="2">
        <v>729</v>
      </c>
      <c r="D1599" s="2" t="s">
        <v>10</v>
      </c>
      <c r="E1599" s="2">
        <v>58</v>
      </c>
      <c r="F1599" s="2">
        <v>109</v>
      </c>
      <c r="G1599" s="2">
        <f t="shared" si="24"/>
        <v>52</v>
      </c>
      <c r="H1599" s="2">
        <v>18302</v>
      </c>
      <c r="I1599" s="3" t="s">
        <v>11</v>
      </c>
    </row>
    <row r="1600" spans="1:9" ht="16.5">
      <c r="A1600" s="2" t="s">
        <v>1302</v>
      </c>
      <c r="B1600" s="2" t="s">
        <v>1303</v>
      </c>
      <c r="C1600" s="2">
        <v>729</v>
      </c>
      <c r="D1600" s="2" t="s">
        <v>12</v>
      </c>
      <c r="E1600" s="2">
        <v>485</v>
      </c>
      <c r="F1600" s="2">
        <v>641</v>
      </c>
      <c r="G1600" s="2">
        <f t="shared" si="24"/>
        <v>157</v>
      </c>
      <c r="H1600" s="2">
        <v>1732</v>
      </c>
      <c r="I1600" s="3" t="s">
        <v>13</v>
      </c>
    </row>
    <row r="1601" spans="1:9" ht="16.5">
      <c r="A1601" s="2" t="s">
        <v>1302</v>
      </c>
      <c r="B1601" s="2" t="s">
        <v>1303</v>
      </c>
      <c r="C1601" s="2">
        <v>729</v>
      </c>
      <c r="D1601" s="2" t="s">
        <v>14</v>
      </c>
      <c r="E1601" s="2">
        <v>243</v>
      </c>
      <c r="F1601" s="2">
        <v>360</v>
      </c>
      <c r="G1601" s="2">
        <f t="shared" si="24"/>
        <v>118</v>
      </c>
      <c r="H1601" s="2">
        <v>2341</v>
      </c>
      <c r="I1601" s="3" t="s">
        <v>15</v>
      </c>
    </row>
    <row r="1602" spans="1:9" ht="16.5">
      <c r="A1602" s="2" t="s">
        <v>1304</v>
      </c>
      <c r="B1602" s="2" t="s">
        <v>1305</v>
      </c>
      <c r="C1602" s="2">
        <v>273</v>
      </c>
      <c r="D1602" s="2" t="s">
        <v>18</v>
      </c>
      <c r="E1602" s="2">
        <v>1</v>
      </c>
      <c r="F1602" s="2">
        <v>50</v>
      </c>
      <c r="G1602" s="2">
        <f t="shared" si="24"/>
        <v>50</v>
      </c>
      <c r="H1602" s="2">
        <v>3743</v>
      </c>
      <c r="I1602" s="3" t="s">
        <v>19</v>
      </c>
    </row>
    <row r="1603" spans="1:9" ht="16.5">
      <c r="A1603" s="2" t="s">
        <v>1304</v>
      </c>
      <c r="B1603" s="2" t="s">
        <v>1305</v>
      </c>
      <c r="C1603" s="2">
        <v>273</v>
      </c>
      <c r="D1603" s="2" t="s">
        <v>20</v>
      </c>
      <c r="E1603" s="2">
        <v>233</v>
      </c>
      <c r="F1603" s="2">
        <v>271</v>
      </c>
      <c r="G1603" s="2">
        <f t="shared" ref="G1603:G1666" si="25">F1603-E1603+1</f>
        <v>39</v>
      </c>
      <c r="H1603" s="2">
        <v>3397</v>
      </c>
      <c r="I1603" s="3" t="s">
        <v>21</v>
      </c>
    </row>
    <row r="1604" spans="1:9" ht="16.5">
      <c r="A1604" s="2" t="s">
        <v>1304</v>
      </c>
      <c r="B1604" s="2" t="s">
        <v>1305</v>
      </c>
      <c r="C1604" s="2">
        <v>273</v>
      </c>
      <c r="D1604" s="2" t="s">
        <v>14</v>
      </c>
      <c r="E1604" s="2">
        <v>109</v>
      </c>
      <c r="F1604" s="2">
        <v>220</v>
      </c>
      <c r="G1604" s="2">
        <f t="shared" si="25"/>
        <v>112</v>
      </c>
      <c r="H1604" s="2">
        <v>2341</v>
      </c>
      <c r="I1604" s="3" t="s">
        <v>15</v>
      </c>
    </row>
    <row r="1605" spans="1:9" ht="16.5">
      <c r="A1605" s="2" t="s">
        <v>1306</v>
      </c>
      <c r="B1605" s="2" t="s">
        <v>1307</v>
      </c>
      <c r="C1605" s="2">
        <v>823</v>
      </c>
      <c r="D1605" s="2" t="s">
        <v>10</v>
      </c>
      <c r="E1605" s="2">
        <v>54</v>
      </c>
      <c r="F1605" s="2">
        <v>106</v>
      </c>
      <c r="G1605" s="2">
        <f t="shared" si="25"/>
        <v>53</v>
      </c>
      <c r="H1605" s="2">
        <v>18302</v>
      </c>
      <c r="I1605" s="3" t="s">
        <v>11</v>
      </c>
    </row>
    <row r="1606" spans="1:9" ht="16.5">
      <c r="A1606" s="2" t="s">
        <v>1306</v>
      </c>
      <c r="B1606" s="2" t="s">
        <v>1307</v>
      </c>
      <c r="C1606" s="2">
        <v>823</v>
      </c>
      <c r="D1606" s="2" t="s">
        <v>12</v>
      </c>
      <c r="E1606" s="2">
        <v>510</v>
      </c>
      <c r="F1606" s="2">
        <v>671</v>
      </c>
      <c r="G1606" s="2">
        <f t="shared" si="25"/>
        <v>162</v>
      </c>
      <c r="H1606" s="2">
        <v>1732</v>
      </c>
      <c r="I1606" s="3" t="s">
        <v>13</v>
      </c>
    </row>
    <row r="1607" spans="1:9" ht="16.5">
      <c r="A1607" s="2" t="s">
        <v>1306</v>
      </c>
      <c r="B1607" s="2" t="s">
        <v>1307</v>
      </c>
      <c r="C1607" s="2">
        <v>823</v>
      </c>
      <c r="D1607" s="2" t="s">
        <v>14</v>
      </c>
      <c r="E1607" s="2">
        <v>237</v>
      </c>
      <c r="F1607" s="2">
        <v>360</v>
      </c>
      <c r="G1607" s="2">
        <f t="shared" si="25"/>
        <v>124</v>
      </c>
      <c r="H1607" s="2">
        <v>2341</v>
      </c>
      <c r="I1607" s="3" t="s">
        <v>15</v>
      </c>
    </row>
    <row r="1608" spans="1:9" ht="16.5">
      <c r="A1608" s="2" t="s">
        <v>1308</v>
      </c>
      <c r="B1608" s="2" t="s">
        <v>1309</v>
      </c>
      <c r="C1608" s="2">
        <v>302</v>
      </c>
      <c r="D1608" s="2" t="s">
        <v>18</v>
      </c>
      <c r="E1608" s="2">
        <v>30</v>
      </c>
      <c r="F1608" s="2">
        <v>81</v>
      </c>
      <c r="G1608" s="2">
        <f t="shared" si="25"/>
        <v>52</v>
      </c>
      <c r="H1608" s="2">
        <v>3743</v>
      </c>
      <c r="I1608" s="3" t="s">
        <v>19</v>
      </c>
    </row>
    <row r="1609" spans="1:9" ht="16.5">
      <c r="A1609" s="2" t="s">
        <v>1308</v>
      </c>
      <c r="B1609" s="2" t="s">
        <v>1309</v>
      </c>
      <c r="C1609" s="2">
        <v>302</v>
      </c>
      <c r="D1609" s="2" t="s">
        <v>20</v>
      </c>
      <c r="E1609" s="2">
        <v>262</v>
      </c>
      <c r="F1609" s="2">
        <v>300</v>
      </c>
      <c r="G1609" s="2">
        <f t="shared" si="25"/>
        <v>39</v>
      </c>
      <c r="H1609" s="2">
        <v>3397</v>
      </c>
      <c r="I1609" s="3" t="s">
        <v>21</v>
      </c>
    </row>
    <row r="1610" spans="1:9" ht="16.5">
      <c r="A1610" s="2" t="s">
        <v>1308</v>
      </c>
      <c r="B1610" s="2" t="s">
        <v>1309</v>
      </c>
      <c r="C1610" s="2">
        <v>302</v>
      </c>
      <c r="D1610" s="2" t="s">
        <v>14</v>
      </c>
      <c r="E1610" s="2">
        <v>140</v>
      </c>
      <c r="F1610" s="2">
        <v>249</v>
      </c>
      <c r="G1610" s="2">
        <f t="shared" si="25"/>
        <v>110</v>
      </c>
      <c r="H1610" s="2">
        <v>2341</v>
      </c>
      <c r="I1610" s="3" t="s">
        <v>15</v>
      </c>
    </row>
    <row r="1611" spans="1:9" ht="16.5">
      <c r="A1611" s="2" t="s">
        <v>1310</v>
      </c>
      <c r="B1611" s="2" t="s">
        <v>1311</v>
      </c>
      <c r="C1611" s="2">
        <v>323</v>
      </c>
      <c r="D1611" s="2" t="s">
        <v>18</v>
      </c>
      <c r="E1611" s="2">
        <v>45</v>
      </c>
      <c r="F1611" s="2">
        <v>99</v>
      </c>
      <c r="G1611" s="2">
        <f t="shared" si="25"/>
        <v>55</v>
      </c>
      <c r="H1611" s="2">
        <v>3743</v>
      </c>
      <c r="I1611" s="3" t="s">
        <v>19</v>
      </c>
    </row>
    <row r="1612" spans="1:9" ht="16.5">
      <c r="A1612" s="2" t="s">
        <v>1310</v>
      </c>
      <c r="B1612" s="2" t="s">
        <v>1311</v>
      </c>
      <c r="C1612" s="2">
        <v>323</v>
      </c>
      <c r="D1612" s="2" t="s">
        <v>20</v>
      </c>
      <c r="E1612" s="2">
        <v>283</v>
      </c>
      <c r="F1612" s="2">
        <v>321</v>
      </c>
      <c r="G1612" s="2">
        <f t="shared" si="25"/>
        <v>39</v>
      </c>
      <c r="H1612" s="2">
        <v>3397</v>
      </c>
      <c r="I1612" s="3" t="s">
        <v>21</v>
      </c>
    </row>
    <row r="1613" spans="1:9" ht="16.5">
      <c r="A1613" s="2" t="s">
        <v>1310</v>
      </c>
      <c r="B1613" s="2" t="s">
        <v>1311</v>
      </c>
      <c r="C1613" s="2">
        <v>323</v>
      </c>
      <c r="D1613" s="2" t="s">
        <v>14</v>
      </c>
      <c r="E1613" s="2">
        <v>162</v>
      </c>
      <c r="F1613" s="2">
        <v>270</v>
      </c>
      <c r="G1613" s="2">
        <f t="shared" si="25"/>
        <v>109</v>
      </c>
      <c r="H1613" s="2">
        <v>2341</v>
      </c>
      <c r="I1613" s="3" t="s">
        <v>15</v>
      </c>
    </row>
    <row r="1614" spans="1:9" ht="16.5">
      <c r="A1614" s="2" t="s">
        <v>1312</v>
      </c>
      <c r="B1614" s="2" t="s">
        <v>1313</v>
      </c>
      <c r="C1614" s="2">
        <v>306</v>
      </c>
      <c r="D1614" s="2" t="s">
        <v>18</v>
      </c>
      <c r="E1614" s="2">
        <v>28</v>
      </c>
      <c r="F1614" s="2">
        <v>79</v>
      </c>
      <c r="G1614" s="2">
        <f t="shared" si="25"/>
        <v>52</v>
      </c>
      <c r="H1614" s="2">
        <v>3743</v>
      </c>
      <c r="I1614" s="3" t="s">
        <v>19</v>
      </c>
    </row>
    <row r="1615" spans="1:9" ht="16.5">
      <c r="A1615" s="2" t="s">
        <v>1312</v>
      </c>
      <c r="B1615" s="2" t="s">
        <v>1313</v>
      </c>
      <c r="C1615" s="2">
        <v>306</v>
      </c>
      <c r="D1615" s="2" t="s">
        <v>20</v>
      </c>
      <c r="E1615" s="2">
        <v>267</v>
      </c>
      <c r="F1615" s="2">
        <v>305</v>
      </c>
      <c r="G1615" s="2">
        <f t="shared" si="25"/>
        <v>39</v>
      </c>
      <c r="H1615" s="2">
        <v>3397</v>
      </c>
      <c r="I1615" s="3" t="s">
        <v>21</v>
      </c>
    </row>
    <row r="1616" spans="1:9" ht="16.5">
      <c r="A1616" s="2" t="s">
        <v>1312</v>
      </c>
      <c r="B1616" s="2" t="s">
        <v>1313</v>
      </c>
      <c r="C1616" s="2">
        <v>306</v>
      </c>
      <c r="D1616" s="2" t="s">
        <v>14</v>
      </c>
      <c r="E1616" s="2">
        <v>145</v>
      </c>
      <c r="F1616" s="2">
        <v>254</v>
      </c>
      <c r="G1616" s="2">
        <f t="shared" si="25"/>
        <v>110</v>
      </c>
      <c r="H1616" s="2">
        <v>2341</v>
      </c>
      <c r="I1616" s="3" t="s">
        <v>15</v>
      </c>
    </row>
    <row r="1617" spans="1:9" ht="16.5">
      <c r="A1617" s="2" t="s">
        <v>1314</v>
      </c>
      <c r="B1617" s="2" t="s">
        <v>1315</v>
      </c>
      <c r="C1617" s="2">
        <v>858</v>
      </c>
      <c r="D1617" s="2" t="s">
        <v>10</v>
      </c>
      <c r="E1617" s="2">
        <v>35</v>
      </c>
      <c r="F1617" s="2">
        <v>87</v>
      </c>
      <c r="G1617" s="2">
        <f t="shared" si="25"/>
        <v>53</v>
      </c>
      <c r="H1617" s="2">
        <v>18302</v>
      </c>
      <c r="I1617" s="3" t="s">
        <v>11</v>
      </c>
    </row>
    <row r="1618" spans="1:9" ht="16.5">
      <c r="A1618" s="2" t="s">
        <v>1314</v>
      </c>
      <c r="B1618" s="2" t="s">
        <v>1315</v>
      </c>
      <c r="C1618" s="2">
        <v>858</v>
      </c>
      <c r="D1618" s="2" t="s">
        <v>12</v>
      </c>
      <c r="E1618" s="2">
        <v>546</v>
      </c>
      <c r="F1618" s="2">
        <v>703</v>
      </c>
      <c r="G1618" s="2">
        <f t="shared" si="25"/>
        <v>158</v>
      </c>
      <c r="H1618" s="2">
        <v>1732</v>
      </c>
      <c r="I1618" s="3" t="s">
        <v>13</v>
      </c>
    </row>
    <row r="1619" spans="1:9" ht="16.5">
      <c r="A1619" s="2" t="s">
        <v>1314</v>
      </c>
      <c r="B1619" s="2" t="s">
        <v>1315</v>
      </c>
      <c r="C1619" s="2">
        <v>858</v>
      </c>
      <c r="D1619" s="2" t="s">
        <v>14</v>
      </c>
      <c r="E1619" s="2">
        <v>256</v>
      </c>
      <c r="F1619" s="2">
        <v>380</v>
      </c>
      <c r="G1619" s="2">
        <f t="shared" si="25"/>
        <v>125</v>
      </c>
      <c r="H1619" s="2">
        <v>2341</v>
      </c>
      <c r="I1619" s="3" t="s">
        <v>15</v>
      </c>
    </row>
    <row r="1620" spans="1:9" ht="16.5">
      <c r="A1620" s="2" t="s">
        <v>1316</v>
      </c>
      <c r="B1620" s="2" t="s">
        <v>1317</v>
      </c>
      <c r="C1620" s="2">
        <v>931</v>
      </c>
      <c r="D1620" s="2" t="s">
        <v>10</v>
      </c>
      <c r="E1620" s="2">
        <v>54</v>
      </c>
      <c r="F1620" s="2">
        <v>108</v>
      </c>
      <c r="G1620" s="2">
        <f t="shared" si="25"/>
        <v>55</v>
      </c>
      <c r="H1620" s="2">
        <v>18302</v>
      </c>
      <c r="I1620" s="3" t="s">
        <v>11</v>
      </c>
    </row>
    <row r="1621" spans="1:9" ht="16.5">
      <c r="A1621" s="2" t="s">
        <v>1316</v>
      </c>
      <c r="B1621" s="2" t="s">
        <v>1317</v>
      </c>
      <c r="C1621" s="2">
        <v>931</v>
      </c>
      <c r="D1621" s="2" t="s">
        <v>12</v>
      </c>
      <c r="E1621" s="2">
        <v>498</v>
      </c>
      <c r="F1621" s="2">
        <v>658</v>
      </c>
      <c r="G1621" s="2">
        <f t="shared" si="25"/>
        <v>161</v>
      </c>
      <c r="H1621" s="2">
        <v>1732</v>
      </c>
      <c r="I1621" s="3" t="s">
        <v>13</v>
      </c>
    </row>
    <row r="1622" spans="1:9" ht="16.5">
      <c r="A1622" s="2" t="s">
        <v>1316</v>
      </c>
      <c r="B1622" s="2" t="s">
        <v>1317</v>
      </c>
      <c r="C1622" s="2">
        <v>931</v>
      </c>
      <c r="D1622" s="2" t="s">
        <v>14</v>
      </c>
      <c r="E1622" s="2">
        <v>240</v>
      </c>
      <c r="F1622" s="2">
        <v>358</v>
      </c>
      <c r="G1622" s="2">
        <f t="shared" si="25"/>
        <v>119</v>
      </c>
      <c r="H1622" s="2">
        <v>2341</v>
      </c>
      <c r="I1622" s="3" t="s">
        <v>15</v>
      </c>
    </row>
    <row r="1623" spans="1:9" ht="16.5">
      <c r="A1623" s="2" t="s">
        <v>1318</v>
      </c>
      <c r="B1623" s="2" t="s">
        <v>1319</v>
      </c>
      <c r="C1623" s="2">
        <v>380</v>
      </c>
      <c r="D1623" s="2" t="s">
        <v>18</v>
      </c>
      <c r="E1623" s="2">
        <v>30</v>
      </c>
      <c r="F1623" s="2">
        <v>80</v>
      </c>
      <c r="G1623" s="2">
        <f t="shared" si="25"/>
        <v>51</v>
      </c>
      <c r="H1623" s="2">
        <v>3743</v>
      </c>
      <c r="I1623" s="3" t="s">
        <v>19</v>
      </c>
    </row>
    <row r="1624" spans="1:9" ht="16.5">
      <c r="A1624" s="2" t="s">
        <v>1318</v>
      </c>
      <c r="B1624" s="2" t="s">
        <v>1319</v>
      </c>
      <c r="C1624" s="2">
        <v>380</v>
      </c>
      <c r="D1624" s="2" t="s">
        <v>20</v>
      </c>
      <c r="E1624" s="2">
        <v>341</v>
      </c>
      <c r="F1624" s="2">
        <v>379</v>
      </c>
      <c r="G1624" s="2">
        <f t="shared" si="25"/>
        <v>39</v>
      </c>
      <c r="H1624" s="2">
        <v>3397</v>
      </c>
      <c r="I1624" s="3" t="s">
        <v>21</v>
      </c>
    </row>
    <row r="1625" spans="1:9" ht="16.5">
      <c r="A1625" s="2" t="s">
        <v>1318</v>
      </c>
      <c r="B1625" s="2" t="s">
        <v>1319</v>
      </c>
      <c r="C1625" s="2">
        <v>380</v>
      </c>
      <c r="D1625" s="2" t="s">
        <v>14</v>
      </c>
      <c r="E1625" s="2">
        <v>168</v>
      </c>
      <c r="F1625" s="2">
        <v>325</v>
      </c>
      <c r="G1625" s="2">
        <f t="shared" si="25"/>
        <v>158</v>
      </c>
      <c r="H1625" s="2">
        <v>2341</v>
      </c>
      <c r="I1625" s="3" t="s">
        <v>15</v>
      </c>
    </row>
    <row r="1626" spans="1:9" ht="16.5">
      <c r="A1626" s="2" t="s">
        <v>1320</v>
      </c>
      <c r="B1626" s="2" t="s">
        <v>1321</v>
      </c>
      <c r="C1626" s="2">
        <v>1144</v>
      </c>
      <c r="D1626" s="2" t="s">
        <v>18</v>
      </c>
      <c r="E1626" s="2">
        <v>877</v>
      </c>
      <c r="F1626" s="2">
        <v>930</v>
      </c>
      <c r="G1626" s="2">
        <f t="shared" si="25"/>
        <v>54</v>
      </c>
      <c r="H1626" s="2">
        <v>3743</v>
      </c>
      <c r="I1626" s="3" t="s">
        <v>19</v>
      </c>
    </row>
    <row r="1627" spans="1:9" ht="16.5">
      <c r="A1627" s="2" t="s">
        <v>1320</v>
      </c>
      <c r="B1627" s="2" t="s">
        <v>1321</v>
      </c>
      <c r="C1627" s="2">
        <v>1144</v>
      </c>
      <c r="D1627" s="2" t="s">
        <v>1322</v>
      </c>
      <c r="E1627" s="2">
        <v>37</v>
      </c>
      <c r="F1627" s="2">
        <v>157</v>
      </c>
      <c r="G1627" s="2">
        <f t="shared" si="25"/>
        <v>121</v>
      </c>
      <c r="H1627" s="2">
        <v>19457</v>
      </c>
      <c r="I1627" s="3" t="s">
        <v>1323</v>
      </c>
    </row>
    <row r="1628" spans="1:9" ht="16.5">
      <c r="A1628" s="2" t="s">
        <v>1320</v>
      </c>
      <c r="B1628" s="2" t="s">
        <v>1321</v>
      </c>
      <c r="C1628" s="2">
        <v>1144</v>
      </c>
      <c r="D1628" s="2" t="s">
        <v>14</v>
      </c>
      <c r="E1628" s="2">
        <v>959</v>
      </c>
      <c r="F1628" s="2">
        <v>1076</v>
      </c>
      <c r="G1628" s="2">
        <f t="shared" si="25"/>
        <v>118</v>
      </c>
      <c r="H1628" s="2">
        <v>2341</v>
      </c>
      <c r="I1628" s="3" t="s">
        <v>15</v>
      </c>
    </row>
    <row r="1629" spans="1:9" ht="16.5">
      <c r="A1629" s="2" t="s">
        <v>1324</v>
      </c>
      <c r="B1629" s="2" t="s">
        <v>1325</v>
      </c>
      <c r="C1629" s="2">
        <v>712</v>
      </c>
      <c r="D1629" s="2" t="s">
        <v>14</v>
      </c>
      <c r="E1629" s="2">
        <v>271</v>
      </c>
      <c r="F1629" s="2">
        <v>390</v>
      </c>
      <c r="G1629" s="2">
        <f t="shared" si="25"/>
        <v>120</v>
      </c>
      <c r="H1629" s="2">
        <v>2341</v>
      </c>
      <c r="I1629" s="3" t="s">
        <v>15</v>
      </c>
    </row>
    <row r="1630" spans="1:9" ht="16.5">
      <c r="A1630" s="2" t="s">
        <v>1326</v>
      </c>
      <c r="B1630" s="2" t="s">
        <v>1327</v>
      </c>
      <c r="C1630" s="2">
        <v>700</v>
      </c>
      <c r="D1630" s="2" t="s">
        <v>14</v>
      </c>
      <c r="E1630" s="2">
        <v>80</v>
      </c>
      <c r="F1630" s="2">
        <v>198</v>
      </c>
      <c r="G1630" s="2">
        <f t="shared" si="25"/>
        <v>119</v>
      </c>
      <c r="H1630" s="2">
        <v>2341</v>
      </c>
      <c r="I1630" s="3" t="s">
        <v>15</v>
      </c>
    </row>
    <row r="1631" spans="1:9" ht="16.5">
      <c r="A1631" s="2" t="s">
        <v>1328</v>
      </c>
      <c r="B1631" s="2" t="s">
        <v>1329</v>
      </c>
      <c r="C1631" s="2">
        <v>281</v>
      </c>
      <c r="D1631" s="2" t="s">
        <v>14</v>
      </c>
      <c r="E1631" s="2">
        <v>126</v>
      </c>
      <c r="F1631" s="2">
        <v>229</v>
      </c>
      <c r="G1631" s="2">
        <f t="shared" si="25"/>
        <v>104</v>
      </c>
      <c r="H1631" s="2">
        <v>2341</v>
      </c>
      <c r="I1631" s="3" t="s">
        <v>15</v>
      </c>
    </row>
    <row r="1632" spans="1:9" ht="16.5">
      <c r="A1632" s="2" t="s">
        <v>1330</v>
      </c>
      <c r="B1632" s="2" t="s">
        <v>1331</v>
      </c>
      <c r="C1632" s="2">
        <v>669</v>
      </c>
      <c r="D1632" s="2" t="s">
        <v>10</v>
      </c>
      <c r="E1632" s="2">
        <v>56</v>
      </c>
      <c r="F1632" s="2">
        <v>102</v>
      </c>
      <c r="G1632" s="2">
        <f t="shared" si="25"/>
        <v>47</v>
      </c>
      <c r="H1632" s="2">
        <v>18302</v>
      </c>
      <c r="I1632" s="3" t="s">
        <v>11</v>
      </c>
    </row>
    <row r="1633" spans="1:9" ht="16.5">
      <c r="A1633" s="2" t="s">
        <v>1330</v>
      </c>
      <c r="B1633" s="2" t="s">
        <v>1331</v>
      </c>
      <c r="C1633" s="2">
        <v>669</v>
      </c>
      <c r="D1633" s="2" t="s">
        <v>12</v>
      </c>
      <c r="E1633" s="2">
        <v>322</v>
      </c>
      <c r="F1633" s="2">
        <v>466</v>
      </c>
      <c r="G1633" s="2">
        <f t="shared" si="25"/>
        <v>145</v>
      </c>
      <c r="H1633" s="2">
        <v>1732</v>
      </c>
      <c r="I1633" s="3" t="s">
        <v>13</v>
      </c>
    </row>
    <row r="1634" spans="1:9" ht="16.5">
      <c r="A1634" s="2" t="s">
        <v>1330</v>
      </c>
      <c r="B1634" s="2" t="s">
        <v>1331</v>
      </c>
      <c r="C1634" s="2">
        <v>669</v>
      </c>
      <c r="D1634" s="2" t="s">
        <v>14</v>
      </c>
      <c r="E1634" s="2">
        <v>135</v>
      </c>
      <c r="F1634" s="2">
        <v>236</v>
      </c>
      <c r="G1634" s="2">
        <f t="shared" si="25"/>
        <v>102</v>
      </c>
      <c r="H1634" s="2">
        <v>2341</v>
      </c>
      <c r="I1634" s="3" t="s">
        <v>15</v>
      </c>
    </row>
    <row r="1635" spans="1:9" ht="16.5">
      <c r="A1635" s="2" t="s">
        <v>1332</v>
      </c>
      <c r="B1635" s="2" t="s">
        <v>1333</v>
      </c>
      <c r="C1635" s="2">
        <v>290</v>
      </c>
      <c r="D1635" s="2" t="s">
        <v>18</v>
      </c>
      <c r="E1635" s="2">
        <v>28</v>
      </c>
      <c r="F1635" s="2">
        <v>78</v>
      </c>
      <c r="G1635" s="2">
        <f t="shared" si="25"/>
        <v>51</v>
      </c>
      <c r="H1635" s="2">
        <v>3743</v>
      </c>
      <c r="I1635" s="3" t="s">
        <v>19</v>
      </c>
    </row>
    <row r="1636" spans="1:9" ht="16.5">
      <c r="A1636" s="2" t="s">
        <v>1332</v>
      </c>
      <c r="B1636" s="2" t="s">
        <v>1333</v>
      </c>
      <c r="C1636" s="2">
        <v>290</v>
      </c>
      <c r="D1636" s="2" t="s">
        <v>20</v>
      </c>
      <c r="E1636" s="2">
        <v>251</v>
      </c>
      <c r="F1636" s="2">
        <v>289</v>
      </c>
      <c r="G1636" s="2">
        <f t="shared" si="25"/>
        <v>39</v>
      </c>
      <c r="H1636" s="2">
        <v>3397</v>
      </c>
      <c r="I1636" s="3" t="s">
        <v>21</v>
      </c>
    </row>
    <row r="1637" spans="1:9" ht="16.5">
      <c r="A1637" s="2" t="s">
        <v>1332</v>
      </c>
      <c r="B1637" s="2" t="s">
        <v>1333</v>
      </c>
      <c r="C1637" s="2">
        <v>290</v>
      </c>
      <c r="D1637" s="2" t="s">
        <v>14</v>
      </c>
      <c r="E1637" s="2">
        <v>131</v>
      </c>
      <c r="F1637" s="2">
        <v>236</v>
      </c>
      <c r="G1637" s="2">
        <f t="shared" si="25"/>
        <v>106</v>
      </c>
      <c r="H1637" s="2">
        <v>2341</v>
      </c>
      <c r="I1637" s="3" t="s">
        <v>15</v>
      </c>
    </row>
    <row r="1638" spans="1:9" ht="16.5">
      <c r="A1638" s="2" t="s">
        <v>1334</v>
      </c>
      <c r="B1638" s="2" t="s">
        <v>1335</v>
      </c>
      <c r="C1638" s="2">
        <v>309</v>
      </c>
      <c r="D1638" s="2" t="s">
        <v>18</v>
      </c>
      <c r="E1638" s="2">
        <v>29</v>
      </c>
      <c r="F1638" s="2">
        <v>80</v>
      </c>
      <c r="G1638" s="2">
        <f t="shared" si="25"/>
        <v>52</v>
      </c>
      <c r="H1638" s="2">
        <v>3743</v>
      </c>
      <c r="I1638" s="3" t="s">
        <v>19</v>
      </c>
    </row>
    <row r="1639" spans="1:9" ht="16.5">
      <c r="A1639" s="2" t="s">
        <v>1334</v>
      </c>
      <c r="B1639" s="2" t="s">
        <v>1335</v>
      </c>
      <c r="C1639" s="2">
        <v>309</v>
      </c>
      <c r="D1639" s="2" t="s">
        <v>20</v>
      </c>
      <c r="E1639" s="2">
        <v>269</v>
      </c>
      <c r="F1639" s="2">
        <v>307</v>
      </c>
      <c r="G1639" s="2">
        <f t="shared" si="25"/>
        <v>39</v>
      </c>
      <c r="H1639" s="2">
        <v>3397</v>
      </c>
      <c r="I1639" s="3" t="s">
        <v>21</v>
      </c>
    </row>
    <row r="1640" spans="1:9" ht="16.5">
      <c r="A1640" s="2" t="s">
        <v>1334</v>
      </c>
      <c r="B1640" s="2" t="s">
        <v>1335</v>
      </c>
      <c r="C1640" s="2">
        <v>309</v>
      </c>
      <c r="D1640" s="2" t="s">
        <v>14</v>
      </c>
      <c r="E1640" s="2">
        <v>148</v>
      </c>
      <c r="F1640" s="2">
        <v>256</v>
      </c>
      <c r="G1640" s="2">
        <f t="shared" si="25"/>
        <v>109</v>
      </c>
      <c r="H1640" s="2">
        <v>2341</v>
      </c>
      <c r="I1640" s="3" t="s">
        <v>15</v>
      </c>
    </row>
    <row r="1641" spans="1:9" ht="16.5">
      <c r="A1641" s="2" t="s">
        <v>1336</v>
      </c>
      <c r="B1641" s="2" t="s">
        <v>1337</v>
      </c>
      <c r="C1641" s="2">
        <v>824</v>
      </c>
      <c r="D1641" s="2" t="s">
        <v>10</v>
      </c>
      <c r="E1641" s="2">
        <v>50</v>
      </c>
      <c r="F1641" s="2">
        <v>101</v>
      </c>
      <c r="G1641" s="2">
        <f t="shared" si="25"/>
        <v>52</v>
      </c>
      <c r="H1641" s="2">
        <v>18302</v>
      </c>
      <c r="I1641" s="3" t="s">
        <v>11</v>
      </c>
    </row>
    <row r="1642" spans="1:9" ht="16.5">
      <c r="A1642" s="2" t="s">
        <v>1336</v>
      </c>
      <c r="B1642" s="2" t="s">
        <v>1337</v>
      </c>
      <c r="C1642" s="2">
        <v>824</v>
      </c>
      <c r="D1642" s="2" t="s">
        <v>12</v>
      </c>
      <c r="E1642" s="2">
        <v>490</v>
      </c>
      <c r="F1642" s="2">
        <v>650</v>
      </c>
      <c r="G1642" s="2">
        <f t="shared" si="25"/>
        <v>161</v>
      </c>
      <c r="H1642" s="2">
        <v>1732</v>
      </c>
      <c r="I1642" s="3" t="s">
        <v>13</v>
      </c>
    </row>
    <row r="1643" spans="1:9" ht="16.5">
      <c r="A1643" s="2" t="s">
        <v>1336</v>
      </c>
      <c r="B1643" s="2" t="s">
        <v>1337</v>
      </c>
      <c r="C1643" s="2">
        <v>824</v>
      </c>
      <c r="D1643" s="2" t="s">
        <v>14</v>
      </c>
      <c r="E1643" s="2">
        <v>238</v>
      </c>
      <c r="F1643" s="2">
        <v>357</v>
      </c>
      <c r="G1643" s="2">
        <f t="shared" si="25"/>
        <v>120</v>
      </c>
      <c r="H1643" s="2">
        <v>2341</v>
      </c>
      <c r="I1643" s="3" t="s">
        <v>15</v>
      </c>
    </row>
    <row r="1644" spans="1:9" ht="16.5">
      <c r="A1644" s="2" t="s">
        <v>1338</v>
      </c>
      <c r="B1644" s="2" t="s">
        <v>1339</v>
      </c>
      <c r="C1644" s="2">
        <v>254</v>
      </c>
      <c r="D1644" s="2" t="s">
        <v>18</v>
      </c>
      <c r="E1644" s="2">
        <v>1</v>
      </c>
      <c r="F1644" s="2">
        <v>34</v>
      </c>
      <c r="G1644" s="2">
        <f t="shared" si="25"/>
        <v>34</v>
      </c>
      <c r="H1644" s="2">
        <v>3743</v>
      </c>
      <c r="I1644" s="3" t="s">
        <v>19</v>
      </c>
    </row>
    <row r="1645" spans="1:9" ht="16.5">
      <c r="A1645" s="2" t="s">
        <v>1338</v>
      </c>
      <c r="B1645" s="2" t="s">
        <v>1339</v>
      </c>
      <c r="C1645" s="2">
        <v>254</v>
      </c>
      <c r="D1645" s="2" t="s">
        <v>20</v>
      </c>
      <c r="E1645" s="2">
        <v>223</v>
      </c>
      <c r="F1645" s="2">
        <v>254</v>
      </c>
      <c r="G1645" s="2">
        <f t="shared" si="25"/>
        <v>32</v>
      </c>
      <c r="H1645" s="2">
        <v>3397</v>
      </c>
      <c r="I1645" s="3" t="s">
        <v>21</v>
      </c>
    </row>
    <row r="1646" spans="1:9" ht="16.5">
      <c r="A1646" s="2" t="s">
        <v>1338</v>
      </c>
      <c r="B1646" s="2" t="s">
        <v>1339</v>
      </c>
      <c r="C1646" s="2">
        <v>254</v>
      </c>
      <c r="D1646" s="2" t="s">
        <v>14</v>
      </c>
      <c r="E1646" s="2">
        <v>102</v>
      </c>
      <c r="F1646" s="2">
        <v>210</v>
      </c>
      <c r="G1646" s="2">
        <f t="shared" si="25"/>
        <v>109</v>
      </c>
      <c r="H1646" s="2">
        <v>2341</v>
      </c>
      <c r="I1646" s="3" t="s">
        <v>15</v>
      </c>
    </row>
    <row r="1647" spans="1:9" ht="16.5">
      <c r="A1647" s="2" t="s">
        <v>1340</v>
      </c>
      <c r="B1647" s="2" t="s">
        <v>1341</v>
      </c>
      <c r="C1647" s="2">
        <v>309</v>
      </c>
      <c r="D1647" s="2" t="s">
        <v>18</v>
      </c>
      <c r="E1647" s="2">
        <v>29</v>
      </c>
      <c r="F1647" s="2">
        <v>80</v>
      </c>
      <c r="G1647" s="2">
        <f t="shared" si="25"/>
        <v>52</v>
      </c>
      <c r="H1647" s="2">
        <v>3743</v>
      </c>
      <c r="I1647" s="3" t="s">
        <v>19</v>
      </c>
    </row>
    <row r="1648" spans="1:9" ht="16.5">
      <c r="A1648" s="2" t="s">
        <v>1340</v>
      </c>
      <c r="B1648" s="2" t="s">
        <v>1341</v>
      </c>
      <c r="C1648" s="2">
        <v>309</v>
      </c>
      <c r="D1648" s="2" t="s">
        <v>20</v>
      </c>
      <c r="E1648" s="2">
        <v>269</v>
      </c>
      <c r="F1648" s="2">
        <v>307</v>
      </c>
      <c r="G1648" s="2">
        <f t="shared" si="25"/>
        <v>39</v>
      </c>
      <c r="H1648" s="2">
        <v>3397</v>
      </c>
      <c r="I1648" s="3" t="s">
        <v>21</v>
      </c>
    </row>
    <row r="1649" spans="1:9" ht="16.5">
      <c r="A1649" s="2" t="s">
        <v>1340</v>
      </c>
      <c r="B1649" s="2" t="s">
        <v>1341</v>
      </c>
      <c r="C1649" s="2">
        <v>309</v>
      </c>
      <c r="D1649" s="2" t="s">
        <v>14</v>
      </c>
      <c r="E1649" s="2">
        <v>148</v>
      </c>
      <c r="F1649" s="2">
        <v>256</v>
      </c>
      <c r="G1649" s="2">
        <f t="shared" si="25"/>
        <v>109</v>
      </c>
      <c r="H1649" s="2">
        <v>2341</v>
      </c>
      <c r="I1649" s="3" t="s">
        <v>15</v>
      </c>
    </row>
    <row r="1650" spans="1:9" ht="16.5">
      <c r="A1650" s="2" t="s">
        <v>1342</v>
      </c>
      <c r="B1650" s="2" t="s">
        <v>1343</v>
      </c>
      <c r="C1650" s="2">
        <v>306</v>
      </c>
      <c r="D1650" s="2" t="s">
        <v>18</v>
      </c>
      <c r="E1650" s="2">
        <v>28</v>
      </c>
      <c r="F1650" s="2">
        <v>81</v>
      </c>
      <c r="G1650" s="2">
        <f t="shared" si="25"/>
        <v>54</v>
      </c>
      <c r="H1650" s="2">
        <v>3743</v>
      </c>
      <c r="I1650" s="3" t="s">
        <v>19</v>
      </c>
    </row>
    <row r="1651" spans="1:9" ht="16.5">
      <c r="A1651" s="2" t="s">
        <v>1342</v>
      </c>
      <c r="B1651" s="2" t="s">
        <v>1343</v>
      </c>
      <c r="C1651" s="2">
        <v>306</v>
      </c>
      <c r="D1651" s="2" t="s">
        <v>20</v>
      </c>
      <c r="E1651" s="2">
        <v>267</v>
      </c>
      <c r="F1651" s="2">
        <v>305</v>
      </c>
      <c r="G1651" s="2">
        <f t="shared" si="25"/>
        <v>39</v>
      </c>
      <c r="H1651" s="2">
        <v>3397</v>
      </c>
      <c r="I1651" s="3" t="s">
        <v>21</v>
      </c>
    </row>
    <row r="1652" spans="1:9" ht="16.5">
      <c r="A1652" s="2" t="s">
        <v>1342</v>
      </c>
      <c r="B1652" s="2" t="s">
        <v>1343</v>
      </c>
      <c r="C1652" s="2">
        <v>306</v>
      </c>
      <c r="D1652" s="2" t="s">
        <v>14</v>
      </c>
      <c r="E1652" s="2">
        <v>145</v>
      </c>
      <c r="F1652" s="2">
        <v>254</v>
      </c>
      <c r="G1652" s="2">
        <f t="shared" si="25"/>
        <v>110</v>
      </c>
      <c r="H1652" s="2">
        <v>2341</v>
      </c>
      <c r="I1652" s="3" t="s">
        <v>15</v>
      </c>
    </row>
    <row r="1653" spans="1:9" ht="16.5">
      <c r="A1653" s="2" t="s">
        <v>1344</v>
      </c>
      <c r="B1653" s="2" t="s">
        <v>1345</v>
      </c>
      <c r="C1653" s="2">
        <v>858</v>
      </c>
      <c r="D1653" s="2" t="s">
        <v>10</v>
      </c>
      <c r="E1653" s="2">
        <v>100</v>
      </c>
      <c r="F1653" s="2">
        <v>152</v>
      </c>
      <c r="G1653" s="2">
        <f t="shared" si="25"/>
        <v>53</v>
      </c>
      <c r="H1653" s="2">
        <v>18302</v>
      </c>
      <c r="I1653" s="3" t="s">
        <v>11</v>
      </c>
    </row>
    <row r="1654" spans="1:9" ht="16.5">
      <c r="A1654" s="2" t="s">
        <v>1344</v>
      </c>
      <c r="B1654" s="2" t="s">
        <v>1345</v>
      </c>
      <c r="C1654" s="2">
        <v>858</v>
      </c>
      <c r="D1654" s="2" t="s">
        <v>12</v>
      </c>
      <c r="E1654" s="2">
        <v>552</v>
      </c>
      <c r="F1654" s="2">
        <v>711</v>
      </c>
      <c r="G1654" s="2">
        <f t="shared" si="25"/>
        <v>160</v>
      </c>
      <c r="H1654" s="2">
        <v>1732</v>
      </c>
      <c r="I1654" s="3" t="s">
        <v>13</v>
      </c>
    </row>
    <row r="1655" spans="1:9" ht="16.5">
      <c r="A1655" s="2" t="s">
        <v>1344</v>
      </c>
      <c r="B1655" s="2" t="s">
        <v>1345</v>
      </c>
      <c r="C1655" s="2">
        <v>858</v>
      </c>
      <c r="D1655" s="2" t="s">
        <v>14</v>
      </c>
      <c r="E1655" s="2">
        <v>308</v>
      </c>
      <c r="F1655" s="2">
        <v>432</v>
      </c>
      <c r="G1655" s="2">
        <f t="shared" si="25"/>
        <v>125</v>
      </c>
      <c r="H1655" s="2">
        <v>2341</v>
      </c>
      <c r="I1655" s="3" t="s">
        <v>15</v>
      </c>
    </row>
    <row r="1656" spans="1:9" ht="16.5">
      <c r="A1656" s="2" t="s">
        <v>1346</v>
      </c>
      <c r="B1656" s="2" t="s">
        <v>1347</v>
      </c>
      <c r="C1656" s="2">
        <v>874</v>
      </c>
      <c r="D1656" s="2" t="s">
        <v>10</v>
      </c>
      <c r="E1656" s="2">
        <v>36</v>
      </c>
      <c r="F1656" s="2">
        <v>88</v>
      </c>
      <c r="G1656" s="2">
        <f t="shared" si="25"/>
        <v>53</v>
      </c>
      <c r="H1656" s="2">
        <v>18302</v>
      </c>
      <c r="I1656" s="3" t="s">
        <v>11</v>
      </c>
    </row>
    <row r="1657" spans="1:9" ht="16.5">
      <c r="A1657" s="2" t="s">
        <v>1346</v>
      </c>
      <c r="B1657" s="2" t="s">
        <v>1347</v>
      </c>
      <c r="C1657" s="2">
        <v>874</v>
      </c>
      <c r="D1657" s="2" t="s">
        <v>12</v>
      </c>
      <c r="E1657" s="2">
        <v>548</v>
      </c>
      <c r="F1657" s="2">
        <v>706</v>
      </c>
      <c r="G1657" s="2">
        <f t="shared" si="25"/>
        <v>159</v>
      </c>
      <c r="H1657" s="2">
        <v>1732</v>
      </c>
      <c r="I1657" s="3" t="s">
        <v>13</v>
      </c>
    </row>
    <row r="1658" spans="1:9" ht="16.5">
      <c r="A1658" s="2" t="s">
        <v>1346</v>
      </c>
      <c r="B1658" s="2" t="s">
        <v>1347</v>
      </c>
      <c r="C1658" s="2">
        <v>874</v>
      </c>
      <c r="D1658" s="2" t="s">
        <v>14</v>
      </c>
      <c r="E1658" s="2">
        <v>260</v>
      </c>
      <c r="F1658" s="2">
        <v>383</v>
      </c>
      <c r="G1658" s="2">
        <f t="shared" si="25"/>
        <v>124</v>
      </c>
      <c r="H1658" s="2">
        <v>2341</v>
      </c>
      <c r="I1658" s="3" t="s">
        <v>15</v>
      </c>
    </row>
    <row r="1659" spans="1:9" ht="16.5">
      <c r="A1659" s="2" t="s">
        <v>1348</v>
      </c>
      <c r="B1659" s="2" t="s">
        <v>1349</v>
      </c>
      <c r="C1659" s="2">
        <v>303</v>
      </c>
      <c r="D1659" s="2" t="s">
        <v>18</v>
      </c>
      <c r="E1659" s="2">
        <v>28</v>
      </c>
      <c r="F1659" s="2">
        <v>79</v>
      </c>
      <c r="G1659" s="2">
        <f t="shared" si="25"/>
        <v>52</v>
      </c>
      <c r="H1659" s="2">
        <v>3743</v>
      </c>
      <c r="I1659" s="3" t="s">
        <v>19</v>
      </c>
    </row>
    <row r="1660" spans="1:9" ht="16.5">
      <c r="A1660" s="2" t="s">
        <v>1348</v>
      </c>
      <c r="B1660" s="2" t="s">
        <v>1349</v>
      </c>
      <c r="C1660" s="2">
        <v>303</v>
      </c>
      <c r="D1660" s="2" t="s">
        <v>20</v>
      </c>
      <c r="E1660" s="2">
        <v>264</v>
      </c>
      <c r="F1660" s="2">
        <v>302</v>
      </c>
      <c r="G1660" s="2">
        <f t="shared" si="25"/>
        <v>39</v>
      </c>
      <c r="H1660" s="2">
        <v>3397</v>
      </c>
      <c r="I1660" s="3" t="s">
        <v>21</v>
      </c>
    </row>
    <row r="1661" spans="1:9" ht="16.5">
      <c r="A1661" s="2" t="s">
        <v>1348</v>
      </c>
      <c r="B1661" s="2" t="s">
        <v>1349</v>
      </c>
      <c r="C1661" s="2">
        <v>303</v>
      </c>
      <c r="D1661" s="2" t="s">
        <v>14</v>
      </c>
      <c r="E1661" s="2">
        <v>142</v>
      </c>
      <c r="F1661" s="2">
        <v>251</v>
      </c>
      <c r="G1661" s="2">
        <f t="shared" si="25"/>
        <v>110</v>
      </c>
      <c r="H1661" s="2">
        <v>2341</v>
      </c>
      <c r="I1661" s="3" t="s">
        <v>15</v>
      </c>
    </row>
    <row r="1662" spans="1:9" ht="16.5">
      <c r="A1662" s="2" t="s">
        <v>1350</v>
      </c>
      <c r="B1662" s="2" t="s">
        <v>1351</v>
      </c>
      <c r="C1662" s="2">
        <v>306</v>
      </c>
      <c r="D1662" s="2" t="s">
        <v>18</v>
      </c>
      <c r="E1662" s="2">
        <v>23</v>
      </c>
      <c r="F1662" s="2">
        <v>76</v>
      </c>
      <c r="G1662" s="2">
        <f t="shared" si="25"/>
        <v>54</v>
      </c>
      <c r="H1662" s="2">
        <v>3743</v>
      </c>
      <c r="I1662" s="3" t="s">
        <v>19</v>
      </c>
    </row>
    <row r="1663" spans="1:9" ht="16.5">
      <c r="A1663" s="2" t="s">
        <v>1350</v>
      </c>
      <c r="B1663" s="2" t="s">
        <v>1351</v>
      </c>
      <c r="C1663" s="2">
        <v>306</v>
      </c>
      <c r="D1663" s="2" t="s">
        <v>20</v>
      </c>
      <c r="E1663" s="2">
        <v>266</v>
      </c>
      <c r="F1663" s="2">
        <v>304</v>
      </c>
      <c r="G1663" s="2">
        <f t="shared" si="25"/>
        <v>39</v>
      </c>
      <c r="H1663" s="2">
        <v>3397</v>
      </c>
      <c r="I1663" s="3" t="s">
        <v>21</v>
      </c>
    </row>
    <row r="1664" spans="1:9" ht="16.5">
      <c r="A1664" s="2" t="s">
        <v>1350</v>
      </c>
      <c r="B1664" s="2" t="s">
        <v>1351</v>
      </c>
      <c r="C1664" s="2">
        <v>306</v>
      </c>
      <c r="D1664" s="2" t="s">
        <v>14</v>
      </c>
      <c r="E1664" s="2">
        <v>144</v>
      </c>
      <c r="F1664" s="2">
        <v>253</v>
      </c>
      <c r="G1664" s="2">
        <f t="shared" si="25"/>
        <v>110</v>
      </c>
      <c r="H1664" s="2">
        <v>2341</v>
      </c>
      <c r="I1664" s="3" t="s">
        <v>15</v>
      </c>
    </row>
    <row r="1665" spans="1:9" ht="16.5">
      <c r="A1665" s="2" t="s">
        <v>1352</v>
      </c>
      <c r="B1665" s="2" t="s">
        <v>1353</v>
      </c>
      <c r="C1665" s="2">
        <v>914</v>
      </c>
      <c r="D1665" s="2" t="s">
        <v>12</v>
      </c>
      <c r="E1665" s="2">
        <v>535</v>
      </c>
      <c r="F1665" s="2">
        <v>702</v>
      </c>
      <c r="G1665" s="2">
        <f t="shared" si="25"/>
        <v>168</v>
      </c>
      <c r="H1665" s="2">
        <v>1732</v>
      </c>
      <c r="I1665" s="3" t="s">
        <v>13</v>
      </c>
    </row>
    <row r="1666" spans="1:9" ht="16.5">
      <c r="A1666" s="2" t="s">
        <v>1352</v>
      </c>
      <c r="B1666" s="2" t="s">
        <v>1353</v>
      </c>
      <c r="C1666" s="2">
        <v>914</v>
      </c>
      <c r="D1666" s="2" t="s">
        <v>14</v>
      </c>
      <c r="E1666" s="2">
        <v>112</v>
      </c>
      <c r="F1666" s="2">
        <v>265</v>
      </c>
      <c r="G1666" s="2">
        <f t="shared" si="25"/>
        <v>154</v>
      </c>
      <c r="H1666" s="2">
        <v>2341</v>
      </c>
      <c r="I1666" s="3" t="s">
        <v>15</v>
      </c>
    </row>
    <row r="1667" spans="1:9" ht="16.5">
      <c r="A1667" s="2" t="s">
        <v>1354</v>
      </c>
      <c r="B1667" s="2" t="s">
        <v>1355</v>
      </c>
      <c r="C1667" s="2">
        <v>491</v>
      </c>
      <c r="D1667" s="2" t="s">
        <v>12</v>
      </c>
      <c r="E1667" s="2">
        <v>278</v>
      </c>
      <c r="F1667" s="2">
        <v>431</v>
      </c>
      <c r="G1667" s="2">
        <f t="shared" ref="G1667:G1730" si="26">F1667-E1667+1</f>
        <v>154</v>
      </c>
      <c r="H1667" s="2">
        <v>1732</v>
      </c>
      <c r="I1667" s="3" t="s">
        <v>13</v>
      </c>
    </row>
    <row r="1668" spans="1:9" ht="16.5">
      <c r="A1668" s="2" t="s">
        <v>1354</v>
      </c>
      <c r="B1668" s="2" t="s">
        <v>1355</v>
      </c>
      <c r="C1668" s="2">
        <v>491</v>
      </c>
      <c r="D1668" s="2" t="s">
        <v>14</v>
      </c>
      <c r="E1668" s="2">
        <v>26</v>
      </c>
      <c r="F1668" s="2">
        <v>152</v>
      </c>
      <c r="G1668" s="2">
        <f t="shared" si="26"/>
        <v>127</v>
      </c>
      <c r="H1668" s="2">
        <v>2341</v>
      </c>
      <c r="I1668" s="3" t="s">
        <v>15</v>
      </c>
    </row>
    <row r="1669" spans="1:9" ht="16.5">
      <c r="A1669" s="2" t="s">
        <v>1356</v>
      </c>
      <c r="B1669" s="2" t="s">
        <v>1357</v>
      </c>
      <c r="C1669" s="2">
        <v>296</v>
      </c>
      <c r="D1669" s="2" t="s">
        <v>18</v>
      </c>
      <c r="E1669" s="2">
        <v>24</v>
      </c>
      <c r="F1669" s="2">
        <v>75</v>
      </c>
      <c r="G1669" s="2">
        <f t="shared" si="26"/>
        <v>52</v>
      </c>
      <c r="H1669" s="2">
        <v>3743</v>
      </c>
      <c r="I1669" s="3" t="s">
        <v>19</v>
      </c>
    </row>
    <row r="1670" spans="1:9" ht="16.5">
      <c r="A1670" s="2" t="s">
        <v>1356</v>
      </c>
      <c r="B1670" s="2" t="s">
        <v>1357</v>
      </c>
      <c r="C1670" s="2">
        <v>296</v>
      </c>
      <c r="D1670" s="2" t="s">
        <v>20</v>
      </c>
      <c r="E1670" s="2">
        <v>256</v>
      </c>
      <c r="F1670" s="2">
        <v>294</v>
      </c>
      <c r="G1670" s="2">
        <f t="shared" si="26"/>
        <v>39</v>
      </c>
      <c r="H1670" s="2">
        <v>3397</v>
      </c>
      <c r="I1670" s="3" t="s">
        <v>21</v>
      </c>
    </row>
    <row r="1671" spans="1:9" ht="16.5">
      <c r="A1671" s="2" t="s">
        <v>1356</v>
      </c>
      <c r="B1671" s="2" t="s">
        <v>1357</v>
      </c>
      <c r="C1671" s="2">
        <v>296</v>
      </c>
      <c r="D1671" s="2" t="s">
        <v>14</v>
      </c>
      <c r="E1671" s="2">
        <v>132</v>
      </c>
      <c r="F1671" s="2">
        <v>243</v>
      </c>
      <c r="G1671" s="2">
        <f t="shared" si="26"/>
        <v>112</v>
      </c>
      <c r="H1671" s="2">
        <v>2341</v>
      </c>
      <c r="I1671" s="3" t="s">
        <v>15</v>
      </c>
    </row>
    <row r="1672" spans="1:9" ht="16.5">
      <c r="A1672" s="2" t="s">
        <v>1358</v>
      </c>
      <c r="B1672" s="2" t="s">
        <v>1359</v>
      </c>
      <c r="C1672" s="2">
        <v>332</v>
      </c>
      <c r="D1672" s="2" t="s">
        <v>18</v>
      </c>
      <c r="E1672" s="2">
        <v>29</v>
      </c>
      <c r="F1672" s="2">
        <v>80</v>
      </c>
      <c r="G1672" s="2">
        <f t="shared" si="26"/>
        <v>52</v>
      </c>
      <c r="H1672" s="2">
        <v>3743</v>
      </c>
      <c r="I1672" s="3" t="s">
        <v>19</v>
      </c>
    </row>
    <row r="1673" spans="1:9" ht="16.5">
      <c r="A1673" s="2" t="s">
        <v>1358</v>
      </c>
      <c r="B1673" s="2" t="s">
        <v>1359</v>
      </c>
      <c r="C1673" s="2">
        <v>332</v>
      </c>
      <c r="D1673" s="2" t="s">
        <v>20</v>
      </c>
      <c r="E1673" s="2">
        <v>305</v>
      </c>
      <c r="F1673" s="2">
        <v>332</v>
      </c>
      <c r="G1673" s="2">
        <f t="shared" si="26"/>
        <v>28</v>
      </c>
      <c r="H1673" s="2">
        <v>3397</v>
      </c>
      <c r="I1673" s="3" t="s">
        <v>21</v>
      </c>
    </row>
    <row r="1674" spans="1:9" ht="16.5">
      <c r="A1674" s="2" t="s">
        <v>1358</v>
      </c>
      <c r="B1674" s="2" t="s">
        <v>1359</v>
      </c>
      <c r="C1674" s="2">
        <v>332</v>
      </c>
      <c r="D1674" s="2" t="s">
        <v>14</v>
      </c>
      <c r="E1674" s="2">
        <v>183</v>
      </c>
      <c r="F1674" s="2">
        <v>292</v>
      </c>
      <c r="G1674" s="2">
        <f t="shared" si="26"/>
        <v>110</v>
      </c>
      <c r="H1674" s="2">
        <v>2341</v>
      </c>
      <c r="I1674" s="3" t="s">
        <v>15</v>
      </c>
    </row>
    <row r="1675" spans="1:9" ht="16.5">
      <c r="A1675" s="2" t="s">
        <v>1360</v>
      </c>
      <c r="B1675" s="2" t="s">
        <v>1361</v>
      </c>
      <c r="C1675" s="2">
        <v>914</v>
      </c>
      <c r="D1675" s="2" t="s">
        <v>10</v>
      </c>
      <c r="E1675" s="2">
        <v>1</v>
      </c>
      <c r="F1675" s="2">
        <v>37</v>
      </c>
      <c r="G1675" s="2">
        <f t="shared" si="26"/>
        <v>37</v>
      </c>
      <c r="H1675" s="2">
        <v>18302</v>
      </c>
      <c r="I1675" s="3" t="s">
        <v>11</v>
      </c>
    </row>
    <row r="1676" spans="1:9" ht="16.5">
      <c r="A1676" s="2" t="s">
        <v>1360</v>
      </c>
      <c r="B1676" s="2" t="s">
        <v>1361</v>
      </c>
      <c r="C1676" s="2">
        <v>914</v>
      </c>
      <c r="D1676" s="2" t="s">
        <v>12</v>
      </c>
      <c r="E1676" s="2">
        <v>542</v>
      </c>
      <c r="F1676" s="2">
        <v>703</v>
      </c>
      <c r="G1676" s="2">
        <f t="shared" si="26"/>
        <v>162</v>
      </c>
      <c r="H1676" s="2">
        <v>1732</v>
      </c>
      <c r="I1676" s="3" t="s">
        <v>13</v>
      </c>
    </row>
    <row r="1677" spans="1:9" ht="16.5">
      <c r="A1677" s="2" t="s">
        <v>1360</v>
      </c>
      <c r="B1677" s="2" t="s">
        <v>1361</v>
      </c>
      <c r="C1677" s="2">
        <v>914</v>
      </c>
      <c r="D1677" s="2" t="s">
        <v>14</v>
      </c>
      <c r="E1677" s="2">
        <v>276</v>
      </c>
      <c r="F1677" s="2">
        <v>390</v>
      </c>
      <c r="G1677" s="2">
        <f t="shared" si="26"/>
        <v>115</v>
      </c>
      <c r="H1677" s="2">
        <v>2341</v>
      </c>
      <c r="I1677" s="3" t="s">
        <v>15</v>
      </c>
    </row>
    <row r="1678" spans="1:9" ht="16.5">
      <c r="A1678" s="2" t="s">
        <v>1362</v>
      </c>
      <c r="B1678" s="2" t="s">
        <v>1363</v>
      </c>
      <c r="C1678" s="2">
        <v>849</v>
      </c>
      <c r="D1678" s="2" t="s">
        <v>10</v>
      </c>
      <c r="E1678" s="2">
        <v>56</v>
      </c>
      <c r="F1678" s="2">
        <v>108</v>
      </c>
      <c r="G1678" s="2">
        <f t="shared" si="26"/>
        <v>53</v>
      </c>
      <c r="H1678" s="2">
        <v>18302</v>
      </c>
      <c r="I1678" s="3" t="s">
        <v>11</v>
      </c>
    </row>
    <row r="1679" spans="1:9" ht="16.5">
      <c r="A1679" s="2" t="s">
        <v>1362</v>
      </c>
      <c r="B1679" s="2" t="s">
        <v>1363</v>
      </c>
      <c r="C1679" s="2">
        <v>849</v>
      </c>
      <c r="D1679" s="2" t="s">
        <v>12</v>
      </c>
      <c r="E1679" s="2">
        <v>555</v>
      </c>
      <c r="F1679" s="2">
        <v>713</v>
      </c>
      <c r="G1679" s="2">
        <f t="shared" si="26"/>
        <v>159</v>
      </c>
      <c r="H1679" s="2">
        <v>1732</v>
      </c>
      <c r="I1679" s="3" t="s">
        <v>13</v>
      </c>
    </row>
    <row r="1680" spans="1:9" ht="16.5">
      <c r="A1680" s="2" t="s">
        <v>1362</v>
      </c>
      <c r="B1680" s="2" t="s">
        <v>1363</v>
      </c>
      <c r="C1680" s="2">
        <v>849</v>
      </c>
      <c r="D1680" s="2" t="s">
        <v>14</v>
      </c>
      <c r="E1680" s="2">
        <v>277</v>
      </c>
      <c r="F1680" s="2">
        <v>401</v>
      </c>
      <c r="G1680" s="2">
        <f t="shared" si="26"/>
        <v>125</v>
      </c>
      <c r="H1680" s="2">
        <v>2341</v>
      </c>
      <c r="I1680" s="3" t="s">
        <v>15</v>
      </c>
    </row>
    <row r="1681" spans="1:9" ht="16.5">
      <c r="A1681" s="2" t="s">
        <v>1364</v>
      </c>
      <c r="B1681" s="2" t="s">
        <v>1365</v>
      </c>
      <c r="C1681" s="2">
        <v>303</v>
      </c>
      <c r="D1681" s="2" t="s">
        <v>18</v>
      </c>
      <c r="E1681" s="2">
        <v>28</v>
      </c>
      <c r="F1681" s="2">
        <v>79</v>
      </c>
      <c r="G1681" s="2">
        <f t="shared" si="26"/>
        <v>52</v>
      </c>
      <c r="H1681" s="2">
        <v>3743</v>
      </c>
      <c r="I1681" s="3" t="s">
        <v>19</v>
      </c>
    </row>
    <row r="1682" spans="1:9" ht="16.5">
      <c r="A1682" s="2" t="s">
        <v>1364</v>
      </c>
      <c r="B1682" s="2" t="s">
        <v>1365</v>
      </c>
      <c r="C1682" s="2">
        <v>303</v>
      </c>
      <c r="D1682" s="2" t="s">
        <v>20</v>
      </c>
      <c r="E1682" s="2">
        <v>264</v>
      </c>
      <c r="F1682" s="2">
        <v>302</v>
      </c>
      <c r="G1682" s="2">
        <f t="shared" si="26"/>
        <v>39</v>
      </c>
      <c r="H1682" s="2">
        <v>3397</v>
      </c>
      <c r="I1682" s="3" t="s">
        <v>21</v>
      </c>
    </row>
    <row r="1683" spans="1:9" ht="16.5">
      <c r="A1683" s="2" t="s">
        <v>1364</v>
      </c>
      <c r="B1683" s="2" t="s">
        <v>1365</v>
      </c>
      <c r="C1683" s="2">
        <v>303</v>
      </c>
      <c r="D1683" s="2" t="s">
        <v>14</v>
      </c>
      <c r="E1683" s="2">
        <v>142</v>
      </c>
      <c r="F1683" s="2">
        <v>251</v>
      </c>
      <c r="G1683" s="2">
        <f t="shared" si="26"/>
        <v>110</v>
      </c>
      <c r="H1683" s="2">
        <v>2341</v>
      </c>
      <c r="I1683" s="3" t="s">
        <v>15</v>
      </c>
    </row>
    <row r="1684" spans="1:9" ht="16.5">
      <c r="A1684" s="2" t="s">
        <v>1366</v>
      </c>
      <c r="B1684" s="2" t="s">
        <v>1367</v>
      </c>
      <c r="C1684" s="2">
        <v>312</v>
      </c>
      <c r="D1684" s="2" t="s">
        <v>18</v>
      </c>
      <c r="E1684" s="2">
        <v>30</v>
      </c>
      <c r="F1684" s="2">
        <v>81</v>
      </c>
      <c r="G1684" s="2">
        <f t="shared" si="26"/>
        <v>52</v>
      </c>
      <c r="H1684" s="2">
        <v>3743</v>
      </c>
      <c r="I1684" s="3" t="s">
        <v>19</v>
      </c>
    </row>
    <row r="1685" spans="1:9" ht="16.5">
      <c r="A1685" s="2" t="s">
        <v>1366</v>
      </c>
      <c r="B1685" s="2" t="s">
        <v>1367</v>
      </c>
      <c r="C1685" s="2">
        <v>312</v>
      </c>
      <c r="D1685" s="2" t="s">
        <v>20</v>
      </c>
      <c r="E1685" s="2">
        <v>272</v>
      </c>
      <c r="F1685" s="2">
        <v>310</v>
      </c>
      <c r="G1685" s="2">
        <f t="shared" si="26"/>
        <v>39</v>
      </c>
      <c r="H1685" s="2">
        <v>3397</v>
      </c>
      <c r="I1685" s="3" t="s">
        <v>21</v>
      </c>
    </row>
    <row r="1686" spans="1:9" ht="16.5">
      <c r="A1686" s="2" t="s">
        <v>1366</v>
      </c>
      <c r="B1686" s="2" t="s">
        <v>1367</v>
      </c>
      <c r="C1686" s="2">
        <v>312</v>
      </c>
      <c r="D1686" s="2" t="s">
        <v>14</v>
      </c>
      <c r="E1686" s="2">
        <v>149</v>
      </c>
      <c r="F1686" s="2">
        <v>259</v>
      </c>
      <c r="G1686" s="2">
        <f t="shared" si="26"/>
        <v>111</v>
      </c>
      <c r="H1686" s="2">
        <v>2341</v>
      </c>
      <c r="I1686" s="3" t="s">
        <v>15</v>
      </c>
    </row>
    <row r="1687" spans="1:9" ht="16.5">
      <c r="A1687" s="2" t="s">
        <v>1368</v>
      </c>
      <c r="B1687" s="2" t="s">
        <v>1369</v>
      </c>
      <c r="C1687" s="2">
        <v>2322</v>
      </c>
      <c r="D1687" s="2" t="s">
        <v>92</v>
      </c>
      <c r="E1687" s="2">
        <v>1094</v>
      </c>
      <c r="F1687" s="2">
        <v>1135</v>
      </c>
      <c r="G1687" s="2">
        <f t="shared" si="26"/>
        <v>42</v>
      </c>
      <c r="H1687" s="2">
        <v>979</v>
      </c>
      <c r="I1687" s="3" t="s">
        <v>93</v>
      </c>
    </row>
    <row r="1688" spans="1:9" ht="16.5">
      <c r="A1688" s="2" t="s">
        <v>1368</v>
      </c>
      <c r="B1688" s="2" t="s">
        <v>1369</v>
      </c>
      <c r="C1688" s="2">
        <v>2322</v>
      </c>
      <c r="D1688" s="2" t="s">
        <v>10</v>
      </c>
      <c r="E1688" s="2">
        <v>932</v>
      </c>
      <c r="F1688" s="2">
        <v>984</v>
      </c>
      <c r="G1688" s="2">
        <f t="shared" si="26"/>
        <v>53</v>
      </c>
      <c r="H1688" s="2">
        <v>18302</v>
      </c>
      <c r="I1688" s="3" t="s">
        <v>11</v>
      </c>
    </row>
    <row r="1689" spans="1:9" ht="16.5">
      <c r="A1689" s="2" t="s">
        <v>1368</v>
      </c>
      <c r="B1689" s="2" t="s">
        <v>1369</v>
      </c>
      <c r="C1689" s="2">
        <v>2322</v>
      </c>
      <c r="D1689" s="2" t="s">
        <v>12</v>
      </c>
      <c r="E1689" s="2">
        <v>1676</v>
      </c>
      <c r="F1689" s="2">
        <v>1824</v>
      </c>
      <c r="G1689" s="2">
        <f t="shared" si="26"/>
        <v>149</v>
      </c>
      <c r="H1689" s="2">
        <v>1732</v>
      </c>
      <c r="I1689" s="3" t="s">
        <v>13</v>
      </c>
    </row>
    <row r="1690" spans="1:9" ht="16.5">
      <c r="A1690" s="2" t="s">
        <v>1368</v>
      </c>
      <c r="B1690" s="2" t="s">
        <v>1369</v>
      </c>
      <c r="C1690" s="2">
        <v>2322</v>
      </c>
      <c r="D1690" s="2" t="s">
        <v>14</v>
      </c>
      <c r="E1690" s="2">
        <v>1282</v>
      </c>
      <c r="F1690" s="2">
        <v>1396</v>
      </c>
      <c r="G1690" s="2">
        <f t="shared" si="26"/>
        <v>115</v>
      </c>
      <c r="H1690" s="2">
        <v>2341</v>
      </c>
      <c r="I1690" s="3" t="s">
        <v>15</v>
      </c>
    </row>
    <row r="1691" spans="1:9" ht="16.5">
      <c r="A1691" s="2" t="s">
        <v>1370</v>
      </c>
      <c r="B1691" s="2" t="s">
        <v>1371</v>
      </c>
      <c r="C1691" s="2">
        <v>613</v>
      </c>
      <c r="D1691" s="2" t="s">
        <v>52</v>
      </c>
      <c r="E1691" s="2">
        <v>131</v>
      </c>
      <c r="F1691" s="2">
        <v>250</v>
      </c>
      <c r="G1691" s="2">
        <f t="shared" si="26"/>
        <v>120</v>
      </c>
      <c r="H1691" s="2">
        <v>5093</v>
      </c>
      <c r="I1691" s="3" t="s">
        <v>53</v>
      </c>
    </row>
    <row r="1692" spans="1:9" ht="16.5">
      <c r="A1692" s="2" t="s">
        <v>1370</v>
      </c>
      <c r="B1692" s="2" t="s">
        <v>1371</v>
      </c>
      <c r="C1692" s="2">
        <v>613</v>
      </c>
      <c r="D1692" s="2" t="s">
        <v>14</v>
      </c>
      <c r="E1692" s="2">
        <v>348</v>
      </c>
      <c r="F1692" s="2">
        <v>490</v>
      </c>
      <c r="G1692" s="2">
        <f t="shared" si="26"/>
        <v>143</v>
      </c>
      <c r="H1692" s="2">
        <v>2341</v>
      </c>
      <c r="I1692" s="3" t="s">
        <v>15</v>
      </c>
    </row>
    <row r="1693" spans="1:9" ht="16.5">
      <c r="A1693" s="2" t="s">
        <v>1372</v>
      </c>
      <c r="B1693" s="2" t="s">
        <v>1373</v>
      </c>
      <c r="C1693" s="2">
        <v>375</v>
      </c>
      <c r="D1693" s="2" t="s">
        <v>18</v>
      </c>
      <c r="E1693" s="2">
        <v>35</v>
      </c>
      <c r="F1693" s="2">
        <v>85</v>
      </c>
      <c r="G1693" s="2">
        <f t="shared" si="26"/>
        <v>51</v>
      </c>
      <c r="H1693" s="2">
        <v>3743</v>
      </c>
      <c r="I1693" s="3" t="s">
        <v>19</v>
      </c>
    </row>
    <row r="1694" spans="1:9" ht="16.5">
      <c r="A1694" s="2" t="s">
        <v>1372</v>
      </c>
      <c r="B1694" s="2" t="s">
        <v>1373</v>
      </c>
      <c r="C1694" s="2">
        <v>375</v>
      </c>
      <c r="D1694" s="2" t="s">
        <v>20</v>
      </c>
      <c r="E1694" s="2">
        <v>335</v>
      </c>
      <c r="F1694" s="2">
        <v>373</v>
      </c>
      <c r="G1694" s="2">
        <f t="shared" si="26"/>
        <v>39</v>
      </c>
      <c r="H1694" s="2">
        <v>3397</v>
      </c>
      <c r="I1694" s="3" t="s">
        <v>21</v>
      </c>
    </row>
    <row r="1695" spans="1:9" ht="16.5">
      <c r="A1695" s="2" t="s">
        <v>1372</v>
      </c>
      <c r="B1695" s="2" t="s">
        <v>1373</v>
      </c>
      <c r="C1695" s="2">
        <v>375</v>
      </c>
      <c r="D1695" s="2" t="s">
        <v>14</v>
      </c>
      <c r="E1695" s="2">
        <v>205</v>
      </c>
      <c r="F1695" s="2">
        <v>322</v>
      </c>
      <c r="G1695" s="2">
        <f t="shared" si="26"/>
        <v>118</v>
      </c>
      <c r="H1695" s="2">
        <v>2341</v>
      </c>
      <c r="I1695" s="3" t="s">
        <v>15</v>
      </c>
    </row>
    <row r="1696" spans="1:9" ht="16.5">
      <c r="A1696" s="2" t="s">
        <v>1374</v>
      </c>
      <c r="B1696" s="2" t="s">
        <v>1375</v>
      </c>
      <c r="C1696" s="2">
        <v>1026</v>
      </c>
      <c r="D1696" s="2" t="s">
        <v>12</v>
      </c>
      <c r="E1696" s="2">
        <v>610</v>
      </c>
      <c r="F1696" s="2">
        <v>760</v>
      </c>
      <c r="G1696" s="2">
        <f t="shared" si="26"/>
        <v>151</v>
      </c>
      <c r="H1696" s="2">
        <v>1732</v>
      </c>
      <c r="I1696" s="3" t="s">
        <v>13</v>
      </c>
    </row>
    <row r="1697" spans="1:9" ht="16.5">
      <c r="A1697" s="2" t="s">
        <v>1374</v>
      </c>
      <c r="B1697" s="2" t="s">
        <v>1375</v>
      </c>
      <c r="C1697" s="2">
        <v>1026</v>
      </c>
      <c r="D1697" s="2" t="s">
        <v>14</v>
      </c>
      <c r="E1697" s="2">
        <v>315</v>
      </c>
      <c r="F1697" s="2">
        <v>426</v>
      </c>
      <c r="G1697" s="2">
        <f t="shared" si="26"/>
        <v>112</v>
      </c>
      <c r="H1697" s="2">
        <v>2341</v>
      </c>
      <c r="I1697" s="3" t="s">
        <v>15</v>
      </c>
    </row>
    <row r="1698" spans="1:9" ht="16.5">
      <c r="A1698" s="2" t="s">
        <v>1376</v>
      </c>
      <c r="B1698" s="2" t="s">
        <v>1377</v>
      </c>
      <c r="C1698" s="2">
        <v>730</v>
      </c>
      <c r="D1698" s="2" t="s">
        <v>10</v>
      </c>
      <c r="E1698" s="2">
        <v>56</v>
      </c>
      <c r="F1698" s="2">
        <v>108</v>
      </c>
      <c r="G1698" s="2">
        <f t="shared" si="26"/>
        <v>53</v>
      </c>
      <c r="H1698" s="2">
        <v>18302</v>
      </c>
      <c r="I1698" s="3" t="s">
        <v>11</v>
      </c>
    </row>
    <row r="1699" spans="1:9" ht="16.5">
      <c r="A1699" s="2" t="s">
        <v>1376</v>
      </c>
      <c r="B1699" s="2" t="s">
        <v>1377</v>
      </c>
      <c r="C1699" s="2">
        <v>730</v>
      </c>
      <c r="D1699" s="2" t="s">
        <v>12</v>
      </c>
      <c r="E1699" s="2">
        <v>555</v>
      </c>
      <c r="F1699" s="2">
        <v>649</v>
      </c>
      <c r="G1699" s="2">
        <f t="shared" si="26"/>
        <v>95</v>
      </c>
      <c r="H1699" s="2">
        <v>1732</v>
      </c>
      <c r="I1699" s="3" t="s">
        <v>13</v>
      </c>
    </row>
    <row r="1700" spans="1:9" ht="16.5">
      <c r="A1700" s="2" t="s">
        <v>1376</v>
      </c>
      <c r="B1700" s="2" t="s">
        <v>1377</v>
      </c>
      <c r="C1700" s="2">
        <v>730</v>
      </c>
      <c r="D1700" s="2" t="s">
        <v>14</v>
      </c>
      <c r="E1700" s="2">
        <v>277</v>
      </c>
      <c r="F1700" s="2">
        <v>401</v>
      </c>
      <c r="G1700" s="2">
        <f t="shared" si="26"/>
        <v>125</v>
      </c>
      <c r="H1700" s="2">
        <v>2341</v>
      </c>
      <c r="I1700" s="3" t="s">
        <v>15</v>
      </c>
    </row>
    <row r="1701" spans="1:9" ht="16.5">
      <c r="A1701" s="2" t="s">
        <v>1378</v>
      </c>
      <c r="B1701" s="2" t="s">
        <v>1379</v>
      </c>
      <c r="C1701" s="2">
        <v>849</v>
      </c>
      <c r="D1701" s="2" t="s">
        <v>10</v>
      </c>
      <c r="E1701" s="2">
        <v>56</v>
      </c>
      <c r="F1701" s="2">
        <v>108</v>
      </c>
      <c r="G1701" s="2">
        <f t="shared" si="26"/>
        <v>53</v>
      </c>
      <c r="H1701" s="2">
        <v>18302</v>
      </c>
      <c r="I1701" s="3" t="s">
        <v>11</v>
      </c>
    </row>
    <row r="1702" spans="1:9" ht="16.5">
      <c r="A1702" s="2" t="s">
        <v>1378</v>
      </c>
      <c r="B1702" s="2" t="s">
        <v>1379</v>
      </c>
      <c r="C1702" s="2">
        <v>849</v>
      </c>
      <c r="D1702" s="2" t="s">
        <v>12</v>
      </c>
      <c r="E1702" s="2">
        <v>555</v>
      </c>
      <c r="F1702" s="2">
        <v>713</v>
      </c>
      <c r="G1702" s="2">
        <f t="shared" si="26"/>
        <v>159</v>
      </c>
      <c r="H1702" s="2">
        <v>1732</v>
      </c>
      <c r="I1702" s="3" t="s">
        <v>13</v>
      </c>
    </row>
    <row r="1703" spans="1:9" ht="16.5">
      <c r="A1703" s="2" t="s">
        <v>1378</v>
      </c>
      <c r="B1703" s="2" t="s">
        <v>1379</v>
      </c>
      <c r="C1703" s="2">
        <v>849</v>
      </c>
      <c r="D1703" s="2" t="s">
        <v>14</v>
      </c>
      <c r="E1703" s="2">
        <v>277</v>
      </c>
      <c r="F1703" s="2">
        <v>401</v>
      </c>
      <c r="G1703" s="2">
        <f t="shared" si="26"/>
        <v>125</v>
      </c>
      <c r="H1703" s="2">
        <v>2341</v>
      </c>
      <c r="I1703" s="3" t="s">
        <v>15</v>
      </c>
    </row>
    <row r="1704" spans="1:9" ht="16.5">
      <c r="A1704" s="2" t="s">
        <v>1380</v>
      </c>
      <c r="B1704" s="2" t="s">
        <v>1381</v>
      </c>
      <c r="C1704" s="2">
        <v>298</v>
      </c>
      <c r="D1704" s="2" t="s">
        <v>18</v>
      </c>
      <c r="E1704" s="2">
        <v>25</v>
      </c>
      <c r="F1704" s="2">
        <v>74</v>
      </c>
      <c r="G1704" s="2">
        <f t="shared" si="26"/>
        <v>50</v>
      </c>
      <c r="H1704" s="2">
        <v>3743</v>
      </c>
      <c r="I1704" s="3" t="s">
        <v>19</v>
      </c>
    </row>
    <row r="1705" spans="1:9" ht="16.5">
      <c r="A1705" s="2" t="s">
        <v>1380</v>
      </c>
      <c r="B1705" s="2" t="s">
        <v>1381</v>
      </c>
      <c r="C1705" s="2">
        <v>298</v>
      </c>
      <c r="D1705" s="2" t="s">
        <v>20</v>
      </c>
      <c r="E1705" s="2">
        <v>259</v>
      </c>
      <c r="F1705" s="2">
        <v>297</v>
      </c>
      <c r="G1705" s="2">
        <f t="shared" si="26"/>
        <v>39</v>
      </c>
      <c r="H1705" s="2">
        <v>3397</v>
      </c>
      <c r="I1705" s="3" t="s">
        <v>21</v>
      </c>
    </row>
    <row r="1706" spans="1:9" ht="16.5">
      <c r="A1706" s="2" t="s">
        <v>1380</v>
      </c>
      <c r="B1706" s="2" t="s">
        <v>1381</v>
      </c>
      <c r="C1706" s="2">
        <v>298</v>
      </c>
      <c r="D1706" s="2" t="s">
        <v>14</v>
      </c>
      <c r="E1706" s="2">
        <v>137</v>
      </c>
      <c r="F1706" s="2">
        <v>246</v>
      </c>
      <c r="G1706" s="2">
        <f t="shared" si="26"/>
        <v>110</v>
      </c>
      <c r="H1706" s="2">
        <v>2341</v>
      </c>
      <c r="I1706" s="3" t="s">
        <v>15</v>
      </c>
    </row>
    <row r="1707" spans="1:9" ht="16.5">
      <c r="A1707" s="2" t="s">
        <v>1382</v>
      </c>
      <c r="B1707" s="2" t="s">
        <v>1383</v>
      </c>
      <c r="C1707" s="2">
        <v>307</v>
      </c>
      <c r="D1707" s="2" t="s">
        <v>18</v>
      </c>
      <c r="E1707" s="2">
        <v>27</v>
      </c>
      <c r="F1707" s="2">
        <v>78</v>
      </c>
      <c r="G1707" s="2">
        <f t="shared" si="26"/>
        <v>52</v>
      </c>
      <c r="H1707" s="2">
        <v>3743</v>
      </c>
      <c r="I1707" s="3" t="s">
        <v>19</v>
      </c>
    </row>
    <row r="1708" spans="1:9" ht="16.5">
      <c r="A1708" s="2" t="s">
        <v>1382</v>
      </c>
      <c r="B1708" s="2" t="s">
        <v>1383</v>
      </c>
      <c r="C1708" s="2">
        <v>307</v>
      </c>
      <c r="D1708" s="2" t="s">
        <v>20</v>
      </c>
      <c r="E1708" s="2">
        <v>263</v>
      </c>
      <c r="F1708" s="2">
        <v>299</v>
      </c>
      <c r="G1708" s="2">
        <f t="shared" si="26"/>
        <v>37</v>
      </c>
      <c r="H1708" s="2">
        <v>3397</v>
      </c>
      <c r="I1708" s="3" t="s">
        <v>21</v>
      </c>
    </row>
    <row r="1709" spans="1:9" ht="16.5">
      <c r="A1709" s="2" t="s">
        <v>1382</v>
      </c>
      <c r="B1709" s="2" t="s">
        <v>1383</v>
      </c>
      <c r="C1709" s="2">
        <v>307</v>
      </c>
      <c r="D1709" s="2" t="s">
        <v>14</v>
      </c>
      <c r="E1709" s="2">
        <v>141</v>
      </c>
      <c r="F1709" s="2">
        <v>250</v>
      </c>
      <c r="G1709" s="2">
        <f t="shared" si="26"/>
        <v>110</v>
      </c>
      <c r="H1709" s="2">
        <v>2341</v>
      </c>
      <c r="I1709" s="3" t="s">
        <v>15</v>
      </c>
    </row>
    <row r="1710" spans="1:9" ht="16.5">
      <c r="A1710" s="2" t="s">
        <v>1384</v>
      </c>
      <c r="B1710" s="2" t="s">
        <v>1385</v>
      </c>
      <c r="C1710" s="2">
        <v>308</v>
      </c>
      <c r="D1710" s="2" t="s">
        <v>18</v>
      </c>
      <c r="E1710" s="2">
        <v>30</v>
      </c>
      <c r="F1710" s="2">
        <v>81</v>
      </c>
      <c r="G1710" s="2">
        <f t="shared" si="26"/>
        <v>52</v>
      </c>
      <c r="H1710" s="2">
        <v>3743</v>
      </c>
      <c r="I1710" s="3" t="s">
        <v>19</v>
      </c>
    </row>
    <row r="1711" spans="1:9" ht="16.5">
      <c r="A1711" s="2" t="s">
        <v>1384</v>
      </c>
      <c r="B1711" s="2" t="s">
        <v>1385</v>
      </c>
      <c r="C1711" s="2">
        <v>308</v>
      </c>
      <c r="D1711" s="2" t="s">
        <v>20</v>
      </c>
      <c r="E1711" s="2">
        <v>268</v>
      </c>
      <c r="F1711" s="2">
        <v>306</v>
      </c>
      <c r="G1711" s="2">
        <f t="shared" si="26"/>
        <v>39</v>
      </c>
      <c r="H1711" s="2">
        <v>3397</v>
      </c>
      <c r="I1711" s="3" t="s">
        <v>21</v>
      </c>
    </row>
    <row r="1712" spans="1:9" ht="16.5">
      <c r="A1712" s="2" t="s">
        <v>1384</v>
      </c>
      <c r="B1712" s="2" t="s">
        <v>1385</v>
      </c>
      <c r="C1712" s="2">
        <v>308</v>
      </c>
      <c r="D1712" s="2" t="s">
        <v>14</v>
      </c>
      <c r="E1712" s="2">
        <v>147</v>
      </c>
      <c r="F1712" s="2">
        <v>255</v>
      </c>
      <c r="G1712" s="2">
        <f t="shared" si="26"/>
        <v>109</v>
      </c>
      <c r="H1712" s="2">
        <v>2341</v>
      </c>
      <c r="I1712" s="3" t="s">
        <v>15</v>
      </c>
    </row>
    <row r="1713" spans="1:9" ht="16.5">
      <c r="A1713" s="2" t="s">
        <v>1386</v>
      </c>
      <c r="B1713" s="2" t="s">
        <v>1387</v>
      </c>
      <c r="C1713" s="2">
        <v>834</v>
      </c>
      <c r="D1713" s="2" t="s">
        <v>10</v>
      </c>
      <c r="E1713" s="2">
        <v>67</v>
      </c>
      <c r="F1713" s="2">
        <v>119</v>
      </c>
      <c r="G1713" s="2">
        <f t="shared" si="26"/>
        <v>53</v>
      </c>
      <c r="H1713" s="2">
        <v>18302</v>
      </c>
      <c r="I1713" s="3" t="s">
        <v>11</v>
      </c>
    </row>
    <row r="1714" spans="1:9" ht="16.5">
      <c r="A1714" s="2" t="s">
        <v>1386</v>
      </c>
      <c r="B1714" s="2" t="s">
        <v>1387</v>
      </c>
      <c r="C1714" s="2">
        <v>834</v>
      </c>
      <c r="D1714" s="2" t="s">
        <v>12</v>
      </c>
      <c r="E1714" s="2">
        <v>491</v>
      </c>
      <c r="F1714" s="2">
        <v>648</v>
      </c>
      <c r="G1714" s="2">
        <f t="shared" si="26"/>
        <v>158</v>
      </c>
      <c r="H1714" s="2">
        <v>1732</v>
      </c>
      <c r="I1714" s="3" t="s">
        <v>13</v>
      </c>
    </row>
    <row r="1715" spans="1:9" ht="16.5">
      <c r="A1715" s="2" t="s">
        <v>1386</v>
      </c>
      <c r="B1715" s="2" t="s">
        <v>1387</v>
      </c>
      <c r="C1715" s="2">
        <v>834</v>
      </c>
      <c r="D1715" s="2" t="s">
        <v>14</v>
      </c>
      <c r="E1715" s="2">
        <v>246</v>
      </c>
      <c r="F1715" s="2">
        <v>361</v>
      </c>
      <c r="G1715" s="2">
        <f t="shared" si="26"/>
        <v>116</v>
      </c>
      <c r="H1715" s="2">
        <v>2341</v>
      </c>
      <c r="I1715" s="3" t="s">
        <v>15</v>
      </c>
    </row>
    <row r="1716" spans="1:9" ht="16.5">
      <c r="A1716" s="2" t="s">
        <v>1388</v>
      </c>
      <c r="B1716" s="2" t="s">
        <v>1389</v>
      </c>
      <c r="C1716" s="2">
        <v>305</v>
      </c>
      <c r="D1716" s="2" t="s">
        <v>18</v>
      </c>
      <c r="E1716" s="2">
        <v>30</v>
      </c>
      <c r="F1716" s="2">
        <v>81</v>
      </c>
      <c r="G1716" s="2">
        <f t="shared" si="26"/>
        <v>52</v>
      </c>
      <c r="H1716" s="2">
        <v>3743</v>
      </c>
      <c r="I1716" s="3" t="s">
        <v>19</v>
      </c>
    </row>
    <row r="1717" spans="1:9" ht="16.5">
      <c r="A1717" s="2" t="s">
        <v>1388</v>
      </c>
      <c r="B1717" s="2" t="s">
        <v>1389</v>
      </c>
      <c r="C1717" s="2">
        <v>305</v>
      </c>
      <c r="D1717" s="2" t="s">
        <v>20</v>
      </c>
      <c r="E1717" s="2">
        <v>265</v>
      </c>
      <c r="F1717" s="2">
        <v>303</v>
      </c>
      <c r="G1717" s="2">
        <f t="shared" si="26"/>
        <v>39</v>
      </c>
      <c r="H1717" s="2">
        <v>3397</v>
      </c>
      <c r="I1717" s="3" t="s">
        <v>21</v>
      </c>
    </row>
    <row r="1718" spans="1:9" ht="16.5">
      <c r="A1718" s="2" t="s">
        <v>1388</v>
      </c>
      <c r="B1718" s="2" t="s">
        <v>1389</v>
      </c>
      <c r="C1718" s="2">
        <v>305</v>
      </c>
      <c r="D1718" s="2" t="s">
        <v>14</v>
      </c>
      <c r="E1718" s="2">
        <v>143</v>
      </c>
      <c r="F1718" s="2">
        <v>252</v>
      </c>
      <c r="G1718" s="2">
        <f t="shared" si="26"/>
        <v>110</v>
      </c>
      <c r="H1718" s="2">
        <v>2341</v>
      </c>
      <c r="I1718" s="3" t="s">
        <v>15</v>
      </c>
    </row>
    <row r="1719" spans="1:9" ht="16.5">
      <c r="A1719" s="2" t="s">
        <v>1390</v>
      </c>
      <c r="B1719" s="2" t="s">
        <v>1391</v>
      </c>
      <c r="C1719" s="2">
        <v>236</v>
      </c>
      <c r="D1719" s="2" t="s">
        <v>20</v>
      </c>
      <c r="E1719" s="2">
        <v>196</v>
      </c>
      <c r="F1719" s="2">
        <v>234</v>
      </c>
      <c r="G1719" s="2">
        <f t="shared" si="26"/>
        <v>39</v>
      </c>
      <c r="H1719" s="2">
        <v>3397</v>
      </c>
      <c r="I1719" s="3" t="s">
        <v>21</v>
      </c>
    </row>
    <row r="1720" spans="1:9" ht="16.5">
      <c r="A1720" s="2" t="s">
        <v>1390</v>
      </c>
      <c r="B1720" s="2" t="s">
        <v>1391</v>
      </c>
      <c r="C1720" s="2">
        <v>236</v>
      </c>
      <c r="D1720" s="2" t="s">
        <v>14</v>
      </c>
      <c r="E1720" s="2">
        <v>74</v>
      </c>
      <c r="F1720" s="2">
        <v>183</v>
      </c>
      <c r="G1720" s="2">
        <f t="shared" si="26"/>
        <v>110</v>
      </c>
      <c r="H1720" s="2">
        <v>2341</v>
      </c>
      <c r="I1720" s="3" t="s">
        <v>15</v>
      </c>
    </row>
    <row r="1721" spans="1:9" ht="16.5">
      <c r="A1721" s="2" t="s">
        <v>1392</v>
      </c>
      <c r="B1721" s="2" t="s">
        <v>1393</v>
      </c>
      <c r="C1721" s="2">
        <v>291</v>
      </c>
      <c r="D1721" s="2" t="s">
        <v>18</v>
      </c>
      <c r="E1721" s="2">
        <v>31</v>
      </c>
      <c r="F1721" s="2">
        <v>82</v>
      </c>
      <c r="G1721" s="2">
        <f t="shared" si="26"/>
        <v>52</v>
      </c>
      <c r="H1721" s="2">
        <v>3743</v>
      </c>
      <c r="I1721" s="3" t="s">
        <v>19</v>
      </c>
    </row>
    <row r="1722" spans="1:9" ht="16.5">
      <c r="A1722" s="2" t="s">
        <v>1392</v>
      </c>
      <c r="B1722" s="2" t="s">
        <v>1393</v>
      </c>
      <c r="C1722" s="2">
        <v>291</v>
      </c>
      <c r="D1722" s="2" t="s">
        <v>20</v>
      </c>
      <c r="E1722" s="2">
        <v>251</v>
      </c>
      <c r="F1722" s="2">
        <v>289</v>
      </c>
      <c r="G1722" s="2">
        <f t="shared" si="26"/>
        <v>39</v>
      </c>
      <c r="H1722" s="2">
        <v>3397</v>
      </c>
      <c r="I1722" s="3" t="s">
        <v>21</v>
      </c>
    </row>
    <row r="1723" spans="1:9" ht="16.5">
      <c r="A1723" s="2" t="s">
        <v>1392</v>
      </c>
      <c r="B1723" s="2" t="s">
        <v>1393</v>
      </c>
      <c r="C1723" s="2">
        <v>291</v>
      </c>
      <c r="D1723" s="2" t="s">
        <v>14</v>
      </c>
      <c r="E1723" s="2">
        <v>129</v>
      </c>
      <c r="F1723" s="2">
        <v>238</v>
      </c>
      <c r="G1723" s="2">
        <f t="shared" si="26"/>
        <v>110</v>
      </c>
      <c r="H1723" s="2">
        <v>2341</v>
      </c>
      <c r="I1723" s="3" t="s">
        <v>15</v>
      </c>
    </row>
    <row r="1724" spans="1:9" ht="16.5">
      <c r="A1724" s="2" t="s">
        <v>1394</v>
      </c>
      <c r="B1724" s="2" t="s">
        <v>1395</v>
      </c>
      <c r="C1724" s="2">
        <v>290</v>
      </c>
      <c r="D1724" s="2" t="s">
        <v>18</v>
      </c>
      <c r="E1724" s="2">
        <v>31</v>
      </c>
      <c r="F1724" s="2">
        <v>82</v>
      </c>
      <c r="G1724" s="2">
        <f t="shared" si="26"/>
        <v>52</v>
      </c>
      <c r="H1724" s="2">
        <v>3743</v>
      </c>
      <c r="I1724" s="3" t="s">
        <v>19</v>
      </c>
    </row>
    <row r="1725" spans="1:9" ht="16.5">
      <c r="A1725" s="2" t="s">
        <v>1394</v>
      </c>
      <c r="B1725" s="2" t="s">
        <v>1395</v>
      </c>
      <c r="C1725" s="2">
        <v>290</v>
      </c>
      <c r="D1725" s="2" t="s">
        <v>20</v>
      </c>
      <c r="E1725" s="2">
        <v>250</v>
      </c>
      <c r="F1725" s="2">
        <v>288</v>
      </c>
      <c r="G1725" s="2">
        <f t="shared" si="26"/>
        <v>39</v>
      </c>
      <c r="H1725" s="2">
        <v>3397</v>
      </c>
      <c r="I1725" s="3" t="s">
        <v>21</v>
      </c>
    </row>
    <row r="1726" spans="1:9" ht="16.5">
      <c r="A1726" s="2" t="s">
        <v>1394</v>
      </c>
      <c r="B1726" s="2" t="s">
        <v>1395</v>
      </c>
      <c r="C1726" s="2">
        <v>290</v>
      </c>
      <c r="D1726" s="2" t="s">
        <v>14</v>
      </c>
      <c r="E1726" s="2">
        <v>128</v>
      </c>
      <c r="F1726" s="2">
        <v>237</v>
      </c>
      <c r="G1726" s="2">
        <f t="shared" si="26"/>
        <v>110</v>
      </c>
      <c r="H1726" s="2">
        <v>2341</v>
      </c>
      <c r="I1726" s="3" t="s">
        <v>15</v>
      </c>
    </row>
    <row r="1727" spans="1:9" ht="16.5">
      <c r="A1727" s="2" t="s">
        <v>1396</v>
      </c>
      <c r="B1727" s="2" t="s">
        <v>1397</v>
      </c>
      <c r="C1727" s="2">
        <v>1206</v>
      </c>
      <c r="D1727" s="2" t="s">
        <v>1398</v>
      </c>
      <c r="E1727" s="2">
        <v>159</v>
      </c>
      <c r="F1727" s="2">
        <v>316</v>
      </c>
      <c r="G1727" s="2">
        <f t="shared" si="26"/>
        <v>158</v>
      </c>
      <c r="H1727" s="2">
        <v>9364</v>
      </c>
      <c r="I1727" s="3" t="s">
        <v>1399</v>
      </c>
    </row>
    <row r="1728" spans="1:9" ht="16.5">
      <c r="A1728" s="2" t="s">
        <v>1396</v>
      </c>
      <c r="B1728" s="2" t="s">
        <v>1397</v>
      </c>
      <c r="C1728" s="2">
        <v>1206</v>
      </c>
      <c r="D1728" s="2" t="s">
        <v>1400</v>
      </c>
      <c r="E1728" s="2">
        <v>3</v>
      </c>
      <c r="F1728" s="2">
        <v>104</v>
      </c>
      <c r="G1728" s="2">
        <f t="shared" si="26"/>
        <v>102</v>
      </c>
      <c r="H1728" s="2">
        <v>8882</v>
      </c>
      <c r="I1728" s="3" t="s">
        <v>1401</v>
      </c>
    </row>
    <row r="1729" spans="1:9" ht="16.5">
      <c r="A1729" s="2" t="s">
        <v>1396</v>
      </c>
      <c r="B1729" s="2" t="s">
        <v>1397</v>
      </c>
      <c r="C1729" s="2">
        <v>1206</v>
      </c>
      <c r="D1729" s="2" t="s">
        <v>12</v>
      </c>
      <c r="E1729" s="2">
        <v>751</v>
      </c>
      <c r="F1729" s="2">
        <v>917</v>
      </c>
      <c r="G1729" s="2">
        <f t="shared" si="26"/>
        <v>167</v>
      </c>
      <c r="H1729" s="2">
        <v>1732</v>
      </c>
      <c r="I1729" s="3" t="s">
        <v>13</v>
      </c>
    </row>
    <row r="1730" spans="1:9" ht="16.5">
      <c r="A1730" s="2" t="s">
        <v>1396</v>
      </c>
      <c r="B1730" s="2" t="s">
        <v>1397</v>
      </c>
      <c r="C1730" s="2">
        <v>1206</v>
      </c>
      <c r="D1730" s="2" t="s">
        <v>14</v>
      </c>
      <c r="E1730" s="2">
        <v>391</v>
      </c>
      <c r="F1730" s="2">
        <v>517</v>
      </c>
      <c r="G1730" s="2">
        <f t="shared" si="26"/>
        <v>127</v>
      </c>
      <c r="H1730" s="2">
        <v>2341</v>
      </c>
      <c r="I1730" s="3" t="s">
        <v>15</v>
      </c>
    </row>
    <row r="1731" spans="1:9" ht="16.5">
      <c r="A1731" s="2" t="s">
        <v>1402</v>
      </c>
      <c r="B1731" s="2" t="s">
        <v>1403</v>
      </c>
      <c r="C1731" s="2">
        <v>304</v>
      </c>
      <c r="D1731" s="2" t="s">
        <v>18</v>
      </c>
      <c r="E1731" s="2">
        <v>30</v>
      </c>
      <c r="F1731" s="2">
        <v>81</v>
      </c>
      <c r="G1731" s="2">
        <f t="shared" ref="G1731:G1794" si="27">F1731-E1731+1</f>
        <v>52</v>
      </c>
      <c r="H1731" s="2">
        <v>3743</v>
      </c>
      <c r="I1731" s="3" t="s">
        <v>19</v>
      </c>
    </row>
    <row r="1732" spans="1:9" ht="16.5">
      <c r="A1732" s="2" t="s">
        <v>1402</v>
      </c>
      <c r="B1732" s="2" t="s">
        <v>1403</v>
      </c>
      <c r="C1732" s="2">
        <v>304</v>
      </c>
      <c r="D1732" s="2" t="s">
        <v>20</v>
      </c>
      <c r="E1732" s="2">
        <v>265</v>
      </c>
      <c r="F1732" s="2">
        <v>303</v>
      </c>
      <c r="G1732" s="2">
        <f t="shared" si="27"/>
        <v>39</v>
      </c>
      <c r="H1732" s="2">
        <v>3397</v>
      </c>
      <c r="I1732" s="3" t="s">
        <v>21</v>
      </c>
    </row>
    <row r="1733" spans="1:9" ht="16.5">
      <c r="A1733" s="2" t="s">
        <v>1402</v>
      </c>
      <c r="B1733" s="2" t="s">
        <v>1403</v>
      </c>
      <c r="C1733" s="2">
        <v>304</v>
      </c>
      <c r="D1733" s="2" t="s">
        <v>14</v>
      </c>
      <c r="E1733" s="2">
        <v>143</v>
      </c>
      <c r="F1733" s="2">
        <v>252</v>
      </c>
      <c r="G1733" s="2">
        <f t="shared" si="27"/>
        <v>110</v>
      </c>
      <c r="H1733" s="2">
        <v>2341</v>
      </c>
      <c r="I1733" s="3" t="s">
        <v>15</v>
      </c>
    </row>
    <row r="1734" spans="1:9" ht="16.5">
      <c r="A1734" s="2" t="s">
        <v>1404</v>
      </c>
      <c r="B1734" s="2" t="s">
        <v>1405</v>
      </c>
      <c r="C1734" s="2">
        <v>883</v>
      </c>
      <c r="D1734" s="2" t="s">
        <v>10</v>
      </c>
      <c r="E1734" s="2">
        <v>62</v>
      </c>
      <c r="F1734" s="2">
        <v>114</v>
      </c>
      <c r="G1734" s="2">
        <f t="shared" si="27"/>
        <v>53</v>
      </c>
      <c r="H1734" s="2">
        <v>18302</v>
      </c>
      <c r="I1734" s="3" t="s">
        <v>11</v>
      </c>
    </row>
    <row r="1735" spans="1:9" ht="16.5">
      <c r="A1735" s="2" t="s">
        <v>1404</v>
      </c>
      <c r="B1735" s="2" t="s">
        <v>1405</v>
      </c>
      <c r="C1735" s="2">
        <v>883</v>
      </c>
      <c r="D1735" s="2" t="s">
        <v>12</v>
      </c>
      <c r="E1735" s="2">
        <v>550</v>
      </c>
      <c r="F1735" s="2">
        <v>709</v>
      </c>
      <c r="G1735" s="2">
        <f t="shared" si="27"/>
        <v>160</v>
      </c>
      <c r="H1735" s="2">
        <v>1732</v>
      </c>
      <c r="I1735" s="3" t="s">
        <v>13</v>
      </c>
    </row>
    <row r="1736" spans="1:9" ht="16.5">
      <c r="A1736" s="2" t="s">
        <v>1404</v>
      </c>
      <c r="B1736" s="2" t="s">
        <v>1405</v>
      </c>
      <c r="C1736" s="2">
        <v>883</v>
      </c>
      <c r="D1736" s="2" t="s">
        <v>14</v>
      </c>
      <c r="E1736" s="2">
        <v>285</v>
      </c>
      <c r="F1736" s="2">
        <v>409</v>
      </c>
      <c r="G1736" s="2">
        <f t="shared" si="27"/>
        <v>125</v>
      </c>
      <c r="H1736" s="2">
        <v>2341</v>
      </c>
      <c r="I1736" s="3" t="s">
        <v>15</v>
      </c>
    </row>
    <row r="1737" spans="1:9" ht="16.5">
      <c r="A1737" s="2" t="s">
        <v>1406</v>
      </c>
      <c r="B1737" s="2" t="s">
        <v>1407</v>
      </c>
      <c r="C1737" s="2">
        <v>358</v>
      </c>
      <c r="D1737" s="2" t="s">
        <v>18</v>
      </c>
      <c r="E1737" s="2">
        <v>37</v>
      </c>
      <c r="F1737" s="2">
        <v>88</v>
      </c>
      <c r="G1737" s="2">
        <f t="shared" si="27"/>
        <v>52</v>
      </c>
      <c r="H1737" s="2">
        <v>3743</v>
      </c>
      <c r="I1737" s="3" t="s">
        <v>19</v>
      </c>
    </row>
    <row r="1738" spans="1:9" ht="16.5">
      <c r="A1738" s="2" t="s">
        <v>1406</v>
      </c>
      <c r="B1738" s="2" t="s">
        <v>1407</v>
      </c>
      <c r="C1738" s="2">
        <v>358</v>
      </c>
      <c r="D1738" s="2" t="s">
        <v>20</v>
      </c>
      <c r="E1738" s="2">
        <v>318</v>
      </c>
      <c r="F1738" s="2">
        <v>356</v>
      </c>
      <c r="G1738" s="2">
        <f t="shared" si="27"/>
        <v>39</v>
      </c>
      <c r="H1738" s="2">
        <v>3397</v>
      </c>
      <c r="I1738" s="3" t="s">
        <v>21</v>
      </c>
    </row>
    <row r="1739" spans="1:9" ht="16.5">
      <c r="A1739" s="2" t="s">
        <v>1406</v>
      </c>
      <c r="B1739" s="2" t="s">
        <v>1407</v>
      </c>
      <c r="C1739" s="2">
        <v>358</v>
      </c>
      <c r="D1739" s="2" t="s">
        <v>14</v>
      </c>
      <c r="E1739" s="2">
        <v>188</v>
      </c>
      <c r="F1739" s="2">
        <v>305</v>
      </c>
      <c r="G1739" s="2">
        <f t="shared" si="27"/>
        <v>118</v>
      </c>
      <c r="H1739" s="2">
        <v>2341</v>
      </c>
      <c r="I1739" s="3" t="s">
        <v>15</v>
      </c>
    </row>
    <row r="1740" spans="1:9" ht="16.5">
      <c r="A1740" s="2" t="s">
        <v>1408</v>
      </c>
      <c r="B1740" s="2" t="s">
        <v>1409</v>
      </c>
      <c r="C1740" s="2">
        <v>1226</v>
      </c>
      <c r="D1740" s="2" t="s">
        <v>12</v>
      </c>
      <c r="E1740" s="2">
        <v>763</v>
      </c>
      <c r="F1740" s="2">
        <v>912</v>
      </c>
      <c r="G1740" s="2">
        <f t="shared" si="27"/>
        <v>150</v>
      </c>
      <c r="H1740" s="2">
        <v>1732</v>
      </c>
      <c r="I1740" s="3" t="s">
        <v>13</v>
      </c>
    </row>
    <row r="1741" spans="1:9" ht="16.5">
      <c r="A1741" s="2" t="s">
        <v>1408</v>
      </c>
      <c r="B1741" s="2" t="s">
        <v>1409</v>
      </c>
      <c r="C1741" s="2">
        <v>1226</v>
      </c>
      <c r="D1741" s="2" t="s">
        <v>14</v>
      </c>
      <c r="E1741" s="2">
        <v>383</v>
      </c>
      <c r="F1741" s="2">
        <v>497</v>
      </c>
      <c r="G1741" s="2">
        <f t="shared" si="27"/>
        <v>115</v>
      </c>
      <c r="H1741" s="2">
        <v>2341</v>
      </c>
      <c r="I1741" s="3" t="s">
        <v>15</v>
      </c>
    </row>
    <row r="1742" spans="1:9" ht="16.5">
      <c r="A1742" s="2" t="s">
        <v>1410</v>
      </c>
      <c r="B1742" s="2" t="s">
        <v>1411</v>
      </c>
      <c r="C1742" s="2">
        <v>938</v>
      </c>
      <c r="D1742" s="2" t="s">
        <v>12</v>
      </c>
      <c r="E1742" s="2">
        <v>605</v>
      </c>
      <c r="F1742" s="2">
        <v>756</v>
      </c>
      <c r="G1742" s="2">
        <f t="shared" si="27"/>
        <v>152</v>
      </c>
      <c r="H1742" s="2">
        <v>1732</v>
      </c>
      <c r="I1742" s="3" t="s">
        <v>13</v>
      </c>
    </row>
    <row r="1743" spans="1:9" ht="16.5">
      <c r="A1743" s="2" t="s">
        <v>1410</v>
      </c>
      <c r="B1743" s="2" t="s">
        <v>1411</v>
      </c>
      <c r="C1743" s="2">
        <v>938</v>
      </c>
      <c r="D1743" s="2" t="s">
        <v>14</v>
      </c>
      <c r="E1743" s="2">
        <v>195</v>
      </c>
      <c r="F1743" s="2">
        <v>372</v>
      </c>
      <c r="G1743" s="2">
        <f t="shared" si="27"/>
        <v>178</v>
      </c>
      <c r="H1743" s="2">
        <v>2341</v>
      </c>
      <c r="I1743" s="3" t="s">
        <v>15</v>
      </c>
    </row>
    <row r="1744" spans="1:9" ht="16.5">
      <c r="A1744" s="2" t="s">
        <v>1412</v>
      </c>
      <c r="B1744" s="2" t="s">
        <v>1413</v>
      </c>
      <c r="C1744" s="2">
        <v>447</v>
      </c>
      <c r="D1744" s="2" t="s">
        <v>18</v>
      </c>
      <c r="E1744" s="2">
        <v>104</v>
      </c>
      <c r="F1744" s="2">
        <v>154</v>
      </c>
      <c r="G1744" s="2">
        <f t="shared" si="27"/>
        <v>51</v>
      </c>
      <c r="H1744" s="2">
        <v>3743</v>
      </c>
      <c r="I1744" s="3" t="s">
        <v>19</v>
      </c>
    </row>
    <row r="1745" spans="1:9" ht="16.5">
      <c r="A1745" s="2" t="s">
        <v>1412</v>
      </c>
      <c r="B1745" s="2" t="s">
        <v>1413</v>
      </c>
      <c r="C1745" s="2">
        <v>447</v>
      </c>
      <c r="D1745" s="2" t="s">
        <v>20</v>
      </c>
      <c r="E1745" s="2">
        <v>407</v>
      </c>
      <c r="F1745" s="2">
        <v>445</v>
      </c>
      <c r="G1745" s="2">
        <f t="shared" si="27"/>
        <v>39</v>
      </c>
      <c r="H1745" s="2">
        <v>3397</v>
      </c>
      <c r="I1745" s="3" t="s">
        <v>21</v>
      </c>
    </row>
    <row r="1746" spans="1:9" ht="16.5">
      <c r="A1746" s="2" t="s">
        <v>1412</v>
      </c>
      <c r="B1746" s="2" t="s">
        <v>1413</v>
      </c>
      <c r="C1746" s="2">
        <v>447</v>
      </c>
      <c r="D1746" s="2" t="s">
        <v>14</v>
      </c>
      <c r="E1746" s="2">
        <v>277</v>
      </c>
      <c r="F1746" s="2">
        <v>394</v>
      </c>
      <c r="G1746" s="2">
        <f t="shared" si="27"/>
        <v>118</v>
      </c>
      <c r="H1746" s="2">
        <v>2341</v>
      </c>
      <c r="I1746" s="3" t="s">
        <v>15</v>
      </c>
    </row>
    <row r="1747" spans="1:9" ht="16.5">
      <c r="A1747" s="2" t="s">
        <v>1414</v>
      </c>
      <c r="B1747" s="2" t="s">
        <v>1415</v>
      </c>
      <c r="C1747" s="2">
        <v>996</v>
      </c>
      <c r="D1747" s="2" t="s">
        <v>12</v>
      </c>
      <c r="E1747" s="2">
        <v>591</v>
      </c>
      <c r="F1747" s="2">
        <v>741</v>
      </c>
      <c r="G1747" s="2">
        <f t="shared" si="27"/>
        <v>151</v>
      </c>
      <c r="H1747" s="2">
        <v>1732</v>
      </c>
      <c r="I1747" s="3" t="s">
        <v>13</v>
      </c>
    </row>
    <row r="1748" spans="1:9" ht="16.5">
      <c r="A1748" s="2" t="s">
        <v>1414</v>
      </c>
      <c r="B1748" s="2" t="s">
        <v>1415</v>
      </c>
      <c r="C1748" s="2">
        <v>996</v>
      </c>
      <c r="D1748" s="2" t="s">
        <v>14</v>
      </c>
      <c r="E1748" s="2">
        <v>308</v>
      </c>
      <c r="F1748" s="2">
        <v>414</v>
      </c>
      <c r="G1748" s="2">
        <f t="shared" si="27"/>
        <v>107</v>
      </c>
      <c r="H1748" s="2">
        <v>2341</v>
      </c>
      <c r="I1748" s="3" t="s">
        <v>15</v>
      </c>
    </row>
    <row r="1749" spans="1:9" ht="16.5">
      <c r="A1749" s="2" t="s">
        <v>1416</v>
      </c>
      <c r="B1749" s="2" t="s">
        <v>1417</v>
      </c>
      <c r="C1749" s="2">
        <v>1049</v>
      </c>
      <c r="D1749" s="2" t="s">
        <v>12</v>
      </c>
      <c r="E1749" s="2">
        <v>644</v>
      </c>
      <c r="F1749" s="2">
        <v>794</v>
      </c>
      <c r="G1749" s="2">
        <f t="shared" si="27"/>
        <v>151</v>
      </c>
      <c r="H1749" s="2">
        <v>1732</v>
      </c>
      <c r="I1749" s="3" t="s">
        <v>13</v>
      </c>
    </row>
    <row r="1750" spans="1:9" ht="16.5">
      <c r="A1750" s="2" t="s">
        <v>1416</v>
      </c>
      <c r="B1750" s="2" t="s">
        <v>1417</v>
      </c>
      <c r="C1750" s="2">
        <v>1049</v>
      </c>
      <c r="D1750" s="2" t="s">
        <v>14</v>
      </c>
      <c r="E1750" s="2">
        <v>361</v>
      </c>
      <c r="F1750" s="2">
        <v>467</v>
      </c>
      <c r="G1750" s="2">
        <f t="shared" si="27"/>
        <v>107</v>
      </c>
      <c r="H1750" s="2">
        <v>2341</v>
      </c>
      <c r="I1750" s="3" t="s">
        <v>15</v>
      </c>
    </row>
    <row r="1751" spans="1:9" ht="16.5">
      <c r="A1751" s="2" t="s">
        <v>1418</v>
      </c>
      <c r="B1751" s="2" t="s">
        <v>1419</v>
      </c>
      <c r="C1751" s="2">
        <v>607</v>
      </c>
      <c r="D1751" s="2" t="s">
        <v>52</v>
      </c>
      <c r="E1751" s="2">
        <v>125</v>
      </c>
      <c r="F1751" s="2">
        <v>244</v>
      </c>
      <c r="G1751" s="2">
        <f t="shared" si="27"/>
        <v>120</v>
      </c>
      <c r="H1751" s="2">
        <v>5093</v>
      </c>
      <c r="I1751" s="3" t="s">
        <v>53</v>
      </c>
    </row>
    <row r="1752" spans="1:9" ht="16.5">
      <c r="A1752" s="2" t="s">
        <v>1418</v>
      </c>
      <c r="B1752" s="2" t="s">
        <v>1419</v>
      </c>
      <c r="C1752" s="2">
        <v>607</v>
      </c>
      <c r="D1752" s="2" t="s">
        <v>14</v>
      </c>
      <c r="E1752" s="2">
        <v>342</v>
      </c>
      <c r="F1752" s="2">
        <v>484</v>
      </c>
      <c r="G1752" s="2">
        <f t="shared" si="27"/>
        <v>143</v>
      </c>
      <c r="H1752" s="2">
        <v>2341</v>
      </c>
      <c r="I1752" s="3" t="s">
        <v>15</v>
      </c>
    </row>
    <row r="1753" spans="1:9" ht="16.5">
      <c r="A1753" s="2" t="s">
        <v>1420</v>
      </c>
      <c r="B1753" s="2" t="s">
        <v>1421</v>
      </c>
      <c r="C1753" s="2">
        <v>326</v>
      </c>
      <c r="D1753" s="2" t="s">
        <v>18</v>
      </c>
      <c r="E1753" s="2">
        <v>30</v>
      </c>
      <c r="F1753" s="2">
        <v>81</v>
      </c>
      <c r="G1753" s="2">
        <f t="shared" si="27"/>
        <v>52</v>
      </c>
      <c r="H1753" s="2">
        <v>3743</v>
      </c>
      <c r="I1753" s="3" t="s">
        <v>19</v>
      </c>
    </row>
    <row r="1754" spans="1:9" ht="16.5">
      <c r="A1754" s="2" t="s">
        <v>1420</v>
      </c>
      <c r="B1754" s="2" t="s">
        <v>1421</v>
      </c>
      <c r="C1754" s="2">
        <v>326</v>
      </c>
      <c r="D1754" s="2" t="s">
        <v>20</v>
      </c>
      <c r="E1754" s="2">
        <v>286</v>
      </c>
      <c r="F1754" s="2">
        <v>324</v>
      </c>
      <c r="G1754" s="2">
        <f t="shared" si="27"/>
        <v>39</v>
      </c>
      <c r="H1754" s="2">
        <v>3397</v>
      </c>
      <c r="I1754" s="3" t="s">
        <v>21</v>
      </c>
    </row>
    <row r="1755" spans="1:9" ht="16.5">
      <c r="A1755" s="2" t="s">
        <v>1420</v>
      </c>
      <c r="B1755" s="2" t="s">
        <v>1421</v>
      </c>
      <c r="C1755" s="2">
        <v>326</v>
      </c>
      <c r="D1755" s="2" t="s">
        <v>14</v>
      </c>
      <c r="E1755" s="2">
        <v>164</v>
      </c>
      <c r="F1755" s="2">
        <v>273</v>
      </c>
      <c r="G1755" s="2">
        <f t="shared" si="27"/>
        <v>110</v>
      </c>
      <c r="H1755" s="2">
        <v>2341</v>
      </c>
      <c r="I1755" s="3" t="s">
        <v>15</v>
      </c>
    </row>
    <row r="1756" spans="1:9" ht="16.5">
      <c r="A1756" s="2" t="s">
        <v>1422</v>
      </c>
      <c r="B1756" s="2" t="s">
        <v>1423</v>
      </c>
      <c r="C1756" s="2">
        <v>190</v>
      </c>
      <c r="D1756" s="2" t="s">
        <v>14</v>
      </c>
      <c r="E1756" s="2">
        <v>18</v>
      </c>
      <c r="F1756" s="2">
        <v>121</v>
      </c>
      <c r="G1756" s="2">
        <f t="shared" si="27"/>
        <v>104</v>
      </c>
      <c r="H1756" s="2">
        <v>2341</v>
      </c>
      <c r="I1756" s="3" t="s">
        <v>15</v>
      </c>
    </row>
    <row r="1757" spans="1:9" ht="16.5">
      <c r="A1757" s="2" t="s">
        <v>1424</v>
      </c>
      <c r="B1757" s="2" t="s">
        <v>1425</v>
      </c>
      <c r="C1757" s="2">
        <v>2472</v>
      </c>
      <c r="D1757" s="2" t="s">
        <v>92</v>
      </c>
      <c r="E1757" s="2">
        <v>1389</v>
      </c>
      <c r="F1757" s="2">
        <v>1431</v>
      </c>
      <c r="G1757" s="2">
        <f t="shared" si="27"/>
        <v>43</v>
      </c>
      <c r="H1757" s="2">
        <v>979</v>
      </c>
      <c r="I1757" s="3" t="s">
        <v>93</v>
      </c>
    </row>
    <row r="1758" spans="1:9" ht="16.5">
      <c r="A1758" s="2" t="s">
        <v>1424</v>
      </c>
      <c r="B1758" s="2" t="s">
        <v>1425</v>
      </c>
      <c r="C1758" s="2">
        <v>2472</v>
      </c>
      <c r="D1758" s="2" t="s">
        <v>10</v>
      </c>
      <c r="E1758" s="2">
        <v>1048</v>
      </c>
      <c r="F1758" s="2">
        <v>1100</v>
      </c>
      <c r="G1758" s="2">
        <f t="shared" si="27"/>
        <v>53</v>
      </c>
      <c r="H1758" s="2">
        <v>18302</v>
      </c>
      <c r="I1758" s="3" t="s">
        <v>11</v>
      </c>
    </row>
    <row r="1759" spans="1:9" ht="16.5">
      <c r="A1759" s="2" t="s">
        <v>1424</v>
      </c>
      <c r="B1759" s="2" t="s">
        <v>1425</v>
      </c>
      <c r="C1759" s="2">
        <v>2472</v>
      </c>
      <c r="D1759" s="2" t="s">
        <v>12</v>
      </c>
      <c r="E1759" s="2">
        <v>2049</v>
      </c>
      <c r="F1759" s="2">
        <v>2199</v>
      </c>
      <c r="G1759" s="2">
        <f t="shared" si="27"/>
        <v>151</v>
      </c>
      <c r="H1759" s="2">
        <v>1732</v>
      </c>
      <c r="I1759" s="3" t="s">
        <v>13</v>
      </c>
    </row>
    <row r="1760" spans="1:9" ht="16.5">
      <c r="A1760" s="2" t="s">
        <v>1424</v>
      </c>
      <c r="B1760" s="2" t="s">
        <v>1425</v>
      </c>
      <c r="C1760" s="2">
        <v>2472</v>
      </c>
      <c r="D1760" s="2" t="s">
        <v>14</v>
      </c>
      <c r="E1760" s="2">
        <v>1565</v>
      </c>
      <c r="F1760" s="2">
        <v>1697</v>
      </c>
      <c r="G1760" s="2">
        <f t="shared" si="27"/>
        <v>133</v>
      </c>
      <c r="H1760" s="2">
        <v>2341</v>
      </c>
      <c r="I1760" s="3" t="s">
        <v>15</v>
      </c>
    </row>
    <row r="1761" spans="1:9" ht="16.5">
      <c r="A1761" s="2" t="s">
        <v>1426</v>
      </c>
      <c r="B1761" s="2" t="s">
        <v>1427</v>
      </c>
      <c r="C1761" s="2">
        <v>302</v>
      </c>
      <c r="D1761" s="2" t="s">
        <v>18</v>
      </c>
      <c r="E1761" s="2">
        <v>32</v>
      </c>
      <c r="F1761" s="2">
        <v>82</v>
      </c>
      <c r="G1761" s="2">
        <f t="shared" si="27"/>
        <v>51</v>
      </c>
      <c r="H1761" s="2">
        <v>3743</v>
      </c>
      <c r="I1761" s="3" t="s">
        <v>19</v>
      </c>
    </row>
    <row r="1762" spans="1:9" ht="16.5">
      <c r="A1762" s="2" t="s">
        <v>1426</v>
      </c>
      <c r="B1762" s="2" t="s">
        <v>1427</v>
      </c>
      <c r="C1762" s="2">
        <v>302</v>
      </c>
      <c r="D1762" s="2" t="s">
        <v>20</v>
      </c>
      <c r="E1762" s="2">
        <v>263</v>
      </c>
      <c r="F1762" s="2">
        <v>301</v>
      </c>
      <c r="G1762" s="2">
        <f t="shared" si="27"/>
        <v>39</v>
      </c>
      <c r="H1762" s="2">
        <v>3397</v>
      </c>
      <c r="I1762" s="3" t="s">
        <v>21</v>
      </c>
    </row>
    <row r="1763" spans="1:9" ht="16.5">
      <c r="A1763" s="2" t="s">
        <v>1426</v>
      </c>
      <c r="B1763" s="2" t="s">
        <v>1427</v>
      </c>
      <c r="C1763" s="2">
        <v>302</v>
      </c>
      <c r="D1763" s="2" t="s">
        <v>14</v>
      </c>
      <c r="E1763" s="2">
        <v>143</v>
      </c>
      <c r="F1763" s="2">
        <v>251</v>
      </c>
      <c r="G1763" s="2">
        <f t="shared" si="27"/>
        <v>109</v>
      </c>
      <c r="H1763" s="2">
        <v>2341</v>
      </c>
      <c r="I1763" s="3" t="s">
        <v>15</v>
      </c>
    </row>
    <row r="1764" spans="1:9" ht="16.5">
      <c r="A1764" s="2" t="s">
        <v>1428</v>
      </c>
      <c r="B1764" s="2" t="s">
        <v>1429</v>
      </c>
      <c r="C1764" s="2">
        <v>289</v>
      </c>
      <c r="D1764" s="2" t="s">
        <v>18</v>
      </c>
      <c r="E1764" s="2">
        <v>23</v>
      </c>
      <c r="F1764" s="2">
        <v>58</v>
      </c>
      <c r="G1764" s="2">
        <f t="shared" si="27"/>
        <v>36</v>
      </c>
      <c r="H1764" s="2">
        <v>3743</v>
      </c>
      <c r="I1764" s="3" t="s">
        <v>19</v>
      </c>
    </row>
    <row r="1765" spans="1:9" ht="16.5">
      <c r="A1765" s="2" t="s">
        <v>1428</v>
      </c>
      <c r="B1765" s="2" t="s">
        <v>1429</v>
      </c>
      <c r="C1765" s="2">
        <v>289</v>
      </c>
      <c r="D1765" s="2" t="s">
        <v>20</v>
      </c>
      <c r="E1765" s="2">
        <v>249</v>
      </c>
      <c r="F1765" s="2">
        <v>287</v>
      </c>
      <c r="G1765" s="2">
        <f t="shared" si="27"/>
        <v>39</v>
      </c>
      <c r="H1765" s="2">
        <v>3397</v>
      </c>
      <c r="I1765" s="3" t="s">
        <v>21</v>
      </c>
    </row>
    <row r="1766" spans="1:9" ht="16.5">
      <c r="A1766" s="2" t="s">
        <v>1428</v>
      </c>
      <c r="B1766" s="2" t="s">
        <v>1429</v>
      </c>
      <c r="C1766" s="2">
        <v>289</v>
      </c>
      <c r="D1766" s="2" t="s">
        <v>14</v>
      </c>
      <c r="E1766" s="2">
        <v>127</v>
      </c>
      <c r="F1766" s="2">
        <v>235</v>
      </c>
      <c r="G1766" s="2">
        <f t="shared" si="27"/>
        <v>109</v>
      </c>
      <c r="H1766" s="2">
        <v>2341</v>
      </c>
      <c r="I1766" s="3" t="s">
        <v>15</v>
      </c>
    </row>
    <row r="1767" spans="1:9" ht="16.5">
      <c r="A1767" s="2" t="s">
        <v>1430</v>
      </c>
      <c r="B1767" s="2" t="s">
        <v>1431</v>
      </c>
      <c r="C1767" s="2">
        <v>1303</v>
      </c>
      <c r="D1767" s="2" t="s">
        <v>10</v>
      </c>
      <c r="E1767" s="2">
        <v>350</v>
      </c>
      <c r="F1767" s="2">
        <v>398</v>
      </c>
      <c r="G1767" s="2">
        <f t="shared" si="27"/>
        <v>49</v>
      </c>
      <c r="H1767" s="2">
        <v>18302</v>
      </c>
      <c r="I1767" s="3" t="s">
        <v>11</v>
      </c>
    </row>
    <row r="1768" spans="1:9" ht="16.5">
      <c r="A1768" s="2" t="s">
        <v>1430</v>
      </c>
      <c r="B1768" s="2" t="s">
        <v>1431</v>
      </c>
      <c r="C1768" s="2">
        <v>1303</v>
      </c>
      <c r="D1768" s="2" t="s">
        <v>12</v>
      </c>
      <c r="E1768" s="2">
        <v>913</v>
      </c>
      <c r="F1768" s="2">
        <v>1074</v>
      </c>
      <c r="G1768" s="2">
        <f t="shared" si="27"/>
        <v>162</v>
      </c>
      <c r="H1768" s="2">
        <v>1732</v>
      </c>
      <c r="I1768" s="3" t="s">
        <v>13</v>
      </c>
    </row>
    <row r="1769" spans="1:9" ht="16.5">
      <c r="A1769" s="2" t="s">
        <v>1430</v>
      </c>
      <c r="B1769" s="2" t="s">
        <v>1431</v>
      </c>
      <c r="C1769" s="2">
        <v>1303</v>
      </c>
      <c r="D1769" s="2" t="s">
        <v>14</v>
      </c>
      <c r="E1769" s="2">
        <v>584</v>
      </c>
      <c r="F1769" s="2">
        <v>719</v>
      </c>
      <c r="G1769" s="2">
        <f t="shared" si="27"/>
        <v>136</v>
      </c>
      <c r="H1769" s="2">
        <v>2341</v>
      </c>
      <c r="I1769" s="3" t="s">
        <v>15</v>
      </c>
    </row>
    <row r="1770" spans="1:9" ht="16.5">
      <c r="A1770" s="2" t="s">
        <v>1432</v>
      </c>
      <c r="B1770" s="2" t="s">
        <v>1433</v>
      </c>
      <c r="C1770" s="2">
        <v>304</v>
      </c>
      <c r="D1770" s="2" t="s">
        <v>18</v>
      </c>
      <c r="E1770" s="2">
        <v>29</v>
      </c>
      <c r="F1770" s="2">
        <v>81</v>
      </c>
      <c r="G1770" s="2">
        <f t="shared" si="27"/>
        <v>53</v>
      </c>
      <c r="H1770" s="2">
        <v>3743</v>
      </c>
      <c r="I1770" s="3" t="s">
        <v>19</v>
      </c>
    </row>
    <row r="1771" spans="1:9" ht="16.5">
      <c r="A1771" s="2" t="s">
        <v>1432</v>
      </c>
      <c r="B1771" s="2" t="s">
        <v>1433</v>
      </c>
      <c r="C1771" s="2">
        <v>304</v>
      </c>
      <c r="D1771" s="2" t="s">
        <v>20</v>
      </c>
      <c r="E1771" s="2">
        <v>264</v>
      </c>
      <c r="F1771" s="2">
        <v>302</v>
      </c>
      <c r="G1771" s="2">
        <f t="shared" si="27"/>
        <v>39</v>
      </c>
      <c r="H1771" s="2">
        <v>3397</v>
      </c>
      <c r="I1771" s="3" t="s">
        <v>21</v>
      </c>
    </row>
    <row r="1772" spans="1:9" ht="16.5">
      <c r="A1772" s="2" t="s">
        <v>1432</v>
      </c>
      <c r="B1772" s="2" t="s">
        <v>1433</v>
      </c>
      <c r="C1772" s="2">
        <v>304</v>
      </c>
      <c r="D1772" s="2" t="s">
        <v>14</v>
      </c>
      <c r="E1772" s="2">
        <v>143</v>
      </c>
      <c r="F1772" s="2">
        <v>251</v>
      </c>
      <c r="G1772" s="2">
        <f t="shared" si="27"/>
        <v>109</v>
      </c>
      <c r="H1772" s="2">
        <v>2341</v>
      </c>
      <c r="I1772" s="3" t="s">
        <v>15</v>
      </c>
    </row>
    <row r="1773" spans="1:9" ht="16.5">
      <c r="A1773" s="2" t="s">
        <v>1434</v>
      </c>
      <c r="B1773" s="2" t="s">
        <v>1435</v>
      </c>
      <c r="C1773" s="2">
        <v>583</v>
      </c>
      <c r="D1773" s="2" t="s">
        <v>18</v>
      </c>
      <c r="E1773" s="2">
        <v>312</v>
      </c>
      <c r="F1773" s="2">
        <v>363</v>
      </c>
      <c r="G1773" s="2">
        <f t="shared" si="27"/>
        <v>52</v>
      </c>
      <c r="H1773" s="2">
        <v>3743</v>
      </c>
      <c r="I1773" s="3" t="s">
        <v>19</v>
      </c>
    </row>
    <row r="1774" spans="1:9" ht="16.5">
      <c r="A1774" s="2" t="s">
        <v>1434</v>
      </c>
      <c r="B1774" s="2" t="s">
        <v>1435</v>
      </c>
      <c r="C1774" s="2">
        <v>583</v>
      </c>
      <c r="D1774" s="2" t="s">
        <v>20</v>
      </c>
      <c r="E1774" s="2">
        <v>543</v>
      </c>
      <c r="F1774" s="2">
        <v>581</v>
      </c>
      <c r="G1774" s="2">
        <f t="shared" si="27"/>
        <v>39</v>
      </c>
      <c r="H1774" s="2">
        <v>3397</v>
      </c>
      <c r="I1774" s="3" t="s">
        <v>21</v>
      </c>
    </row>
    <row r="1775" spans="1:9" ht="16.5">
      <c r="A1775" s="2" t="s">
        <v>1434</v>
      </c>
      <c r="B1775" s="2" t="s">
        <v>1435</v>
      </c>
      <c r="C1775" s="2">
        <v>583</v>
      </c>
      <c r="D1775" s="2" t="s">
        <v>14</v>
      </c>
      <c r="E1775" s="2">
        <v>422</v>
      </c>
      <c r="F1775" s="2">
        <v>530</v>
      </c>
      <c r="G1775" s="2">
        <f t="shared" si="27"/>
        <v>109</v>
      </c>
      <c r="H1775" s="2">
        <v>2341</v>
      </c>
      <c r="I1775" s="3" t="s">
        <v>15</v>
      </c>
    </row>
    <row r="1776" spans="1:9" ht="16.5">
      <c r="A1776" s="2" t="s">
        <v>1434</v>
      </c>
      <c r="B1776" s="2" t="s">
        <v>1435</v>
      </c>
      <c r="C1776" s="2">
        <v>583</v>
      </c>
      <c r="D1776" s="2" t="s">
        <v>1436</v>
      </c>
      <c r="E1776" s="2">
        <v>1</v>
      </c>
      <c r="F1776" s="2">
        <v>74</v>
      </c>
      <c r="G1776" s="2">
        <f t="shared" si="27"/>
        <v>74</v>
      </c>
      <c r="H1776" s="2">
        <v>4264</v>
      </c>
      <c r="I1776" s="3" t="s">
        <v>1437</v>
      </c>
    </row>
    <row r="1777" spans="1:9" ht="16.5">
      <c r="A1777" s="2" t="s">
        <v>1438</v>
      </c>
      <c r="B1777" s="2" t="s">
        <v>1439</v>
      </c>
      <c r="C1777" s="2">
        <v>882</v>
      </c>
      <c r="D1777" s="2" t="s">
        <v>10</v>
      </c>
      <c r="E1777" s="2">
        <v>96</v>
      </c>
      <c r="F1777" s="2">
        <v>148</v>
      </c>
      <c r="G1777" s="2">
        <f t="shared" si="27"/>
        <v>53</v>
      </c>
      <c r="H1777" s="2">
        <v>18302</v>
      </c>
      <c r="I1777" s="3" t="s">
        <v>11</v>
      </c>
    </row>
    <row r="1778" spans="1:9" ht="16.5">
      <c r="A1778" s="2" t="s">
        <v>1438</v>
      </c>
      <c r="B1778" s="2" t="s">
        <v>1439</v>
      </c>
      <c r="C1778" s="2">
        <v>882</v>
      </c>
      <c r="D1778" s="2" t="s">
        <v>12</v>
      </c>
      <c r="E1778" s="2">
        <v>537</v>
      </c>
      <c r="F1778" s="2">
        <v>697</v>
      </c>
      <c r="G1778" s="2">
        <f t="shared" si="27"/>
        <v>161</v>
      </c>
      <c r="H1778" s="2">
        <v>1732</v>
      </c>
      <c r="I1778" s="3" t="s">
        <v>13</v>
      </c>
    </row>
    <row r="1779" spans="1:9" ht="16.5">
      <c r="A1779" s="2" t="s">
        <v>1438</v>
      </c>
      <c r="B1779" s="2" t="s">
        <v>1439</v>
      </c>
      <c r="C1779" s="2">
        <v>882</v>
      </c>
      <c r="D1779" s="2" t="s">
        <v>14</v>
      </c>
      <c r="E1779" s="2">
        <v>279</v>
      </c>
      <c r="F1779" s="2">
        <v>399</v>
      </c>
      <c r="G1779" s="2">
        <f t="shared" si="27"/>
        <v>121</v>
      </c>
      <c r="H1779" s="2">
        <v>2341</v>
      </c>
      <c r="I1779" s="3" t="s">
        <v>15</v>
      </c>
    </row>
    <row r="1780" spans="1:9" ht="16.5">
      <c r="A1780" s="2" t="s">
        <v>1440</v>
      </c>
      <c r="B1780" s="2" t="s">
        <v>1441</v>
      </c>
      <c r="C1780" s="2">
        <v>293</v>
      </c>
      <c r="D1780" s="2" t="s">
        <v>18</v>
      </c>
      <c r="E1780" s="2">
        <v>21</v>
      </c>
      <c r="F1780" s="2">
        <v>75</v>
      </c>
      <c r="G1780" s="2">
        <f t="shared" si="27"/>
        <v>55</v>
      </c>
      <c r="H1780" s="2">
        <v>3743</v>
      </c>
      <c r="I1780" s="3" t="s">
        <v>19</v>
      </c>
    </row>
    <row r="1781" spans="1:9" ht="16.5">
      <c r="A1781" s="2" t="s">
        <v>1440</v>
      </c>
      <c r="B1781" s="2" t="s">
        <v>1441</v>
      </c>
      <c r="C1781" s="2">
        <v>293</v>
      </c>
      <c r="D1781" s="2" t="s">
        <v>20</v>
      </c>
      <c r="E1781" s="2">
        <v>253</v>
      </c>
      <c r="F1781" s="2">
        <v>291</v>
      </c>
      <c r="G1781" s="2">
        <f t="shared" si="27"/>
        <v>39</v>
      </c>
      <c r="H1781" s="2">
        <v>3397</v>
      </c>
      <c r="I1781" s="3" t="s">
        <v>21</v>
      </c>
    </row>
    <row r="1782" spans="1:9" ht="16.5">
      <c r="A1782" s="2" t="s">
        <v>1440</v>
      </c>
      <c r="B1782" s="2" t="s">
        <v>1441</v>
      </c>
      <c r="C1782" s="2">
        <v>293</v>
      </c>
      <c r="D1782" s="2" t="s">
        <v>14</v>
      </c>
      <c r="E1782" s="2">
        <v>131</v>
      </c>
      <c r="F1782" s="2">
        <v>240</v>
      </c>
      <c r="G1782" s="2">
        <f t="shared" si="27"/>
        <v>110</v>
      </c>
      <c r="H1782" s="2">
        <v>2341</v>
      </c>
      <c r="I1782" s="3" t="s">
        <v>15</v>
      </c>
    </row>
    <row r="1783" spans="1:9" ht="16.5">
      <c r="A1783" s="2" t="s">
        <v>1442</v>
      </c>
      <c r="B1783" s="2" t="s">
        <v>1443</v>
      </c>
      <c r="C1783" s="2">
        <v>674</v>
      </c>
      <c r="D1783" s="2" t="s">
        <v>10</v>
      </c>
      <c r="E1783" s="2">
        <v>74</v>
      </c>
      <c r="F1783" s="2">
        <v>130</v>
      </c>
      <c r="G1783" s="2">
        <f t="shared" si="27"/>
        <v>57</v>
      </c>
      <c r="H1783" s="2">
        <v>18302</v>
      </c>
      <c r="I1783" s="3" t="s">
        <v>11</v>
      </c>
    </row>
    <row r="1784" spans="1:9" ht="16.5">
      <c r="A1784" s="2" t="s">
        <v>1442</v>
      </c>
      <c r="B1784" s="2" t="s">
        <v>1443</v>
      </c>
      <c r="C1784" s="2">
        <v>674</v>
      </c>
      <c r="D1784" s="2" t="s">
        <v>12</v>
      </c>
      <c r="E1784" s="2">
        <v>396</v>
      </c>
      <c r="F1784" s="2">
        <v>550</v>
      </c>
      <c r="G1784" s="2">
        <f t="shared" si="27"/>
        <v>155</v>
      </c>
      <c r="H1784" s="2">
        <v>1732</v>
      </c>
      <c r="I1784" s="3" t="s">
        <v>13</v>
      </c>
    </row>
    <row r="1785" spans="1:9" ht="16.5">
      <c r="A1785" s="2" t="s">
        <v>1442</v>
      </c>
      <c r="B1785" s="2" t="s">
        <v>1443</v>
      </c>
      <c r="C1785" s="2">
        <v>674</v>
      </c>
      <c r="D1785" s="2" t="s">
        <v>14</v>
      </c>
      <c r="E1785" s="2">
        <v>156</v>
      </c>
      <c r="F1785" s="2">
        <v>261</v>
      </c>
      <c r="G1785" s="2">
        <f t="shared" si="27"/>
        <v>106</v>
      </c>
      <c r="H1785" s="2">
        <v>2341</v>
      </c>
      <c r="I1785" s="3" t="s">
        <v>15</v>
      </c>
    </row>
    <row r="1786" spans="1:9" ht="16.5">
      <c r="A1786" s="2" t="s">
        <v>1444</v>
      </c>
      <c r="B1786" s="2" t="s">
        <v>1445</v>
      </c>
      <c r="C1786" s="2">
        <v>357</v>
      </c>
      <c r="D1786" s="2" t="s">
        <v>18</v>
      </c>
      <c r="E1786" s="2">
        <v>26</v>
      </c>
      <c r="F1786" s="2">
        <v>76</v>
      </c>
      <c r="G1786" s="2">
        <f t="shared" si="27"/>
        <v>51</v>
      </c>
      <c r="H1786" s="2">
        <v>3743</v>
      </c>
      <c r="I1786" s="3" t="s">
        <v>19</v>
      </c>
    </row>
    <row r="1787" spans="1:9" ht="16.5">
      <c r="A1787" s="2" t="s">
        <v>1444</v>
      </c>
      <c r="B1787" s="2" t="s">
        <v>1445</v>
      </c>
      <c r="C1787" s="2">
        <v>357</v>
      </c>
      <c r="D1787" s="2" t="s">
        <v>20</v>
      </c>
      <c r="E1787" s="2">
        <v>317</v>
      </c>
      <c r="F1787" s="2">
        <v>355</v>
      </c>
      <c r="G1787" s="2">
        <f t="shared" si="27"/>
        <v>39</v>
      </c>
      <c r="H1787" s="2">
        <v>3397</v>
      </c>
      <c r="I1787" s="3" t="s">
        <v>21</v>
      </c>
    </row>
    <row r="1788" spans="1:9" ht="16.5">
      <c r="A1788" s="2" t="s">
        <v>1444</v>
      </c>
      <c r="B1788" s="2" t="s">
        <v>1445</v>
      </c>
      <c r="C1788" s="2">
        <v>357</v>
      </c>
      <c r="D1788" s="2" t="s">
        <v>14</v>
      </c>
      <c r="E1788" s="2">
        <v>195</v>
      </c>
      <c r="F1788" s="2">
        <v>304</v>
      </c>
      <c r="G1788" s="2">
        <f t="shared" si="27"/>
        <v>110</v>
      </c>
      <c r="H1788" s="2">
        <v>2341</v>
      </c>
      <c r="I1788" s="3" t="s">
        <v>15</v>
      </c>
    </row>
    <row r="1789" spans="1:9" ht="16.5">
      <c r="A1789" s="2" t="s">
        <v>1446</v>
      </c>
      <c r="B1789" s="2" t="s">
        <v>1447</v>
      </c>
      <c r="C1789" s="2">
        <v>876</v>
      </c>
      <c r="D1789" s="2" t="s">
        <v>12</v>
      </c>
      <c r="E1789" s="2">
        <v>505</v>
      </c>
      <c r="F1789" s="2">
        <v>683</v>
      </c>
      <c r="G1789" s="2">
        <f t="shared" si="27"/>
        <v>179</v>
      </c>
      <c r="H1789" s="2">
        <v>1732</v>
      </c>
      <c r="I1789" s="3" t="s">
        <v>13</v>
      </c>
    </row>
    <row r="1790" spans="1:9" ht="16.5">
      <c r="A1790" s="2" t="s">
        <v>1446</v>
      </c>
      <c r="B1790" s="2" t="s">
        <v>1447</v>
      </c>
      <c r="C1790" s="2">
        <v>876</v>
      </c>
      <c r="D1790" s="2" t="s">
        <v>14</v>
      </c>
      <c r="E1790" s="2">
        <v>151</v>
      </c>
      <c r="F1790" s="2">
        <v>291</v>
      </c>
      <c r="G1790" s="2">
        <f t="shared" si="27"/>
        <v>141</v>
      </c>
      <c r="H1790" s="2">
        <v>2341</v>
      </c>
      <c r="I1790" s="3" t="s">
        <v>15</v>
      </c>
    </row>
    <row r="1791" spans="1:9" ht="16.5">
      <c r="A1791" s="2" t="s">
        <v>1448</v>
      </c>
      <c r="B1791" s="2" t="s">
        <v>1449</v>
      </c>
      <c r="C1791" s="2">
        <v>802</v>
      </c>
      <c r="D1791" s="2" t="s">
        <v>12</v>
      </c>
      <c r="E1791" s="2">
        <v>431</v>
      </c>
      <c r="F1791" s="2">
        <v>609</v>
      </c>
      <c r="G1791" s="2">
        <f t="shared" si="27"/>
        <v>179</v>
      </c>
      <c r="H1791" s="2">
        <v>1732</v>
      </c>
      <c r="I1791" s="3" t="s">
        <v>13</v>
      </c>
    </row>
    <row r="1792" spans="1:9" ht="16.5">
      <c r="A1792" s="2" t="s">
        <v>1448</v>
      </c>
      <c r="B1792" s="2" t="s">
        <v>1449</v>
      </c>
      <c r="C1792" s="2">
        <v>802</v>
      </c>
      <c r="D1792" s="2" t="s">
        <v>14</v>
      </c>
      <c r="E1792" s="2">
        <v>77</v>
      </c>
      <c r="F1792" s="2">
        <v>217</v>
      </c>
      <c r="G1792" s="2">
        <f t="shared" si="27"/>
        <v>141</v>
      </c>
      <c r="H1792" s="2">
        <v>2341</v>
      </c>
      <c r="I1792" s="3" t="s">
        <v>15</v>
      </c>
    </row>
    <row r="1793" spans="1:9" ht="16.5">
      <c r="A1793" s="2" t="s">
        <v>1450</v>
      </c>
      <c r="B1793" s="2" t="s">
        <v>1451</v>
      </c>
      <c r="C1793" s="2">
        <v>1357</v>
      </c>
      <c r="D1793" s="2" t="s">
        <v>10</v>
      </c>
      <c r="E1793" s="2">
        <v>142</v>
      </c>
      <c r="F1793" s="2">
        <v>190</v>
      </c>
      <c r="G1793" s="2">
        <f t="shared" si="27"/>
        <v>49</v>
      </c>
      <c r="H1793" s="2">
        <v>18302</v>
      </c>
      <c r="I1793" s="3" t="s">
        <v>11</v>
      </c>
    </row>
    <row r="1794" spans="1:9" ht="16.5">
      <c r="A1794" s="2" t="s">
        <v>1450</v>
      </c>
      <c r="B1794" s="2" t="s">
        <v>1451</v>
      </c>
      <c r="C1794" s="2">
        <v>1357</v>
      </c>
      <c r="D1794" s="2" t="s">
        <v>12</v>
      </c>
      <c r="E1794" s="2">
        <v>768</v>
      </c>
      <c r="F1794" s="2">
        <v>940</v>
      </c>
      <c r="G1794" s="2">
        <f t="shared" si="27"/>
        <v>173</v>
      </c>
      <c r="H1794" s="2">
        <v>1732</v>
      </c>
      <c r="I1794" s="3" t="s">
        <v>13</v>
      </c>
    </row>
    <row r="1795" spans="1:9" ht="16.5">
      <c r="A1795" s="2" t="s">
        <v>1450</v>
      </c>
      <c r="B1795" s="2" t="s">
        <v>1451</v>
      </c>
      <c r="C1795" s="2">
        <v>1357</v>
      </c>
      <c r="D1795" s="2" t="s">
        <v>14</v>
      </c>
      <c r="E1795" s="2">
        <v>384</v>
      </c>
      <c r="F1795" s="2">
        <v>503</v>
      </c>
      <c r="G1795" s="2">
        <f t="shared" ref="G1795:G1858" si="28">F1795-E1795+1</f>
        <v>120</v>
      </c>
      <c r="H1795" s="2">
        <v>2341</v>
      </c>
      <c r="I1795" s="3" t="s">
        <v>15</v>
      </c>
    </row>
    <row r="1796" spans="1:9" ht="16.5">
      <c r="A1796" s="2" t="s">
        <v>1452</v>
      </c>
      <c r="B1796" s="2" t="s">
        <v>1453</v>
      </c>
      <c r="C1796" s="2">
        <v>375</v>
      </c>
      <c r="D1796" s="2" t="s">
        <v>18</v>
      </c>
      <c r="E1796" s="2">
        <v>37</v>
      </c>
      <c r="F1796" s="2">
        <v>88</v>
      </c>
      <c r="G1796" s="2">
        <f t="shared" si="28"/>
        <v>52</v>
      </c>
      <c r="H1796" s="2">
        <v>3743</v>
      </c>
      <c r="I1796" s="3" t="s">
        <v>19</v>
      </c>
    </row>
    <row r="1797" spans="1:9" ht="16.5">
      <c r="A1797" s="2" t="s">
        <v>1452</v>
      </c>
      <c r="B1797" s="2" t="s">
        <v>1453</v>
      </c>
      <c r="C1797" s="2">
        <v>375</v>
      </c>
      <c r="D1797" s="2" t="s">
        <v>20</v>
      </c>
      <c r="E1797" s="2">
        <v>335</v>
      </c>
      <c r="F1797" s="2">
        <v>373</v>
      </c>
      <c r="G1797" s="2">
        <f t="shared" si="28"/>
        <v>39</v>
      </c>
      <c r="H1797" s="2">
        <v>3397</v>
      </c>
      <c r="I1797" s="3" t="s">
        <v>21</v>
      </c>
    </row>
    <row r="1798" spans="1:9" ht="16.5">
      <c r="A1798" s="2" t="s">
        <v>1452</v>
      </c>
      <c r="B1798" s="2" t="s">
        <v>1453</v>
      </c>
      <c r="C1798" s="2">
        <v>375</v>
      </c>
      <c r="D1798" s="2" t="s">
        <v>14</v>
      </c>
      <c r="E1798" s="2">
        <v>216</v>
      </c>
      <c r="F1798" s="2">
        <v>322</v>
      </c>
      <c r="G1798" s="2">
        <f t="shared" si="28"/>
        <v>107</v>
      </c>
      <c r="H1798" s="2">
        <v>2341</v>
      </c>
      <c r="I1798" s="3" t="s">
        <v>15</v>
      </c>
    </row>
    <row r="1799" spans="1:9" ht="16.5">
      <c r="A1799" s="2" t="s">
        <v>1454</v>
      </c>
      <c r="B1799" s="2" t="s">
        <v>1455</v>
      </c>
      <c r="C1799" s="2">
        <v>304</v>
      </c>
      <c r="D1799" s="2" t="s">
        <v>18</v>
      </c>
      <c r="E1799" s="2">
        <v>28</v>
      </c>
      <c r="F1799" s="2">
        <v>79</v>
      </c>
      <c r="G1799" s="2">
        <f t="shared" si="28"/>
        <v>52</v>
      </c>
      <c r="H1799" s="2">
        <v>3743</v>
      </c>
      <c r="I1799" s="3" t="s">
        <v>19</v>
      </c>
    </row>
    <row r="1800" spans="1:9" ht="16.5">
      <c r="A1800" s="2" t="s">
        <v>1454</v>
      </c>
      <c r="B1800" s="2" t="s">
        <v>1455</v>
      </c>
      <c r="C1800" s="2">
        <v>304</v>
      </c>
      <c r="D1800" s="2" t="s">
        <v>20</v>
      </c>
      <c r="E1800" s="2">
        <v>264</v>
      </c>
      <c r="F1800" s="2">
        <v>302</v>
      </c>
      <c r="G1800" s="2">
        <f t="shared" si="28"/>
        <v>39</v>
      </c>
      <c r="H1800" s="2">
        <v>3397</v>
      </c>
      <c r="I1800" s="3" t="s">
        <v>21</v>
      </c>
    </row>
    <row r="1801" spans="1:9" ht="16.5">
      <c r="A1801" s="2" t="s">
        <v>1454</v>
      </c>
      <c r="B1801" s="2" t="s">
        <v>1455</v>
      </c>
      <c r="C1801" s="2">
        <v>304</v>
      </c>
      <c r="D1801" s="2" t="s">
        <v>14</v>
      </c>
      <c r="E1801" s="2">
        <v>143</v>
      </c>
      <c r="F1801" s="2">
        <v>251</v>
      </c>
      <c r="G1801" s="2">
        <f t="shared" si="28"/>
        <v>109</v>
      </c>
      <c r="H1801" s="2">
        <v>2341</v>
      </c>
      <c r="I1801" s="3" t="s">
        <v>15</v>
      </c>
    </row>
    <row r="1802" spans="1:9" ht="16.5">
      <c r="A1802" s="2" t="s">
        <v>1456</v>
      </c>
      <c r="B1802" s="2" t="s">
        <v>1457</v>
      </c>
      <c r="C1802" s="2">
        <v>871</v>
      </c>
      <c r="D1802" s="2" t="s">
        <v>10</v>
      </c>
      <c r="E1802" s="2">
        <v>81</v>
      </c>
      <c r="F1802" s="2">
        <v>131</v>
      </c>
      <c r="G1802" s="2">
        <f t="shared" si="28"/>
        <v>51</v>
      </c>
      <c r="H1802" s="2">
        <v>18302</v>
      </c>
      <c r="I1802" s="3" t="s">
        <v>11</v>
      </c>
    </row>
    <row r="1803" spans="1:9" ht="16.5">
      <c r="A1803" s="2" t="s">
        <v>1456</v>
      </c>
      <c r="B1803" s="2" t="s">
        <v>1457</v>
      </c>
      <c r="C1803" s="2">
        <v>871</v>
      </c>
      <c r="D1803" s="2" t="s">
        <v>12</v>
      </c>
      <c r="E1803" s="2">
        <v>540</v>
      </c>
      <c r="F1803" s="2">
        <v>697</v>
      </c>
      <c r="G1803" s="2">
        <f t="shared" si="28"/>
        <v>158</v>
      </c>
      <c r="H1803" s="2">
        <v>1732</v>
      </c>
      <c r="I1803" s="3" t="s">
        <v>13</v>
      </c>
    </row>
    <row r="1804" spans="1:9" ht="16.5">
      <c r="A1804" s="2" t="s">
        <v>1456</v>
      </c>
      <c r="B1804" s="2" t="s">
        <v>1457</v>
      </c>
      <c r="C1804" s="2">
        <v>871</v>
      </c>
      <c r="D1804" s="2" t="s">
        <v>14</v>
      </c>
      <c r="E1804" s="2">
        <v>282</v>
      </c>
      <c r="F1804" s="2">
        <v>403</v>
      </c>
      <c r="G1804" s="2">
        <f t="shared" si="28"/>
        <v>122</v>
      </c>
      <c r="H1804" s="2">
        <v>2341</v>
      </c>
      <c r="I1804" s="3" t="s">
        <v>15</v>
      </c>
    </row>
    <row r="1805" spans="1:9" ht="16.5">
      <c r="A1805" s="2" t="s">
        <v>1458</v>
      </c>
      <c r="B1805" s="2" t="s">
        <v>1459</v>
      </c>
      <c r="C1805" s="2">
        <v>1423</v>
      </c>
      <c r="D1805" s="2" t="s">
        <v>14</v>
      </c>
      <c r="E1805" s="2">
        <v>1150</v>
      </c>
      <c r="F1805" s="2">
        <v>1253</v>
      </c>
      <c r="G1805" s="2">
        <f t="shared" si="28"/>
        <v>104</v>
      </c>
      <c r="H1805" s="2">
        <v>2341</v>
      </c>
      <c r="I1805" s="3" t="s">
        <v>15</v>
      </c>
    </row>
    <row r="1806" spans="1:9" ht="16.5">
      <c r="A1806" s="2" t="s">
        <v>1460</v>
      </c>
      <c r="B1806" s="2" t="s">
        <v>1461</v>
      </c>
      <c r="C1806" s="2">
        <v>376</v>
      </c>
      <c r="D1806" s="2" t="s">
        <v>18</v>
      </c>
      <c r="E1806" s="2">
        <v>18</v>
      </c>
      <c r="F1806" s="2">
        <v>67</v>
      </c>
      <c r="G1806" s="2">
        <f t="shared" si="28"/>
        <v>50</v>
      </c>
      <c r="H1806" s="2">
        <v>3743</v>
      </c>
      <c r="I1806" s="3" t="s">
        <v>19</v>
      </c>
    </row>
    <row r="1807" spans="1:9" ht="16.5">
      <c r="A1807" s="2" t="s">
        <v>1460</v>
      </c>
      <c r="B1807" s="2" t="s">
        <v>1461</v>
      </c>
      <c r="C1807" s="2">
        <v>376</v>
      </c>
      <c r="D1807" s="2" t="s">
        <v>20</v>
      </c>
      <c r="E1807" s="2">
        <v>337</v>
      </c>
      <c r="F1807" s="2">
        <v>375</v>
      </c>
      <c r="G1807" s="2">
        <f t="shared" si="28"/>
        <v>39</v>
      </c>
      <c r="H1807" s="2">
        <v>3397</v>
      </c>
      <c r="I1807" s="3" t="s">
        <v>21</v>
      </c>
    </row>
    <row r="1808" spans="1:9" ht="16.5">
      <c r="A1808" s="2" t="s">
        <v>1460</v>
      </c>
      <c r="B1808" s="2" t="s">
        <v>1461</v>
      </c>
      <c r="C1808" s="2">
        <v>376</v>
      </c>
      <c r="D1808" s="2" t="s">
        <v>14</v>
      </c>
      <c r="E1808" s="2">
        <v>201</v>
      </c>
      <c r="F1808" s="2">
        <v>318</v>
      </c>
      <c r="G1808" s="2">
        <f t="shared" si="28"/>
        <v>118</v>
      </c>
      <c r="H1808" s="2">
        <v>2341</v>
      </c>
      <c r="I1808" s="3" t="s">
        <v>15</v>
      </c>
    </row>
    <row r="1809" spans="1:9" ht="16.5">
      <c r="A1809" s="2" t="s">
        <v>1462</v>
      </c>
      <c r="B1809" s="2" t="s">
        <v>1463</v>
      </c>
      <c r="C1809" s="2">
        <v>909</v>
      </c>
      <c r="D1809" s="2" t="s">
        <v>10</v>
      </c>
      <c r="E1809" s="2">
        <v>75</v>
      </c>
      <c r="F1809" s="2">
        <v>127</v>
      </c>
      <c r="G1809" s="2">
        <f t="shared" si="28"/>
        <v>53</v>
      </c>
      <c r="H1809" s="2">
        <v>18302</v>
      </c>
      <c r="I1809" s="3" t="s">
        <v>11</v>
      </c>
    </row>
    <row r="1810" spans="1:9" ht="16.5">
      <c r="A1810" s="2" t="s">
        <v>1462</v>
      </c>
      <c r="B1810" s="2" t="s">
        <v>1463</v>
      </c>
      <c r="C1810" s="2">
        <v>909</v>
      </c>
      <c r="D1810" s="2" t="s">
        <v>12</v>
      </c>
      <c r="E1810" s="2">
        <v>584</v>
      </c>
      <c r="F1810" s="2">
        <v>743</v>
      </c>
      <c r="G1810" s="2">
        <f t="shared" si="28"/>
        <v>160</v>
      </c>
      <c r="H1810" s="2">
        <v>1732</v>
      </c>
      <c r="I1810" s="3" t="s">
        <v>13</v>
      </c>
    </row>
    <row r="1811" spans="1:9" ht="16.5">
      <c r="A1811" s="2" t="s">
        <v>1462</v>
      </c>
      <c r="B1811" s="2" t="s">
        <v>1463</v>
      </c>
      <c r="C1811" s="2">
        <v>909</v>
      </c>
      <c r="D1811" s="2" t="s">
        <v>14</v>
      </c>
      <c r="E1811" s="2">
        <v>322</v>
      </c>
      <c r="F1811" s="2">
        <v>446</v>
      </c>
      <c r="G1811" s="2">
        <f t="shared" si="28"/>
        <v>125</v>
      </c>
      <c r="H1811" s="2">
        <v>2341</v>
      </c>
      <c r="I1811" s="3" t="s">
        <v>15</v>
      </c>
    </row>
    <row r="1812" spans="1:9" ht="16.5">
      <c r="A1812" s="2" t="s">
        <v>1464</v>
      </c>
      <c r="B1812" s="2" t="s">
        <v>1465</v>
      </c>
      <c r="C1812" s="2">
        <v>304</v>
      </c>
      <c r="D1812" s="2" t="s">
        <v>18</v>
      </c>
      <c r="E1812" s="2">
        <v>30</v>
      </c>
      <c r="F1812" s="2">
        <v>81</v>
      </c>
      <c r="G1812" s="2">
        <f t="shared" si="28"/>
        <v>52</v>
      </c>
      <c r="H1812" s="2">
        <v>3743</v>
      </c>
      <c r="I1812" s="3" t="s">
        <v>19</v>
      </c>
    </row>
    <row r="1813" spans="1:9" ht="16.5">
      <c r="A1813" s="2" t="s">
        <v>1464</v>
      </c>
      <c r="B1813" s="2" t="s">
        <v>1465</v>
      </c>
      <c r="C1813" s="2">
        <v>304</v>
      </c>
      <c r="D1813" s="2" t="s">
        <v>20</v>
      </c>
      <c r="E1813" s="2">
        <v>265</v>
      </c>
      <c r="F1813" s="2">
        <v>303</v>
      </c>
      <c r="G1813" s="2">
        <f t="shared" si="28"/>
        <v>39</v>
      </c>
      <c r="H1813" s="2">
        <v>3397</v>
      </c>
      <c r="I1813" s="3" t="s">
        <v>21</v>
      </c>
    </row>
    <row r="1814" spans="1:9" ht="16.5">
      <c r="A1814" s="2" t="s">
        <v>1464</v>
      </c>
      <c r="B1814" s="2" t="s">
        <v>1465</v>
      </c>
      <c r="C1814" s="2">
        <v>304</v>
      </c>
      <c r="D1814" s="2" t="s">
        <v>14</v>
      </c>
      <c r="E1814" s="2">
        <v>143</v>
      </c>
      <c r="F1814" s="2">
        <v>252</v>
      </c>
      <c r="G1814" s="2">
        <f t="shared" si="28"/>
        <v>110</v>
      </c>
      <c r="H1814" s="2">
        <v>2341</v>
      </c>
      <c r="I1814" s="3" t="s">
        <v>15</v>
      </c>
    </row>
    <row r="1815" spans="1:9" ht="16.5">
      <c r="A1815" s="2" t="s">
        <v>1466</v>
      </c>
      <c r="B1815" s="2" t="s">
        <v>1467</v>
      </c>
      <c r="C1815" s="2">
        <v>266</v>
      </c>
      <c r="D1815" s="2" t="s">
        <v>20</v>
      </c>
      <c r="E1815" s="2">
        <v>226</v>
      </c>
      <c r="F1815" s="2">
        <v>264</v>
      </c>
      <c r="G1815" s="2">
        <f t="shared" si="28"/>
        <v>39</v>
      </c>
      <c r="H1815" s="2">
        <v>3397</v>
      </c>
      <c r="I1815" s="3" t="s">
        <v>21</v>
      </c>
    </row>
    <row r="1816" spans="1:9" ht="16.5">
      <c r="A1816" s="2" t="s">
        <v>1466</v>
      </c>
      <c r="B1816" s="2" t="s">
        <v>1467</v>
      </c>
      <c r="C1816" s="2">
        <v>266</v>
      </c>
      <c r="D1816" s="2" t="s">
        <v>14</v>
      </c>
      <c r="E1816" s="2">
        <v>100</v>
      </c>
      <c r="F1816" s="2">
        <v>212</v>
      </c>
      <c r="G1816" s="2">
        <f t="shared" si="28"/>
        <v>113</v>
      </c>
      <c r="H1816" s="2">
        <v>2341</v>
      </c>
      <c r="I1816" s="3" t="s">
        <v>15</v>
      </c>
    </row>
    <row r="1817" spans="1:9" ht="16.5">
      <c r="A1817" s="2" t="s">
        <v>1468</v>
      </c>
      <c r="B1817" s="2" t="s">
        <v>1469</v>
      </c>
      <c r="C1817" s="2">
        <v>1287</v>
      </c>
      <c r="D1817" s="2" t="s">
        <v>10</v>
      </c>
      <c r="E1817" s="2">
        <v>137</v>
      </c>
      <c r="F1817" s="2">
        <v>185</v>
      </c>
      <c r="G1817" s="2">
        <f t="shared" si="28"/>
        <v>49</v>
      </c>
      <c r="H1817" s="2">
        <v>18302</v>
      </c>
      <c r="I1817" s="3" t="s">
        <v>11</v>
      </c>
    </row>
    <row r="1818" spans="1:9" ht="16.5">
      <c r="A1818" s="2" t="s">
        <v>1468</v>
      </c>
      <c r="B1818" s="2" t="s">
        <v>1469</v>
      </c>
      <c r="C1818" s="2">
        <v>1287</v>
      </c>
      <c r="D1818" s="2" t="s">
        <v>12</v>
      </c>
      <c r="E1818" s="2">
        <v>737</v>
      </c>
      <c r="F1818" s="2">
        <v>908</v>
      </c>
      <c r="G1818" s="2">
        <f t="shared" si="28"/>
        <v>172</v>
      </c>
      <c r="H1818" s="2">
        <v>1732</v>
      </c>
      <c r="I1818" s="3" t="s">
        <v>13</v>
      </c>
    </row>
    <row r="1819" spans="1:9" ht="16.5">
      <c r="A1819" s="2" t="s">
        <v>1468</v>
      </c>
      <c r="B1819" s="2" t="s">
        <v>1469</v>
      </c>
      <c r="C1819" s="2">
        <v>1287</v>
      </c>
      <c r="D1819" s="2" t="s">
        <v>14</v>
      </c>
      <c r="E1819" s="2">
        <v>371</v>
      </c>
      <c r="F1819" s="2">
        <v>489</v>
      </c>
      <c r="G1819" s="2">
        <f t="shared" si="28"/>
        <v>119</v>
      </c>
      <c r="H1819" s="2">
        <v>2341</v>
      </c>
      <c r="I1819" s="3" t="s">
        <v>15</v>
      </c>
    </row>
    <row r="1820" spans="1:9" ht="16.5">
      <c r="A1820" s="2" t="s">
        <v>1470</v>
      </c>
      <c r="B1820" s="2" t="s">
        <v>1471</v>
      </c>
      <c r="C1820" s="2">
        <v>417</v>
      </c>
      <c r="D1820" s="2" t="s">
        <v>18</v>
      </c>
      <c r="E1820" s="2">
        <v>35</v>
      </c>
      <c r="F1820" s="2">
        <v>86</v>
      </c>
      <c r="G1820" s="2">
        <f t="shared" si="28"/>
        <v>52</v>
      </c>
      <c r="H1820" s="2">
        <v>3743</v>
      </c>
      <c r="I1820" s="3" t="s">
        <v>19</v>
      </c>
    </row>
    <row r="1821" spans="1:9" ht="16.5">
      <c r="A1821" s="2" t="s">
        <v>1470</v>
      </c>
      <c r="B1821" s="2" t="s">
        <v>1471</v>
      </c>
      <c r="C1821" s="2">
        <v>417</v>
      </c>
      <c r="D1821" s="2" t="s">
        <v>20</v>
      </c>
      <c r="E1821" s="2">
        <v>331</v>
      </c>
      <c r="F1821" s="2">
        <v>360</v>
      </c>
      <c r="G1821" s="2">
        <f t="shared" si="28"/>
        <v>30</v>
      </c>
      <c r="H1821" s="2">
        <v>3397</v>
      </c>
      <c r="I1821" s="3" t="s">
        <v>21</v>
      </c>
    </row>
    <row r="1822" spans="1:9" ht="16.5">
      <c r="A1822" s="2" t="s">
        <v>1470</v>
      </c>
      <c r="B1822" s="2" t="s">
        <v>1471</v>
      </c>
      <c r="C1822" s="2">
        <v>417</v>
      </c>
      <c r="D1822" s="2" t="s">
        <v>14</v>
      </c>
      <c r="E1822" s="2">
        <v>212</v>
      </c>
      <c r="F1822" s="2">
        <v>318</v>
      </c>
      <c r="G1822" s="2">
        <f t="shared" si="28"/>
        <v>107</v>
      </c>
      <c r="H1822" s="2">
        <v>2341</v>
      </c>
      <c r="I1822" s="3" t="s">
        <v>15</v>
      </c>
    </row>
    <row r="1823" spans="1:9" ht="16.5">
      <c r="A1823" s="2" t="s">
        <v>1472</v>
      </c>
      <c r="B1823" s="2" t="s">
        <v>1473</v>
      </c>
      <c r="C1823" s="2">
        <v>1034</v>
      </c>
      <c r="D1823" s="2" t="s">
        <v>10</v>
      </c>
      <c r="E1823" s="2">
        <v>33</v>
      </c>
      <c r="F1823" s="2">
        <v>81</v>
      </c>
      <c r="G1823" s="2">
        <f t="shared" si="28"/>
        <v>49</v>
      </c>
      <c r="H1823" s="2">
        <v>18302</v>
      </c>
      <c r="I1823" s="3" t="s">
        <v>11</v>
      </c>
    </row>
    <row r="1824" spans="1:9" ht="16.5">
      <c r="A1824" s="2" t="s">
        <v>1472</v>
      </c>
      <c r="B1824" s="2" t="s">
        <v>1473</v>
      </c>
      <c r="C1824" s="2">
        <v>1034</v>
      </c>
      <c r="D1824" s="2" t="s">
        <v>12</v>
      </c>
      <c r="E1824" s="2">
        <v>638</v>
      </c>
      <c r="F1824" s="2">
        <v>805</v>
      </c>
      <c r="G1824" s="2">
        <f t="shared" si="28"/>
        <v>168</v>
      </c>
      <c r="H1824" s="2">
        <v>1732</v>
      </c>
      <c r="I1824" s="3" t="s">
        <v>13</v>
      </c>
    </row>
    <row r="1825" spans="1:9" ht="16.5">
      <c r="A1825" s="2" t="s">
        <v>1472</v>
      </c>
      <c r="B1825" s="2" t="s">
        <v>1473</v>
      </c>
      <c r="C1825" s="2">
        <v>1034</v>
      </c>
      <c r="D1825" s="2" t="s">
        <v>14</v>
      </c>
      <c r="E1825" s="2">
        <v>224</v>
      </c>
      <c r="F1825" s="2">
        <v>369</v>
      </c>
      <c r="G1825" s="2">
        <f t="shared" si="28"/>
        <v>146</v>
      </c>
      <c r="H1825" s="2">
        <v>2341</v>
      </c>
      <c r="I1825" s="3" t="s">
        <v>15</v>
      </c>
    </row>
    <row r="1826" spans="1:9" ht="16.5">
      <c r="A1826" s="2" t="s">
        <v>1474</v>
      </c>
      <c r="B1826" s="2" t="s">
        <v>1475</v>
      </c>
      <c r="C1826" s="2">
        <v>289</v>
      </c>
      <c r="D1826" s="2" t="s">
        <v>18</v>
      </c>
      <c r="E1826" s="2">
        <v>22</v>
      </c>
      <c r="F1826" s="2">
        <v>76</v>
      </c>
      <c r="G1826" s="2">
        <f t="shared" si="28"/>
        <v>55</v>
      </c>
      <c r="H1826" s="2">
        <v>3743</v>
      </c>
      <c r="I1826" s="3" t="s">
        <v>19</v>
      </c>
    </row>
    <row r="1827" spans="1:9" ht="16.5">
      <c r="A1827" s="2" t="s">
        <v>1474</v>
      </c>
      <c r="B1827" s="2" t="s">
        <v>1475</v>
      </c>
      <c r="C1827" s="2">
        <v>289</v>
      </c>
      <c r="D1827" s="2" t="s">
        <v>20</v>
      </c>
      <c r="E1827" s="2">
        <v>254</v>
      </c>
      <c r="F1827" s="2">
        <v>286</v>
      </c>
      <c r="G1827" s="2">
        <f t="shared" si="28"/>
        <v>33</v>
      </c>
      <c r="H1827" s="2">
        <v>3397</v>
      </c>
      <c r="I1827" s="3" t="s">
        <v>21</v>
      </c>
    </row>
    <row r="1828" spans="1:9" ht="16.5">
      <c r="A1828" s="2" t="s">
        <v>1474</v>
      </c>
      <c r="B1828" s="2" t="s">
        <v>1475</v>
      </c>
      <c r="C1828" s="2">
        <v>289</v>
      </c>
      <c r="D1828" s="2" t="s">
        <v>14</v>
      </c>
      <c r="E1828" s="2">
        <v>132</v>
      </c>
      <c r="F1828" s="2">
        <v>241</v>
      </c>
      <c r="G1828" s="2">
        <f t="shared" si="28"/>
        <v>110</v>
      </c>
      <c r="H1828" s="2">
        <v>2341</v>
      </c>
      <c r="I1828" s="3" t="s">
        <v>15</v>
      </c>
    </row>
    <row r="1829" spans="1:9" ht="16.5">
      <c r="A1829" s="2" t="s">
        <v>1476</v>
      </c>
      <c r="B1829" s="2" t="s">
        <v>1477</v>
      </c>
      <c r="C1829" s="2">
        <v>1273</v>
      </c>
      <c r="D1829" s="2" t="s">
        <v>92</v>
      </c>
      <c r="E1829" s="2">
        <v>762</v>
      </c>
      <c r="F1829" s="2">
        <v>801</v>
      </c>
      <c r="G1829" s="2">
        <f t="shared" si="28"/>
        <v>40</v>
      </c>
      <c r="H1829" s="2">
        <v>979</v>
      </c>
      <c r="I1829" s="3" t="s">
        <v>93</v>
      </c>
    </row>
    <row r="1830" spans="1:9" ht="16.5">
      <c r="A1830" s="2" t="s">
        <v>1476</v>
      </c>
      <c r="B1830" s="2" t="s">
        <v>1477</v>
      </c>
      <c r="C1830" s="2">
        <v>1273</v>
      </c>
      <c r="D1830" s="2" t="s">
        <v>10</v>
      </c>
      <c r="E1830" s="2">
        <v>663</v>
      </c>
      <c r="F1830" s="2">
        <v>720</v>
      </c>
      <c r="G1830" s="2">
        <f t="shared" si="28"/>
        <v>58</v>
      </c>
      <c r="H1830" s="2">
        <v>18302</v>
      </c>
      <c r="I1830" s="3" t="s">
        <v>11</v>
      </c>
    </row>
    <row r="1831" spans="1:9" ht="16.5">
      <c r="A1831" s="2" t="s">
        <v>1476</v>
      </c>
      <c r="B1831" s="2" t="s">
        <v>1477</v>
      </c>
      <c r="C1831" s="2">
        <v>1273</v>
      </c>
      <c r="D1831" s="2" t="s">
        <v>14</v>
      </c>
      <c r="E1831" s="2">
        <v>893</v>
      </c>
      <c r="F1831" s="2">
        <v>1010</v>
      </c>
      <c r="G1831" s="2">
        <f t="shared" si="28"/>
        <v>118</v>
      </c>
      <c r="H1831" s="2">
        <v>2341</v>
      </c>
      <c r="I1831" s="3" t="s">
        <v>15</v>
      </c>
    </row>
    <row r="1832" spans="1:9" ht="16.5">
      <c r="A1832" s="2" t="s">
        <v>1478</v>
      </c>
      <c r="B1832" s="2" t="s">
        <v>1479</v>
      </c>
      <c r="C1832" s="2">
        <v>288</v>
      </c>
      <c r="D1832" s="2" t="s">
        <v>18</v>
      </c>
      <c r="E1832" s="2">
        <v>30</v>
      </c>
      <c r="F1832" s="2">
        <v>81</v>
      </c>
      <c r="G1832" s="2">
        <f t="shared" si="28"/>
        <v>52</v>
      </c>
      <c r="H1832" s="2">
        <v>3743</v>
      </c>
      <c r="I1832" s="3" t="s">
        <v>19</v>
      </c>
    </row>
    <row r="1833" spans="1:9" ht="16.5">
      <c r="A1833" s="2" t="s">
        <v>1478</v>
      </c>
      <c r="B1833" s="2" t="s">
        <v>1479</v>
      </c>
      <c r="C1833" s="2">
        <v>288</v>
      </c>
      <c r="D1833" s="2" t="s">
        <v>20</v>
      </c>
      <c r="E1833" s="2">
        <v>248</v>
      </c>
      <c r="F1833" s="2">
        <v>286</v>
      </c>
      <c r="G1833" s="2">
        <f t="shared" si="28"/>
        <v>39</v>
      </c>
      <c r="H1833" s="2">
        <v>3397</v>
      </c>
      <c r="I1833" s="3" t="s">
        <v>21</v>
      </c>
    </row>
    <row r="1834" spans="1:9" ht="16.5">
      <c r="A1834" s="2" t="s">
        <v>1478</v>
      </c>
      <c r="B1834" s="2" t="s">
        <v>1479</v>
      </c>
      <c r="C1834" s="2">
        <v>288</v>
      </c>
      <c r="D1834" s="2" t="s">
        <v>14</v>
      </c>
      <c r="E1834" s="2">
        <v>124</v>
      </c>
      <c r="F1834" s="2">
        <v>235</v>
      </c>
      <c r="G1834" s="2">
        <f t="shared" si="28"/>
        <v>112</v>
      </c>
      <c r="H1834" s="2">
        <v>2341</v>
      </c>
      <c r="I1834" s="3" t="s">
        <v>15</v>
      </c>
    </row>
    <row r="1835" spans="1:9" ht="16.5">
      <c r="A1835" s="2" t="s">
        <v>1480</v>
      </c>
      <c r="B1835" s="2" t="s">
        <v>1481</v>
      </c>
      <c r="C1835" s="2">
        <v>129</v>
      </c>
      <c r="D1835" s="2" t="s">
        <v>20</v>
      </c>
      <c r="E1835" s="2">
        <v>90</v>
      </c>
      <c r="F1835" s="2">
        <v>128</v>
      </c>
      <c r="G1835" s="2">
        <f t="shared" si="28"/>
        <v>39</v>
      </c>
      <c r="H1835" s="2">
        <v>3397</v>
      </c>
      <c r="I1835" s="3" t="s">
        <v>21</v>
      </c>
    </row>
    <row r="1836" spans="1:9" ht="16.5">
      <c r="A1836" s="2" t="s">
        <v>1480</v>
      </c>
      <c r="B1836" s="2" t="s">
        <v>1481</v>
      </c>
      <c r="C1836" s="2">
        <v>129</v>
      </c>
      <c r="D1836" s="2" t="s">
        <v>14</v>
      </c>
      <c r="E1836" s="2">
        <v>1</v>
      </c>
      <c r="F1836" s="2">
        <v>71</v>
      </c>
      <c r="G1836" s="2">
        <f t="shared" si="28"/>
        <v>71</v>
      </c>
      <c r="H1836" s="2">
        <v>2341</v>
      </c>
      <c r="I1836" s="3" t="s">
        <v>15</v>
      </c>
    </row>
    <row r="1837" spans="1:9" ht="16.5">
      <c r="A1837" s="2" t="s">
        <v>1482</v>
      </c>
      <c r="B1837" s="2" t="s">
        <v>1483</v>
      </c>
      <c r="C1837" s="2">
        <v>289</v>
      </c>
      <c r="D1837" s="2" t="s">
        <v>18</v>
      </c>
      <c r="E1837" s="2">
        <v>7</v>
      </c>
      <c r="F1837" s="2">
        <v>58</v>
      </c>
      <c r="G1837" s="2">
        <f t="shared" si="28"/>
        <v>52</v>
      </c>
      <c r="H1837" s="2">
        <v>3743</v>
      </c>
      <c r="I1837" s="3" t="s">
        <v>19</v>
      </c>
    </row>
    <row r="1838" spans="1:9" ht="16.5">
      <c r="A1838" s="2" t="s">
        <v>1482</v>
      </c>
      <c r="B1838" s="2" t="s">
        <v>1483</v>
      </c>
      <c r="C1838" s="2">
        <v>289</v>
      </c>
      <c r="D1838" s="2" t="s">
        <v>20</v>
      </c>
      <c r="E1838" s="2">
        <v>249</v>
      </c>
      <c r="F1838" s="2">
        <v>287</v>
      </c>
      <c r="G1838" s="2">
        <f t="shared" si="28"/>
        <v>39</v>
      </c>
      <c r="H1838" s="2">
        <v>3397</v>
      </c>
      <c r="I1838" s="3" t="s">
        <v>21</v>
      </c>
    </row>
    <row r="1839" spans="1:9" ht="16.5">
      <c r="A1839" s="2" t="s">
        <v>1482</v>
      </c>
      <c r="B1839" s="2" t="s">
        <v>1483</v>
      </c>
      <c r="C1839" s="2">
        <v>289</v>
      </c>
      <c r="D1839" s="2" t="s">
        <v>14</v>
      </c>
      <c r="E1839" s="2">
        <v>126</v>
      </c>
      <c r="F1839" s="2">
        <v>236</v>
      </c>
      <c r="G1839" s="2">
        <f t="shared" si="28"/>
        <v>111</v>
      </c>
      <c r="H1839" s="2">
        <v>2341</v>
      </c>
      <c r="I1839" s="3" t="s">
        <v>15</v>
      </c>
    </row>
    <row r="1840" spans="1:9" ht="16.5">
      <c r="A1840" s="2" t="s">
        <v>1484</v>
      </c>
      <c r="B1840" s="2" t="s">
        <v>1485</v>
      </c>
      <c r="C1840" s="2">
        <v>2404</v>
      </c>
      <c r="D1840" s="2" t="s">
        <v>92</v>
      </c>
      <c r="E1840" s="2">
        <v>1101</v>
      </c>
      <c r="F1840" s="2">
        <v>1142</v>
      </c>
      <c r="G1840" s="2">
        <f t="shared" si="28"/>
        <v>42</v>
      </c>
      <c r="H1840" s="2">
        <v>979</v>
      </c>
      <c r="I1840" s="3" t="s">
        <v>93</v>
      </c>
    </row>
    <row r="1841" spans="1:9" ht="16.5">
      <c r="A1841" s="2" t="s">
        <v>1484</v>
      </c>
      <c r="B1841" s="2" t="s">
        <v>1485</v>
      </c>
      <c r="C1841" s="2">
        <v>2404</v>
      </c>
      <c r="D1841" s="2" t="s">
        <v>10</v>
      </c>
      <c r="E1841" s="2">
        <v>926</v>
      </c>
      <c r="F1841" s="2">
        <v>978</v>
      </c>
      <c r="G1841" s="2">
        <f t="shared" si="28"/>
        <v>53</v>
      </c>
      <c r="H1841" s="2">
        <v>18302</v>
      </c>
      <c r="I1841" s="3" t="s">
        <v>11</v>
      </c>
    </row>
    <row r="1842" spans="1:9" ht="16.5">
      <c r="A1842" s="2" t="s">
        <v>1484</v>
      </c>
      <c r="B1842" s="2" t="s">
        <v>1485</v>
      </c>
      <c r="C1842" s="2">
        <v>2404</v>
      </c>
      <c r="D1842" s="2" t="s">
        <v>12</v>
      </c>
      <c r="E1842" s="2">
        <v>1718</v>
      </c>
      <c r="F1842" s="2">
        <v>1863</v>
      </c>
      <c r="G1842" s="2">
        <f t="shared" si="28"/>
        <v>146</v>
      </c>
      <c r="H1842" s="2">
        <v>1732</v>
      </c>
      <c r="I1842" s="3" t="s">
        <v>13</v>
      </c>
    </row>
    <row r="1843" spans="1:9" ht="16.5">
      <c r="A1843" s="2" t="s">
        <v>1484</v>
      </c>
      <c r="B1843" s="2" t="s">
        <v>1485</v>
      </c>
      <c r="C1843" s="2">
        <v>2404</v>
      </c>
      <c r="D1843" s="2" t="s">
        <v>14</v>
      </c>
      <c r="E1843" s="2">
        <v>1269</v>
      </c>
      <c r="F1843" s="2">
        <v>1383</v>
      </c>
      <c r="G1843" s="2">
        <f t="shared" si="28"/>
        <v>115</v>
      </c>
      <c r="H1843" s="2">
        <v>2341</v>
      </c>
      <c r="I1843" s="3" t="s">
        <v>15</v>
      </c>
    </row>
    <row r="1844" spans="1:9" ht="16.5">
      <c r="A1844" s="2" t="s">
        <v>1486</v>
      </c>
      <c r="B1844" s="2" t="s">
        <v>1487</v>
      </c>
      <c r="C1844" s="2">
        <v>258</v>
      </c>
      <c r="D1844" s="2" t="s">
        <v>18</v>
      </c>
      <c r="E1844" s="2">
        <v>30</v>
      </c>
      <c r="F1844" s="2">
        <v>81</v>
      </c>
      <c r="G1844" s="2">
        <f t="shared" si="28"/>
        <v>52</v>
      </c>
      <c r="H1844" s="2">
        <v>3743</v>
      </c>
      <c r="I1844" s="3" t="s">
        <v>19</v>
      </c>
    </row>
    <row r="1845" spans="1:9" ht="16.5">
      <c r="A1845" s="2" t="s">
        <v>1486</v>
      </c>
      <c r="B1845" s="2" t="s">
        <v>1487</v>
      </c>
      <c r="C1845" s="2">
        <v>258</v>
      </c>
      <c r="D1845" s="2" t="s">
        <v>14</v>
      </c>
      <c r="E1845" s="2">
        <v>159</v>
      </c>
      <c r="F1845" s="2">
        <v>231</v>
      </c>
      <c r="G1845" s="2">
        <f t="shared" si="28"/>
        <v>73</v>
      </c>
      <c r="H1845" s="2">
        <v>2341</v>
      </c>
      <c r="I1845" s="3" t="s">
        <v>15</v>
      </c>
    </row>
    <row r="1846" spans="1:9" ht="16.5">
      <c r="A1846" s="2" t="s">
        <v>1488</v>
      </c>
      <c r="B1846" s="2" t="s">
        <v>1489</v>
      </c>
      <c r="C1846" s="2">
        <v>4085</v>
      </c>
      <c r="D1846" s="2" t="s">
        <v>92</v>
      </c>
      <c r="E1846" s="2">
        <v>1792</v>
      </c>
      <c r="F1846" s="2">
        <v>1834</v>
      </c>
      <c r="G1846" s="2">
        <f t="shared" si="28"/>
        <v>43</v>
      </c>
      <c r="H1846" s="2">
        <v>979</v>
      </c>
      <c r="I1846" s="3" t="s">
        <v>93</v>
      </c>
    </row>
    <row r="1847" spans="1:9" ht="16.5">
      <c r="A1847" s="2" t="s">
        <v>1488</v>
      </c>
      <c r="B1847" s="2" t="s">
        <v>1489</v>
      </c>
      <c r="C1847" s="2">
        <v>4085</v>
      </c>
      <c r="D1847" s="2" t="s">
        <v>12</v>
      </c>
      <c r="E1847" s="2">
        <v>2201</v>
      </c>
      <c r="F1847" s="2">
        <v>2349</v>
      </c>
      <c r="G1847" s="2">
        <f t="shared" si="28"/>
        <v>149</v>
      </c>
      <c r="H1847" s="2">
        <v>1732</v>
      </c>
      <c r="I1847" s="3" t="s">
        <v>13</v>
      </c>
    </row>
    <row r="1848" spans="1:9" ht="16.5">
      <c r="A1848" s="2" t="s">
        <v>1488</v>
      </c>
      <c r="B1848" s="2" t="s">
        <v>1489</v>
      </c>
      <c r="C1848" s="2">
        <v>4085</v>
      </c>
      <c r="D1848" s="2" t="s">
        <v>14</v>
      </c>
      <c r="E1848" s="2">
        <v>1882</v>
      </c>
      <c r="F1848" s="2">
        <v>1996</v>
      </c>
      <c r="G1848" s="2">
        <f t="shared" si="28"/>
        <v>115</v>
      </c>
      <c r="H1848" s="2">
        <v>2341</v>
      </c>
      <c r="I1848" s="3" t="s">
        <v>15</v>
      </c>
    </row>
    <row r="1849" spans="1:9" ht="16.5">
      <c r="A1849" s="2" t="s">
        <v>1490</v>
      </c>
      <c r="B1849" s="2" t="s">
        <v>1491</v>
      </c>
      <c r="C1849" s="2">
        <v>888</v>
      </c>
      <c r="D1849" s="2" t="s">
        <v>10</v>
      </c>
      <c r="E1849" s="2">
        <v>92</v>
      </c>
      <c r="F1849" s="2">
        <v>144</v>
      </c>
      <c r="G1849" s="2">
        <f t="shared" si="28"/>
        <v>53</v>
      </c>
      <c r="H1849" s="2">
        <v>18302</v>
      </c>
      <c r="I1849" s="3" t="s">
        <v>11</v>
      </c>
    </row>
    <row r="1850" spans="1:9" ht="16.5">
      <c r="A1850" s="2" t="s">
        <v>1490</v>
      </c>
      <c r="B1850" s="2" t="s">
        <v>1491</v>
      </c>
      <c r="C1850" s="2">
        <v>888</v>
      </c>
      <c r="D1850" s="2" t="s">
        <v>12</v>
      </c>
      <c r="E1850" s="2">
        <v>529</v>
      </c>
      <c r="F1850" s="2">
        <v>687</v>
      </c>
      <c r="G1850" s="2">
        <f t="shared" si="28"/>
        <v>159</v>
      </c>
      <c r="H1850" s="2">
        <v>1732</v>
      </c>
      <c r="I1850" s="3" t="s">
        <v>13</v>
      </c>
    </row>
    <row r="1851" spans="1:9" ht="16.5">
      <c r="A1851" s="2" t="s">
        <v>1490</v>
      </c>
      <c r="B1851" s="2" t="s">
        <v>1491</v>
      </c>
      <c r="C1851" s="2">
        <v>888</v>
      </c>
      <c r="D1851" s="2" t="s">
        <v>14</v>
      </c>
      <c r="E1851" s="2">
        <v>280</v>
      </c>
      <c r="F1851" s="2">
        <v>400</v>
      </c>
      <c r="G1851" s="2">
        <f t="shared" si="28"/>
        <v>121</v>
      </c>
      <c r="H1851" s="2">
        <v>2341</v>
      </c>
      <c r="I1851" s="3" t="s">
        <v>15</v>
      </c>
    </row>
    <row r="1852" spans="1:9" ht="16.5">
      <c r="A1852" s="2" t="s">
        <v>1492</v>
      </c>
      <c r="B1852" s="2" t="s">
        <v>1493</v>
      </c>
      <c r="C1852" s="2">
        <v>296</v>
      </c>
      <c r="D1852" s="2" t="s">
        <v>18</v>
      </c>
      <c r="E1852" s="2">
        <v>28</v>
      </c>
      <c r="F1852" s="2">
        <v>79</v>
      </c>
      <c r="G1852" s="2">
        <f t="shared" si="28"/>
        <v>52</v>
      </c>
      <c r="H1852" s="2">
        <v>3743</v>
      </c>
      <c r="I1852" s="3" t="s">
        <v>19</v>
      </c>
    </row>
    <row r="1853" spans="1:9" ht="16.5">
      <c r="A1853" s="2" t="s">
        <v>1492</v>
      </c>
      <c r="B1853" s="2" t="s">
        <v>1493</v>
      </c>
      <c r="C1853" s="2">
        <v>296</v>
      </c>
      <c r="D1853" s="2" t="s">
        <v>20</v>
      </c>
      <c r="E1853" s="2">
        <v>256</v>
      </c>
      <c r="F1853" s="2">
        <v>294</v>
      </c>
      <c r="G1853" s="2">
        <f t="shared" si="28"/>
        <v>39</v>
      </c>
      <c r="H1853" s="2">
        <v>3397</v>
      </c>
      <c r="I1853" s="3" t="s">
        <v>21</v>
      </c>
    </row>
    <row r="1854" spans="1:9" ht="16.5">
      <c r="A1854" s="2" t="s">
        <v>1492</v>
      </c>
      <c r="B1854" s="2" t="s">
        <v>1493</v>
      </c>
      <c r="C1854" s="2">
        <v>296</v>
      </c>
      <c r="D1854" s="2" t="s">
        <v>14</v>
      </c>
      <c r="E1854" s="2">
        <v>135</v>
      </c>
      <c r="F1854" s="2">
        <v>243</v>
      </c>
      <c r="G1854" s="2">
        <f t="shared" si="28"/>
        <v>109</v>
      </c>
      <c r="H1854" s="2">
        <v>2341</v>
      </c>
      <c r="I1854" s="3" t="s">
        <v>15</v>
      </c>
    </row>
    <row r="1855" spans="1:9" ht="16.5">
      <c r="A1855" s="2" t="s">
        <v>1494</v>
      </c>
      <c r="B1855" s="2" t="s">
        <v>1495</v>
      </c>
      <c r="C1855" s="2">
        <v>366</v>
      </c>
      <c r="D1855" s="2" t="s">
        <v>18</v>
      </c>
      <c r="E1855" s="2">
        <v>33</v>
      </c>
      <c r="F1855" s="2">
        <v>83</v>
      </c>
      <c r="G1855" s="2">
        <f t="shared" si="28"/>
        <v>51</v>
      </c>
      <c r="H1855" s="2">
        <v>3743</v>
      </c>
      <c r="I1855" s="3" t="s">
        <v>19</v>
      </c>
    </row>
    <row r="1856" spans="1:9" ht="16.5">
      <c r="A1856" s="2" t="s">
        <v>1494</v>
      </c>
      <c r="B1856" s="2" t="s">
        <v>1495</v>
      </c>
      <c r="C1856" s="2">
        <v>366</v>
      </c>
      <c r="D1856" s="2" t="s">
        <v>20</v>
      </c>
      <c r="E1856" s="2">
        <v>326</v>
      </c>
      <c r="F1856" s="2">
        <v>364</v>
      </c>
      <c r="G1856" s="2">
        <f t="shared" si="28"/>
        <v>39</v>
      </c>
      <c r="H1856" s="2">
        <v>3397</v>
      </c>
      <c r="I1856" s="3" t="s">
        <v>21</v>
      </c>
    </row>
    <row r="1857" spans="1:9" ht="16.5">
      <c r="A1857" s="2" t="s">
        <v>1494</v>
      </c>
      <c r="B1857" s="2" t="s">
        <v>1495</v>
      </c>
      <c r="C1857" s="2">
        <v>366</v>
      </c>
      <c r="D1857" s="2" t="s">
        <v>14</v>
      </c>
      <c r="E1857" s="2">
        <v>196</v>
      </c>
      <c r="F1857" s="2">
        <v>313</v>
      </c>
      <c r="G1857" s="2">
        <f t="shared" si="28"/>
        <v>118</v>
      </c>
      <c r="H1857" s="2">
        <v>2341</v>
      </c>
      <c r="I1857" s="3" t="s">
        <v>15</v>
      </c>
    </row>
    <row r="1858" spans="1:9" ht="16.5">
      <c r="A1858" s="2" t="s">
        <v>1496</v>
      </c>
      <c r="B1858" s="2" t="s">
        <v>1497</v>
      </c>
      <c r="C1858" s="2">
        <v>1139</v>
      </c>
      <c r="D1858" s="2" t="s">
        <v>12</v>
      </c>
      <c r="E1858" s="2">
        <v>737</v>
      </c>
      <c r="F1858" s="2">
        <v>884</v>
      </c>
      <c r="G1858" s="2">
        <f t="shared" si="28"/>
        <v>148</v>
      </c>
      <c r="H1858" s="2">
        <v>1732</v>
      </c>
      <c r="I1858" s="3" t="s">
        <v>13</v>
      </c>
    </row>
    <row r="1859" spans="1:9" ht="16.5">
      <c r="A1859" s="2" t="s">
        <v>1496</v>
      </c>
      <c r="B1859" s="2" t="s">
        <v>1497</v>
      </c>
      <c r="C1859" s="2">
        <v>1139</v>
      </c>
      <c r="D1859" s="2" t="s">
        <v>14</v>
      </c>
      <c r="E1859" s="2">
        <v>374</v>
      </c>
      <c r="F1859" s="2">
        <v>490</v>
      </c>
      <c r="G1859" s="2">
        <f t="shared" ref="G1859:G1922" si="29">F1859-E1859+1</f>
        <v>117</v>
      </c>
      <c r="H1859" s="2">
        <v>2341</v>
      </c>
      <c r="I1859" s="3" t="s">
        <v>15</v>
      </c>
    </row>
    <row r="1860" spans="1:9" ht="16.5">
      <c r="A1860" s="2" t="s">
        <v>1498</v>
      </c>
      <c r="B1860" s="2" t="s">
        <v>1499</v>
      </c>
      <c r="C1860" s="2">
        <v>534</v>
      </c>
      <c r="D1860" s="2" t="s">
        <v>52</v>
      </c>
      <c r="E1860" s="2">
        <v>86</v>
      </c>
      <c r="F1860" s="2">
        <v>205</v>
      </c>
      <c r="G1860" s="2">
        <f t="shared" si="29"/>
        <v>120</v>
      </c>
      <c r="H1860" s="2">
        <v>5093</v>
      </c>
      <c r="I1860" s="3" t="s">
        <v>53</v>
      </c>
    </row>
    <row r="1861" spans="1:9" ht="16.5">
      <c r="A1861" s="2" t="s">
        <v>1498</v>
      </c>
      <c r="B1861" s="2" t="s">
        <v>1499</v>
      </c>
      <c r="C1861" s="2">
        <v>534</v>
      </c>
      <c r="D1861" s="2" t="s">
        <v>14</v>
      </c>
      <c r="E1861" s="2">
        <v>318</v>
      </c>
      <c r="F1861" s="2">
        <v>469</v>
      </c>
      <c r="G1861" s="2">
        <f t="shared" si="29"/>
        <v>152</v>
      </c>
      <c r="H1861" s="2">
        <v>2341</v>
      </c>
      <c r="I1861" s="3" t="s">
        <v>15</v>
      </c>
    </row>
    <row r="1862" spans="1:9" ht="16.5">
      <c r="A1862" s="2" t="s">
        <v>1500</v>
      </c>
      <c r="B1862" s="2" t="s">
        <v>1501</v>
      </c>
      <c r="C1862" s="2">
        <v>615</v>
      </c>
      <c r="D1862" s="2" t="s">
        <v>52</v>
      </c>
      <c r="E1862" s="2">
        <v>118</v>
      </c>
      <c r="F1862" s="2">
        <v>242</v>
      </c>
      <c r="G1862" s="2">
        <f t="shared" si="29"/>
        <v>125</v>
      </c>
      <c r="H1862" s="2">
        <v>5093</v>
      </c>
      <c r="I1862" s="3" t="s">
        <v>53</v>
      </c>
    </row>
    <row r="1863" spans="1:9" ht="16.5">
      <c r="A1863" s="2" t="s">
        <v>1500</v>
      </c>
      <c r="B1863" s="2" t="s">
        <v>1501</v>
      </c>
      <c r="C1863" s="2">
        <v>615</v>
      </c>
      <c r="D1863" s="2" t="s">
        <v>14</v>
      </c>
      <c r="E1863" s="2">
        <v>342</v>
      </c>
      <c r="F1863" s="2">
        <v>492</v>
      </c>
      <c r="G1863" s="2">
        <f t="shared" si="29"/>
        <v>151</v>
      </c>
      <c r="H1863" s="2">
        <v>2341</v>
      </c>
      <c r="I1863" s="3" t="s">
        <v>15</v>
      </c>
    </row>
    <row r="1864" spans="1:9" ht="16.5">
      <c r="A1864" s="2" t="s">
        <v>1502</v>
      </c>
      <c r="B1864" s="2" t="s">
        <v>1503</v>
      </c>
      <c r="C1864" s="2">
        <v>257</v>
      </c>
      <c r="D1864" s="2" t="s">
        <v>14</v>
      </c>
      <c r="E1864" s="2">
        <v>10</v>
      </c>
      <c r="F1864" s="2">
        <v>114</v>
      </c>
      <c r="G1864" s="2">
        <f t="shared" si="29"/>
        <v>105</v>
      </c>
      <c r="H1864" s="2">
        <v>2341</v>
      </c>
      <c r="I1864" s="3" t="s">
        <v>15</v>
      </c>
    </row>
    <row r="1865" spans="1:9" ht="16.5">
      <c r="A1865" s="2" t="s">
        <v>1504</v>
      </c>
      <c r="B1865" s="2" t="s">
        <v>1505</v>
      </c>
      <c r="C1865" s="2">
        <v>180</v>
      </c>
      <c r="D1865" s="2" t="s">
        <v>14</v>
      </c>
      <c r="E1865" s="2">
        <v>3</v>
      </c>
      <c r="F1865" s="2">
        <v>71</v>
      </c>
      <c r="G1865" s="2">
        <f t="shared" si="29"/>
        <v>69</v>
      </c>
      <c r="H1865" s="2">
        <v>2341</v>
      </c>
      <c r="I1865" s="3" t="s">
        <v>15</v>
      </c>
    </row>
    <row r="1866" spans="1:9" ht="16.5">
      <c r="A1866" s="2" t="s">
        <v>1506</v>
      </c>
      <c r="B1866" s="2" t="s">
        <v>1507</v>
      </c>
      <c r="C1866" s="2">
        <v>279</v>
      </c>
      <c r="D1866" s="2" t="s">
        <v>18</v>
      </c>
      <c r="E1866" s="2">
        <v>6</v>
      </c>
      <c r="F1866" s="2">
        <v>57</v>
      </c>
      <c r="G1866" s="2">
        <f t="shared" si="29"/>
        <v>52</v>
      </c>
      <c r="H1866" s="2">
        <v>3743</v>
      </c>
      <c r="I1866" s="3" t="s">
        <v>19</v>
      </c>
    </row>
    <row r="1867" spans="1:9" ht="16.5">
      <c r="A1867" s="2" t="s">
        <v>1506</v>
      </c>
      <c r="B1867" s="2" t="s">
        <v>1507</v>
      </c>
      <c r="C1867" s="2">
        <v>279</v>
      </c>
      <c r="D1867" s="2" t="s">
        <v>20</v>
      </c>
      <c r="E1867" s="2">
        <v>240</v>
      </c>
      <c r="F1867" s="2">
        <v>278</v>
      </c>
      <c r="G1867" s="2">
        <f t="shared" si="29"/>
        <v>39</v>
      </c>
      <c r="H1867" s="2">
        <v>3397</v>
      </c>
      <c r="I1867" s="3" t="s">
        <v>21</v>
      </c>
    </row>
    <row r="1868" spans="1:9" ht="16.5">
      <c r="A1868" s="2" t="s">
        <v>1506</v>
      </c>
      <c r="B1868" s="2" t="s">
        <v>1507</v>
      </c>
      <c r="C1868" s="2">
        <v>279</v>
      </c>
      <c r="D1868" s="2" t="s">
        <v>14</v>
      </c>
      <c r="E1868" s="2">
        <v>115</v>
      </c>
      <c r="F1868" s="2">
        <v>223</v>
      </c>
      <c r="G1868" s="2">
        <f t="shared" si="29"/>
        <v>109</v>
      </c>
      <c r="H1868" s="2">
        <v>2341</v>
      </c>
      <c r="I1868" s="3" t="s">
        <v>15</v>
      </c>
    </row>
    <row r="1869" spans="1:9" ht="16.5">
      <c r="A1869" s="2" t="s">
        <v>1508</v>
      </c>
      <c r="B1869" s="2" t="s">
        <v>1509</v>
      </c>
      <c r="C1869" s="2">
        <v>2181</v>
      </c>
      <c r="D1869" s="2" t="s">
        <v>12</v>
      </c>
      <c r="E1869" s="2">
        <v>1101</v>
      </c>
      <c r="F1869" s="2">
        <v>1252</v>
      </c>
      <c r="G1869" s="2">
        <f t="shared" si="29"/>
        <v>152</v>
      </c>
      <c r="H1869" s="2">
        <v>1732</v>
      </c>
      <c r="I1869" s="3" t="s">
        <v>13</v>
      </c>
    </row>
    <row r="1870" spans="1:9" ht="16.5">
      <c r="A1870" s="2" t="s">
        <v>1508</v>
      </c>
      <c r="B1870" s="2" t="s">
        <v>1509</v>
      </c>
      <c r="C1870" s="2">
        <v>2181</v>
      </c>
      <c r="D1870" s="2" t="s">
        <v>14</v>
      </c>
      <c r="E1870" s="2">
        <v>674</v>
      </c>
      <c r="F1870" s="2">
        <v>786</v>
      </c>
      <c r="G1870" s="2">
        <f t="shared" si="29"/>
        <v>113</v>
      </c>
      <c r="H1870" s="2">
        <v>2341</v>
      </c>
      <c r="I1870" s="3" t="s">
        <v>15</v>
      </c>
    </row>
    <row r="1871" spans="1:9" ht="16.5">
      <c r="A1871" s="2" t="s">
        <v>1510</v>
      </c>
      <c r="B1871" s="2" t="s">
        <v>1511</v>
      </c>
      <c r="C1871" s="2">
        <v>114</v>
      </c>
      <c r="D1871" s="2" t="s">
        <v>14</v>
      </c>
      <c r="E1871" s="2">
        <v>2</v>
      </c>
      <c r="F1871" s="2">
        <v>94</v>
      </c>
      <c r="G1871" s="2">
        <f t="shared" si="29"/>
        <v>93</v>
      </c>
      <c r="H1871" s="2">
        <v>2341</v>
      </c>
      <c r="I1871" s="3" t="s">
        <v>15</v>
      </c>
    </row>
    <row r="1872" spans="1:9" ht="16.5">
      <c r="A1872" s="2" t="s">
        <v>1512</v>
      </c>
      <c r="B1872" s="2" t="s">
        <v>1513</v>
      </c>
      <c r="C1872" s="2">
        <v>340</v>
      </c>
      <c r="D1872" s="2" t="s">
        <v>18</v>
      </c>
      <c r="E1872" s="2">
        <v>30</v>
      </c>
      <c r="F1872" s="2">
        <v>81</v>
      </c>
      <c r="G1872" s="2">
        <f t="shared" si="29"/>
        <v>52</v>
      </c>
      <c r="H1872" s="2">
        <v>3743</v>
      </c>
      <c r="I1872" s="3" t="s">
        <v>19</v>
      </c>
    </row>
    <row r="1873" spans="1:9" ht="16.5">
      <c r="A1873" s="2" t="s">
        <v>1512</v>
      </c>
      <c r="B1873" s="2" t="s">
        <v>1513</v>
      </c>
      <c r="C1873" s="2">
        <v>340</v>
      </c>
      <c r="D1873" s="2" t="s">
        <v>20</v>
      </c>
      <c r="E1873" s="2">
        <v>300</v>
      </c>
      <c r="F1873" s="2">
        <v>338</v>
      </c>
      <c r="G1873" s="2">
        <f t="shared" si="29"/>
        <v>39</v>
      </c>
      <c r="H1873" s="2">
        <v>3397</v>
      </c>
      <c r="I1873" s="3" t="s">
        <v>21</v>
      </c>
    </row>
    <row r="1874" spans="1:9" ht="16.5">
      <c r="A1874" s="2" t="s">
        <v>1512</v>
      </c>
      <c r="B1874" s="2" t="s">
        <v>1513</v>
      </c>
      <c r="C1874" s="2">
        <v>340</v>
      </c>
      <c r="D1874" s="2" t="s">
        <v>14</v>
      </c>
      <c r="E1874" s="2">
        <v>142</v>
      </c>
      <c r="F1874" s="2">
        <v>229</v>
      </c>
      <c r="G1874" s="2">
        <f t="shared" si="29"/>
        <v>88</v>
      </c>
      <c r="H1874" s="2">
        <v>2341</v>
      </c>
      <c r="I1874" s="3" t="s">
        <v>15</v>
      </c>
    </row>
    <row r="1875" spans="1:9" ht="16.5">
      <c r="A1875" s="2" t="s">
        <v>1512</v>
      </c>
      <c r="B1875" s="2" t="s">
        <v>1513</v>
      </c>
      <c r="C1875" s="2">
        <v>340</v>
      </c>
      <c r="D1875" s="2" t="s">
        <v>14</v>
      </c>
      <c r="E1875" s="2">
        <v>250</v>
      </c>
      <c r="F1875" s="2">
        <v>287</v>
      </c>
      <c r="G1875" s="2">
        <f t="shared" si="29"/>
        <v>38</v>
      </c>
      <c r="H1875" s="2">
        <v>2341</v>
      </c>
      <c r="I1875" s="3" t="s">
        <v>15</v>
      </c>
    </row>
    <row r="1876" spans="1:9" ht="16.5">
      <c r="A1876" s="2" t="s">
        <v>1514</v>
      </c>
      <c r="B1876" s="2" t="s">
        <v>1515</v>
      </c>
      <c r="C1876" s="2">
        <v>124</v>
      </c>
      <c r="D1876" s="2" t="s">
        <v>14</v>
      </c>
      <c r="E1876" s="2">
        <v>1</v>
      </c>
      <c r="F1876" s="2">
        <v>101</v>
      </c>
      <c r="G1876" s="2">
        <f t="shared" si="29"/>
        <v>101</v>
      </c>
      <c r="H1876" s="2">
        <v>2341</v>
      </c>
      <c r="I1876" s="3" t="s">
        <v>15</v>
      </c>
    </row>
    <row r="1877" spans="1:9" ht="16.5">
      <c r="A1877" s="2" t="s">
        <v>1516</v>
      </c>
      <c r="B1877" s="2" t="s">
        <v>1517</v>
      </c>
      <c r="C1877" s="2">
        <v>844</v>
      </c>
      <c r="D1877" s="2" t="s">
        <v>10</v>
      </c>
      <c r="E1877" s="2">
        <v>84</v>
      </c>
      <c r="F1877" s="2">
        <v>132</v>
      </c>
      <c r="G1877" s="2">
        <f t="shared" si="29"/>
        <v>49</v>
      </c>
      <c r="H1877" s="2">
        <v>18302</v>
      </c>
      <c r="I1877" s="3" t="s">
        <v>11</v>
      </c>
    </row>
    <row r="1878" spans="1:9" ht="16.5">
      <c r="A1878" s="2" t="s">
        <v>1516</v>
      </c>
      <c r="B1878" s="2" t="s">
        <v>1517</v>
      </c>
      <c r="C1878" s="2">
        <v>844</v>
      </c>
      <c r="D1878" s="2" t="s">
        <v>12</v>
      </c>
      <c r="E1878" s="2">
        <v>499</v>
      </c>
      <c r="F1878" s="2">
        <v>676</v>
      </c>
      <c r="G1878" s="2">
        <f t="shared" si="29"/>
        <v>178</v>
      </c>
      <c r="H1878" s="2">
        <v>1732</v>
      </c>
      <c r="I1878" s="3" t="s">
        <v>13</v>
      </c>
    </row>
    <row r="1879" spans="1:9" ht="16.5">
      <c r="A1879" s="2" t="s">
        <v>1516</v>
      </c>
      <c r="B1879" s="2" t="s">
        <v>1517</v>
      </c>
      <c r="C1879" s="2">
        <v>844</v>
      </c>
      <c r="D1879" s="2" t="s">
        <v>14</v>
      </c>
      <c r="E1879" s="2">
        <v>213</v>
      </c>
      <c r="F1879" s="2">
        <v>326</v>
      </c>
      <c r="G1879" s="2">
        <f t="shared" si="29"/>
        <v>114</v>
      </c>
      <c r="H1879" s="2">
        <v>2341</v>
      </c>
      <c r="I1879" s="3" t="s">
        <v>15</v>
      </c>
    </row>
    <row r="1880" spans="1:9" ht="16.5">
      <c r="A1880" s="2" t="s">
        <v>1518</v>
      </c>
      <c r="B1880" s="2" t="s">
        <v>1519</v>
      </c>
      <c r="C1880" s="2">
        <v>317</v>
      </c>
      <c r="D1880" s="2" t="s">
        <v>18</v>
      </c>
      <c r="E1880" s="2">
        <v>31</v>
      </c>
      <c r="F1880" s="2">
        <v>82</v>
      </c>
      <c r="G1880" s="2">
        <f t="shared" si="29"/>
        <v>52</v>
      </c>
      <c r="H1880" s="2">
        <v>3743</v>
      </c>
      <c r="I1880" s="3" t="s">
        <v>19</v>
      </c>
    </row>
    <row r="1881" spans="1:9" ht="16.5">
      <c r="A1881" s="2" t="s">
        <v>1518</v>
      </c>
      <c r="B1881" s="2" t="s">
        <v>1519</v>
      </c>
      <c r="C1881" s="2">
        <v>317</v>
      </c>
      <c r="D1881" s="2" t="s">
        <v>20</v>
      </c>
      <c r="E1881" s="2">
        <v>277</v>
      </c>
      <c r="F1881" s="2">
        <v>315</v>
      </c>
      <c r="G1881" s="2">
        <f t="shared" si="29"/>
        <v>39</v>
      </c>
      <c r="H1881" s="2">
        <v>3397</v>
      </c>
      <c r="I1881" s="3" t="s">
        <v>21</v>
      </c>
    </row>
    <row r="1882" spans="1:9" ht="16.5">
      <c r="A1882" s="2" t="s">
        <v>1518</v>
      </c>
      <c r="B1882" s="2" t="s">
        <v>1519</v>
      </c>
      <c r="C1882" s="2">
        <v>317</v>
      </c>
      <c r="D1882" s="2" t="s">
        <v>14</v>
      </c>
      <c r="E1882" s="2">
        <v>156</v>
      </c>
      <c r="F1882" s="2">
        <v>264</v>
      </c>
      <c r="G1882" s="2">
        <f t="shared" si="29"/>
        <v>109</v>
      </c>
      <c r="H1882" s="2">
        <v>2341</v>
      </c>
      <c r="I1882" s="3" t="s">
        <v>15</v>
      </c>
    </row>
    <row r="1883" spans="1:9" ht="16.5">
      <c r="A1883" s="2" t="s">
        <v>1520</v>
      </c>
      <c r="B1883" s="2" t="s">
        <v>1521</v>
      </c>
      <c r="C1883" s="2">
        <v>826</v>
      </c>
      <c r="D1883" s="2" t="s">
        <v>10</v>
      </c>
      <c r="E1883" s="2">
        <v>57</v>
      </c>
      <c r="F1883" s="2">
        <v>109</v>
      </c>
      <c r="G1883" s="2">
        <f t="shared" si="29"/>
        <v>53</v>
      </c>
      <c r="H1883" s="2">
        <v>18302</v>
      </c>
      <c r="I1883" s="3" t="s">
        <v>11</v>
      </c>
    </row>
    <row r="1884" spans="1:9" ht="16.5">
      <c r="A1884" s="2" t="s">
        <v>1520</v>
      </c>
      <c r="B1884" s="2" t="s">
        <v>1521</v>
      </c>
      <c r="C1884" s="2">
        <v>826</v>
      </c>
      <c r="D1884" s="2" t="s">
        <v>12</v>
      </c>
      <c r="E1884" s="2">
        <v>479</v>
      </c>
      <c r="F1884" s="2">
        <v>637</v>
      </c>
      <c r="G1884" s="2">
        <f t="shared" si="29"/>
        <v>159</v>
      </c>
      <c r="H1884" s="2">
        <v>1732</v>
      </c>
      <c r="I1884" s="3" t="s">
        <v>13</v>
      </c>
    </row>
    <row r="1885" spans="1:9" ht="16.5">
      <c r="A1885" s="2" t="s">
        <v>1520</v>
      </c>
      <c r="B1885" s="2" t="s">
        <v>1521</v>
      </c>
      <c r="C1885" s="2">
        <v>826</v>
      </c>
      <c r="D1885" s="2" t="s">
        <v>14</v>
      </c>
      <c r="E1885" s="2">
        <v>231</v>
      </c>
      <c r="F1885" s="2">
        <v>347</v>
      </c>
      <c r="G1885" s="2">
        <f t="shared" si="29"/>
        <v>117</v>
      </c>
      <c r="H1885" s="2">
        <v>2341</v>
      </c>
      <c r="I1885" s="3" t="s">
        <v>15</v>
      </c>
    </row>
    <row r="1886" spans="1:9" ht="16.5">
      <c r="A1886" s="2" t="s">
        <v>1522</v>
      </c>
      <c r="B1886" s="2" t="s">
        <v>1523</v>
      </c>
      <c r="C1886" s="2">
        <v>823</v>
      </c>
      <c r="D1886" s="2" t="s">
        <v>10</v>
      </c>
      <c r="E1886" s="2">
        <v>61</v>
      </c>
      <c r="F1886" s="2">
        <v>113</v>
      </c>
      <c r="G1886" s="2">
        <f t="shared" si="29"/>
        <v>53</v>
      </c>
      <c r="H1886" s="2">
        <v>18302</v>
      </c>
      <c r="I1886" s="3" t="s">
        <v>11</v>
      </c>
    </row>
    <row r="1887" spans="1:9" ht="16.5">
      <c r="A1887" s="2" t="s">
        <v>1522</v>
      </c>
      <c r="B1887" s="2" t="s">
        <v>1523</v>
      </c>
      <c r="C1887" s="2">
        <v>823</v>
      </c>
      <c r="D1887" s="2" t="s">
        <v>12</v>
      </c>
      <c r="E1887" s="2">
        <v>517</v>
      </c>
      <c r="F1887" s="2">
        <v>676</v>
      </c>
      <c r="G1887" s="2">
        <f t="shared" si="29"/>
        <v>160</v>
      </c>
      <c r="H1887" s="2">
        <v>1732</v>
      </c>
      <c r="I1887" s="3" t="s">
        <v>13</v>
      </c>
    </row>
    <row r="1888" spans="1:9" ht="16.5">
      <c r="A1888" s="2" t="s">
        <v>1522</v>
      </c>
      <c r="B1888" s="2" t="s">
        <v>1523</v>
      </c>
      <c r="C1888" s="2">
        <v>823</v>
      </c>
      <c r="D1888" s="2" t="s">
        <v>14</v>
      </c>
      <c r="E1888" s="2">
        <v>273</v>
      </c>
      <c r="F1888" s="2">
        <v>397</v>
      </c>
      <c r="G1888" s="2">
        <f t="shared" si="29"/>
        <v>125</v>
      </c>
      <c r="H1888" s="2">
        <v>2341</v>
      </c>
      <c r="I1888" s="3" t="s">
        <v>15</v>
      </c>
    </row>
    <row r="1889" spans="1:9" ht="16.5">
      <c r="A1889" s="2" t="s">
        <v>1524</v>
      </c>
      <c r="B1889" s="2" t="s">
        <v>1525</v>
      </c>
      <c r="C1889" s="2">
        <v>306</v>
      </c>
      <c r="D1889" s="2" t="s">
        <v>18</v>
      </c>
      <c r="E1889" s="2">
        <v>28</v>
      </c>
      <c r="F1889" s="2">
        <v>81</v>
      </c>
      <c r="G1889" s="2">
        <f t="shared" si="29"/>
        <v>54</v>
      </c>
      <c r="H1889" s="2">
        <v>3743</v>
      </c>
      <c r="I1889" s="3" t="s">
        <v>19</v>
      </c>
    </row>
    <row r="1890" spans="1:9" ht="16.5">
      <c r="A1890" s="2" t="s">
        <v>1524</v>
      </c>
      <c r="B1890" s="2" t="s">
        <v>1525</v>
      </c>
      <c r="C1890" s="2">
        <v>306</v>
      </c>
      <c r="D1890" s="2" t="s">
        <v>20</v>
      </c>
      <c r="E1890" s="2">
        <v>267</v>
      </c>
      <c r="F1890" s="2">
        <v>305</v>
      </c>
      <c r="G1890" s="2">
        <f t="shared" si="29"/>
        <v>39</v>
      </c>
      <c r="H1890" s="2">
        <v>3397</v>
      </c>
      <c r="I1890" s="3" t="s">
        <v>21</v>
      </c>
    </row>
    <row r="1891" spans="1:9" ht="16.5">
      <c r="A1891" s="2" t="s">
        <v>1524</v>
      </c>
      <c r="B1891" s="2" t="s">
        <v>1525</v>
      </c>
      <c r="C1891" s="2">
        <v>306</v>
      </c>
      <c r="D1891" s="2" t="s">
        <v>14</v>
      </c>
      <c r="E1891" s="2">
        <v>145</v>
      </c>
      <c r="F1891" s="2">
        <v>254</v>
      </c>
      <c r="G1891" s="2">
        <f t="shared" si="29"/>
        <v>110</v>
      </c>
      <c r="H1891" s="2">
        <v>2341</v>
      </c>
      <c r="I1891" s="3" t="s">
        <v>15</v>
      </c>
    </row>
    <row r="1892" spans="1:9" ht="16.5">
      <c r="A1892" s="2" t="s">
        <v>1526</v>
      </c>
      <c r="B1892" s="2" t="s">
        <v>1527</v>
      </c>
      <c r="C1892" s="2">
        <v>307</v>
      </c>
      <c r="D1892" s="2" t="s">
        <v>18</v>
      </c>
      <c r="E1892" s="2">
        <v>30</v>
      </c>
      <c r="F1892" s="2">
        <v>81</v>
      </c>
      <c r="G1892" s="2">
        <f t="shared" si="29"/>
        <v>52</v>
      </c>
      <c r="H1892" s="2">
        <v>3743</v>
      </c>
      <c r="I1892" s="3" t="s">
        <v>19</v>
      </c>
    </row>
    <row r="1893" spans="1:9" ht="16.5">
      <c r="A1893" s="2" t="s">
        <v>1526</v>
      </c>
      <c r="B1893" s="2" t="s">
        <v>1527</v>
      </c>
      <c r="C1893" s="2">
        <v>307</v>
      </c>
      <c r="D1893" s="2" t="s">
        <v>20</v>
      </c>
      <c r="E1893" s="2">
        <v>267</v>
      </c>
      <c r="F1893" s="2">
        <v>305</v>
      </c>
      <c r="G1893" s="2">
        <f t="shared" si="29"/>
        <v>39</v>
      </c>
      <c r="H1893" s="2">
        <v>3397</v>
      </c>
      <c r="I1893" s="3" t="s">
        <v>21</v>
      </c>
    </row>
    <row r="1894" spans="1:9" ht="16.5">
      <c r="A1894" s="2" t="s">
        <v>1526</v>
      </c>
      <c r="B1894" s="2" t="s">
        <v>1527</v>
      </c>
      <c r="C1894" s="2">
        <v>307</v>
      </c>
      <c r="D1894" s="2" t="s">
        <v>14</v>
      </c>
      <c r="E1894" s="2">
        <v>146</v>
      </c>
      <c r="F1894" s="2">
        <v>254</v>
      </c>
      <c r="G1894" s="2">
        <f t="shared" si="29"/>
        <v>109</v>
      </c>
      <c r="H1894" s="2">
        <v>2341</v>
      </c>
      <c r="I1894" s="3" t="s">
        <v>15</v>
      </c>
    </row>
    <row r="1895" spans="1:9" ht="16.5">
      <c r="A1895" s="2" t="s">
        <v>1528</v>
      </c>
      <c r="B1895" s="2" t="s">
        <v>1529</v>
      </c>
      <c r="C1895" s="2">
        <v>233</v>
      </c>
      <c r="D1895" s="2" t="s">
        <v>14</v>
      </c>
      <c r="E1895" s="2">
        <v>69</v>
      </c>
      <c r="F1895" s="2">
        <v>174</v>
      </c>
      <c r="G1895" s="2">
        <f t="shared" si="29"/>
        <v>106</v>
      </c>
      <c r="H1895" s="2">
        <v>2341</v>
      </c>
      <c r="I1895" s="3" t="s">
        <v>15</v>
      </c>
    </row>
    <row r="1896" spans="1:9" ht="16.5">
      <c r="A1896" s="2" t="s">
        <v>1530</v>
      </c>
      <c r="B1896" s="2" t="s">
        <v>1531</v>
      </c>
      <c r="C1896" s="2">
        <v>333</v>
      </c>
      <c r="D1896" s="2" t="s">
        <v>20</v>
      </c>
      <c r="E1896" s="2">
        <v>293</v>
      </c>
      <c r="F1896" s="2">
        <v>331</v>
      </c>
      <c r="G1896" s="2">
        <f t="shared" si="29"/>
        <v>39</v>
      </c>
      <c r="H1896" s="2">
        <v>3397</v>
      </c>
      <c r="I1896" s="3" t="s">
        <v>21</v>
      </c>
    </row>
    <row r="1897" spans="1:9" ht="16.5">
      <c r="A1897" s="2" t="s">
        <v>1530</v>
      </c>
      <c r="B1897" s="2" t="s">
        <v>1531</v>
      </c>
      <c r="C1897" s="2">
        <v>333</v>
      </c>
      <c r="D1897" s="2" t="s">
        <v>14</v>
      </c>
      <c r="E1897" s="2">
        <v>171</v>
      </c>
      <c r="F1897" s="2">
        <v>276</v>
      </c>
      <c r="G1897" s="2">
        <f t="shared" si="29"/>
        <v>106</v>
      </c>
      <c r="H1897" s="2">
        <v>2341</v>
      </c>
      <c r="I1897" s="3" t="s">
        <v>15</v>
      </c>
    </row>
    <row r="1898" spans="1:9" ht="16.5">
      <c r="A1898" s="2" t="s">
        <v>1532</v>
      </c>
      <c r="B1898" s="2" t="s">
        <v>1533</v>
      </c>
      <c r="C1898" s="2">
        <v>299</v>
      </c>
      <c r="D1898" s="2" t="s">
        <v>18</v>
      </c>
      <c r="E1898" s="2">
        <v>29</v>
      </c>
      <c r="F1898" s="2">
        <v>94</v>
      </c>
      <c r="G1898" s="2">
        <f t="shared" si="29"/>
        <v>66</v>
      </c>
      <c r="H1898" s="2">
        <v>3743</v>
      </c>
      <c r="I1898" s="3" t="s">
        <v>19</v>
      </c>
    </row>
    <row r="1899" spans="1:9" ht="16.5">
      <c r="A1899" s="2" t="s">
        <v>1532</v>
      </c>
      <c r="B1899" s="2" t="s">
        <v>1533</v>
      </c>
      <c r="C1899" s="2">
        <v>299</v>
      </c>
      <c r="D1899" s="2" t="s">
        <v>20</v>
      </c>
      <c r="E1899" s="2">
        <v>259</v>
      </c>
      <c r="F1899" s="2">
        <v>297</v>
      </c>
      <c r="G1899" s="2">
        <f t="shared" si="29"/>
        <v>39</v>
      </c>
      <c r="H1899" s="2">
        <v>3397</v>
      </c>
      <c r="I1899" s="3" t="s">
        <v>21</v>
      </c>
    </row>
    <row r="1900" spans="1:9" ht="16.5">
      <c r="A1900" s="2" t="s">
        <v>1532</v>
      </c>
      <c r="B1900" s="2" t="s">
        <v>1533</v>
      </c>
      <c r="C1900" s="2">
        <v>299</v>
      </c>
      <c r="D1900" s="2" t="s">
        <v>14</v>
      </c>
      <c r="E1900" s="2">
        <v>136</v>
      </c>
      <c r="F1900" s="2">
        <v>246</v>
      </c>
      <c r="G1900" s="2">
        <f t="shared" si="29"/>
        <v>111</v>
      </c>
      <c r="H1900" s="2">
        <v>2341</v>
      </c>
      <c r="I1900" s="3" t="s">
        <v>15</v>
      </c>
    </row>
    <row r="1901" spans="1:9" ht="16.5">
      <c r="A1901" s="2" t="s">
        <v>1534</v>
      </c>
      <c r="B1901" s="2" t="s">
        <v>1535</v>
      </c>
      <c r="C1901" s="2">
        <v>2167</v>
      </c>
      <c r="D1901" s="2" t="s">
        <v>92</v>
      </c>
      <c r="E1901" s="2">
        <v>980</v>
      </c>
      <c r="F1901" s="2">
        <v>1007</v>
      </c>
      <c r="G1901" s="2">
        <f t="shared" si="29"/>
        <v>28</v>
      </c>
      <c r="H1901" s="2">
        <v>979</v>
      </c>
      <c r="I1901" s="3" t="s">
        <v>93</v>
      </c>
    </row>
    <row r="1902" spans="1:9" ht="16.5">
      <c r="A1902" s="2" t="s">
        <v>1534</v>
      </c>
      <c r="B1902" s="2" t="s">
        <v>1535</v>
      </c>
      <c r="C1902" s="2">
        <v>2167</v>
      </c>
      <c r="D1902" s="2" t="s">
        <v>10</v>
      </c>
      <c r="E1902" s="2">
        <v>950</v>
      </c>
      <c r="F1902" s="2">
        <v>997</v>
      </c>
      <c r="G1902" s="2">
        <f t="shared" si="29"/>
        <v>48</v>
      </c>
      <c r="H1902" s="2">
        <v>18302</v>
      </c>
      <c r="I1902" s="3" t="s">
        <v>11</v>
      </c>
    </row>
    <row r="1903" spans="1:9" ht="16.5">
      <c r="A1903" s="2" t="s">
        <v>1534</v>
      </c>
      <c r="B1903" s="2" t="s">
        <v>1535</v>
      </c>
      <c r="C1903" s="2">
        <v>2167</v>
      </c>
      <c r="D1903" s="2" t="s">
        <v>12</v>
      </c>
      <c r="E1903" s="2">
        <v>1454</v>
      </c>
      <c r="F1903" s="2">
        <v>1603</v>
      </c>
      <c r="G1903" s="2">
        <f t="shared" si="29"/>
        <v>150</v>
      </c>
      <c r="H1903" s="2">
        <v>1732</v>
      </c>
      <c r="I1903" s="3" t="s">
        <v>13</v>
      </c>
    </row>
    <row r="1904" spans="1:9" ht="16.5">
      <c r="A1904" s="2" t="s">
        <v>1534</v>
      </c>
      <c r="B1904" s="2" t="s">
        <v>1535</v>
      </c>
      <c r="C1904" s="2">
        <v>2167</v>
      </c>
      <c r="D1904" s="2" t="s">
        <v>14</v>
      </c>
      <c r="E1904" s="2">
        <v>1107</v>
      </c>
      <c r="F1904" s="2">
        <v>1221</v>
      </c>
      <c r="G1904" s="2">
        <f t="shared" si="29"/>
        <v>115</v>
      </c>
      <c r="H1904" s="2">
        <v>2341</v>
      </c>
      <c r="I1904" s="3" t="s">
        <v>15</v>
      </c>
    </row>
    <row r="1905" spans="1:9" ht="16.5">
      <c r="A1905" s="2" t="s">
        <v>1536</v>
      </c>
      <c r="B1905" s="2" t="s">
        <v>1537</v>
      </c>
      <c r="C1905" s="2">
        <v>338</v>
      </c>
      <c r="D1905" s="2" t="s">
        <v>18</v>
      </c>
      <c r="E1905" s="2">
        <v>56</v>
      </c>
      <c r="F1905" s="2">
        <v>107</v>
      </c>
      <c r="G1905" s="2">
        <f t="shared" si="29"/>
        <v>52</v>
      </c>
      <c r="H1905" s="2">
        <v>3743</v>
      </c>
      <c r="I1905" s="3" t="s">
        <v>19</v>
      </c>
    </row>
    <row r="1906" spans="1:9" ht="16.5">
      <c r="A1906" s="2" t="s">
        <v>1536</v>
      </c>
      <c r="B1906" s="2" t="s">
        <v>1537</v>
      </c>
      <c r="C1906" s="2">
        <v>338</v>
      </c>
      <c r="D1906" s="2" t="s">
        <v>20</v>
      </c>
      <c r="E1906" s="2">
        <v>298</v>
      </c>
      <c r="F1906" s="2">
        <v>336</v>
      </c>
      <c r="G1906" s="2">
        <f t="shared" si="29"/>
        <v>39</v>
      </c>
      <c r="H1906" s="2">
        <v>3397</v>
      </c>
      <c r="I1906" s="3" t="s">
        <v>21</v>
      </c>
    </row>
    <row r="1907" spans="1:9" ht="16.5">
      <c r="A1907" s="2" t="s">
        <v>1536</v>
      </c>
      <c r="B1907" s="2" t="s">
        <v>1537</v>
      </c>
      <c r="C1907" s="2">
        <v>338</v>
      </c>
      <c r="D1907" s="2" t="s">
        <v>14</v>
      </c>
      <c r="E1907" s="2">
        <v>175</v>
      </c>
      <c r="F1907" s="2">
        <v>285</v>
      </c>
      <c r="G1907" s="2">
        <f t="shared" si="29"/>
        <v>111</v>
      </c>
      <c r="H1907" s="2">
        <v>2341</v>
      </c>
      <c r="I1907" s="3" t="s">
        <v>15</v>
      </c>
    </row>
    <row r="1908" spans="1:9" ht="16.5">
      <c r="A1908" s="2" t="s">
        <v>1538</v>
      </c>
      <c r="B1908" s="2" t="s">
        <v>1539</v>
      </c>
      <c r="C1908" s="2">
        <v>835</v>
      </c>
      <c r="D1908" s="2" t="s">
        <v>10</v>
      </c>
      <c r="E1908" s="2">
        <v>81</v>
      </c>
      <c r="F1908" s="2">
        <v>133</v>
      </c>
      <c r="G1908" s="2">
        <f t="shared" si="29"/>
        <v>53</v>
      </c>
      <c r="H1908" s="2">
        <v>18302</v>
      </c>
      <c r="I1908" s="3" t="s">
        <v>11</v>
      </c>
    </row>
    <row r="1909" spans="1:9" ht="16.5">
      <c r="A1909" s="2" t="s">
        <v>1538</v>
      </c>
      <c r="B1909" s="2" t="s">
        <v>1539</v>
      </c>
      <c r="C1909" s="2">
        <v>835</v>
      </c>
      <c r="D1909" s="2" t="s">
        <v>12</v>
      </c>
      <c r="E1909" s="2">
        <v>502</v>
      </c>
      <c r="F1909" s="2">
        <v>659</v>
      </c>
      <c r="G1909" s="2">
        <f t="shared" si="29"/>
        <v>158</v>
      </c>
      <c r="H1909" s="2">
        <v>1732</v>
      </c>
      <c r="I1909" s="3" t="s">
        <v>13</v>
      </c>
    </row>
    <row r="1910" spans="1:9" ht="16.5">
      <c r="A1910" s="2" t="s">
        <v>1538</v>
      </c>
      <c r="B1910" s="2" t="s">
        <v>1539</v>
      </c>
      <c r="C1910" s="2">
        <v>835</v>
      </c>
      <c r="D1910" s="2" t="s">
        <v>14</v>
      </c>
      <c r="E1910" s="2">
        <v>258</v>
      </c>
      <c r="F1910" s="2">
        <v>373</v>
      </c>
      <c r="G1910" s="2">
        <f t="shared" si="29"/>
        <v>116</v>
      </c>
      <c r="H1910" s="2">
        <v>2341</v>
      </c>
      <c r="I1910" s="3" t="s">
        <v>15</v>
      </c>
    </row>
    <row r="1911" spans="1:9" ht="16.5">
      <c r="A1911" s="2" t="s">
        <v>1540</v>
      </c>
      <c r="B1911" s="2" t="s">
        <v>1541</v>
      </c>
      <c r="C1911" s="2">
        <v>928</v>
      </c>
      <c r="D1911" s="2" t="s">
        <v>10</v>
      </c>
      <c r="E1911" s="2">
        <v>75</v>
      </c>
      <c r="F1911" s="2">
        <v>125</v>
      </c>
      <c r="G1911" s="2">
        <f t="shared" si="29"/>
        <v>51</v>
      </c>
      <c r="H1911" s="2">
        <v>18302</v>
      </c>
      <c r="I1911" s="3" t="s">
        <v>11</v>
      </c>
    </row>
    <row r="1912" spans="1:9" ht="16.5">
      <c r="A1912" s="2" t="s">
        <v>1540</v>
      </c>
      <c r="B1912" s="2" t="s">
        <v>1541</v>
      </c>
      <c r="C1912" s="2">
        <v>928</v>
      </c>
      <c r="D1912" s="2" t="s">
        <v>12</v>
      </c>
      <c r="E1912" s="2">
        <v>512</v>
      </c>
      <c r="F1912" s="2">
        <v>670</v>
      </c>
      <c r="G1912" s="2">
        <f t="shared" si="29"/>
        <v>159</v>
      </c>
      <c r="H1912" s="2">
        <v>1732</v>
      </c>
      <c r="I1912" s="3" t="s">
        <v>13</v>
      </c>
    </row>
    <row r="1913" spans="1:9" ht="16.5">
      <c r="A1913" s="2" t="s">
        <v>1540</v>
      </c>
      <c r="B1913" s="2" t="s">
        <v>1541</v>
      </c>
      <c r="C1913" s="2">
        <v>928</v>
      </c>
      <c r="D1913" s="2" t="s">
        <v>14</v>
      </c>
      <c r="E1913" s="2">
        <v>250</v>
      </c>
      <c r="F1913" s="2">
        <v>363</v>
      </c>
      <c r="G1913" s="2">
        <f t="shared" si="29"/>
        <v>114</v>
      </c>
      <c r="H1913" s="2">
        <v>2341</v>
      </c>
      <c r="I1913" s="3" t="s">
        <v>15</v>
      </c>
    </row>
    <row r="1914" spans="1:9" ht="16.5">
      <c r="A1914" s="2" t="s">
        <v>1542</v>
      </c>
      <c r="B1914" s="2" t="s">
        <v>1543</v>
      </c>
      <c r="C1914" s="2">
        <v>198</v>
      </c>
      <c r="D1914" s="2" t="s">
        <v>14</v>
      </c>
      <c r="E1914" s="2">
        <v>11</v>
      </c>
      <c r="F1914" s="2">
        <v>116</v>
      </c>
      <c r="G1914" s="2">
        <f t="shared" si="29"/>
        <v>106</v>
      </c>
      <c r="H1914" s="2">
        <v>2341</v>
      </c>
      <c r="I1914" s="3" t="s">
        <v>15</v>
      </c>
    </row>
    <row r="1915" spans="1:9" ht="16.5">
      <c r="A1915" s="2" t="s">
        <v>1544</v>
      </c>
      <c r="B1915" s="2" t="s">
        <v>1545</v>
      </c>
      <c r="C1915" s="2">
        <v>233</v>
      </c>
      <c r="D1915" s="2" t="s">
        <v>14</v>
      </c>
      <c r="E1915" s="2">
        <v>68</v>
      </c>
      <c r="F1915" s="2">
        <v>174</v>
      </c>
      <c r="G1915" s="2">
        <f t="shared" si="29"/>
        <v>107</v>
      </c>
      <c r="H1915" s="2">
        <v>2341</v>
      </c>
      <c r="I1915" s="3" t="s">
        <v>15</v>
      </c>
    </row>
    <row r="1916" spans="1:9" ht="16.5">
      <c r="A1916" s="2" t="s">
        <v>1546</v>
      </c>
      <c r="B1916" s="2" t="s">
        <v>1547</v>
      </c>
      <c r="C1916" s="2">
        <v>307</v>
      </c>
      <c r="D1916" s="2" t="s">
        <v>18</v>
      </c>
      <c r="E1916" s="2">
        <v>28</v>
      </c>
      <c r="F1916" s="2">
        <v>81</v>
      </c>
      <c r="G1916" s="2">
        <f t="shared" si="29"/>
        <v>54</v>
      </c>
      <c r="H1916" s="2">
        <v>3743</v>
      </c>
      <c r="I1916" s="3" t="s">
        <v>19</v>
      </c>
    </row>
    <row r="1917" spans="1:9" ht="16.5">
      <c r="A1917" s="2" t="s">
        <v>1546</v>
      </c>
      <c r="B1917" s="2" t="s">
        <v>1547</v>
      </c>
      <c r="C1917" s="2">
        <v>307</v>
      </c>
      <c r="D1917" s="2" t="s">
        <v>20</v>
      </c>
      <c r="E1917" s="2">
        <v>267</v>
      </c>
      <c r="F1917" s="2">
        <v>305</v>
      </c>
      <c r="G1917" s="2">
        <f t="shared" si="29"/>
        <v>39</v>
      </c>
      <c r="H1917" s="2">
        <v>3397</v>
      </c>
      <c r="I1917" s="3" t="s">
        <v>21</v>
      </c>
    </row>
    <row r="1918" spans="1:9" ht="16.5">
      <c r="A1918" s="2" t="s">
        <v>1546</v>
      </c>
      <c r="B1918" s="2" t="s">
        <v>1547</v>
      </c>
      <c r="C1918" s="2">
        <v>307</v>
      </c>
      <c r="D1918" s="2" t="s">
        <v>14</v>
      </c>
      <c r="E1918" s="2">
        <v>141</v>
      </c>
      <c r="F1918" s="2">
        <v>254</v>
      </c>
      <c r="G1918" s="2">
        <f t="shared" si="29"/>
        <v>114</v>
      </c>
      <c r="H1918" s="2">
        <v>2341</v>
      </c>
      <c r="I1918" s="3" t="s">
        <v>15</v>
      </c>
    </row>
    <row r="1919" spans="1:9" ht="16.5">
      <c r="A1919" s="2" t="s">
        <v>1548</v>
      </c>
      <c r="B1919" s="2" t="s">
        <v>1549</v>
      </c>
      <c r="C1919" s="2">
        <v>347</v>
      </c>
      <c r="D1919" s="2" t="s">
        <v>20</v>
      </c>
      <c r="E1919" s="2">
        <v>307</v>
      </c>
      <c r="F1919" s="2">
        <v>345</v>
      </c>
      <c r="G1919" s="2">
        <f t="shared" si="29"/>
        <v>39</v>
      </c>
      <c r="H1919" s="2">
        <v>3397</v>
      </c>
      <c r="I1919" s="3" t="s">
        <v>21</v>
      </c>
    </row>
    <row r="1920" spans="1:9" ht="16.5">
      <c r="A1920" s="2" t="s">
        <v>1548</v>
      </c>
      <c r="B1920" s="2" t="s">
        <v>1549</v>
      </c>
      <c r="C1920" s="2">
        <v>347</v>
      </c>
      <c r="D1920" s="2" t="s">
        <v>14</v>
      </c>
      <c r="E1920" s="2">
        <v>185</v>
      </c>
      <c r="F1920" s="2">
        <v>290</v>
      </c>
      <c r="G1920" s="2">
        <f t="shared" si="29"/>
        <v>106</v>
      </c>
      <c r="H1920" s="2">
        <v>2341</v>
      </c>
      <c r="I1920" s="3" t="s">
        <v>15</v>
      </c>
    </row>
    <row r="1921" spans="1:9" ht="16.5">
      <c r="A1921" s="2" t="s">
        <v>1550</v>
      </c>
      <c r="B1921" s="2" t="s">
        <v>1551</v>
      </c>
      <c r="C1921" s="2">
        <v>305</v>
      </c>
      <c r="D1921" s="2" t="s">
        <v>18</v>
      </c>
      <c r="E1921" s="2">
        <v>30</v>
      </c>
      <c r="F1921" s="2">
        <v>81</v>
      </c>
      <c r="G1921" s="2">
        <f t="shared" si="29"/>
        <v>52</v>
      </c>
      <c r="H1921" s="2">
        <v>3743</v>
      </c>
      <c r="I1921" s="3" t="s">
        <v>19</v>
      </c>
    </row>
    <row r="1922" spans="1:9" ht="16.5">
      <c r="A1922" s="2" t="s">
        <v>1550</v>
      </c>
      <c r="B1922" s="2" t="s">
        <v>1551</v>
      </c>
      <c r="C1922" s="2">
        <v>305</v>
      </c>
      <c r="D1922" s="2" t="s">
        <v>20</v>
      </c>
      <c r="E1922" s="2">
        <v>265</v>
      </c>
      <c r="F1922" s="2">
        <v>303</v>
      </c>
      <c r="G1922" s="2">
        <f t="shared" si="29"/>
        <v>39</v>
      </c>
      <c r="H1922" s="2">
        <v>3397</v>
      </c>
      <c r="I1922" s="3" t="s">
        <v>21</v>
      </c>
    </row>
    <row r="1923" spans="1:9" ht="16.5">
      <c r="A1923" s="2" t="s">
        <v>1550</v>
      </c>
      <c r="B1923" s="2" t="s">
        <v>1551</v>
      </c>
      <c r="C1923" s="2">
        <v>305</v>
      </c>
      <c r="D1923" s="2" t="s">
        <v>14</v>
      </c>
      <c r="E1923" s="2">
        <v>143</v>
      </c>
      <c r="F1923" s="2">
        <v>252</v>
      </c>
      <c r="G1923" s="2">
        <f t="shared" ref="G1923:G1986" si="30">F1923-E1923+1</f>
        <v>110</v>
      </c>
      <c r="H1923" s="2">
        <v>2341</v>
      </c>
      <c r="I1923" s="3" t="s">
        <v>15</v>
      </c>
    </row>
    <row r="1924" spans="1:9" ht="16.5">
      <c r="A1924" s="2" t="s">
        <v>1552</v>
      </c>
      <c r="B1924" s="2" t="s">
        <v>1553</v>
      </c>
      <c r="C1924" s="2">
        <v>154</v>
      </c>
      <c r="D1924" s="2" t="s">
        <v>20</v>
      </c>
      <c r="E1924" s="2">
        <v>114</v>
      </c>
      <c r="F1924" s="2">
        <v>152</v>
      </c>
      <c r="G1924" s="2">
        <f t="shared" si="30"/>
        <v>39</v>
      </c>
      <c r="H1924" s="2">
        <v>3397</v>
      </c>
      <c r="I1924" s="3" t="s">
        <v>21</v>
      </c>
    </row>
    <row r="1925" spans="1:9" ht="16.5">
      <c r="A1925" s="2" t="s">
        <v>1552</v>
      </c>
      <c r="B1925" s="2" t="s">
        <v>1553</v>
      </c>
      <c r="C1925" s="2">
        <v>154</v>
      </c>
      <c r="D1925" s="2" t="s">
        <v>14</v>
      </c>
      <c r="E1925" s="2">
        <v>1</v>
      </c>
      <c r="F1925" s="2">
        <v>101</v>
      </c>
      <c r="G1925" s="2">
        <f t="shared" si="30"/>
        <v>101</v>
      </c>
      <c r="H1925" s="2">
        <v>2341</v>
      </c>
      <c r="I1925" s="3" t="s">
        <v>15</v>
      </c>
    </row>
    <row r="1926" spans="1:9" ht="16.5">
      <c r="A1926" s="2" t="s">
        <v>1554</v>
      </c>
      <c r="B1926" s="2" t="s">
        <v>1555</v>
      </c>
      <c r="C1926" s="2">
        <v>318</v>
      </c>
      <c r="D1926" s="2" t="s">
        <v>14</v>
      </c>
      <c r="E1926" s="2">
        <v>197</v>
      </c>
      <c r="F1926" s="2">
        <v>298</v>
      </c>
      <c r="G1926" s="2">
        <f t="shared" si="30"/>
        <v>102</v>
      </c>
      <c r="H1926" s="2">
        <v>2341</v>
      </c>
      <c r="I1926" s="3" t="s">
        <v>15</v>
      </c>
    </row>
    <row r="1927" spans="1:9" ht="16.5">
      <c r="A1927" s="2" t="s">
        <v>1556</v>
      </c>
      <c r="B1927" s="2" t="s">
        <v>1557</v>
      </c>
      <c r="C1927" s="2">
        <v>1463</v>
      </c>
      <c r="D1927" s="2" t="s">
        <v>12</v>
      </c>
      <c r="E1927" s="2">
        <v>935</v>
      </c>
      <c r="F1927" s="2">
        <v>1071</v>
      </c>
      <c r="G1927" s="2">
        <f t="shared" si="30"/>
        <v>137</v>
      </c>
      <c r="H1927" s="2">
        <v>1732</v>
      </c>
      <c r="I1927" s="3" t="s">
        <v>13</v>
      </c>
    </row>
    <row r="1928" spans="1:9" ht="16.5">
      <c r="A1928" s="2" t="s">
        <v>1556</v>
      </c>
      <c r="B1928" s="2" t="s">
        <v>1557</v>
      </c>
      <c r="C1928" s="2">
        <v>1463</v>
      </c>
      <c r="D1928" s="2" t="s">
        <v>14</v>
      </c>
      <c r="E1928" s="2">
        <v>534</v>
      </c>
      <c r="F1928" s="2">
        <v>636</v>
      </c>
      <c r="G1928" s="2">
        <f t="shared" si="30"/>
        <v>103</v>
      </c>
      <c r="H1928" s="2">
        <v>2341</v>
      </c>
      <c r="I1928" s="3" t="s">
        <v>15</v>
      </c>
    </row>
    <row r="1929" spans="1:9" ht="16.5">
      <c r="A1929" s="2" t="s">
        <v>1558</v>
      </c>
      <c r="B1929" s="2" t="s">
        <v>1559</v>
      </c>
      <c r="C1929" s="2">
        <v>337</v>
      </c>
      <c r="D1929" s="2" t="s">
        <v>18</v>
      </c>
      <c r="E1929" s="2">
        <v>67</v>
      </c>
      <c r="F1929" s="2">
        <v>118</v>
      </c>
      <c r="G1929" s="2">
        <f t="shared" si="30"/>
        <v>52</v>
      </c>
      <c r="H1929" s="2">
        <v>3743</v>
      </c>
      <c r="I1929" s="3" t="s">
        <v>19</v>
      </c>
    </row>
    <row r="1930" spans="1:9" ht="16.5">
      <c r="A1930" s="2" t="s">
        <v>1558</v>
      </c>
      <c r="B1930" s="2" t="s">
        <v>1559</v>
      </c>
      <c r="C1930" s="2">
        <v>337</v>
      </c>
      <c r="D1930" s="2" t="s">
        <v>20</v>
      </c>
      <c r="E1930" s="2">
        <v>297</v>
      </c>
      <c r="F1930" s="2">
        <v>335</v>
      </c>
      <c r="G1930" s="2">
        <f t="shared" si="30"/>
        <v>39</v>
      </c>
      <c r="H1930" s="2">
        <v>3397</v>
      </c>
      <c r="I1930" s="3" t="s">
        <v>21</v>
      </c>
    </row>
    <row r="1931" spans="1:9" ht="16.5">
      <c r="A1931" s="2" t="s">
        <v>1558</v>
      </c>
      <c r="B1931" s="2" t="s">
        <v>1559</v>
      </c>
      <c r="C1931" s="2">
        <v>337</v>
      </c>
      <c r="D1931" s="2" t="s">
        <v>14</v>
      </c>
      <c r="E1931" s="2">
        <v>176</v>
      </c>
      <c r="F1931" s="2">
        <v>284</v>
      </c>
      <c r="G1931" s="2">
        <f t="shared" si="30"/>
        <v>109</v>
      </c>
      <c r="H1931" s="2">
        <v>2341</v>
      </c>
      <c r="I1931" s="3" t="s">
        <v>15</v>
      </c>
    </row>
    <row r="1932" spans="1:9" ht="16.5">
      <c r="A1932" s="2" t="s">
        <v>1560</v>
      </c>
      <c r="B1932" s="2" t="s">
        <v>1561</v>
      </c>
      <c r="C1932" s="2">
        <v>306</v>
      </c>
      <c r="D1932" s="2" t="s">
        <v>18</v>
      </c>
      <c r="E1932" s="2">
        <v>30</v>
      </c>
      <c r="F1932" s="2">
        <v>81</v>
      </c>
      <c r="G1932" s="2">
        <f t="shared" si="30"/>
        <v>52</v>
      </c>
      <c r="H1932" s="2">
        <v>3743</v>
      </c>
      <c r="I1932" s="3" t="s">
        <v>19</v>
      </c>
    </row>
    <row r="1933" spans="1:9" ht="16.5">
      <c r="A1933" s="2" t="s">
        <v>1560</v>
      </c>
      <c r="B1933" s="2" t="s">
        <v>1561</v>
      </c>
      <c r="C1933" s="2">
        <v>306</v>
      </c>
      <c r="D1933" s="2" t="s">
        <v>20</v>
      </c>
      <c r="E1933" s="2">
        <v>266</v>
      </c>
      <c r="F1933" s="2">
        <v>304</v>
      </c>
      <c r="G1933" s="2">
        <f t="shared" si="30"/>
        <v>39</v>
      </c>
      <c r="H1933" s="2">
        <v>3397</v>
      </c>
      <c r="I1933" s="3" t="s">
        <v>21</v>
      </c>
    </row>
    <row r="1934" spans="1:9" ht="16.5">
      <c r="A1934" s="2" t="s">
        <v>1560</v>
      </c>
      <c r="B1934" s="2" t="s">
        <v>1561</v>
      </c>
      <c r="C1934" s="2">
        <v>306</v>
      </c>
      <c r="D1934" s="2" t="s">
        <v>14</v>
      </c>
      <c r="E1934" s="2">
        <v>144</v>
      </c>
      <c r="F1934" s="2">
        <v>253</v>
      </c>
      <c r="G1934" s="2">
        <f t="shared" si="30"/>
        <v>110</v>
      </c>
      <c r="H1934" s="2">
        <v>2341</v>
      </c>
      <c r="I1934" s="3" t="s">
        <v>15</v>
      </c>
    </row>
    <row r="1935" spans="1:9" ht="16.5">
      <c r="A1935" s="2" t="s">
        <v>1562</v>
      </c>
      <c r="B1935" s="2" t="s">
        <v>1563</v>
      </c>
      <c r="C1935" s="2">
        <v>272</v>
      </c>
      <c r="D1935" s="2" t="s">
        <v>18</v>
      </c>
      <c r="E1935" s="2">
        <v>30</v>
      </c>
      <c r="F1935" s="2">
        <v>81</v>
      </c>
      <c r="G1935" s="2">
        <f t="shared" si="30"/>
        <v>52</v>
      </c>
      <c r="H1935" s="2">
        <v>3743</v>
      </c>
      <c r="I1935" s="3" t="s">
        <v>19</v>
      </c>
    </row>
    <row r="1936" spans="1:9" ht="16.5">
      <c r="A1936" s="2" t="s">
        <v>1562</v>
      </c>
      <c r="B1936" s="2" t="s">
        <v>1563</v>
      </c>
      <c r="C1936" s="2">
        <v>272</v>
      </c>
      <c r="D1936" s="2" t="s">
        <v>14</v>
      </c>
      <c r="E1936" s="2">
        <v>139</v>
      </c>
      <c r="F1936" s="2">
        <v>248</v>
      </c>
      <c r="G1936" s="2">
        <f t="shared" si="30"/>
        <v>110</v>
      </c>
      <c r="H1936" s="2">
        <v>2341</v>
      </c>
      <c r="I1936" s="3" t="s">
        <v>15</v>
      </c>
    </row>
    <row r="1937" spans="1:9" ht="16.5">
      <c r="A1937" s="2" t="s">
        <v>1564</v>
      </c>
      <c r="B1937" s="2" t="s">
        <v>1565</v>
      </c>
      <c r="C1937" s="2">
        <v>250</v>
      </c>
      <c r="D1937" s="2" t="s">
        <v>18</v>
      </c>
      <c r="E1937" s="2">
        <v>1</v>
      </c>
      <c r="F1937" s="2">
        <v>30</v>
      </c>
      <c r="G1937" s="2">
        <f t="shared" si="30"/>
        <v>30</v>
      </c>
      <c r="H1937" s="2">
        <v>3743</v>
      </c>
      <c r="I1937" s="3" t="s">
        <v>19</v>
      </c>
    </row>
    <row r="1938" spans="1:9" ht="16.5">
      <c r="A1938" s="2" t="s">
        <v>1564</v>
      </c>
      <c r="B1938" s="2" t="s">
        <v>1565</v>
      </c>
      <c r="C1938" s="2">
        <v>250</v>
      </c>
      <c r="D1938" s="2" t="s">
        <v>20</v>
      </c>
      <c r="E1938" s="2">
        <v>210</v>
      </c>
      <c r="F1938" s="2">
        <v>248</v>
      </c>
      <c r="G1938" s="2">
        <f t="shared" si="30"/>
        <v>39</v>
      </c>
      <c r="H1938" s="2">
        <v>3397</v>
      </c>
      <c r="I1938" s="3" t="s">
        <v>21</v>
      </c>
    </row>
    <row r="1939" spans="1:9" ht="16.5">
      <c r="A1939" s="2" t="s">
        <v>1564</v>
      </c>
      <c r="B1939" s="2" t="s">
        <v>1565</v>
      </c>
      <c r="C1939" s="2">
        <v>250</v>
      </c>
      <c r="D1939" s="2" t="s">
        <v>14</v>
      </c>
      <c r="E1939" s="2">
        <v>88</v>
      </c>
      <c r="F1939" s="2">
        <v>197</v>
      </c>
      <c r="G1939" s="2">
        <f t="shared" si="30"/>
        <v>110</v>
      </c>
      <c r="H1939" s="2">
        <v>2341</v>
      </c>
      <c r="I1939" s="3" t="s">
        <v>15</v>
      </c>
    </row>
    <row r="1940" spans="1:9" ht="16.5">
      <c r="A1940" s="2" t="s">
        <v>1566</v>
      </c>
      <c r="B1940" s="2" t="s">
        <v>1567</v>
      </c>
      <c r="C1940" s="2">
        <v>1432</v>
      </c>
      <c r="D1940" s="2" t="s">
        <v>14</v>
      </c>
      <c r="E1940" s="2">
        <v>210</v>
      </c>
      <c r="F1940" s="2">
        <v>314</v>
      </c>
      <c r="G1940" s="2">
        <f t="shared" si="30"/>
        <v>105</v>
      </c>
      <c r="H1940" s="2">
        <v>2341</v>
      </c>
      <c r="I1940" s="3" t="s">
        <v>15</v>
      </c>
    </row>
    <row r="1941" spans="1:9" ht="16.5">
      <c r="A1941" s="2" t="s">
        <v>1568</v>
      </c>
      <c r="B1941" s="2" t="s">
        <v>1569</v>
      </c>
      <c r="C1941" s="2">
        <v>605</v>
      </c>
      <c r="D1941" s="2" t="s">
        <v>12</v>
      </c>
      <c r="E1941" s="2">
        <v>424</v>
      </c>
      <c r="F1941" s="2">
        <v>576</v>
      </c>
      <c r="G1941" s="2">
        <f t="shared" si="30"/>
        <v>153</v>
      </c>
      <c r="H1941" s="2">
        <v>1732</v>
      </c>
      <c r="I1941" s="3" t="s">
        <v>13</v>
      </c>
    </row>
    <row r="1942" spans="1:9" ht="16.5">
      <c r="A1942" s="2" t="s">
        <v>1568</v>
      </c>
      <c r="B1942" s="2" t="s">
        <v>1569</v>
      </c>
      <c r="C1942" s="2">
        <v>605</v>
      </c>
      <c r="D1942" s="2" t="s">
        <v>14</v>
      </c>
      <c r="E1942" s="2">
        <v>94</v>
      </c>
      <c r="F1942" s="2">
        <v>198</v>
      </c>
      <c r="G1942" s="2">
        <f t="shared" si="30"/>
        <v>105</v>
      </c>
      <c r="H1942" s="2">
        <v>2341</v>
      </c>
      <c r="I1942" s="3" t="s">
        <v>15</v>
      </c>
    </row>
    <row r="1943" spans="1:9" ht="16.5">
      <c r="A1943" s="2" t="s">
        <v>1570</v>
      </c>
      <c r="B1943" s="2" t="s">
        <v>1571</v>
      </c>
      <c r="C1943" s="2">
        <v>291</v>
      </c>
      <c r="D1943" s="2" t="s">
        <v>18</v>
      </c>
      <c r="E1943" s="2">
        <v>31</v>
      </c>
      <c r="F1943" s="2">
        <v>82</v>
      </c>
      <c r="G1943" s="2">
        <f t="shared" si="30"/>
        <v>52</v>
      </c>
      <c r="H1943" s="2">
        <v>3743</v>
      </c>
      <c r="I1943" s="3" t="s">
        <v>19</v>
      </c>
    </row>
    <row r="1944" spans="1:9" ht="16.5">
      <c r="A1944" s="2" t="s">
        <v>1570</v>
      </c>
      <c r="B1944" s="2" t="s">
        <v>1571</v>
      </c>
      <c r="C1944" s="2">
        <v>291</v>
      </c>
      <c r="D1944" s="2" t="s">
        <v>20</v>
      </c>
      <c r="E1944" s="2">
        <v>251</v>
      </c>
      <c r="F1944" s="2">
        <v>289</v>
      </c>
      <c r="G1944" s="2">
        <f t="shared" si="30"/>
        <v>39</v>
      </c>
      <c r="H1944" s="2">
        <v>3397</v>
      </c>
      <c r="I1944" s="3" t="s">
        <v>21</v>
      </c>
    </row>
    <row r="1945" spans="1:9" ht="16.5">
      <c r="A1945" s="2" t="s">
        <v>1570</v>
      </c>
      <c r="B1945" s="2" t="s">
        <v>1571</v>
      </c>
      <c r="C1945" s="2">
        <v>291</v>
      </c>
      <c r="D1945" s="2" t="s">
        <v>14</v>
      </c>
      <c r="E1945" s="2">
        <v>129</v>
      </c>
      <c r="F1945" s="2">
        <v>238</v>
      </c>
      <c r="G1945" s="2">
        <f t="shared" si="30"/>
        <v>110</v>
      </c>
      <c r="H1945" s="2">
        <v>2341</v>
      </c>
      <c r="I1945" s="3" t="s">
        <v>15</v>
      </c>
    </row>
    <row r="1946" spans="1:9" ht="16.5">
      <c r="A1946" s="2" t="s">
        <v>1572</v>
      </c>
      <c r="B1946" s="2" t="s">
        <v>1573</v>
      </c>
      <c r="C1946" s="2">
        <v>310</v>
      </c>
      <c r="D1946" s="2" t="s">
        <v>14</v>
      </c>
      <c r="E1946" s="2">
        <v>189</v>
      </c>
      <c r="F1946" s="2">
        <v>290</v>
      </c>
      <c r="G1946" s="2">
        <f t="shared" si="30"/>
        <v>102</v>
      </c>
      <c r="H1946" s="2">
        <v>2341</v>
      </c>
      <c r="I1946" s="3" t="s">
        <v>15</v>
      </c>
    </row>
    <row r="1947" spans="1:9" ht="16.5">
      <c r="A1947" s="2" t="s">
        <v>1574</v>
      </c>
      <c r="B1947" s="2" t="s">
        <v>1575</v>
      </c>
      <c r="C1947" s="2">
        <v>296</v>
      </c>
      <c r="D1947" s="2" t="s">
        <v>18</v>
      </c>
      <c r="E1947" s="2">
        <v>30</v>
      </c>
      <c r="F1947" s="2">
        <v>81</v>
      </c>
      <c r="G1947" s="2">
        <f t="shared" si="30"/>
        <v>52</v>
      </c>
      <c r="H1947" s="2">
        <v>3743</v>
      </c>
      <c r="I1947" s="3" t="s">
        <v>19</v>
      </c>
    </row>
    <row r="1948" spans="1:9" ht="16.5">
      <c r="A1948" s="2" t="s">
        <v>1574</v>
      </c>
      <c r="B1948" s="2" t="s">
        <v>1575</v>
      </c>
      <c r="C1948" s="2">
        <v>296</v>
      </c>
      <c r="D1948" s="2" t="s">
        <v>20</v>
      </c>
      <c r="E1948" s="2">
        <v>256</v>
      </c>
      <c r="F1948" s="2">
        <v>294</v>
      </c>
      <c r="G1948" s="2">
        <f t="shared" si="30"/>
        <v>39</v>
      </c>
      <c r="H1948" s="2">
        <v>3397</v>
      </c>
      <c r="I1948" s="3" t="s">
        <v>21</v>
      </c>
    </row>
    <row r="1949" spans="1:9" ht="16.5">
      <c r="A1949" s="2" t="s">
        <v>1574</v>
      </c>
      <c r="B1949" s="2" t="s">
        <v>1575</v>
      </c>
      <c r="C1949" s="2">
        <v>296</v>
      </c>
      <c r="D1949" s="2" t="s">
        <v>14</v>
      </c>
      <c r="E1949" s="2">
        <v>135</v>
      </c>
      <c r="F1949" s="2">
        <v>243</v>
      </c>
      <c r="G1949" s="2">
        <f t="shared" si="30"/>
        <v>109</v>
      </c>
      <c r="H1949" s="2">
        <v>2341</v>
      </c>
      <c r="I1949" s="3" t="s">
        <v>15</v>
      </c>
    </row>
    <row r="1950" spans="1:9" ht="16.5">
      <c r="A1950" s="2" t="s">
        <v>1576</v>
      </c>
      <c r="B1950" s="2" t="s">
        <v>1577</v>
      </c>
      <c r="C1950" s="2">
        <v>292</v>
      </c>
      <c r="D1950" s="2" t="s">
        <v>18</v>
      </c>
      <c r="E1950" s="2">
        <v>31</v>
      </c>
      <c r="F1950" s="2">
        <v>82</v>
      </c>
      <c r="G1950" s="2">
        <f t="shared" si="30"/>
        <v>52</v>
      </c>
      <c r="H1950" s="2">
        <v>3743</v>
      </c>
      <c r="I1950" s="3" t="s">
        <v>19</v>
      </c>
    </row>
    <row r="1951" spans="1:9" ht="16.5">
      <c r="A1951" s="2" t="s">
        <v>1576</v>
      </c>
      <c r="B1951" s="2" t="s">
        <v>1577</v>
      </c>
      <c r="C1951" s="2">
        <v>292</v>
      </c>
      <c r="D1951" s="2" t="s">
        <v>20</v>
      </c>
      <c r="E1951" s="2">
        <v>252</v>
      </c>
      <c r="F1951" s="2">
        <v>290</v>
      </c>
      <c r="G1951" s="2">
        <f t="shared" si="30"/>
        <v>39</v>
      </c>
      <c r="H1951" s="2">
        <v>3397</v>
      </c>
      <c r="I1951" s="3" t="s">
        <v>21</v>
      </c>
    </row>
    <row r="1952" spans="1:9" ht="16.5">
      <c r="A1952" s="2" t="s">
        <v>1576</v>
      </c>
      <c r="B1952" s="2" t="s">
        <v>1577</v>
      </c>
      <c r="C1952" s="2">
        <v>292</v>
      </c>
      <c r="D1952" s="2" t="s">
        <v>14</v>
      </c>
      <c r="E1952" s="2">
        <v>130</v>
      </c>
      <c r="F1952" s="2">
        <v>239</v>
      </c>
      <c r="G1952" s="2">
        <f t="shared" si="30"/>
        <v>110</v>
      </c>
      <c r="H1952" s="2">
        <v>2341</v>
      </c>
      <c r="I1952" s="3" t="s">
        <v>15</v>
      </c>
    </row>
    <row r="1953" spans="1:9" ht="16.5">
      <c r="A1953" s="2" t="s">
        <v>1578</v>
      </c>
      <c r="B1953" s="2" t="s">
        <v>1579</v>
      </c>
      <c r="C1953" s="2">
        <v>246</v>
      </c>
      <c r="D1953" s="2" t="s">
        <v>18</v>
      </c>
      <c r="E1953" s="2">
        <v>51</v>
      </c>
      <c r="F1953" s="2">
        <v>102</v>
      </c>
      <c r="G1953" s="2">
        <f t="shared" si="30"/>
        <v>52</v>
      </c>
      <c r="H1953" s="2">
        <v>3743</v>
      </c>
      <c r="I1953" s="3" t="s">
        <v>19</v>
      </c>
    </row>
    <row r="1954" spans="1:9" ht="16.5">
      <c r="A1954" s="2" t="s">
        <v>1578</v>
      </c>
      <c r="B1954" s="2" t="s">
        <v>1579</v>
      </c>
      <c r="C1954" s="2">
        <v>246</v>
      </c>
      <c r="D1954" s="2" t="s">
        <v>14</v>
      </c>
      <c r="E1954" s="2">
        <v>164</v>
      </c>
      <c r="F1954" s="2">
        <v>246</v>
      </c>
      <c r="G1954" s="2">
        <f t="shared" si="30"/>
        <v>83</v>
      </c>
      <c r="H1954" s="2">
        <v>2341</v>
      </c>
      <c r="I1954" s="3" t="s">
        <v>15</v>
      </c>
    </row>
    <row r="1955" spans="1:9" ht="16.5">
      <c r="A1955" s="2" t="s">
        <v>1580</v>
      </c>
      <c r="B1955" s="2" t="s">
        <v>1581</v>
      </c>
      <c r="C1955" s="2">
        <v>311</v>
      </c>
      <c r="D1955" s="2" t="s">
        <v>18</v>
      </c>
      <c r="E1955" s="2">
        <v>33</v>
      </c>
      <c r="F1955" s="2">
        <v>84</v>
      </c>
      <c r="G1955" s="2">
        <f t="shared" si="30"/>
        <v>52</v>
      </c>
      <c r="H1955" s="2">
        <v>3743</v>
      </c>
      <c r="I1955" s="3" t="s">
        <v>19</v>
      </c>
    </row>
    <row r="1956" spans="1:9" ht="16.5">
      <c r="A1956" s="2" t="s">
        <v>1580</v>
      </c>
      <c r="B1956" s="2" t="s">
        <v>1581</v>
      </c>
      <c r="C1956" s="2">
        <v>311</v>
      </c>
      <c r="D1956" s="2" t="s">
        <v>20</v>
      </c>
      <c r="E1956" s="2">
        <v>271</v>
      </c>
      <c r="F1956" s="2">
        <v>309</v>
      </c>
      <c r="G1956" s="2">
        <f t="shared" si="30"/>
        <v>39</v>
      </c>
      <c r="H1956" s="2">
        <v>3397</v>
      </c>
      <c r="I1956" s="3" t="s">
        <v>21</v>
      </c>
    </row>
    <row r="1957" spans="1:9" ht="16.5">
      <c r="A1957" s="2" t="s">
        <v>1580</v>
      </c>
      <c r="B1957" s="2" t="s">
        <v>1581</v>
      </c>
      <c r="C1957" s="2">
        <v>311</v>
      </c>
      <c r="D1957" s="2" t="s">
        <v>14</v>
      </c>
      <c r="E1957" s="2">
        <v>149</v>
      </c>
      <c r="F1957" s="2">
        <v>258</v>
      </c>
      <c r="G1957" s="2">
        <f t="shared" si="30"/>
        <v>110</v>
      </c>
      <c r="H1957" s="2">
        <v>2341</v>
      </c>
      <c r="I1957" s="3" t="s">
        <v>15</v>
      </c>
    </row>
    <row r="1958" spans="1:9" ht="16.5">
      <c r="A1958" s="2" t="s">
        <v>1582</v>
      </c>
      <c r="B1958" s="2" t="s">
        <v>1583</v>
      </c>
      <c r="C1958" s="2">
        <v>298</v>
      </c>
      <c r="D1958" s="2" t="s">
        <v>18</v>
      </c>
      <c r="E1958" s="2">
        <v>28</v>
      </c>
      <c r="F1958" s="2">
        <v>79</v>
      </c>
      <c r="G1958" s="2">
        <f t="shared" si="30"/>
        <v>52</v>
      </c>
      <c r="H1958" s="2">
        <v>3743</v>
      </c>
      <c r="I1958" s="3" t="s">
        <v>19</v>
      </c>
    </row>
    <row r="1959" spans="1:9" ht="16.5">
      <c r="A1959" s="2" t="s">
        <v>1582</v>
      </c>
      <c r="B1959" s="2" t="s">
        <v>1583</v>
      </c>
      <c r="C1959" s="2">
        <v>298</v>
      </c>
      <c r="D1959" s="2" t="s">
        <v>20</v>
      </c>
      <c r="E1959" s="2">
        <v>258</v>
      </c>
      <c r="F1959" s="2">
        <v>296</v>
      </c>
      <c r="G1959" s="2">
        <f t="shared" si="30"/>
        <v>39</v>
      </c>
      <c r="H1959" s="2">
        <v>3397</v>
      </c>
      <c r="I1959" s="3" t="s">
        <v>21</v>
      </c>
    </row>
    <row r="1960" spans="1:9" ht="16.5">
      <c r="A1960" s="2" t="s">
        <v>1582</v>
      </c>
      <c r="B1960" s="2" t="s">
        <v>1583</v>
      </c>
      <c r="C1960" s="2">
        <v>298</v>
      </c>
      <c r="D1960" s="2" t="s">
        <v>14</v>
      </c>
      <c r="E1960" s="2">
        <v>137</v>
      </c>
      <c r="F1960" s="2">
        <v>245</v>
      </c>
      <c r="G1960" s="2">
        <f t="shared" si="30"/>
        <v>109</v>
      </c>
      <c r="H1960" s="2">
        <v>2341</v>
      </c>
      <c r="I1960" s="3" t="s">
        <v>15</v>
      </c>
    </row>
    <row r="1961" spans="1:9" ht="16.5">
      <c r="A1961" s="2" t="s">
        <v>1584</v>
      </c>
      <c r="B1961" s="2" t="s">
        <v>1585</v>
      </c>
      <c r="C1961" s="2">
        <v>343</v>
      </c>
      <c r="D1961" s="2" t="s">
        <v>18</v>
      </c>
      <c r="E1961" s="2">
        <v>64</v>
      </c>
      <c r="F1961" s="2">
        <v>114</v>
      </c>
      <c r="G1961" s="2">
        <f t="shared" si="30"/>
        <v>51</v>
      </c>
      <c r="H1961" s="2">
        <v>3743</v>
      </c>
      <c r="I1961" s="3" t="s">
        <v>19</v>
      </c>
    </row>
    <row r="1962" spans="1:9" ht="16.5">
      <c r="A1962" s="2" t="s">
        <v>1584</v>
      </c>
      <c r="B1962" s="2" t="s">
        <v>1585</v>
      </c>
      <c r="C1962" s="2">
        <v>343</v>
      </c>
      <c r="D1962" s="2" t="s">
        <v>20</v>
      </c>
      <c r="E1962" s="2">
        <v>304</v>
      </c>
      <c r="F1962" s="2">
        <v>342</v>
      </c>
      <c r="G1962" s="2">
        <f t="shared" si="30"/>
        <v>39</v>
      </c>
      <c r="H1962" s="2">
        <v>3397</v>
      </c>
      <c r="I1962" s="3" t="s">
        <v>21</v>
      </c>
    </row>
    <row r="1963" spans="1:9" ht="16.5">
      <c r="A1963" s="2" t="s">
        <v>1584</v>
      </c>
      <c r="B1963" s="2" t="s">
        <v>1585</v>
      </c>
      <c r="C1963" s="2">
        <v>343</v>
      </c>
      <c r="D1963" s="2" t="s">
        <v>14</v>
      </c>
      <c r="E1963" s="2">
        <v>171</v>
      </c>
      <c r="F1963" s="2">
        <v>279</v>
      </c>
      <c r="G1963" s="2">
        <f t="shared" si="30"/>
        <v>109</v>
      </c>
      <c r="H1963" s="2">
        <v>2341</v>
      </c>
      <c r="I1963" s="3" t="s">
        <v>15</v>
      </c>
    </row>
    <row r="1964" spans="1:9" ht="16.5">
      <c r="A1964" s="2" t="s">
        <v>1586</v>
      </c>
      <c r="B1964" s="2" t="s">
        <v>1587</v>
      </c>
      <c r="C1964" s="2">
        <v>1182</v>
      </c>
      <c r="D1964" s="2" t="s">
        <v>10</v>
      </c>
      <c r="E1964" s="2">
        <v>70</v>
      </c>
      <c r="F1964" s="2">
        <v>118</v>
      </c>
      <c r="G1964" s="2">
        <f t="shared" si="30"/>
        <v>49</v>
      </c>
      <c r="H1964" s="2">
        <v>18302</v>
      </c>
      <c r="I1964" s="3" t="s">
        <v>11</v>
      </c>
    </row>
    <row r="1965" spans="1:9" ht="16.5">
      <c r="A1965" s="2" t="s">
        <v>1586</v>
      </c>
      <c r="B1965" s="2" t="s">
        <v>1587</v>
      </c>
      <c r="C1965" s="2">
        <v>1182</v>
      </c>
      <c r="D1965" s="2" t="s">
        <v>12</v>
      </c>
      <c r="E1965" s="2">
        <v>681</v>
      </c>
      <c r="F1965" s="2">
        <v>863</v>
      </c>
      <c r="G1965" s="2">
        <f t="shared" si="30"/>
        <v>183</v>
      </c>
      <c r="H1965" s="2">
        <v>1732</v>
      </c>
      <c r="I1965" s="3" t="s">
        <v>13</v>
      </c>
    </row>
    <row r="1966" spans="1:9" ht="16.5">
      <c r="A1966" s="2" t="s">
        <v>1586</v>
      </c>
      <c r="B1966" s="2" t="s">
        <v>1587</v>
      </c>
      <c r="C1966" s="2">
        <v>1182</v>
      </c>
      <c r="D1966" s="2" t="s">
        <v>14</v>
      </c>
      <c r="E1966" s="2">
        <v>319</v>
      </c>
      <c r="F1966" s="2">
        <v>464</v>
      </c>
      <c r="G1966" s="2">
        <f t="shared" si="30"/>
        <v>146</v>
      </c>
      <c r="H1966" s="2">
        <v>2341</v>
      </c>
      <c r="I1966" s="3" t="s">
        <v>15</v>
      </c>
    </row>
    <row r="1967" spans="1:9" ht="16.5">
      <c r="A1967" s="2" t="s">
        <v>1588</v>
      </c>
      <c r="B1967" s="2" t="s">
        <v>1589</v>
      </c>
      <c r="C1967" s="2">
        <v>312</v>
      </c>
      <c r="D1967" s="2" t="s">
        <v>18</v>
      </c>
      <c r="E1967" s="2">
        <v>29</v>
      </c>
      <c r="F1967" s="2">
        <v>80</v>
      </c>
      <c r="G1967" s="2">
        <f t="shared" si="30"/>
        <v>52</v>
      </c>
      <c r="H1967" s="2">
        <v>3743</v>
      </c>
      <c r="I1967" s="3" t="s">
        <v>19</v>
      </c>
    </row>
    <row r="1968" spans="1:9" ht="16.5">
      <c r="A1968" s="2" t="s">
        <v>1588</v>
      </c>
      <c r="B1968" s="2" t="s">
        <v>1589</v>
      </c>
      <c r="C1968" s="2">
        <v>312</v>
      </c>
      <c r="D1968" s="2" t="s">
        <v>20</v>
      </c>
      <c r="E1968" s="2">
        <v>272</v>
      </c>
      <c r="F1968" s="2">
        <v>310</v>
      </c>
      <c r="G1968" s="2">
        <f t="shared" si="30"/>
        <v>39</v>
      </c>
      <c r="H1968" s="2">
        <v>3397</v>
      </c>
      <c r="I1968" s="3" t="s">
        <v>21</v>
      </c>
    </row>
    <row r="1969" spans="1:9" ht="16.5">
      <c r="A1969" s="2" t="s">
        <v>1588</v>
      </c>
      <c r="B1969" s="2" t="s">
        <v>1589</v>
      </c>
      <c r="C1969" s="2">
        <v>312</v>
      </c>
      <c r="D1969" s="2" t="s">
        <v>14</v>
      </c>
      <c r="E1969" s="2">
        <v>149</v>
      </c>
      <c r="F1969" s="2">
        <v>259</v>
      </c>
      <c r="G1969" s="2">
        <f t="shared" si="30"/>
        <v>111</v>
      </c>
      <c r="H1969" s="2">
        <v>2341</v>
      </c>
      <c r="I1969" s="3" t="s">
        <v>15</v>
      </c>
    </row>
    <row r="1970" spans="1:9" ht="16.5">
      <c r="A1970" s="2" t="s">
        <v>1590</v>
      </c>
      <c r="B1970" s="2" t="s">
        <v>1591</v>
      </c>
      <c r="C1970" s="2">
        <v>873</v>
      </c>
      <c r="D1970" s="2" t="s">
        <v>10</v>
      </c>
      <c r="E1970" s="2">
        <v>59</v>
      </c>
      <c r="F1970" s="2">
        <v>112</v>
      </c>
      <c r="G1970" s="2">
        <f t="shared" si="30"/>
        <v>54</v>
      </c>
      <c r="H1970" s="2">
        <v>18302</v>
      </c>
      <c r="I1970" s="3" t="s">
        <v>11</v>
      </c>
    </row>
    <row r="1971" spans="1:9" ht="16.5">
      <c r="A1971" s="2" t="s">
        <v>1590</v>
      </c>
      <c r="B1971" s="2" t="s">
        <v>1591</v>
      </c>
      <c r="C1971" s="2">
        <v>873</v>
      </c>
      <c r="D1971" s="2" t="s">
        <v>12</v>
      </c>
      <c r="E1971" s="2">
        <v>513</v>
      </c>
      <c r="F1971" s="2">
        <v>676</v>
      </c>
      <c r="G1971" s="2">
        <f t="shared" si="30"/>
        <v>164</v>
      </c>
      <c r="H1971" s="2">
        <v>1732</v>
      </c>
      <c r="I1971" s="3" t="s">
        <v>13</v>
      </c>
    </row>
    <row r="1972" spans="1:9" ht="16.5">
      <c r="A1972" s="2" t="s">
        <v>1590</v>
      </c>
      <c r="B1972" s="2" t="s">
        <v>1591</v>
      </c>
      <c r="C1972" s="2">
        <v>873</v>
      </c>
      <c r="D1972" s="2" t="s">
        <v>14</v>
      </c>
      <c r="E1972" s="2">
        <v>236</v>
      </c>
      <c r="F1972" s="2">
        <v>354</v>
      </c>
      <c r="G1972" s="2">
        <f t="shared" si="30"/>
        <v>119</v>
      </c>
      <c r="H1972" s="2">
        <v>2341</v>
      </c>
      <c r="I1972" s="3" t="s">
        <v>15</v>
      </c>
    </row>
    <row r="1973" spans="1:9" ht="16.5">
      <c r="A1973" s="2" t="s">
        <v>1592</v>
      </c>
      <c r="B1973" s="2" t="s">
        <v>1593</v>
      </c>
      <c r="C1973" s="2">
        <v>306</v>
      </c>
      <c r="D1973" s="2" t="s">
        <v>18</v>
      </c>
      <c r="E1973" s="2">
        <v>30</v>
      </c>
      <c r="F1973" s="2">
        <v>81</v>
      </c>
      <c r="G1973" s="2">
        <f t="shared" si="30"/>
        <v>52</v>
      </c>
      <c r="H1973" s="2">
        <v>3743</v>
      </c>
      <c r="I1973" s="3" t="s">
        <v>19</v>
      </c>
    </row>
    <row r="1974" spans="1:9" ht="16.5">
      <c r="A1974" s="2" t="s">
        <v>1592</v>
      </c>
      <c r="B1974" s="2" t="s">
        <v>1593</v>
      </c>
      <c r="C1974" s="2">
        <v>306</v>
      </c>
      <c r="D1974" s="2" t="s">
        <v>20</v>
      </c>
      <c r="E1974" s="2">
        <v>266</v>
      </c>
      <c r="F1974" s="2">
        <v>304</v>
      </c>
      <c r="G1974" s="2">
        <f t="shared" si="30"/>
        <v>39</v>
      </c>
      <c r="H1974" s="2">
        <v>3397</v>
      </c>
      <c r="I1974" s="3" t="s">
        <v>21</v>
      </c>
    </row>
    <row r="1975" spans="1:9" ht="16.5">
      <c r="A1975" s="2" t="s">
        <v>1592</v>
      </c>
      <c r="B1975" s="2" t="s">
        <v>1593</v>
      </c>
      <c r="C1975" s="2">
        <v>306</v>
      </c>
      <c r="D1975" s="2" t="s">
        <v>14</v>
      </c>
      <c r="E1975" s="2">
        <v>145</v>
      </c>
      <c r="F1975" s="2">
        <v>253</v>
      </c>
      <c r="G1975" s="2">
        <f t="shared" si="30"/>
        <v>109</v>
      </c>
      <c r="H1975" s="2">
        <v>2341</v>
      </c>
      <c r="I1975" s="3" t="s">
        <v>15</v>
      </c>
    </row>
    <row r="1976" spans="1:9" ht="16.5">
      <c r="A1976" s="2" t="s">
        <v>1594</v>
      </c>
      <c r="B1976" s="2" t="s">
        <v>1595</v>
      </c>
      <c r="C1976" s="2">
        <v>1818</v>
      </c>
      <c r="D1976" s="2" t="s">
        <v>92</v>
      </c>
      <c r="E1976" s="2">
        <v>755</v>
      </c>
      <c r="F1976" s="2">
        <v>798</v>
      </c>
      <c r="G1976" s="2">
        <f t="shared" si="30"/>
        <v>44</v>
      </c>
      <c r="H1976" s="2">
        <v>979</v>
      </c>
      <c r="I1976" s="3" t="s">
        <v>93</v>
      </c>
    </row>
    <row r="1977" spans="1:9" ht="16.5">
      <c r="A1977" s="2" t="s">
        <v>1594</v>
      </c>
      <c r="B1977" s="2" t="s">
        <v>1595</v>
      </c>
      <c r="C1977" s="2">
        <v>1818</v>
      </c>
      <c r="D1977" s="2" t="s">
        <v>10</v>
      </c>
      <c r="E1977" s="2">
        <v>516</v>
      </c>
      <c r="F1977" s="2">
        <v>568</v>
      </c>
      <c r="G1977" s="2">
        <f t="shared" si="30"/>
        <v>53</v>
      </c>
      <c r="H1977" s="2">
        <v>18302</v>
      </c>
      <c r="I1977" s="3" t="s">
        <v>11</v>
      </c>
    </row>
    <row r="1978" spans="1:9" ht="16.5">
      <c r="A1978" s="2" t="s">
        <v>1594</v>
      </c>
      <c r="B1978" s="2" t="s">
        <v>1595</v>
      </c>
      <c r="C1978" s="2">
        <v>1818</v>
      </c>
      <c r="D1978" s="2" t="s">
        <v>12</v>
      </c>
      <c r="E1978" s="2">
        <v>1297</v>
      </c>
      <c r="F1978" s="2">
        <v>1450</v>
      </c>
      <c r="G1978" s="2">
        <f t="shared" si="30"/>
        <v>154</v>
      </c>
      <c r="H1978" s="2">
        <v>1732</v>
      </c>
      <c r="I1978" s="3" t="s">
        <v>13</v>
      </c>
    </row>
    <row r="1979" spans="1:9" ht="16.5">
      <c r="A1979" s="2" t="s">
        <v>1594</v>
      </c>
      <c r="B1979" s="2" t="s">
        <v>1595</v>
      </c>
      <c r="C1979" s="2">
        <v>1818</v>
      </c>
      <c r="D1979" s="2" t="s">
        <v>14</v>
      </c>
      <c r="E1979" s="2">
        <v>892</v>
      </c>
      <c r="F1979" s="2">
        <v>1007</v>
      </c>
      <c r="G1979" s="2">
        <f t="shared" si="30"/>
        <v>116</v>
      </c>
      <c r="H1979" s="2">
        <v>2341</v>
      </c>
      <c r="I1979" s="3" t="s">
        <v>15</v>
      </c>
    </row>
    <row r="1980" spans="1:9" ht="16.5">
      <c r="A1980" s="2" t="s">
        <v>1596</v>
      </c>
      <c r="B1980" s="2" t="s">
        <v>1597</v>
      </c>
      <c r="C1980" s="2">
        <v>892</v>
      </c>
      <c r="D1980" s="2" t="s">
        <v>10</v>
      </c>
      <c r="E1980" s="2">
        <v>121</v>
      </c>
      <c r="F1980" s="2">
        <v>173</v>
      </c>
      <c r="G1980" s="2">
        <f t="shared" si="30"/>
        <v>53</v>
      </c>
      <c r="H1980" s="2">
        <v>18302</v>
      </c>
      <c r="I1980" s="3" t="s">
        <v>11</v>
      </c>
    </row>
    <row r="1981" spans="1:9" ht="16.5">
      <c r="A1981" s="2" t="s">
        <v>1596</v>
      </c>
      <c r="B1981" s="2" t="s">
        <v>1597</v>
      </c>
      <c r="C1981" s="2">
        <v>892</v>
      </c>
      <c r="D1981" s="2" t="s">
        <v>12</v>
      </c>
      <c r="E1981" s="2">
        <v>547</v>
      </c>
      <c r="F1981" s="2">
        <v>705</v>
      </c>
      <c r="G1981" s="2">
        <f t="shared" si="30"/>
        <v>159</v>
      </c>
      <c r="H1981" s="2">
        <v>1732</v>
      </c>
      <c r="I1981" s="3" t="s">
        <v>13</v>
      </c>
    </row>
    <row r="1982" spans="1:9" ht="16.5">
      <c r="A1982" s="2" t="s">
        <v>1596</v>
      </c>
      <c r="B1982" s="2" t="s">
        <v>1597</v>
      </c>
      <c r="C1982" s="2">
        <v>892</v>
      </c>
      <c r="D1982" s="2" t="s">
        <v>14</v>
      </c>
      <c r="E1982" s="2">
        <v>303</v>
      </c>
      <c r="F1982" s="2">
        <v>418</v>
      </c>
      <c r="G1982" s="2">
        <f t="shared" si="30"/>
        <v>116</v>
      </c>
      <c r="H1982" s="2">
        <v>2341</v>
      </c>
      <c r="I1982" s="3" t="s">
        <v>15</v>
      </c>
    </row>
    <row r="1983" spans="1:9" ht="16.5">
      <c r="A1983" s="2" t="s">
        <v>1598</v>
      </c>
      <c r="B1983" s="2" t="s">
        <v>1599</v>
      </c>
      <c r="C1983" s="2">
        <v>2167</v>
      </c>
      <c r="D1983" s="2" t="s">
        <v>12</v>
      </c>
      <c r="E1983" s="2">
        <v>1003</v>
      </c>
      <c r="F1983" s="2">
        <v>1103</v>
      </c>
      <c r="G1983" s="2">
        <f t="shared" si="30"/>
        <v>101</v>
      </c>
      <c r="H1983" s="2">
        <v>1732</v>
      </c>
      <c r="I1983" s="3" t="s">
        <v>13</v>
      </c>
    </row>
    <row r="1984" spans="1:9" ht="16.5">
      <c r="A1984" s="2" t="s">
        <v>1598</v>
      </c>
      <c r="B1984" s="2" t="s">
        <v>1599</v>
      </c>
      <c r="C1984" s="2">
        <v>2167</v>
      </c>
      <c r="D1984" s="2" t="s">
        <v>14</v>
      </c>
      <c r="E1984" s="2">
        <v>616</v>
      </c>
      <c r="F1984" s="2">
        <v>728</v>
      </c>
      <c r="G1984" s="2">
        <f t="shared" si="30"/>
        <v>113</v>
      </c>
      <c r="H1984" s="2">
        <v>2341</v>
      </c>
      <c r="I1984" s="3" t="s">
        <v>15</v>
      </c>
    </row>
    <row r="1985" spans="1:9" ht="16.5">
      <c r="A1985" s="2" t="s">
        <v>1600</v>
      </c>
      <c r="B1985" s="2" t="s">
        <v>1601</v>
      </c>
      <c r="C1985" s="2">
        <v>344</v>
      </c>
      <c r="D1985" s="2" t="s">
        <v>18</v>
      </c>
      <c r="E1985" s="2">
        <v>30</v>
      </c>
      <c r="F1985" s="2">
        <v>81</v>
      </c>
      <c r="G1985" s="2">
        <f t="shared" si="30"/>
        <v>52</v>
      </c>
      <c r="H1985" s="2">
        <v>3743</v>
      </c>
      <c r="I1985" s="3" t="s">
        <v>19</v>
      </c>
    </row>
    <row r="1986" spans="1:9" ht="16.5">
      <c r="A1986" s="2" t="s">
        <v>1600</v>
      </c>
      <c r="B1986" s="2" t="s">
        <v>1601</v>
      </c>
      <c r="C1986" s="2">
        <v>344</v>
      </c>
      <c r="D1986" s="2" t="s">
        <v>20</v>
      </c>
      <c r="E1986" s="2">
        <v>304</v>
      </c>
      <c r="F1986" s="2">
        <v>342</v>
      </c>
      <c r="G1986" s="2">
        <f t="shared" si="30"/>
        <v>39</v>
      </c>
      <c r="H1986" s="2">
        <v>3397</v>
      </c>
      <c r="I1986" s="3" t="s">
        <v>21</v>
      </c>
    </row>
    <row r="1987" spans="1:9" ht="16.5">
      <c r="A1987" s="2" t="s">
        <v>1600</v>
      </c>
      <c r="B1987" s="2" t="s">
        <v>1601</v>
      </c>
      <c r="C1987" s="2">
        <v>344</v>
      </c>
      <c r="D1987" s="2" t="s">
        <v>14</v>
      </c>
      <c r="E1987" s="2">
        <v>181</v>
      </c>
      <c r="F1987" s="2">
        <v>291</v>
      </c>
      <c r="G1987" s="2">
        <f t="shared" ref="G1987:G2050" si="31">F1987-E1987+1</f>
        <v>111</v>
      </c>
      <c r="H1987" s="2">
        <v>2341</v>
      </c>
      <c r="I1987" s="3" t="s">
        <v>15</v>
      </c>
    </row>
    <row r="1988" spans="1:9" ht="16.5">
      <c r="A1988" s="2" t="s">
        <v>1602</v>
      </c>
      <c r="B1988" s="2" t="s">
        <v>1603</v>
      </c>
      <c r="C1988" s="2">
        <v>206</v>
      </c>
      <c r="D1988" s="2" t="s">
        <v>18</v>
      </c>
      <c r="E1988" s="2">
        <v>59</v>
      </c>
      <c r="F1988" s="2">
        <v>109</v>
      </c>
      <c r="G1988" s="2">
        <f t="shared" si="31"/>
        <v>51</v>
      </c>
      <c r="H1988" s="2">
        <v>3743</v>
      </c>
      <c r="I1988" s="3" t="s">
        <v>19</v>
      </c>
    </row>
    <row r="1989" spans="1:9" ht="16.5">
      <c r="A1989" s="2" t="s">
        <v>1602</v>
      </c>
      <c r="B1989" s="2" t="s">
        <v>1603</v>
      </c>
      <c r="C1989" s="2">
        <v>206</v>
      </c>
      <c r="D1989" s="2" t="s">
        <v>14</v>
      </c>
      <c r="E1989" s="2">
        <v>127</v>
      </c>
      <c r="F1989" s="2">
        <v>206</v>
      </c>
      <c r="G1989" s="2">
        <f t="shared" si="31"/>
        <v>80</v>
      </c>
      <c r="H1989" s="2">
        <v>2341</v>
      </c>
      <c r="I1989" s="3" t="s">
        <v>15</v>
      </c>
    </row>
    <row r="1990" spans="1:9" ht="16.5">
      <c r="A1990" s="2" t="s">
        <v>1604</v>
      </c>
      <c r="B1990" s="2" t="s">
        <v>1605</v>
      </c>
      <c r="C1990" s="2">
        <v>297</v>
      </c>
      <c r="D1990" s="2" t="s">
        <v>14</v>
      </c>
      <c r="E1990" s="2">
        <v>82</v>
      </c>
      <c r="F1990" s="2">
        <v>231</v>
      </c>
      <c r="G1990" s="2">
        <f t="shared" si="31"/>
        <v>150</v>
      </c>
      <c r="H1990" s="2">
        <v>2341</v>
      </c>
      <c r="I1990" s="3" t="s">
        <v>15</v>
      </c>
    </row>
    <row r="1991" spans="1:9" ht="16.5">
      <c r="A1991" s="2" t="s">
        <v>1606</v>
      </c>
      <c r="B1991" s="2" t="s">
        <v>1607</v>
      </c>
      <c r="C1991" s="2">
        <v>1480</v>
      </c>
      <c r="D1991" s="2" t="s">
        <v>10</v>
      </c>
      <c r="E1991" s="2">
        <v>581</v>
      </c>
      <c r="F1991" s="2">
        <v>634</v>
      </c>
      <c r="G1991" s="2">
        <f t="shared" si="31"/>
        <v>54</v>
      </c>
      <c r="H1991" s="2">
        <v>18302</v>
      </c>
      <c r="I1991" s="3" t="s">
        <v>11</v>
      </c>
    </row>
    <row r="1992" spans="1:9" ht="16.5">
      <c r="A1992" s="2" t="s">
        <v>1606</v>
      </c>
      <c r="B1992" s="2" t="s">
        <v>1607</v>
      </c>
      <c r="C1992" s="2">
        <v>1480</v>
      </c>
      <c r="D1992" s="2" t="s">
        <v>12</v>
      </c>
      <c r="E1992" s="2">
        <v>994</v>
      </c>
      <c r="F1992" s="2">
        <v>1134</v>
      </c>
      <c r="G1992" s="2">
        <f t="shared" si="31"/>
        <v>141</v>
      </c>
      <c r="H1992" s="2">
        <v>1732</v>
      </c>
      <c r="I1992" s="3" t="s">
        <v>13</v>
      </c>
    </row>
    <row r="1993" spans="1:9" ht="16.5">
      <c r="A1993" s="2" t="s">
        <v>1606</v>
      </c>
      <c r="B1993" s="2" t="s">
        <v>1607</v>
      </c>
      <c r="C1993" s="2">
        <v>1480</v>
      </c>
      <c r="D1993" s="2" t="s">
        <v>14</v>
      </c>
      <c r="E1993" s="2">
        <v>746</v>
      </c>
      <c r="F1993" s="2">
        <v>859</v>
      </c>
      <c r="G1993" s="2">
        <f t="shared" si="31"/>
        <v>114</v>
      </c>
      <c r="H1993" s="2">
        <v>2341</v>
      </c>
      <c r="I1993" s="3" t="s">
        <v>15</v>
      </c>
    </row>
    <row r="1994" spans="1:9" ht="16.5">
      <c r="A1994" s="2" t="s">
        <v>1608</v>
      </c>
      <c r="B1994" s="2" t="s">
        <v>1609</v>
      </c>
      <c r="C1994" s="2">
        <v>354</v>
      </c>
      <c r="D1994" s="2" t="s">
        <v>18</v>
      </c>
      <c r="E1994" s="2">
        <v>70</v>
      </c>
      <c r="F1994" s="2">
        <v>121</v>
      </c>
      <c r="G1994" s="2">
        <f t="shared" si="31"/>
        <v>52</v>
      </c>
      <c r="H1994" s="2">
        <v>3743</v>
      </c>
      <c r="I1994" s="3" t="s">
        <v>19</v>
      </c>
    </row>
    <row r="1995" spans="1:9" ht="16.5">
      <c r="A1995" s="2" t="s">
        <v>1608</v>
      </c>
      <c r="B1995" s="2" t="s">
        <v>1609</v>
      </c>
      <c r="C1995" s="2">
        <v>354</v>
      </c>
      <c r="D1995" s="2" t="s">
        <v>20</v>
      </c>
      <c r="E1995" s="2">
        <v>290</v>
      </c>
      <c r="F1995" s="2">
        <v>328</v>
      </c>
      <c r="G1995" s="2">
        <f t="shared" si="31"/>
        <v>39</v>
      </c>
      <c r="H1995" s="2">
        <v>3397</v>
      </c>
      <c r="I1995" s="3" t="s">
        <v>21</v>
      </c>
    </row>
    <row r="1996" spans="1:9" ht="16.5">
      <c r="A1996" s="2" t="s">
        <v>1608</v>
      </c>
      <c r="B1996" s="2" t="s">
        <v>1609</v>
      </c>
      <c r="C1996" s="2">
        <v>354</v>
      </c>
      <c r="D1996" s="2" t="s">
        <v>14</v>
      </c>
      <c r="E1996" s="2">
        <v>185</v>
      </c>
      <c r="F1996" s="2">
        <v>277</v>
      </c>
      <c r="G1996" s="2">
        <f t="shared" si="31"/>
        <v>93</v>
      </c>
      <c r="H1996" s="2">
        <v>2341</v>
      </c>
      <c r="I1996" s="3" t="s">
        <v>15</v>
      </c>
    </row>
    <row r="1997" spans="1:9" ht="16.5">
      <c r="A1997" s="2" t="s">
        <v>1610</v>
      </c>
      <c r="B1997" s="2" t="s">
        <v>1611</v>
      </c>
      <c r="C1997" s="2">
        <v>1235</v>
      </c>
      <c r="D1997" s="2" t="s">
        <v>12</v>
      </c>
      <c r="E1997" s="2">
        <v>377</v>
      </c>
      <c r="F1997" s="2">
        <v>527</v>
      </c>
      <c r="G1997" s="2">
        <f t="shared" si="31"/>
        <v>151</v>
      </c>
      <c r="H1997" s="2">
        <v>1732</v>
      </c>
      <c r="I1997" s="3" t="s">
        <v>13</v>
      </c>
    </row>
    <row r="1998" spans="1:9" ht="16.5">
      <c r="A1998" s="2" t="s">
        <v>1610</v>
      </c>
      <c r="B1998" s="2" t="s">
        <v>1611</v>
      </c>
      <c r="C1998" s="2">
        <v>1235</v>
      </c>
      <c r="D1998" s="2" t="s">
        <v>14</v>
      </c>
      <c r="E1998" s="2">
        <v>104</v>
      </c>
      <c r="F1998" s="2">
        <v>217</v>
      </c>
      <c r="G1998" s="2">
        <f t="shared" si="31"/>
        <v>114</v>
      </c>
      <c r="H1998" s="2">
        <v>2341</v>
      </c>
      <c r="I1998" s="3" t="s">
        <v>15</v>
      </c>
    </row>
    <row r="1999" spans="1:9" ht="16.5">
      <c r="A1999" s="2" t="s">
        <v>1612</v>
      </c>
      <c r="B1999" s="2" t="s">
        <v>1613</v>
      </c>
      <c r="C1999" s="2">
        <v>263</v>
      </c>
      <c r="D1999" s="2" t="s">
        <v>20</v>
      </c>
      <c r="E1999" s="2">
        <v>223</v>
      </c>
      <c r="F1999" s="2">
        <v>261</v>
      </c>
      <c r="G1999" s="2">
        <f t="shared" si="31"/>
        <v>39</v>
      </c>
      <c r="H1999" s="2">
        <v>3397</v>
      </c>
      <c r="I1999" s="3" t="s">
        <v>21</v>
      </c>
    </row>
    <row r="2000" spans="1:9" ht="16.5">
      <c r="A2000" s="2" t="s">
        <v>1612</v>
      </c>
      <c r="B2000" s="2" t="s">
        <v>1613</v>
      </c>
      <c r="C2000" s="2">
        <v>263</v>
      </c>
      <c r="D2000" s="2" t="s">
        <v>14</v>
      </c>
      <c r="E2000" s="2">
        <v>89</v>
      </c>
      <c r="F2000" s="2">
        <v>210</v>
      </c>
      <c r="G2000" s="2">
        <f t="shared" si="31"/>
        <v>122</v>
      </c>
      <c r="H2000" s="2">
        <v>2341</v>
      </c>
      <c r="I2000" s="3" t="s">
        <v>15</v>
      </c>
    </row>
    <row r="2001" spans="1:9" ht="16.5">
      <c r="A2001" s="2" t="s">
        <v>1614</v>
      </c>
      <c r="B2001" s="2" t="s">
        <v>1615</v>
      </c>
      <c r="C2001" s="2">
        <v>208</v>
      </c>
      <c r="D2001" s="2" t="s">
        <v>18</v>
      </c>
      <c r="E2001" s="2">
        <v>61</v>
      </c>
      <c r="F2001" s="2">
        <v>111</v>
      </c>
      <c r="G2001" s="2">
        <f t="shared" si="31"/>
        <v>51</v>
      </c>
      <c r="H2001" s="2">
        <v>3743</v>
      </c>
      <c r="I2001" s="3" t="s">
        <v>19</v>
      </c>
    </row>
    <row r="2002" spans="1:9" ht="16.5">
      <c r="A2002" s="2" t="s">
        <v>1614</v>
      </c>
      <c r="B2002" s="2" t="s">
        <v>1615</v>
      </c>
      <c r="C2002" s="2">
        <v>208</v>
      </c>
      <c r="D2002" s="2" t="s">
        <v>14</v>
      </c>
      <c r="E2002" s="2">
        <v>129</v>
      </c>
      <c r="F2002" s="2">
        <v>208</v>
      </c>
      <c r="G2002" s="2">
        <f t="shared" si="31"/>
        <v>80</v>
      </c>
      <c r="H2002" s="2">
        <v>2341</v>
      </c>
      <c r="I2002" s="3" t="s">
        <v>15</v>
      </c>
    </row>
    <row r="2003" spans="1:9" ht="16.5">
      <c r="A2003" s="2" t="s">
        <v>1616</v>
      </c>
      <c r="B2003" s="2" t="s">
        <v>1617</v>
      </c>
      <c r="C2003" s="2">
        <v>173</v>
      </c>
      <c r="D2003" s="2" t="s">
        <v>20</v>
      </c>
      <c r="E2003" s="2">
        <v>133</v>
      </c>
      <c r="F2003" s="2">
        <v>171</v>
      </c>
      <c r="G2003" s="2">
        <f t="shared" si="31"/>
        <v>39</v>
      </c>
      <c r="H2003" s="2">
        <v>3397</v>
      </c>
      <c r="I2003" s="3" t="s">
        <v>21</v>
      </c>
    </row>
    <row r="2004" spans="1:9" ht="16.5">
      <c r="A2004" s="2" t="s">
        <v>1616</v>
      </c>
      <c r="B2004" s="2" t="s">
        <v>1617</v>
      </c>
      <c r="C2004" s="2">
        <v>173</v>
      </c>
      <c r="D2004" s="2" t="s">
        <v>14</v>
      </c>
      <c r="E2004" s="2">
        <v>1</v>
      </c>
      <c r="F2004" s="2">
        <v>71</v>
      </c>
      <c r="G2004" s="2">
        <f t="shared" si="31"/>
        <v>71</v>
      </c>
      <c r="H2004" s="2">
        <v>2341</v>
      </c>
      <c r="I2004" s="3" t="s">
        <v>15</v>
      </c>
    </row>
    <row r="2005" spans="1:9" ht="16.5">
      <c r="A2005" s="2" t="s">
        <v>1618</v>
      </c>
      <c r="B2005" s="2" t="s">
        <v>1619</v>
      </c>
      <c r="C2005" s="2">
        <v>360</v>
      </c>
      <c r="D2005" s="2" t="s">
        <v>18</v>
      </c>
      <c r="E2005" s="2">
        <v>29</v>
      </c>
      <c r="F2005" s="2">
        <v>79</v>
      </c>
      <c r="G2005" s="2">
        <f t="shared" si="31"/>
        <v>51</v>
      </c>
      <c r="H2005" s="2">
        <v>3743</v>
      </c>
      <c r="I2005" s="3" t="s">
        <v>19</v>
      </c>
    </row>
    <row r="2006" spans="1:9" ht="16.5">
      <c r="A2006" s="2" t="s">
        <v>1618</v>
      </c>
      <c r="B2006" s="2" t="s">
        <v>1619</v>
      </c>
      <c r="C2006" s="2">
        <v>360</v>
      </c>
      <c r="D2006" s="2" t="s">
        <v>14</v>
      </c>
      <c r="E2006" s="2">
        <v>180</v>
      </c>
      <c r="F2006" s="2">
        <v>290</v>
      </c>
      <c r="G2006" s="2">
        <f t="shared" si="31"/>
        <v>111</v>
      </c>
      <c r="H2006" s="2">
        <v>2341</v>
      </c>
      <c r="I2006" s="3" t="s">
        <v>15</v>
      </c>
    </row>
    <row r="2007" spans="1:9" ht="16.5">
      <c r="A2007" s="2" t="s">
        <v>1620</v>
      </c>
      <c r="B2007" s="2" t="s">
        <v>1621</v>
      </c>
      <c r="C2007" s="2">
        <v>2366</v>
      </c>
      <c r="D2007" s="2" t="s">
        <v>10</v>
      </c>
      <c r="E2007" s="2">
        <v>454</v>
      </c>
      <c r="F2007" s="2">
        <v>506</v>
      </c>
      <c r="G2007" s="2">
        <f t="shared" si="31"/>
        <v>53</v>
      </c>
      <c r="H2007" s="2">
        <v>18302</v>
      </c>
      <c r="I2007" s="3" t="s">
        <v>11</v>
      </c>
    </row>
    <row r="2008" spans="1:9" ht="16.5">
      <c r="A2008" s="2" t="s">
        <v>1620</v>
      </c>
      <c r="B2008" s="2" t="s">
        <v>1621</v>
      </c>
      <c r="C2008" s="2">
        <v>2366</v>
      </c>
      <c r="D2008" s="2" t="s">
        <v>12</v>
      </c>
      <c r="E2008" s="2">
        <v>1115</v>
      </c>
      <c r="F2008" s="2">
        <v>1265</v>
      </c>
      <c r="G2008" s="2">
        <f t="shared" si="31"/>
        <v>151</v>
      </c>
      <c r="H2008" s="2">
        <v>1732</v>
      </c>
      <c r="I2008" s="3" t="s">
        <v>13</v>
      </c>
    </row>
    <row r="2009" spans="1:9" ht="16.5">
      <c r="A2009" s="2" t="s">
        <v>1620</v>
      </c>
      <c r="B2009" s="2" t="s">
        <v>1621</v>
      </c>
      <c r="C2009" s="2">
        <v>2366</v>
      </c>
      <c r="D2009" s="2" t="s">
        <v>14</v>
      </c>
      <c r="E2009" s="2">
        <v>717</v>
      </c>
      <c r="F2009" s="2">
        <v>840</v>
      </c>
      <c r="G2009" s="2">
        <f t="shared" si="31"/>
        <v>124</v>
      </c>
      <c r="H2009" s="2">
        <v>2341</v>
      </c>
      <c r="I2009" s="3" t="s">
        <v>15</v>
      </c>
    </row>
    <row r="2010" spans="1:9" ht="16.5">
      <c r="A2010" s="2" t="s">
        <v>1622</v>
      </c>
      <c r="B2010" s="2" t="s">
        <v>1623</v>
      </c>
      <c r="C2010" s="2">
        <v>181</v>
      </c>
      <c r="D2010" s="2" t="s">
        <v>18</v>
      </c>
      <c r="E2010" s="2">
        <v>28</v>
      </c>
      <c r="F2010" s="2">
        <v>79</v>
      </c>
      <c r="G2010" s="2">
        <f t="shared" si="31"/>
        <v>52</v>
      </c>
      <c r="H2010" s="2">
        <v>3743</v>
      </c>
      <c r="I2010" s="3" t="s">
        <v>19</v>
      </c>
    </row>
    <row r="2011" spans="1:9" ht="16.5">
      <c r="A2011" s="2" t="s">
        <v>1622</v>
      </c>
      <c r="B2011" s="2" t="s">
        <v>1623</v>
      </c>
      <c r="C2011" s="2">
        <v>181</v>
      </c>
      <c r="D2011" s="2" t="s">
        <v>14</v>
      </c>
      <c r="E2011" s="2">
        <v>123</v>
      </c>
      <c r="F2011" s="2">
        <v>174</v>
      </c>
      <c r="G2011" s="2">
        <f t="shared" si="31"/>
        <v>52</v>
      </c>
      <c r="H2011" s="2">
        <v>2341</v>
      </c>
      <c r="I2011" s="3" t="s">
        <v>15</v>
      </c>
    </row>
    <row r="2012" spans="1:9" ht="16.5">
      <c r="A2012" s="2" t="s">
        <v>1624</v>
      </c>
      <c r="B2012" s="2" t="s">
        <v>1625</v>
      </c>
      <c r="C2012" s="2">
        <v>174</v>
      </c>
      <c r="D2012" s="2" t="s">
        <v>20</v>
      </c>
      <c r="E2012" s="2">
        <v>136</v>
      </c>
      <c r="F2012" s="2">
        <v>173</v>
      </c>
      <c r="G2012" s="2">
        <f t="shared" si="31"/>
        <v>38</v>
      </c>
      <c r="H2012" s="2">
        <v>3397</v>
      </c>
      <c r="I2012" s="3" t="s">
        <v>21</v>
      </c>
    </row>
    <row r="2013" spans="1:9" ht="16.5">
      <c r="A2013" s="2" t="s">
        <v>1624</v>
      </c>
      <c r="B2013" s="2" t="s">
        <v>1625</v>
      </c>
      <c r="C2013" s="2">
        <v>174</v>
      </c>
      <c r="D2013" s="2" t="s">
        <v>14</v>
      </c>
      <c r="E2013" s="2">
        <v>21</v>
      </c>
      <c r="F2013" s="2">
        <v>124</v>
      </c>
      <c r="G2013" s="2">
        <f t="shared" si="31"/>
        <v>104</v>
      </c>
      <c r="H2013" s="2">
        <v>2341</v>
      </c>
      <c r="I2013" s="3" t="s">
        <v>15</v>
      </c>
    </row>
    <row r="2014" spans="1:9" ht="16.5">
      <c r="A2014" s="2" t="s">
        <v>1626</v>
      </c>
      <c r="B2014" s="2" t="s">
        <v>1627</v>
      </c>
      <c r="C2014" s="2">
        <v>2181</v>
      </c>
      <c r="D2014" s="2" t="s">
        <v>92</v>
      </c>
      <c r="E2014" s="2">
        <v>1324</v>
      </c>
      <c r="F2014" s="2">
        <v>1367</v>
      </c>
      <c r="G2014" s="2">
        <f t="shared" si="31"/>
        <v>44</v>
      </c>
      <c r="H2014" s="2">
        <v>979</v>
      </c>
      <c r="I2014" s="3" t="s">
        <v>93</v>
      </c>
    </row>
    <row r="2015" spans="1:9" ht="16.5">
      <c r="A2015" s="2" t="s">
        <v>1626</v>
      </c>
      <c r="B2015" s="2" t="s">
        <v>1627</v>
      </c>
      <c r="C2015" s="2">
        <v>2181</v>
      </c>
      <c r="D2015" s="2" t="s">
        <v>10</v>
      </c>
      <c r="E2015" s="2">
        <v>1089</v>
      </c>
      <c r="F2015" s="2">
        <v>1141</v>
      </c>
      <c r="G2015" s="2">
        <f t="shared" si="31"/>
        <v>53</v>
      </c>
      <c r="H2015" s="2">
        <v>18302</v>
      </c>
      <c r="I2015" s="3" t="s">
        <v>11</v>
      </c>
    </row>
    <row r="2016" spans="1:9" ht="16.5">
      <c r="A2016" s="2" t="s">
        <v>1626</v>
      </c>
      <c r="B2016" s="2" t="s">
        <v>1627</v>
      </c>
      <c r="C2016" s="2">
        <v>2181</v>
      </c>
      <c r="D2016" s="2" t="s">
        <v>12</v>
      </c>
      <c r="E2016" s="2">
        <v>1791</v>
      </c>
      <c r="F2016" s="2">
        <v>1943</v>
      </c>
      <c r="G2016" s="2">
        <f t="shared" si="31"/>
        <v>153</v>
      </c>
      <c r="H2016" s="2">
        <v>1732</v>
      </c>
      <c r="I2016" s="3" t="s">
        <v>13</v>
      </c>
    </row>
    <row r="2017" spans="1:9" ht="16.5">
      <c r="A2017" s="2" t="s">
        <v>1626</v>
      </c>
      <c r="B2017" s="2" t="s">
        <v>1627</v>
      </c>
      <c r="C2017" s="2">
        <v>2181</v>
      </c>
      <c r="D2017" s="2" t="s">
        <v>14</v>
      </c>
      <c r="E2017" s="2">
        <v>1436</v>
      </c>
      <c r="F2017" s="2">
        <v>1562</v>
      </c>
      <c r="G2017" s="2">
        <f t="shared" si="31"/>
        <v>127</v>
      </c>
      <c r="H2017" s="2">
        <v>2341</v>
      </c>
      <c r="I2017" s="3" t="s">
        <v>15</v>
      </c>
    </row>
    <row r="2018" spans="1:9" ht="16.5">
      <c r="A2018" s="2" t="s">
        <v>1628</v>
      </c>
      <c r="B2018" s="2" t="s">
        <v>1629</v>
      </c>
      <c r="C2018" s="2">
        <v>229</v>
      </c>
      <c r="D2018" s="2" t="s">
        <v>18</v>
      </c>
      <c r="E2018" s="2">
        <v>30</v>
      </c>
      <c r="F2018" s="2">
        <v>81</v>
      </c>
      <c r="G2018" s="2">
        <f t="shared" si="31"/>
        <v>52</v>
      </c>
      <c r="H2018" s="2">
        <v>3743</v>
      </c>
      <c r="I2018" s="3" t="s">
        <v>19</v>
      </c>
    </row>
    <row r="2019" spans="1:9" ht="16.5">
      <c r="A2019" s="2" t="s">
        <v>1628</v>
      </c>
      <c r="B2019" s="2" t="s">
        <v>1629</v>
      </c>
      <c r="C2019" s="2">
        <v>229</v>
      </c>
      <c r="D2019" s="2" t="s">
        <v>14</v>
      </c>
      <c r="E2019" s="2">
        <v>143</v>
      </c>
      <c r="F2019" s="2">
        <v>226</v>
      </c>
      <c r="G2019" s="2">
        <f t="shared" si="31"/>
        <v>84</v>
      </c>
      <c r="H2019" s="2">
        <v>2341</v>
      </c>
      <c r="I2019" s="3" t="s">
        <v>15</v>
      </c>
    </row>
    <row r="2020" spans="1:9" ht="16.5">
      <c r="A2020" s="2" t="s">
        <v>1630</v>
      </c>
      <c r="B2020" s="2" t="s">
        <v>1631</v>
      </c>
      <c r="C2020" s="2">
        <v>308</v>
      </c>
      <c r="D2020" s="2" t="s">
        <v>18</v>
      </c>
      <c r="E2020" s="2">
        <v>30</v>
      </c>
      <c r="F2020" s="2">
        <v>81</v>
      </c>
      <c r="G2020" s="2">
        <f t="shared" si="31"/>
        <v>52</v>
      </c>
      <c r="H2020" s="2">
        <v>3743</v>
      </c>
      <c r="I2020" s="3" t="s">
        <v>19</v>
      </c>
    </row>
    <row r="2021" spans="1:9" ht="16.5">
      <c r="A2021" s="2" t="s">
        <v>1630</v>
      </c>
      <c r="B2021" s="2" t="s">
        <v>1631</v>
      </c>
      <c r="C2021" s="2">
        <v>308</v>
      </c>
      <c r="D2021" s="2" t="s">
        <v>20</v>
      </c>
      <c r="E2021" s="2">
        <v>268</v>
      </c>
      <c r="F2021" s="2">
        <v>306</v>
      </c>
      <c r="G2021" s="2">
        <f t="shared" si="31"/>
        <v>39</v>
      </c>
      <c r="H2021" s="2">
        <v>3397</v>
      </c>
      <c r="I2021" s="3" t="s">
        <v>21</v>
      </c>
    </row>
    <row r="2022" spans="1:9" ht="16.5">
      <c r="A2022" s="2" t="s">
        <v>1630</v>
      </c>
      <c r="B2022" s="2" t="s">
        <v>1631</v>
      </c>
      <c r="C2022" s="2">
        <v>308</v>
      </c>
      <c r="D2022" s="2" t="s">
        <v>14</v>
      </c>
      <c r="E2022" s="2">
        <v>146</v>
      </c>
      <c r="F2022" s="2">
        <v>255</v>
      </c>
      <c r="G2022" s="2">
        <f t="shared" si="31"/>
        <v>110</v>
      </c>
      <c r="H2022" s="2">
        <v>2341</v>
      </c>
      <c r="I2022" s="3" t="s">
        <v>15</v>
      </c>
    </row>
    <row r="2023" spans="1:9" ht="16.5">
      <c r="A2023" s="2" t="s">
        <v>1632</v>
      </c>
      <c r="B2023" s="2" t="s">
        <v>1633</v>
      </c>
      <c r="C2023" s="2">
        <v>301</v>
      </c>
      <c r="D2023" s="2" t="s">
        <v>18</v>
      </c>
      <c r="E2023" s="2">
        <v>4</v>
      </c>
      <c r="F2023" s="2">
        <v>55</v>
      </c>
      <c r="G2023" s="2">
        <f t="shared" si="31"/>
        <v>52</v>
      </c>
      <c r="H2023" s="2">
        <v>3743</v>
      </c>
      <c r="I2023" s="3" t="s">
        <v>19</v>
      </c>
    </row>
    <row r="2024" spans="1:9" ht="16.5">
      <c r="A2024" s="2" t="s">
        <v>1632</v>
      </c>
      <c r="B2024" s="2" t="s">
        <v>1633</v>
      </c>
      <c r="C2024" s="2">
        <v>301</v>
      </c>
      <c r="D2024" s="2" t="s">
        <v>20</v>
      </c>
      <c r="E2024" s="2">
        <v>261</v>
      </c>
      <c r="F2024" s="2">
        <v>299</v>
      </c>
      <c r="G2024" s="2">
        <f t="shared" si="31"/>
        <v>39</v>
      </c>
      <c r="H2024" s="2">
        <v>3397</v>
      </c>
      <c r="I2024" s="3" t="s">
        <v>21</v>
      </c>
    </row>
    <row r="2025" spans="1:9" ht="16.5">
      <c r="A2025" s="2" t="s">
        <v>1632</v>
      </c>
      <c r="B2025" s="2" t="s">
        <v>1633</v>
      </c>
      <c r="C2025" s="2">
        <v>301</v>
      </c>
      <c r="D2025" s="2" t="s">
        <v>14</v>
      </c>
      <c r="E2025" s="2">
        <v>125</v>
      </c>
      <c r="F2025" s="2">
        <v>248</v>
      </c>
      <c r="G2025" s="2">
        <f t="shared" si="31"/>
        <v>124</v>
      </c>
      <c r="H2025" s="2">
        <v>2341</v>
      </c>
      <c r="I2025" s="3" t="s">
        <v>15</v>
      </c>
    </row>
    <row r="2026" spans="1:9" ht="16.5">
      <c r="A2026" s="2" t="s">
        <v>1634</v>
      </c>
      <c r="B2026" s="2" t="s">
        <v>1635</v>
      </c>
      <c r="C2026" s="2">
        <v>320</v>
      </c>
      <c r="D2026" s="2" t="s">
        <v>18</v>
      </c>
      <c r="E2026" s="2">
        <v>27</v>
      </c>
      <c r="F2026" s="2">
        <v>78</v>
      </c>
      <c r="G2026" s="2">
        <f t="shared" si="31"/>
        <v>52</v>
      </c>
      <c r="H2026" s="2">
        <v>3743</v>
      </c>
      <c r="I2026" s="3" t="s">
        <v>19</v>
      </c>
    </row>
    <row r="2027" spans="1:9" ht="16.5">
      <c r="A2027" s="2" t="s">
        <v>1634</v>
      </c>
      <c r="B2027" s="2" t="s">
        <v>1635</v>
      </c>
      <c r="C2027" s="2">
        <v>320</v>
      </c>
      <c r="D2027" s="2" t="s">
        <v>20</v>
      </c>
      <c r="E2027" s="2">
        <v>280</v>
      </c>
      <c r="F2027" s="2">
        <v>318</v>
      </c>
      <c r="G2027" s="2">
        <f t="shared" si="31"/>
        <v>39</v>
      </c>
      <c r="H2027" s="2">
        <v>3397</v>
      </c>
      <c r="I2027" s="3" t="s">
        <v>21</v>
      </c>
    </row>
    <row r="2028" spans="1:9" ht="16.5">
      <c r="A2028" s="2" t="s">
        <v>1634</v>
      </c>
      <c r="B2028" s="2" t="s">
        <v>1635</v>
      </c>
      <c r="C2028" s="2">
        <v>320</v>
      </c>
      <c r="D2028" s="2" t="s">
        <v>14</v>
      </c>
      <c r="E2028" s="2">
        <v>158</v>
      </c>
      <c r="F2028" s="2">
        <v>267</v>
      </c>
      <c r="G2028" s="2">
        <f t="shared" si="31"/>
        <v>110</v>
      </c>
      <c r="H2028" s="2">
        <v>2341</v>
      </c>
      <c r="I2028" s="3" t="s">
        <v>15</v>
      </c>
    </row>
    <row r="2029" spans="1:9" ht="16.5">
      <c r="A2029" s="2" t="s">
        <v>1636</v>
      </c>
      <c r="B2029" s="2" t="s">
        <v>1637</v>
      </c>
      <c r="C2029" s="2">
        <v>314</v>
      </c>
      <c r="D2029" s="2" t="s">
        <v>18</v>
      </c>
      <c r="E2029" s="2">
        <v>27</v>
      </c>
      <c r="F2029" s="2">
        <v>78</v>
      </c>
      <c r="G2029" s="2">
        <f t="shared" si="31"/>
        <v>52</v>
      </c>
      <c r="H2029" s="2">
        <v>3743</v>
      </c>
      <c r="I2029" s="3" t="s">
        <v>19</v>
      </c>
    </row>
    <row r="2030" spans="1:9" ht="16.5">
      <c r="A2030" s="2" t="s">
        <v>1636</v>
      </c>
      <c r="B2030" s="2" t="s">
        <v>1637</v>
      </c>
      <c r="C2030" s="2">
        <v>314</v>
      </c>
      <c r="D2030" s="2" t="s">
        <v>20</v>
      </c>
      <c r="E2030" s="2">
        <v>274</v>
      </c>
      <c r="F2030" s="2">
        <v>312</v>
      </c>
      <c r="G2030" s="2">
        <f t="shared" si="31"/>
        <v>39</v>
      </c>
      <c r="H2030" s="2">
        <v>3397</v>
      </c>
      <c r="I2030" s="3" t="s">
        <v>21</v>
      </c>
    </row>
    <row r="2031" spans="1:9" ht="16.5">
      <c r="A2031" s="2" t="s">
        <v>1636</v>
      </c>
      <c r="B2031" s="2" t="s">
        <v>1637</v>
      </c>
      <c r="C2031" s="2">
        <v>314</v>
      </c>
      <c r="D2031" s="2" t="s">
        <v>14</v>
      </c>
      <c r="E2031" s="2">
        <v>152</v>
      </c>
      <c r="F2031" s="2">
        <v>261</v>
      </c>
      <c r="G2031" s="2">
        <f t="shared" si="31"/>
        <v>110</v>
      </c>
      <c r="H2031" s="2">
        <v>2341</v>
      </c>
      <c r="I2031" s="3" t="s">
        <v>15</v>
      </c>
    </row>
    <row r="2032" spans="1:9" ht="16.5">
      <c r="A2032" s="2" t="s">
        <v>1638</v>
      </c>
      <c r="B2032" s="2" t="s">
        <v>1639</v>
      </c>
      <c r="C2032" s="2">
        <v>318</v>
      </c>
      <c r="D2032" s="2" t="s">
        <v>18</v>
      </c>
      <c r="E2032" s="2">
        <v>29</v>
      </c>
      <c r="F2032" s="2">
        <v>80</v>
      </c>
      <c r="G2032" s="2">
        <f t="shared" si="31"/>
        <v>52</v>
      </c>
      <c r="H2032" s="2">
        <v>3743</v>
      </c>
      <c r="I2032" s="3" t="s">
        <v>19</v>
      </c>
    </row>
    <row r="2033" spans="1:9" ht="16.5">
      <c r="A2033" s="2" t="s">
        <v>1638</v>
      </c>
      <c r="B2033" s="2" t="s">
        <v>1639</v>
      </c>
      <c r="C2033" s="2">
        <v>318</v>
      </c>
      <c r="D2033" s="2" t="s">
        <v>20</v>
      </c>
      <c r="E2033" s="2">
        <v>278</v>
      </c>
      <c r="F2033" s="2">
        <v>316</v>
      </c>
      <c r="G2033" s="2">
        <f t="shared" si="31"/>
        <v>39</v>
      </c>
      <c r="H2033" s="2">
        <v>3397</v>
      </c>
      <c r="I2033" s="3" t="s">
        <v>21</v>
      </c>
    </row>
    <row r="2034" spans="1:9" ht="16.5">
      <c r="A2034" s="2" t="s">
        <v>1638</v>
      </c>
      <c r="B2034" s="2" t="s">
        <v>1639</v>
      </c>
      <c r="C2034" s="2">
        <v>318</v>
      </c>
      <c r="D2034" s="2" t="s">
        <v>14</v>
      </c>
      <c r="E2034" s="2">
        <v>156</v>
      </c>
      <c r="F2034" s="2">
        <v>265</v>
      </c>
      <c r="G2034" s="2">
        <f t="shared" si="31"/>
        <v>110</v>
      </c>
      <c r="H2034" s="2">
        <v>2341</v>
      </c>
      <c r="I2034" s="3" t="s">
        <v>15</v>
      </c>
    </row>
    <row r="2035" spans="1:9" ht="16.5">
      <c r="A2035" s="2" t="s">
        <v>1640</v>
      </c>
      <c r="B2035" s="2" t="s">
        <v>1641</v>
      </c>
      <c r="C2035" s="2">
        <v>320</v>
      </c>
      <c r="D2035" s="2" t="s">
        <v>18</v>
      </c>
      <c r="E2035" s="2">
        <v>29</v>
      </c>
      <c r="F2035" s="2">
        <v>80</v>
      </c>
      <c r="G2035" s="2">
        <f t="shared" si="31"/>
        <v>52</v>
      </c>
      <c r="H2035" s="2">
        <v>3743</v>
      </c>
      <c r="I2035" s="3" t="s">
        <v>19</v>
      </c>
    </row>
    <row r="2036" spans="1:9" ht="16.5">
      <c r="A2036" s="2" t="s">
        <v>1640</v>
      </c>
      <c r="B2036" s="2" t="s">
        <v>1641</v>
      </c>
      <c r="C2036" s="2">
        <v>320</v>
      </c>
      <c r="D2036" s="2" t="s">
        <v>20</v>
      </c>
      <c r="E2036" s="2">
        <v>275</v>
      </c>
      <c r="F2036" s="2">
        <v>313</v>
      </c>
      <c r="G2036" s="2">
        <f t="shared" si="31"/>
        <v>39</v>
      </c>
      <c r="H2036" s="2">
        <v>3397</v>
      </c>
      <c r="I2036" s="3" t="s">
        <v>21</v>
      </c>
    </row>
    <row r="2037" spans="1:9" ht="16.5">
      <c r="A2037" s="2" t="s">
        <v>1640</v>
      </c>
      <c r="B2037" s="2" t="s">
        <v>1641</v>
      </c>
      <c r="C2037" s="2">
        <v>320</v>
      </c>
      <c r="D2037" s="2" t="s">
        <v>14</v>
      </c>
      <c r="E2037" s="2">
        <v>153</v>
      </c>
      <c r="F2037" s="2">
        <v>262</v>
      </c>
      <c r="G2037" s="2">
        <f t="shared" si="31"/>
        <v>110</v>
      </c>
      <c r="H2037" s="2">
        <v>2341</v>
      </c>
      <c r="I2037" s="3" t="s">
        <v>15</v>
      </c>
    </row>
    <row r="2038" spans="1:9" ht="16.5">
      <c r="A2038" s="2" t="s">
        <v>1642</v>
      </c>
      <c r="B2038" s="2" t="s">
        <v>1643</v>
      </c>
      <c r="C2038" s="2">
        <v>312</v>
      </c>
      <c r="D2038" s="2" t="s">
        <v>18</v>
      </c>
      <c r="E2038" s="2">
        <v>30</v>
      </c>
      <c r="F2038" s="2">
        <v>81</v>
      </c>
      <c r="G2038" s="2">
        <f t="shared" si="31"/>
        <v>52</v>
      </c>
      <c r="H2038" s="2">
        <v>3743</v>
      </c>
      <c r="I2038" s="3" t="s">
        <v>19</v>
      </c>
    </row>
    <row r="2039" spans="1:9" ht="16.5">
      <c r="A2039" s="2" t="s">
        <v>1642</v>
      </c>
      <c r="B2039" s="2" t="s">
        <v>1643</v>
      </c>
      <c r="C2039" s="2">
        <v>312</v>
      </c>
      <c r="D2039" s="2" t="s">
        <v>20</v>
      </c>
      <c r="E2039" s="2">
        <v>272</v>
      </c>
      <c r="F2039" s="2">
        <v>310</v>
      </c>
      <c r="G2039" s="2">
        <f t="shared" si="31"/>
        <v>39</v>
      </c>
      <c r="H2039" s="2">
        <v>3397</v>
      </c>
      <c r="I2039" s="3" t="s">
        <v>21</v>
      </c>
    </row>
    <row r="2040" spans="1:9" ht="16.5">
      <c r="A2040" s="2" t="s">
        <v>1642</v>
      </c>
      <c r="B2040" s="2" t="s">
        <v>1643</v>
      </c>
      <c r="C2040" s="2">
        <v>312</v>
      </c>
      <c r="D2040" s="2" t="s">
        <v>14</v>
      </c>
      <c r="E2040" s="2">
        <v>146</v>
      </c>
      <c r="F2040" s="2">
        <v>259</v>
      </c>
      <c r="G2040" s="2">
        <f t="shared" si="31"/>
        <v>114</v>
      </c>
      <c r="H2040" s="2">
        <v>2341</v>
      </c>
      <c r="I2040" s="3" t="s">
        <v>15</v>
      </c>
    </row>
    <row r="2041" spans="1:9" ht="16.5">
      <c r="A2041" s="2" t="s">
        <v>1644</v>
      </c>
      <c r="B2041" s="2" t="s">
        <v>1645</v>
      </c>
      <c r="C2041" s="2">
        <v>410</v>
      </c>
      <c r="D2041" s="2" t="s">
        <v>18</v>
      </c>
      <c r="E2041" s="2">
        <v>28</v>
      </c>
      <c r="F2041" s="2">
        <v>79</v>
      </c>
      <c r="G2041" s="2">
        <f t="shared" si="31"/>
        <v>52</v>
      </c>
      <c r="H2041" s="2">
        <v>3743</v>
      </c>
      <c r="I2041" s="3" t="s">
        <v>19</v>
      </c>
    </row>
    <row r="2042" spans="1:9" ht="16.5">
      <c r="A2042" s="2" t="s">
        <v>1644</v>
      </c>
      <c r="B2042" s="2" t="s">
        <v>1645</v>
      </c>
      <c r="C2042" s="2">
        <v>410</v>
      </c>
      <c r="D2042" s="2" t="s">
        <v>20</v>
      </c>
      <c r="E2042" s="2">
        <v>370</v>
      </c>
      <c r="F2042" s="2">
        <v>408</v>
      </c>
      <c r="G2042" s="2">
        <f t="shared" si="31"/>
        <v>39</v>
      </c>
      <c r="H2042" s="2">
        <v>3397</v>
      </c>
      <c r="I2042" s="3" t="s">
        <v>21</v>
      </c>
    </row>
    <row r="2043" spans="1:9" ht="16.5">
      <c r="A2043" s="2" t="s">
        <v>1644</v>
      </c>
      <c r="B2043" s="2" t="s">
        <v>1645</v>
      </c>
      <c r="C2043" s="2">
        <v>410</v>
      </c>
      <c r="D2043" s="2" t="s">
        <v>14</v>
      </c>
      <c r="E2043" s="2">
        <v>246</v>
      </c>
      <c r="F2043" s="2">
        <v>357</v>
      </c>
      <c r="G2043" s="2">
        <f t="shared" si="31"/>
        <v>112</v>
      </c>
      <c r="H2043" s="2">
        <v>2341</v>
      </c>
      <c r="I2043" s="3" t="s">
        <v>15</v>
      </c>
    </row>
    <row r="2044" spans="1:9" ht="16.5">
      <c r="A2044" s="2" t="s">
        <v>1646</v>
      </c>
      <c r="B2044" s="2" t="s">
        <v>1647</v>
      </c>
      <c r="C2044" s="2">
        <v>643</v>
      </c>
      <c r="D2044" s="2" t="s">
        <v>12</v>
      </c>
      <c r="E2044" s="2">
        <v>502</v>
      </c>
      <c r="F2044" s="2">
        <v>641</v>
      </c>
      <c r="G2044" s="2">
        <f t="shared" si="31"/>
        <v>140</v>
      </c>
      <c r="H2044" s="2">
        <v>1732</v>
      </c>
      <c r="I2044" s="3" t="s">
        <v>13</v>
      </c>
    </row>
    <row r="2045" spans="1:9" ht="16.5">
      <c r="A2045" s="2" t="s">
        <v>1646</v>
      </c>
      <c r="B2045" s="2" t="s">
        <v>1647</v>
      </c>
      <c r="C2045" s="2">
        <v>643</v>
      </c>
      <c r="D2045" s="2" t="s">
        <v>14</v>
      </c>
      <c r="E2045" s="2">
        <v>125</v>
      </c>
      <c r="F2045" s="2">
        <v>238</v>
      </c>
      <c r="G2045" s="2">
        <f t="shared" si="31"/>
        <v>114</v>
      </c>
      <c r="H2045" s="2">
        <v>2341</v>
      </c>
      <c r="I2045" s="3" t="s">
        <v>15</v>
      </c>
    </row>
    <row r="2046" spans="1:9" ht="16.5">
      <c r="A2046" s="2" t="s">
        <v>1648</v>
      </c>
      <c r="B2046" s="2" t="s">
        <v>1649</v>
      </c>
      <c r="C2046" s="2">
        <v>335</v>
      </c>
      <c r="D2046" s="2" t="s">
        <v>18</v>
      </c>
      <c r="E2046" s="2">
        <v>25</v>
      </c>
      <c r="F2046" s="2">
        <v>78</v>
      </c>
      <c r="G2046" s="2">
        <f t="shared" si="31"/>
        <v>54</v>
      </c>
      <c r="H2046" s="2">
        <v>3743</v>
      </c>
      <c r="I2046" s="3" t="s">
        <v>19</v>
      </c>
    </row>
    <row r="2047" spans="1:9" ht="16.5">
      <c r="A2047" s="2" t="s">
        <v>1648</v>
      </c>
      <c r="B2047" s="2" t="s">
        <v>1649</v>
      </c>
      <c r="C2047" s="2">
        <v>335</v>
      </c>
      <c r="D2047" s="2" t="s">
        <v>20</v>
      </c>
      <c r="E2047" s="2">
        <v>298</v>
      </c>
      <c r="F2047" s="2">
        <v>325</v>
      </c>
      <c r="G2047" s="2">
        <f t="shared" si="31"/>
        <v>28</v>
      </c>
      <c r="H2047" s="2">
        <v>3397</v>
      </c>
      <c r="I2047" s="3" t="s">
        <v>21</v>
      </c>
    </row>
    <row r="2048" spans="1:9" ht="16.5">
      <c r="A2048" s="2" t="s">
        <v>1648</v>
      </c>
      <c r="B2048" s="2" t="s">
        <v>1649</v>
      </c>
      <c r="C2048" s="2">
        <v>335</v>
      </c>
      <c r="D2048" s="2" t="s">
        <v>14</v>
      </c>
      <c r="E2048" s="2">
        <v>176</v>
      </c>
      <c r="F2048" s="2">
        <v>285</v>
      </c>
      <c r="G2048" s="2">
        <f t="shared" si="31"/>
        <v>110</v>
      </c>
      <c r="H2048" s="2">
        <v>2341</v>
      </c>
      <c r="I2048" s="3" t="s">
        <v>15</v>
      </c>
    </row>
    <row r="2049" spans="1:9" ht="16.5">
      <c r="A2049" s="2" t="s">
        <v>1650</v>
      </c>
      <c r="B2049" s="2" t="s">
        <v>1651</v>
      </c>
      <c r="C2049" s="2">
        <v>299</v>
      </c>
      <c r="D2049" s="2" t="s">
        <v>18</v>
      </c>
      <c r="E2049" s="2">
        <v>28</v>
      </c>
      <c r="F2049" s="2">
        <v>78</v>
      </c>
      <c r="G2049" s="2">
        <f t="shared" si="31"/>
        <v>51</v>
      </c>
      <c r="H2049" s="2">
        <v>3743</v>
      </c>
      <c r="I2049" s="3" t="s">
        <v>19</v>
      </c>
    </row>
    <row r="2050" spans="1:9" ht="16.5">
      <c r="A2050" s="2" t="s">
        <v>1650</v>
      </c>
      <c r="B2050" s="2" t="s">
        <v>1651</v>
      </c>
      <c r="C2050" s="2">
        <v>299</v>
      </c>
      <c r="D2050" s="2" t="s">
        <v>20</v>
      </c>
      <c r="E2050" s="2">
        <v>259</v>
      </c>
      <c r="F2050" s="2">
        <v>297</v>
      </c>
      <c r="G2050" s="2">
        <f t="shared" si="31"/>
        <v>39</v>
      </c>
      <c r="H2050" s="2">
        <v>3397</v>
      </c>
      <c r="I2050" s="3" t="s">
        <v>21</v>
      </c>
    </row>
    <row r="2051" spans="1:9" ht="16.5">
      <c r="A2051" s="2" t="s">
        <v>1650</v>
      </c>
      <c r="B2051" s="2" t="s">
        <v>1651</v>
      </c>
      <c r="C2051" s="2">
        <v>299</v>
      </c>
      <c r="D2051" s="2" t="s">
        <v>14</v>
      </c>
      <c r="E2051" s="2">
        <v>137</v>
      </c>
      <c r="F2051" s="2">
        <v>246</v>
      </c>
      <c r="G2051" s="2">
        <f t="shared" ref="G2051:G2114" si="32">F2051-E2051+1</f>
        <v>110</v>
      </c>
      <c r="H2051" s="2">
        <v>2341</v>
      </c>
      <c r="I2051" s="3" t="s">
        <v>15</v>
      </c>
    </row>
    <row r="2052" spans="1:9" ht="16.5">
      <c r="A2052" s="2" t="s">
        <v>1652</v>
      </c>
      <c r="B2052" s="2" t="s">
        <v>1653</v>
      </c>
      <c r="C2052" s="2">
        <v>805</v>
      </c>
      <c r="D2052" s="2" t="s">
        <v>10</v>
      </c>
      <c r="E2052" s="2">
        <v>59</v>
      </c>
      <c r="F2052" s="2">
        <v>110</v>
      </c>
      <c r="G2052" s="2">
        <f t="shared" si="32"/>
        <v>52</v>
      </c>
      <c r="H2052" s="2">
        <v>18302</v>
      </c>
      <c r="I2052" s="3" t="s">
        <v>11</v>
      </c>
    </row>
    <row r="2053" spans="1:9" ht="16.5">
      <c r="A2053" s="2" t="s">
        <v>1652</v>
      </c>
      <c r="B2053" s="2" t="s">
        <v>1653</v>
      </c>
      <c r="C2053" s="2">
        <v>805</v>
      </c>
      <c r="D2053" s="2" t="s">
        <v>12</v>
      </c>
      <c r="E2053" s="2">
        <v>514</v>
      </c>
      <c r="F2053" s="2">
        <v>670</v>
      </c>
      <c r="G2053" s="2">
        <f t="shared" si="32"/>
        <v>157</v>
      </c>
      <c r="H2053" s="2">
        <v>1732</v>
      </c>
      <c r="I2053" s="3" t="s">
        <v>13</v>
      </c>
    </row>
    <row r="2054" spans="1:9" ht="16.5">
      <c r="A2054" s="2" t="s">
        <v>1652</v>
      </c>
      <c r="B2054" s="2" t="s">
        <v>1653</v>
      </c>
      <c r="C2054" s="2">
        <v>805</v>
      </c>
      <c r="D2054" s="2" t="s">
        <v>14</v>
      </c>
      <c r="E2054" s="2">
        <v>239</v>
      </c>
      <c r="F2054" s="2">
        <v>362</v>
      </c>
      <c r="G2054" s="2">
        <f t="shared" si="32"/>
        <v>124</v>
      </c>
      <c r="H2054" s="2">
        <v>2341</v>
      </c>
      <c r="I2054" s="3" t="s">
        <v>15</v>
      </c>
    </row>
    <row r="2055" spans="1:9" ht="16.5">
      <c r="A2055" s="2" t="s">
        <v>1654</v>
      </c>
      <c r="B2055" s="2" t="s">
        <v>1655</v>
      </c>
      <c r="C2055" s="2">
        <v>304</v>
      </c>
      <c r="D2055" s="2" t="s">
        <v>18</v>
      </c>
      <c r="E2055" s="2">
        <v>30</v>
      </c>
      <c r="F2055" s="2">
        <v>81</v>
      </c>
      <c r="G2055" s="2">
        <f t="shared" si="32"/>
        <v>52</v>
      </c>
      <c r="H2055" s="2">
        <v>3743</v>
      </c>
      <c r="I2055" s="3" t="s">
        <v>19</v>
      </c>
    </row>
    <row r="2056" spans="1:9" ht="16.5">
      <c r="A2056" s="2" t="s">
        <v>1654</v>
      </c>
      <c r="B2056" s="2" t="s">
        <v>1655</v>
      </c>
      <c r="C2056" s="2">
        <v>304</v>
      </c>
      <c r="D2056" s="2" t="s">
        <v>20</v>
      </c>
      <c r="E2056" s="2">
        <v>265</v>
      </c>
      <c r="F2056" s="2">
        <v>303</v>
      </c>
      <c r="G2056" s="2">
        <f t="shared" si="32"/>
        <v>39</v>
      </c>
      <c r="H2056" s="2">
        <v>3397</v>
      </c>
      <c r="I2056" s="3" t="s">
        <v>21</v>
      </c>
    </row>
    <row r="2057" spans="1:9" ht="16.5">
      <c r="A2057" s="2" t="s">
        <v>1654</v>
      </c>
      <c r="B2057" s="2" t="s">
        <v>1655</v>
      </c>
      <c r="C2057" s="2">
        <v>304</v>
      </c>
      <c r="D2057" s="2" t="s">
        <v>14</v>
      </c>
      <c r="E2057" s="2">
        <v>143</v>
      </c>
      <c r="F2057" s="2">
        <v>252</v>
      </c>
      <c r="G2057" s="2">
        <f t="shared" si="32"/>
        <v>110</v>
      </c>
      <c r="H2057" s="2">
        <v>2341</v>
      </c>
      <c r="I2057" s="3" t="s">
        <v>15</v>
      </c>
    </row>
    <row r="2058" spans="1:9" ht="16.5">
      <c r="A2058" s="2" t="s">
        <v>1656</v>
      </c>
      <c r="B2058" s="2" t="s">
        <v>1657</v>
      </c>
      <c r="C2058" s="2">
        <v>888</v>
      </c>
      <c r="D2058" s="2" t="s">
        <v>10</v>
      </c>
      <c r="E2058" s="2">
        <v>65</v>
      </c>
      <c r="F2058" s="2">
        <v>117</v>
      </c>
      <c r="G2058" s="2">
        <f t="shared" si="32"/>
        <v>53</v>
      </c>
      <c r="H2058" s="2">
        <v>18302</v>
      </c>
      <c r="I2058" s="3" t="s">
        <v>11</v>
      </c>
    </row>
    <row r="2059" spans="1:9" ht="16.5">
      <c r="A2059" s="2" t="s">
        <v>1656</v>
      </c>
      <c r="B2059" s="2" t="s">
        <v>1657</v>
      </c>
      <c r="C2059" s="2">
        <v>888</v>
      </c>
      <c r="D2059" s="2" t="s">
        <v>12</v>
      </c>
      <c r="E2059" s="2">
        <v>555</v>
      </c>
      <c r="F2059" s="2">
        <v>714</v>
      </c>
      <c r="G2059" s="2">
        <f t="shared" si="32"/>
        <v>160</v>
      </c>
      <c r="H2059" s="2">
        <v>1732</v>
      </c>
      <c r="I2059" s="3" t="s">
        <v>13</v>
      </c>
    </row>
    <row r="2060" spans="1:9" ht="16.5">
      <c r="A2060" s="2" t="s">
        <v>1656</v>
      </c>
      <c r="B2060" s="2" t="s">
        <v>1657</v>
      </c>
      <c r="C2060" s="2">
        <v>888</v>
      </c>
      <c r="D2060" s="2" t="s">
        <v>14</v>
      </c>
      <c r="E2060" s="2">
        <v>290</v>
      </c>
      <c r="F2060" s="2">
        <v>414</v>
      </c>
      <c r="G2060" s="2">
        <f t="shared" si="32"/>
        <v>125</v>
      </c>
      <c r="H2060" s="2">
        <v>2341</v>
      </c>
      <c r="I2060" s="3" t="s">
        <v>15</v>
      </c>
    </row>
    <row r="2061" spans="1:9" ht="16.5">
      <c r="A2061" s="2" t="s">
        <v>1658</v>
      </c>
      <c r="B2061" s="2" t="s">
        <v>1659</v>
      </c>
      <c r="C2061" s="2">
        <v>291</v>
      </c>
      <c r="D2061" s="2" t="s">
        <v>18</v>
      </c>
      <c r="E2061" s="2">
        <v>30</v>
      </c>
      <c r="F2061" s="2">
        <v>81</v>
      </c>
      <c r="G2061" s="2">
        <f t="shared" si="32"/>
        <v>52</v>
      </c>
      <c r="H2061" s="2">
        <v>3743</v>
      </c>
      <c r="I2061" s="3" t="s">
        <v>19</v>
      </c>
    </row>
    <row r="2062" spans="1:9" ht="16.5">
      <c r="A2062" s="2" t="s">
        <v>1658</v>
      </c>
      <c r="B2062" s="2" t="s">
        <v>1659</v>
      </c>
      <c r="C2062" s="2">
        <v>291</v>
      </c>
      <c r="D2062" s="2" t="s">
        <v>20</v>
      </c>
      <c r="E2062" s="2">
        <v>251</v>
      </c>
      <c r="F2062" s="2">
        <v>289</v>
      </c>
      <c r="G2062" s="2">
        <f t="shared" si="32"/>
        <v>39</v>
      </c>
      <c r="H2062" s="2">
        <v>3397</v>
      </c>
      <c r="I2062" s="3" t="s">
        <v>21</v>
      </c>
    </row>
    <row r="2063" spans="1:9" ht="16.5">
      <c r="A2063" s="2" t="s">
        <v>1658</v>
      </c>
      <c r="B2063" s="2" t="s">
        <v>1659</v>
      </c>
      <c r="C2063" s="2">
        <v>291</v>
      </c>
      <c r="D2063" s="2" t="s">
        <v>14</v>
      </c>
      <c r="E2063" s="2">
        <v>128</v>
      </c>
      <c r="F2063" s="2">
        <v>238</v>
      </c>
      <c r="G2063" s="2">
        <f t="shared" si="32"/>
        <v>111</v>
      </c>
      <c r="H2063" s="2">
        <v>2341</v>
      </c>
      <c r="I2063" s="3" t="s">
        <v>15</v>
      </c>
    </row>
    <row r="2064" spans="1:9" ht="16.5">
      <c r="A2064" s="2" t="s">
        <v>1660</v>
      </c>
      <c r="B2064" s="2" t="s">
        <v>1661</v>
      </c>
      <c r="C2064" s="2">
        <v>876</v>
      </c>
      <c r="D2064" s="2" t="s">
        <v>10</v>
      </c>
      <c r="E2064" s="2">
        <v>60</v>
      </c>
      <c r="F2064" s="2">
        <v>112</v>
      </c>
      <c r="G2064" s="2">
        <f t="shared" si="32"/>
        <v>53</v>
      </c>
      <c r="H2064" s="2">
        <v>18302</v>
      </c>
      <c r="I2064" s="3" t="s">
        <v>11</v>
      </c>
    </row>
    <row r="2065" spans="1:9" ht="16.5">
      <c r="A2065" s="2" t="s">
        <v>1660</v>
      </c>
      <c r="B2065" s="2" t="s">
        <v>1661</v>
      </c>
      <c r="C2065" s="2">
        <v>876</v>
      </c>
      <c r="D2065" s="2" t="s">
        <v>12</v>
      </c>
      <c r="E2065" s="2">
        <v>554</v>
      </c>
      <c r="F2065" s="2">
        <v>708</v>
      </c>
      <c r="G2065" s="2">
        <f t="shared" si="32"/>
        <v>155</v>
      </c>
      <c r="H2065" s="2">
        <v>1732</v>
      </c>
      <c r="I2065" s="3" t="s">
        <v>13</v>
      </c>
    </row>
    <row r="2066" spans="1:9" ht="16.5">
      <c r="A2066" s="2" t="s">
        <v>1660</v>
      </c>
      <c r="B2066" s="2" t="s">
        <v>1661</v>
      </c>
      <c r="C2066" s="2">
        <v>876</v>
      </c>
      <c r="D2066" s="2" t="s">
        <v>14</v>
      </c>
      <c r="E2066" s="2">
        <v>290</v>
      </c>
      <c r="F2066" s="2">
        <v>414</v>
      </c>
      <c r="G2066" s="2">
        <f t="shared" si="32"/>
        <v>125</v>
      </c>
      <c r="H2066" s="2">
        <v>2341</v>
      </c>
      <c r="I2066" s="3" t="s">
        <v>15</v>
      </c>
    </row>
    <row r="2067" spans="1:9" ht="16.5">
      <c r="A2067" s="2" t="s">
        <v>1662</v>
      </c>
      <c r="B2067" s="2" t="s">
        <v>1663</v>
      </c>
      <c r="C2067" s="2">
        <v>297</v>
      </c>
      <c r="D2067" s="2" t="s">
        <v>18</v>
      </c>
      <c r="E2067" s="2">
        <v>28</v>
      </c>
      <c r="F2067" s="2">
        <v>79</v>
      </c>
      <c r="G2067" s="2">
        <f t="shared" si="32"/>
        <v>52</v>
      </c>
      <c r="H2067" s="2">
        <v>3743</v>
      </c>
      <c r="I2067" s="3" t="s">
        <v>19</v>
      </c>
    </row>
    <row r="2068" spans="1:9" ht="16.5">
      <c r="A2068" s="2" t="s">
        <v>1662</v>
      </c>
      <c r="B2068" s="2" t="s">
        <v>1663</v>
      </c>
      <c r="C2068" s="2">
        <v>297</v>
      </c>
      <c r="D2068" s="2" t="s">
        <v>20</v>
      </c>
      <c r="E2068" s="2">
        <v>258</v>
      </c>
      <c r="F2068" s="2">
        <v>296</v>
      </c>
      <c r="G2068" s="2">
        <f t="shared" si="32"/>
        <v>39</v>
      </c>
      <c r="H2068" s="2">
        <v>3397</v>
      </c>
      <c r="I2068" s="3" t="s">
        <v>21</v>
      </c>
    </row>
    <row r="2069" spans="1:9" ht="16.5">
      <c r="A2069" s="2" t="s">
        <v>1662</v>
      </c>
      <c r="B2069" s="2" t="s">
        <v>1663</v>
      </c>
      <c r="C2069" s="2">
        <v>297</v>
      </c>
      <c r="D2069" s="2" t="s">
        <v>14</v>
      </c>
      <c r="E2069" s="2">
        <v>136</v>
      </c>
      <c r="F2069" s="2">
        <v>245</v>
      </c>
      <c r="G2069" s="2">
        <f t="shared" si="32"/>
        <v>110</v>
      </c>
      <c r="H2069" s="2">
        <v>2341</v>
      </c>
      <c r="I2069" s="3" t="s">
        <v>15</v>
      </c>
    </row>
    <row r="2070" spans="1:9" ht="16.5">
      <c r="A2070" s="2" t="s">
        <v>1664</v>
      </c>
      <c r="B2070" s="2" t="s">
        <v>1665</v>
      </c>
      <c r="C2070" s="2">
        <v>921</v>
      </c>
      <c r="D2070" s="2" t="s">
        <v>10</v>
      </c>
      <c r="E2070" s="2">
        <v>59</v>
      </c>
      <c r="F2070" s="2">
        <v>111</v>
      </c>
      <c r="G2070" s="2">
        <f t="shared" si="32"/>
        <v>53</v>
      </c>
      <c r="H2070" s="2">
        <v>18302</v>
      </c>
      <c r="I2070" s="3" t="s">
        <v>11</v>
      </c>
    </row>
    <row r="2071" spans="1:9" ht="16.5">
      <c r="A2071" s="2" t="s">
        <v>1664</v>
      </c>
      <c r="B2071" s="2" t="s">
        <v>1665</v>
      </c>
      <c r="C2071" s="2">
        <v>921</v>
      </c>
      <c r="D2071" s="2" t="s">
        <v>12</v>
      </c>
      <c r="E2071" s="2">
        <v>587</v>
      </c>
      <c r="F2071" s="2">
        <v>745</v>
      </c>
      <c r="G2071" s="2">
        <f t="shared" si="32"/>
        <v>159</v>
      </c>
      <c r="H2071" s="2">
        <v>1732</v>
      </c>
      <c r="I2071" s="3" t="s">
        <v>13</v>
      </c>
    </row>
    <row r="2072" spans="1:9" ht="16.5">
      <c r="A2072" s="2" t="s">
        <v>1664</v>
      </c>
      <c r="B2072" s="2" t="s">
        <v>1665</v>
      </c>
      <c r="C2072" s="2">
        <v>921</v>
      </c>
      <c r="D2072" s="2" t="s">
        <v>14</v>
      </c>
      <c r="E2072" s="2">
        <v>325</v>
      </c>
      <c r="F2072" s="2">
        <v>448</v>
      </c>
      <c r="G2072" s="2">
        <f t="shared" si="32"/>
        <v>124</v>
      </c>
      <c r="H2072" s="2">
        <v>2341</v>
      </c>
      <c r="I2072" s="3" t="s">
        <v>15</v>
      </c>
    </row>
    <row r="2073" spans="1:9" ht="16.5">
      <c r="A2073" s="2" t="s">
        <v>1666</v>
      </c>
      <c r="B2073" s="2" t="s">
        <v>1667</v>
      </c>
      <c r="C2073" s="2">
        <v>302</v>
      </c>
      <c r="D2073" s="2" t="s">
        <v>18</v>
      </c>
      <c r="E2073" s="2">
        <v>26</v>
      </c>
      <c r="F2073" s="2">
        <v>79</v>
      </c>
      <c r="G2073" s="2">
        <f t="shared" si="32"/>
        <v>54</v>
      </c>
      <c r="H2073" s="2">
        <v>3743</v>
      </c>
      <c r="I2073" s="3" t="s">
        <v>19</v>
      </c>
    </row>
    <row r="2074" spans="1:9" ht="16.5">
      <c r="A2074" s="2" t="s">
        <v>1666</v>
      </c>
      <c r="B2074" s="2" t="s">
        <v>1667</v>
      </c>
      <c r="C2074" s="2">
        <v>302</v>
      </c>
      <c r="D2074" s="2" t="s">
        <v>20</v>
      </c>
      <c r="E2074" s="2">
        <v>263</v>
      </c>
      <c r="F2074" s="2">
        <v>301</v>
      </c>
      <c r="G2074" s="2">
        <f t="shared" si="32"/>
        <v>39</v>
      </c>
      <c r="H2074" s="2">
        <v>3397</v>
      </c>
      <c r="I2074" s="3" t="s">
        <v>21</v>
      </c>
    </row>
    <row r="2075" spans="1:9" ht="16.5">
      <c r="A2075" s="2" t="s">
        <v>1666</v>
      </c>
      <c r="B2075" s="2" t="s">
        <v>1667</v>
      </c>
      <c r="C2075" s="2">
        <v>302</v>
      </c>
      <c r="D2075" s="2" t="s">
        <v>14</v>
      </c>
      <c r="E2075" s="2">
        <v>141</v>
      </c>
      <c r="F2075" s="2">
        <v>250</v>
      </c>
      <c r="G2075" s="2">
        <f t="shared" si="32"/>
        <v>110</v>
      </c>
      <c r="H2075" s="2">
        <v>2341</v>
      </c>
      <c r="I2075" s="3" t="s">
        <v>15</v>
      </c>
    </row>
    <row r="2076" spans="1:9" ht="16.5">
      <c r="A2076" s="2" t="s">
        <v>1668</v>
      </c>
      <c r="B2076" s="2" t="s">
        <v>1669</v>
      </c>
      <c r="C2076" s="2">
        <v>318</v>
      </c>
      <c r="D2076" s="2" t="s">
        <v>18</v>
      </c>
      <c r="E2076" s="2">
        <v>33</v>
      </c>
      <c r="F2076" s="2">
        <v>84</v>
      </c>
      <c r="G2076" s="2">
        <f t="shared" si="32"/>
        <v>52</v>
      </c>
      <c r="H2076" s="2">
        <v>3743</v>
      </c>
      <c r="I2076" s="3" t="s">
        <v>19</v>
      </c>
    </row>
    <row r="2077" spans="1:9" ht="16.5">
      <c r="A2077" s="2" t="s">
        <v>1668</v>
      </c>
      <c r="B2077" s="2" t="s">
        <v>1669</v>
      </c>
      <c r="C2077" s="2">
        <v>318</v>
      </c>
      <c r="D2077" s="2" t="s">
        <v>20</v>
      </c>
      <c r="E2077" s="2">
        <v>278</v>
      </c>
      <c r="F2077" s="2">
        <v>316</v>
      </c>
      <c r="G2077" s="2">
        <f t="shared" si="32"/>
        <v>39</v>
      </c>
      <c r="H2077" s="2">
        <v>3397</v>
      </c>
      <c r="I2077" s="3" t="s">
        <v>21</v>
      </c>
    </row>
    <row r="2078" spans="1:9" ht="16.5">
      <c r="A2078" s="2" t="s">
        <v>1668</v>
      </c>
      <c r="B2078" s="2" t="s">
        <v>1669</v>
      </c>
      <c r="C2078" s="2">
        <v>318</v>
      </c>
      <c r="D2078" s="2" t="s">
        <v>14</v>
      </c>
      <c r="E2078" s="2">
        <v>154</v>
      </c>
      <c r="F2078" s="2">
        <v>265</v>
      </c>
      <c r="G2078" s="2">
        <f t="shared" si="32"/>
        <v>112</v>
      </c>
      <c r="H2078" s="2">
        <v>2341</v>
      </c>
      <c r="I2078" s="3" t="s">
        <v>15</v>
      </c>
    </row>
    <row r="2079" spans="1:9" ht="16.5">
      <c r="A2079" s="2" t="s">
        <v>1670</v>
      </c>
      <c r="B2079" s="2" t="s">
        <v>1671</v>
      </c>
      <c r="C2079" s="2">
        <v>1405</v>
      </c>
      <c r="D2079" s="2" t="s">
        <v>14</v>
      </c>
      <c r="E2079" s="2">
        <v>786</v>
      </c>
      <c r="F2079" s="2">
        <v>891</v>
      </c>
      <c r="G2079" s="2">
        <f t="shared" si="32"/>
        <v>106</v>
      </c>
      <c r="H2079" s="2">
        <v>2341</v>
      </c>
      <c r="I2079" s="3" t="s">
        <v>15</v>
      </c>
    </row>
    <row r="2080" spans="1:9" ht="16.5">
      <c r="A2080" s="2" t="s">
        <v>1672</v>
      </c>
      <c r="B2080" s="2" t="s">
        <v>1673</v>
      </c>
      <c r="C2080" s="2">
        <v>3127</v>
      </c>
      <c r="D2080" s="2" t="s">
        <v>18</v>
      </c>
      <c r="E2080" s="2">
        <v>37</v>
      </c>
      <c r="F2080" s="2">
        <v>90</v>
      </c>
      <c r="G2080" s="2">
        <f t="shared" si="32"/>
        <v>54</v>
      </c>
      <c r="H2080" s="2">
        <v>3743</v>
      </c>
      <c r="I2080" s="3" t="s">
        <v>19</v>
      </c>
    </row>
    <row r="2081" spans="1:9" ht="16.5">
      <c r="A2081" s="2" t="s">
        <v>1672</v>
      </c>
      <c r="B2081" s="2" t="s">
        <v>1673</v>
      </c>
      <c r="C2081" s="2">
        <v>3127</v>
      </c>
      <c r="D2081" s="2" t="s">
        <v>14</v>
      </c>
      <c r="E2081" s="2">
        <v>136</v>
      </c>
      <c r="F2081" s="2">
        <v>259</v>
      </c>
      <c r="G2081" s="2">
        <f t="shared" si="32"/>
        <v>124</v>
      </c>
      <c r="H2081" s="2">
        <v>2341</v>
      </c>
      <c r="I2081" s="3" t="s">
        <v>15</v>
      </c>
    </row>
    <row r="2082" spans="1:9" ht="16.5">
      <c r="A2082" s="2" t="s">
        <v>1674</v>
      </c>
      <c r="B2082" s="2" t="s">
        <v>1675</v>
      </c>
      <c r="C2082" s="2">
        <v>3139</v>
      </c>
      <c r="D2082" s="2" t="s">
        <v>18</v>
      </c>
      <c r="E2082" s="2">
        <v>60</v>
      </c>
      <c r="F2082" s="2">
        <v>113</v>
      </c>
      <c r="G2082" s="2">
        <f t="shared" si="32"/>
        <v>54</v>
      </c>
      <c r="H2082" s="2">
        <v>3743</v>
      </c>
      <c r="I2082" s="3" t="s">
        <v>19</v>
      </c>
    </row>
    <row r="2083" spans="1:9" ht="16.5">
      <c r="A2083" s="2" t="s">
        <v>1674</v>
      </c>
      <c r="B2083" s="2" t="s">
        <v>1675</v>
      </c>
      <c r="C2083" s="2">
        <v>3139</v>
      </c>
      <c r="D2083" s="2" t="s">
        <v>14</v>
      </c>
      <c r="E2083" s="2">
        <v>159</v>
      </c>
      <c r="F2083" s="2">
        <v>282</v>
      </c>
      <c r="G2083" s="2">
        <f t="shared" si="32"/>
        <v>124</v>
      </c>
      <c r="H2083" s="2">
        <v>2341</v>
      </c>
      <c r="I2083" s="3" t="s">
        <v>15</v>
      </c>
    </row>
    <row r="2084" spans="1:9" ht="16.5">
      <c r="A2084" s="2" t="s">
        <v>1676</v>
      </c>
      <c r="B2084" s="2" t="s">
        <v>1677</v>
      </c>
      <c r="C2084" s="2">
        <v>334</v>
      </c>
      <c r="D2084" s="2" t="s">
        <v>18</v>
      </c>
      <c r="E2084" s="2">
        <v>51</v>
      </c>
      <c r="F2084" s="2">
        <v>102</v>
      </c>
      <c r="G2084" s="2">
        <f t="shared" si="32"/>
        <v>52</v>
      </c>
      <c r="H2084" s="2">
        <v>3743</v>
      </c>
      <c r="I2084" s="3" t="s">
        <v>19</v>
      </c>
    </row>
    <row r="2085" spans="1:9" ht="16.5">
      <c r="A2085" s="2" t="s">
        <v>1676</v>
      </c>
      <c r="B2085" s="2" t="s">
        <v>1677</v>
      </c>
      <c r="C2085" s="2">
        <v>334</v>
      </c>
      <c r="D2085" s="2" t="s">
        <v>20</v>
      </c>
      <c r="E2085" s="2">
        <v>294</v>
      </c>
      <c r="F2085" s="2">
        <v>332</v>
      </c>
      <c r="G2085" s="2">
        <f t="shared" si="32"/>
        <v>39</v>
      </c>
      <c r="H2085" s="2">
        <v>3397</v>
      </c>
      <c r="I2085" s="3" t="s">
        <v>21</v>
      </c>
    </row>
    <row r="2086" spans="1:9" ht="16.5">
      <c r="A2086" s="2" t="s">
        <v>1676</v>
      </c>
      <c r="B2086" s="2" t="s">
        <v>1677</v>
      </c>
      <c r="C2086" s="2">
        <v>334</v>
      </c>
      <c r="D2086" s="2" t="s">
        <v>14</v>
      </c>
      <c r="E2086" s="2">
        <v>170</v>
      </c>
      <c r="F2086" s="2">
        <v>281</v>
      </c>
      <c r="G2086" s="2">
        <f t="shared" si="32"/>
        <v>112</v>
      </c>
      <c r="H2086" s="2">
        <v>2341</v>
      </c>
      <c r="I2086" s="3" t="s">
        <v>15</v>
      </c>
    </row>
    <row r="2087" spans="1:9" ht="16.5">
      <c r="A2087" s="2" t="s">
        <v>1678</v>
      </c>
      <c r="B2087" s="2" t="s">
        <v>1679</v>
      </c>
      <c r="C2087" s="2">
        <v>316</v>
      </c>
      <c r="D2087" s="2" t="s">
        <v>18</v>
      </c>
      <c r="E2087" s="2">
        <v>33</v>
      </c>
      <c r="F2087" s="2">
        <v>84</v>
      </c>
      <c r="G2087" s="2">
        <f t="shared" si="32"/>
        <v>52</v>
      </c>
      <c r="H2087" s="2">
        <v>3743</v>
      </c>
      <c r="I2087" s="3" t="s">
        <v>19</v>
      </c>
    </row>
    <row r="2088" spans="1:9" ht="16.5">
      <c r="A2088" s="2" t="s">
        <v>1678</v>
      </c>
      <c r="B2088" s="2" t="s">
        <v>1679</v>
      </c>
      <c r="C2088" s="2">
        <v>316</v>
      </c>
      <c r="D2088" s="2" t="s">
        <v>20</v>
      </c>
      <c r="E2088" s="2">
        <v>276</v>
      </c>
      <c r="F2088" s="2">
        <v>314</v>
      </c>
      <c r="G2088" s="2">
        <f t="shared" si="32"/>
        <v>39</v>
      </c>
      <c r="H2088" s="2">
        <v>3397</v>
      </c>
      <c r="I2088" s="3" t="s">
        <v>21</v>
      </c>
    </row>
    <row r="2089" spans="1:9" ht="16.5">
      <c r="A2089" s="2" t="s">
        <v>1678</v>
      </c>
      <c r="B2089" s="2" t="s">
        <v>1679</v>
      </c>
      <c r="C2089" s="2">
        <v>316</v>
      </c>
      <c r="D2089" s="2" t="s">
        <v>14</v>
      </c>
      <c r="E2089" s="2">
        <v>152</v>
      </c>
      <c r="F2089" s="2">
        <v>263</v>
      </c>
      <c r="G2089" s="2">
        <f t="shared" si="32"/>
        <v>112</v>
      </c>
      <c r="H2089" s="2">
        <v>2341</v>
      </c>
      <c r="I2089" s="3" t="s">
        <v>15</v>
      </c>
    </row>
    <row r="2090" spans="1:9" ht="16.5">
      <c r="A2090" s="2" t="s">
        <v>1680</v>
      </c>
      <c r="B2090" s="2" t="s">
        <v>1681</v>
      </c>
      <c r="C2090" s="2">
        <v>3167</v>
      </c>
      <c r="D2090" s="2" t="s">
        <v>18</v>
      </c>
      <c r="E2090" s="2">
        <v>60</v>
      </c>
      <c r="F2090" s="2">
        <v>113</v>
      </c>
      <c r="G2090" s="2">
        <f t="shared" si="32"/>
        <v>54</v>
      </c>
      <c r="H2090" s="2">
        <v>3743</v>
      </c>
      <c r="I2090" s="3" t="s">
        <v>19</v>
      </c>
    </row>
    <row r="2091" spans="1:9" ht="16.5">
      <c r="A2091" s="2" t="s">
        <v>1680</v>
      </c>
      <c r="B2091" s="2" t="s">
        <v>1681</v>
      </c>
      <c r="C2091" s="2">
        <v>3167</v>
      </c>
      <c r="D2091" s="2" t="s">
        <v>14</v>
      </c>
      <c r="E2091" s="2">
        <v>159</v>
      </c>
      <c r="F2091" s="2">
        <v>282</v>
      </c>
      <c r="G2091" s="2">
        <f t="shared" si="32"/>
        <v>124</v>
      </c>
      <c r="H2091" s="2">
        <v>2341</v>
      </c>
      <c r="I2091" s="3" t="s">
        <v>15</v>
      </c>
    </row>
    <row r="2092" spans="1:9" ht="16.5">
      <c r="A2092" s="2" t="s">
        <v>1682</v>
      </c>
      <c r="B2092" s="2" t="s">
        <v>1683</v>
      </c>
      <c r="C2092" s="2">
        <v>3176</v>
      </c>
      <c r="D2092" s="2" t="s">
        <v>18</v>
      </c>
      <c r="E2092" s="2">
        <v>60</v>
      </c>
      <c r="F2092" s="2">
        <v>113</v>
      </c>
      <c r="G2092" s="2">
        <f t="shared" si="32"/>
        <v>54</v>
      </c>
      <c r="H2092" s="2">
        <v>3743</v>
      </c>
      <c r="I2092" s="3" t="s">
        <v>19</v>
      </c>
    </row>
    <row r="2093" spans="1:9" ht="16.5">
      <c r="A2093" s="2" t="s">
        <v>1682</v>
      </c>
      <c r="B2093" s="2" t="s">
        <v>1683</v>
      </c>
      <c r="C2093" s="2">
        <v>3176</v>
      </c>
      <c r="D2093" s="2" t="s">
        <v>14</v>
      </c>
      <c r="E2093" s="2">
        <v>159</v>
      </c>
      <c r="F2093" s="2">
        <v>282</v>
      </c>
      <c r="G2093" s="2">
        <f t="shared" si="32"/>
        <v>124</v>
      </c>
      <c r="H2093" s="2">
        <v>2341</v>
      </c>
      <c r="I2093" s="3" t="s">
        <v>15</v>
      </c>
    </row>
    <row r="2094" spans="1:9" ht="16.5">
      <c r="A2094" s="2" t="s">
        <v>1684</v>
      </c>
      <c r="B2094" s="2" t="s">
        <v>1685</v>
      </c>
      <c r="C2094" s="2">
        <v>3179</v>
      </c>
      <c r="D2094" s="2" t="s">
        <v>18</v>
      </c>
      <c r="E2094" s="2">
        <v>60</v>
      </c>
      <c r="F2094" s="2">
        <v>113</v>
      </c>
      <c r="G2094" s="2">
        <f t="shared" si="32"/>
        <v>54</v>
      </c>
      <c r="H2094" s="2">
        <v>3743</v>
      </c>
      <c r="I2094" s="3" t="s">
        <v>19</v>
      </c>
    </row>
    <row r="2095" spans="1:9" ht="16.5">
      <c r="A2095" s="2" t="s">
        <v>1684</v>
      </c>
      <c r="B2095" s="2" t="s">
        <v>1685</v>
      </c>
      <c r="C2095" s="2">
        <v>3179</v>
      </c>
      <c r="D2095" s="2" t="s">
        <v>14</v>
      </c>
      <c r="E2095" s="2">
        <v>159</v>
      </c>
      <c r="F2095" s="2">
        <v>282</v>
      </c>
      <c r="G2095" s="2">
        <f t="shared" si="32"/>
        <v>124</v>
      </c>
      <c r="H2095" s="2">
        <v>2341</v>
      </c>
      <c r="I2095" s="3" t="s">
        <v>15</v>
      </c>
    </row>
    <row r="2096" spans="1:9" ht="16.5">
      <c r="A2096" s="2" t="s">
        <v>1686</v>
      </c>
      <c r="B2096" s="2" t="s">
        <v>1687</v>
      </c>
      <c r="C2096" s="2">
        <v>3178</v>
      </c>
      <c r="D2096" s="2" t="s">
        <v>18</v>
      </c>
      <c r="E2096" s="2">
        <v>60</v>
      </c>
      <c r="F2096" s="2">
        <v>113</v>
      </c>
      <c r="G2096" s="2">
        <f t="shared" si="32"/>
        <v>54</v>
      </c>
      <c r="H2096" s="2">
        <v>3743</v>
      </c>
      <c r="I2096" s="3" t="s">
        <v>19</v>
      </c>
    </row>
    <row r="2097" spans="1:9" ht="16.5">
      <c r="A2097" s="2" t="s">
        <v>1686</v>
      </c>
      <c r="B2097" s="2" t="s">
        <v>1687</v>
      </c>
      <c r="C2097" s="2">
        <v>3178</v>
      </c>
      <c r="D2097" s="2" t="s">
        <v>14</v>
      </c>
      <c r="E2097" s="2">
        <v>159</v>
      </c>
      <c r="F2097" s="2">
        <v>282</v>
      </c>
      <c r="G2097" s="2">
        <f t="shared" si="32"/>
        <v>124</v>
      </c>
      <c r="H2097" s="2">
        <v>2341</v>
      </c>
      <c r="I2097" s="3" t="s">
        <v>15</v>
      </c>
    </row>
    <row r="2098" spans="1:9" ht="16.5">
      <c r="A2098" s="2" t="s">
        <v>1688</v>
      </c>
      <c r="B2098" s="2" t="s">
        <v>1689</v>
      </c>
      <c r="C2098" s="2">
        <v>3120</v>
      </c>
      <c r="D2098" s="2" t="s">
        <v>18</v>
      </c>
      <c r="E2098" s="2">
        <v>37</v>
      </c>
      <c r="F2098" s="2">
        <v>90</v>
      </c>
      <c r="G2098" s="2">
        <f t="shared" si="32"/>
        <v>54</v>
      </c>
      <c r="H2098" s="2">
        <v>3743</v>
      </c>
      <c r="I2098" s="3" t="s">
        <v>19</v>
      </c>
    </row>
    <row r="2099" spans="1:9" ht="16.5">
      <c r="A2099" s="2" t="s">
        <v>1688</v>
      </c>
      <c r="B2099" s="2" t="s">
        <v>1689</v>
      </c>
      <c r="C2099" s="2">
        <v>3120</v>
      </c>
      <c r="D2099" s="2" t="s">
        <v>14</v>
      </c>
      <c r="E2099" s="2">
        <v>136</v>
      </c>
      <c r="F2099" s="2">
        <v>259</v>
      </c>
      <c r="G2099" s="2">
        <f t="shared" si="32"/>
        <v>124</v>
      </c>
      <c r="H2099" s="2">
        <v>2341</v>
      </c>
      <c r="I2099" s="3" t="s">
        <v>15</v>
      </c>
    </row>
    <row r="2100" spans="1:9" ht="16.5">
      <c r="A2100" s="2" t="s">
        <v>1690</v>
      </c>
      <c r="B2100" s="2" t="s">
        <v>1691</v>
      </c>
      <c r="C2100" s="2">
        <v>3141</v>
      </c>
      <c r="D2100" s="2" t="s">
        <v>18</v>
      </c>
      <c r="E2100" s="2">
        <v>37</v>
      </c>
      <c r="F2100" s="2">
        <v>90</v>
      </c>
      <c r="G2100" s="2">
        <f t="shared" si="32"/>
        <v>54</v>
      </c>
      <c r="H2100" s="2">
        <v>3743</v>
      </c>
      <c r="I2100" s="3" t="s">
        <v>19</v>
      </c>
    </row>
    <row r="2101" spans="1:9" ht="16.5">
      <c r="A2101" s="2" t="s">
        <v>1690</v>
      </c>
      <c r="B2101" s="2" t="s">
        <v>1691</v>
      </c>
      <c r="C2101" s="2">
        <v>3141</v>
      </c>
      <c r="D2101" s="2" t="s">
        <v>14</v>
      </c>
      <c r="E2101" s="2">
        <v>136</v>
      </c>
      <c r="F2101" s="2">
        <v>259</v>
      </c>
      <c r="G2101" s="2">
        <f t="shared" si="32"/>
        <v>124</v>
      </c>
      <c r="H2101" s="2">
        <v>2341</v>
      </c>
      <c r="I2101" s="3" t="s">
        <v>15</v>
      </c>
    </row>
    <row r="2102" spans="1:9" ht="16.5">
      <c r="A2102" s="2" t="s">
        <v>1692</v>
      </c>
      <c r="B2102" s="2" t="s">
        <v>1693</v>
      </c>
      <c r="C2102" s="2">
        <v>3138</v>
      </c>
      <c r="D2102" s="2" t="s">
        <v>18</v>
      </c>
      <c r="E2102" s="2">
        <v>37</v>
      </c>
      <c r="F2102" s="2">
        <v>90</v>
      </c>
      <c r="G2102" s="2">
        <f t="shared" si="32"/>
        <v>54</v>
      </c>
      <c r="H2102" s="2">
        <v>3743</v>
      </c>
      <c r="I2102" s="3" t="s">
        <v>19</v>
      </c>
    </row>
    <row r="2103" spans="1:9" ht="16.5">
      <c r="A2103" s="2" t="s">
        <v>1692</v>
      </c>
      <c r="B2103" s="2" t="s">
        <v>1693</v>
      </c>
      <c r="C2103" s="2">
        <v>3138</v>
      </c>
      <c r="D2103" s="2" t="s">
        <v>14</v>
      </c>
      <c r="E2103" s="2">
        <v>136</v>
      </c>
      <c r="F2103" s="2">
        <v>259</v>
      </c>
      <c r="G2103" s="2">
        <f t="shared" si="32"/>
        <v>124</v>
      </c>
      <c r="H2103" s="2">
        <v>2341</v>
      </c>
      <c r="I2103" s="3" t="s">
        <v>15</v>
      </c>
    </row>
    <row r="2104" spans="1:9" ht="16.5">
      <c r="A2104" s="2" t="s">
        <v>1694</v>
      </c>
      <c r="B2104" s="2" t="s">
        <v>1695</v>
      </c>
      <c r="C2104" s="2">
        <v>345</v>
      </c>
      <c r="D2104" s="2" t="s">
        <v>18</v>
      </c>
      <c r="E2104" s="2">
        <v>63</v>
      </c>
      <c r="F2104" s="2">
        <v>114</v>
      </c>
      <c r="G2104" s="2">
        <f t="shared" si="32"/>
        <v>52</v>
      </c>
      <c r="H2104" s="2">
        <v>3743</v>
      </c>
      <c r="I2104" s="3" t="s">
        <v>19</v>
      </c>
    </row>
    <row r="2105" spans="1:9" ht="16.5">
      <c r="A2105" s="2" t="s">
        <v>1694</v>
      </c>
      <c r="B2105" s="2" t="s">
        <v>1695</v>
      </c>
      <c r="C2105" s="2">
        <v>345</v>
      </c>
      <c r="D2105" s="2" t="s">
        <v>20</v>
      </c>
      <c r="E2105" s="2">
        <v>305</v>
      </c>
      <c r="F2105" s="2">
        <v>343</v>
      </c>
      <c r="G2105" s="2">
        <f t="shared" si="32"/>
        <v>39</v>
      </c>
      <c r="H2105" s="2">
        <v>3397</v>
      </c>
      <c r="I2105" s="3" t="s">
        <v>21</v>
      </c>
    </row>
    <row r="2106" spans="1:9" ht="16.5">
      <c r="A2106" s="2" t="s">
        <v>1694</v>
      </c>
      <c r="B2106" s="2" t="s">
        <v>1695</v>
      </c>
      <c r="C2106" s="2">
        <v>345</v>
      </c>
      <c r="D2106" s="2" t="s">
        <v>14</v>
      </c>
      <c r="E2106" s="2">
        <v>181</v>
      </c>
      <c r="F2106" s="2">
        <v>292</v>
      </c>
      <c r="G2106" s="2">
        <f t="shared" si="32"/>
        <v>112</v>
      </c>
      <c r="H2106" s="2">
        <v>2341</v>
      </c>
      <c r="I2106" s="3" t="s">
        <v>15</v>
      </c>
    </row>
    <row r="2107" spans="1:9" ht="16.5">
      <c r="A2107" s="2" t="s">
        <v>1696</v>
      </c>
      <c r="B2107" s="2" t="s">
        <v>1697</v>
      </c>
      <c r="C2107" s="2">
        <v>314</v>
      </c>
      <c r="D2107" s="2" t="s">
        <v>18</v>
      </c>
      <c r="E2107" s="2">
        <v>33</v>
      </c>
      <c r="F2107" s="2">
        <v>84</v>
      </c>
      <c r="G2107" s="2">
        <f t="shared" si="32"/>
        <v>52</v>
      </c>
      <c r="H2107" s="2">
        <v>3743</v>
      </c>
      <c r="I2107" s="3" t="s">
        <v>19</v>
      </c>
    </row>
    <row r="2108" spans="1:9" ht="16.5">
      <c r="A2108" s="2" t="s">
        <v>1696</v>
      </c>
      <c r="B2108" s="2" t="s">
        <v>1697</v>
      </c>
      <c r="C2108" s="2">
        <v>314</v>
      </c>
      <c r="D2108" s="2" t="s">
        <v>20</v>
      </c>
      <c r="E2108" s="2">
        <v>274</v>
      </c>
      <c r="F2108" s="2">
        <v>312</v>
      </c>
      <c r="G2108" s="2">
        <f t="shared" si="32"/>
        <v>39</v>
      </c>
      <c r="H2108" s="2">
        <v>3397</v>
      </c>
      <c r="I2108" s="3" t="s">
        <v>21</v>
      </c>
    </row>
    <row r="2109" spans="1:9" ht="16.5">
      <c r="A2109" s="2" t="s">
        <v>1696</v>
      </c>
      <c r="B2109" s="2" t="s">
        <v>1697</v>
      </c>
      <c r="C2109" s="2">
        <v>314</v>
      </c>
      <c r="D2109" s="2" t="s">
        <v>14</v>
      </c>
      <c r="E2109" s="2">
        <v>150</v>
      </c>
      <c r="F2109" s="2">
        <v>261</v>
      </c>
      <c r="G2109" s="2">
        <f t="shared" si="32"/>
        <v>112</v>
      </c>
      <c r="H2109" s="2">
        <v>2341</v>
      </c>
      <c r="I2109" s="3" t="s">
        <v>15</v>
      </c>
    </row>
    <row r="2110" spans="1:9" ht="16.5">
      <c r="A2110" s="2" t="s">
        <v>1698</v>
      </c>
      <c r="B2110" s="2" t="s">
        <v>1699</v>
      </c>
      <c r="C2110" s="2">
        <v>1336</v>
      </c>
      <c r="D2110" s="2" t="s">
        <v>18</v>
      </c>
      <c r="E2110" s="2">
        <v>37</v>
      </c>
      <c r="F2110" s="2">
        <v>90</v>
      </c>
      <c r="G2110" s="2">
        <f t="shared" si="32"/>
        <v>54</v>
      </c>
      <c r="H2110" s="2">
        <v>3743</v>
      </c>
      <c r="I2110" s="3" t="s">
        <v>19</v>
      </c>
    </row>
    <row r="2111" spans="1:9" ht="16.5">
      <c r="A2111" s="2" t="s">
        <v>1698</v>
      </c>
      <c r="B2111" s="2" t="s">
        <v>1699</v>
      </c>
      <c r="C2111" s="2">
        <v>1336</v>
      </c>
      <c r="D2111" s="2" t="s">
        <v>14</v>
      </c>
      <c r="E2111" s="2">
        <v>136</v>
      </c>
      <c r="F2111" s="2">
        <v>259</v>
      </c>
      <c r="G2111" s="2">
        <f t="shared" si="32"/>
        <v>124</v>
      </c>
      <c r="H2111" s="2">
        <v>2341</v>
      </c>
      <c r="I2111" s="3" t="s">
        <v>15</v>
      </c>
    </row>
    <row r="2112" spans="1:9" ht="16.5">
      <c r="A2112" s="2" t="s">
        <v>1700</v>
      </c>
      <c r="B2112" s="2" t="s">
        <v>1701</v>
      </c>
      <c r="C2112" s="2">
        <v>3112</v>
      </c>
      <c r="D2112" s="2" t="s">
        <v>18</v>
      </c>
      <c r="E2112" s="2">
        <v>37</v>
      </c>
      <c r="F2112" s="2">
        <v>90</v>
      </c>
      <c r="G2112" s="2">
        <f t="shared" si="32"/>
        <v>54</v>
      </c>
      <c r="H2112" s="2">
        <v>3743</v>
      </c>
      <c r="I2112" s="3" t="s">
        <v>19</v>
      </c>
    </row>
    <row r="2113" spans="1:9" ht="16.5">
      <c r="A2113" s="2" t="s">
        <v>1700</v>
      </c>
      <c r="B2113" s="2" t="s">
        <v>1701</v>
      </c>
      <c r="C2113" s="2">
        <v>3112</v>
      </c>
      <c r="D2113" s="2" t="s">
        <v>14</v>
      </c>
      <c r="E2113" s="2">
        <v>136</v>
      </c>
      <c r="F2113" s="2">
        <v>259</v>
      </c>
      <c r="G2113" s="2">
        <f t="shared" si="32"/>
        <v>124</v>
      </c>
      <c r="H2113" s="2">
        <v>2341</v>
      </c>
      <c r="I2113" s="3" t="s">
        <v>15</v>
      </c>
    </row>
    <row r="2114" spans="1:9" ht="16.5">
      <c r="A2114" s="2" t="s">
        <v>1702</v>
      </c>
      <c r="B2114" s="2" t="s">
        <v>1703</v>
      </c>
      <c r="C2114" s="2">
        <v>316</v>
      </c>
      <c r="D2114" s="2" t="s">
        <v>18</v>
      </c>
      <c r="E2114" s="2">
        <v>33</v>
      </c>
      <c r="F2114" s="2">
        <v>84</v>
      </c>
      <c r="G2114" s="2">
        <f t="shared" si="32"/>
        <v>52</v>
      </c>
      <c r="H2114" s="2">
        <v>3743</v>
      </c>
      <c r="I2114" s="3" t="s">
        <v>19</v>
      </c>
    </row>
    <row r="2115" spans="1:9" ht="16.5">
      <c r="A2115" s="2" t="s">
        <v>1702</v>
      </c>
      <c r="B2115" s="2" t="s">
        <v>1703</v>
      </c>
      <c r="C2115" s="2">
        <v>316</v>
      </c>
      <c r="D2115" s="2" t="s">
        <v>20</v>
      </c>
      <c r="E2115" s="2">
        <v>276</v>
      </c>
      <c r="F2115" s="2">
        <v>314</v>
      </c>
      <c r="G2115" s="2">
        <f t="shared" ref="G2115:G2178" si="33">F2115-E2115+1</f>
        <v>39</v>
      </c>
      <c r="H2115" s="2">
        <v>3397</v>
      </c>
      <c r="I2115" s="3" t="s">
        <v>21</v>
      </c>
    </row>
    <row r="2116" spans="1:9" ht="16.5">
      <c r="A2116" s="2" t="s">
        <v>1702</v>
      </c>
      <c r="B2116" s="2" t="s">
        <v>1703</v>
      </c>
      <c r="C2116" s="2">
        <v>316</v>
      </c>
      <c r="D2116" s="2" t="s">
        <v>14</v>
      </c>
      <c r="E2116" s="2">
        <v>152</v>
      </c>
      <c r="F2116" s="2">
        <v>263</v>
      </c>
      <c r="G2116" s="2">
        <f t="shared" si="33"/>
        <v>112</v>
      </c>
      <c r="H2116" s="2">
        <v>2341</v>
      </c>
      <c r="I2116" s="3" t="s">
        <v>15</v>
      </c>
    </row>
    <row r="2117" spans="1:9" ht="16.5">
      <c r="A2117" s="2" t="s">
        <v>1704</v>
      </c>
      <c r="B2117" s="2" t="s">
        <v>1705</v>
      </c>
      <c r="C2117" s="2">
        <v>3131</v>
      </c>
      <c r="D2117" s="2" t="s">
        <v>18</v>
      </c>
      <c r="E2117" s="2">
        <v>37</v>
      </c>
      <c r="F2117" s="2">
        <v>90</v>
      </c>
      <c r="G2117" s="2">
        <f t="shared" si="33"/>
        <v>54</v>
      </c>
      <c r="H2117" s="2">
        <v>3743</v>
      </c>
      <c r="I2117" s="3" t="s">
        <v>19</v>
      </c>
    </row>
    <row r="2118" spans="1:9" ht="16.5">
      <c r="A2118" s="2" t="s">
        <v>1704</v>
      </c>
      <c r="B2118" s="2" t="s">
        <v>1705</v>
      </c>
      <c r="C2118" s="2">
        <v>3131</v>
      </c>
      <c r="D2118" s="2" t="s">
        <v>14</v>
      </c>
      <c r="E2118" s="2">
        <v>136</v>
      </c>
      <c r="F2118" s="2">
        <v>259</v>
      </c>
      <c r="G2118" s="2">
        <f t="shared" si="33"/>
        <v>124</v>
      </c>
      <c r="H2118" s="2">
        <v>2341</v>
      </c>
      <c r="I2118" s="3" t="s">
        <v>15</v>
      </c>
    </row>
    <row r="2119" spans="1:9" ht="16.5">
      <c r="A2119" s="2" t="s">
        <v>1706</v>
      </c>
      <c r="B2119" s="2" t="s">
        <v>1707</v>
      </c>
      <c r="C2119" s="2">
        <v>3108</v>
      </c>
      <c r="D2119" s="2" t="s">
        <v>18</v>
      </c>
      <c r="E2119" s="2">
        <v>37</v>
      </c>
      <c r="F2119" s="2">
        <v>90</v>
      </c>
      <c r="G2119" s="2">
        <f t="shared" si="33"/>
        <v>54</v>
      </c>
      <c r="H2119" s="2">
        <v>3743</v>
      </c>
      <c r="I2119" s="3" t="s">
        <v>19</v>
      </c>
    </row>
    <row r="2120" spans="1:9" ht="16.5">
      <c r="A2120" s="2" t="s">
        <v>1706</v>
      </c>
      <c r="B2120" s="2" t="s">
        <v>1707</v>
      </c>
      <c r="C2120" s="2">
        <v>3108</v>
      </c>
      <c r="D2120" s="2" t="s">
        <v>14</v>
      </c>
      <c r="E2120" s="2">
        <v>136</v>
      </c>
      <c r="F2120" s="2">
        <v>259</v>
      </c>
      <c r="G2120" s="2">
        <f t="shared" si="33"/>
        <v>124</v>
      </c>
      <c r="H2120" s="2">
        <v>2341</v>
      </c>
      <c r="I2120" s="3" t="s">
        <v>15</v>
      </c>
    </row>
    <row r="2121" spans="1:9" ht="16.5">
      <c r="A2121" s="2" t="s">
        <v>1708</v>
      </c>
      <c r="B2121" s="2" t="s">
        <v>1709</v>
      </c>
      <c r="C2121" s="2">
        <v>3123</v>
      </c>
      <c r="D2121" s="2" t="s">
        <v>18</v>
      </c>
      <c r="E2121" s="2">
        <v>37</v>
      </c>
      <c r="F2121" s="2">
        <v>90</v>
      </c>
      <c r="G2121" s="2">
        <f t="shared" si="33"/>
        <v>54</v>
      </c>
      <c r="H2121" s="2">
        <v>3743</v>
      </c>
      <c r="I2121" s="3" t="s">
        <v>19</v>
      </c>
    </row>
    <row r="2122" spans="1:9" ht="16.5">
      <c r="A2122" s="2" t="s">
        <v>1708</v>
      </c>
      <c r="B2122" s="2" t="s">
        <v>1709</v>
      </c>
      <c r="C2122" s="2">
        <v>3123</v>
      </c>
      <c r="D2122" s="2" t="s">
        <v>14</v>
      </c>
      <c r="E2122" s="2">
        <v>136</v>
      </c>
      <c r="F2122" s="2">
        <v>259</v>
      </c>
      <c r="G2122" s="2">
        <f t="shared" si="33"/>
        <v>124</v>
      </c>
      <c r="H2122" s="2">
        <v>2341</v>
      </c>
      <c r="I2122" s="3" t="s">
        <v>15</v>
      </c>
    </row>
    <row r="2123" spans="1:9" ht="16.5">
      <c r="A2123" s="2" t="s">
        <v>1710</v>
      </c>
      <c r="B2123" s="2" t="s">
        <v>1711</v>
      </c>
      <c r="C2123" s="2">
        <v>3150</v>
      </c>
      <c r="D2123" s="2" t="s">
        <v>18</v>
      </c>
      <c r="E2123" s="2">
        <v>37</v>
      </c>
      <c r="F2123" s="2">
        <v>90</v>
      </c>
      <c r="G2123" s="2">
        <f t="shared" si="33"/>
        <v>54</v>
      </c>
      <c r="H2123" s="2">
        <v>3743</v>
      </c>
      <c r="I2123" s="3" t="s">
        <v>19</v>
      </c>
    </row>
    <row r="2124" spans="1:9" ht="16.5">
      <c r="A2124" s="2" t="s">
        <v>1710</v>
      </c>
      <c r="B2124" s="2" t="s">
        <v>1711</v>
      </c>
      <c r="C2124" s="2">
        <v>3150</v>
      </c>
      <c r="D2124" s="2" t="s">
        <v>14</v>
      </c>
      <c r="E2124" s="2">
        <v>136</v>
      </c>
      <c r="F2124" s="2">
        <v>259</v>
      </c>
      <c r="G2124" s="2">
        <f t="shared" si="33"/>
        <v>124</v>
      </c>
      <c r="H2124" s="2">
        <v>2341</v>
      </c>
      <c r="I2124" s="3" t="s">
        <v>15</v>
      </c>
    </row>
    <row r="2125" spans="1:9" ht="16.5">
      <c r="A2125" s="2" t="s">
        <v>1712</v>
      </c>
      <c r="B2125" s="2" t="s">
        <v>1713</v>
      </c>
      <c r="C2125" s="2">
        <v>3150</v>
      </c>
      <c r="D2125" s="2" t="s">
        <v>18</v>
      </c>
      <c r="E2125" s="2">
        <v>37</v>
      </c>
      <c r="F2125" s="2">
        <v>90</v>
      </c>
      <c r="G2125" s="2">
        <f t="shared" si="33"/>
        <v>54</v>
      </c>
      <c r="H2125" s="2">
        <v>3743</v>
      </c>
      <c r="I2125" s="3" t="s">
        <v>19</v>
      </c>
    </row>
    <row r="2126" spans="1:9" ht="16.5">
      <c r="A2126" s="2" t="s">
        <v>1712</v>
      </c>
      <c r="B2126" s="2" t="s">
        <v>1713</v>
      </c>
      <c r="C2126" s="2">
        <v>3150</v>
      </c>
      <c r="D2126" s="2" t="s">
        <v>14</v>
      </c>
      <c r="E2126" s="2">
        <v>136</v>
      </c>
      <c r="F2126" s="2">
        <v>259</v>
      </c>
      <c r="G2126" s="2">
        <f t="shared" si="33"/>
        <v>124</v>
      </c>
      <c r="H2126" s="2">
        <v>2341</v>
      </c>
      <c r="I2126" s="3" t="s">
        <v>15</v>
      </c>
    </row>
    <row r="2127" spans="1:9" ht="16.5">
      <c r="A2127" s="2" t="s">
        <v>1714</v>
      </c>
      <c r="B2127" s="2" t="s">
        <v>1715</v>
      </c>
      <c r="C2127" s="2">
        <v>3169</v>
      </c>
      <c r="D2127" s="2" t="s">
        <v>18</v>
      </c>
      <c r="E2127" s="2">
        <v>37</v>
      </c>
      <c r="F2127" s="2">
        <v>90</v>
      </c>
      <c r="G2127" s="2">
        <f t="shared" si="33"/>
        <v>54</v>
      </c>
      <c r="H2127" s="2">
        <v>3743</v>
      </c>
      <c r="I2127" s="3" t="s">
        <v>19</v>
      </c>
    </row>
    <row r="2128" spans="1:9" ht="16.5">
      <c r="A2128" s="2" t="s">
        <v>1714</v>
      </c>
      <c r="B2128" s="2" t="s">
        <v>1715</v>
      </c>
      <c r="C2128" s="2">
        <v>3169</v>
      </c>
      <c r="D2128" s="2" t="s">
        <v>14</v>
      </c>
      <c r="E2128" s="2">
        <v>136</v>
      </c>
      <c r="F2128" s="2">
        <v>259</v>
      </c>
      <c r="G2128" s="2">
        <f t="shared" si="33"/>
        <v>124</v>
      </c>
      <c r="H2128" s="2">
        <v>2341</v>
      </c>
      <c r="I2128" s="3" t="s">
        <v>15</v>
      </c>
    </row>
    <row r="2129" spans="1:9" ht="16.5">
      <c r="A2129" s="2" t="s">
        <v>1716</v>
      </c>
      <c r="B2129" s="2" t="s">
        <v>1717</v>
      </c>
      <c r="C2129" s="2">
        <v>3127</v>
      </c>
      <c r="D2129" s="2" t="s">
        <v>18</v>
      </c>
      <c r="E2129" s="2">
        <v>37</v>
      </c>
      <c r="F2129" s="2">
        <v>90</v>
      </c>
      <c r="G2129" s="2">
        <f t="shared" si="33"/>
        <v>54</v>
      </c>
      <c r="H2129" s="2">
        <v>3743</v>
      </c>
      <c r="I2129" s="3" t="s">
        <v>19</v>
      </c>
    </row>
    <row r="2130" spans="1:9" ht="16.5">
      <c r="A2130" s="2" t="s">
        <v>1716</v>
      </c>
      <c r="B2130" s="2" t="s">
        <v>1717</v>
      </c>
      <c r="C2130" s="2">
        <v>3127</v>
      </c>
      <c r="D2130" s="2" t="s">
        <v>14</v>
      </c>
      <c r="E2130" s="2">
        <v>136</v>
      </c>
      <c r="F2130" s="2">
        <v>259</v>
      </c>
      <c r="G2130" s="2">
        <f t="shared" si="33"/>
        <v>124</v>
      </c>
      <c r="H2130" s="2">
        <v>2341</v>
      </c>
      <c r="I2130" s="3" t="s">
        <v>15</v>
      </c>
    </row>
    <row r="2131" spans="1:9" ht="16.5">
      <c r="A2131" s="2" t="s">
        <v>1718</v>
      </c>
      <c r="B2131" s="2" t="s">
        <v>1719</v>
      </c>
      <c r="C2131" s="2">
        <v>3142</v>
      </c>
      <c r="D2131" s="2" t="s">
        <v>18</v>
      </c>
      <c r="E2131" s="2">
        <v>37</v>
      </c>
      <c r="F2131" s="2">
        <v>90</v>
      </c>
      <c r="G2131" s="2">
        <f t="shared" si="33"/>
        <v>54</v>
      </c>
      <c r="H2131" s="2">
        <v>3743</v>
      </c>
      <c r="I2131" s="3" t="s">
        <v>19</v>
      </c>
    </row>
    <row r="2132" spans="1:9" ht="16.5">
      <c r="A2132" s="2" t="s">
        <v>1718</v>
      </c>
      <c r="B2132" s="2" t="s">
        <v>1719</v>
      </c>
      <c r="C2132" s="2">
        <v>3142</v>
      </c>
      <c r="D2132" s="2" t="s">
        <v>14</v>
      </c>
      <c r="E2132" s="2">
        <v>136</v>
      </c>
      <c r="F2132" s="2">
        <v>259</v>
      </c>
      <c r="G2132" s="2">
        <f t="shared" si="33"/>
        <v>124</v>
      </c>
      <c r="H2132" s="2">
        <v>2341</v>
      </c>
      <c r="I2132" s="3" t="s">
        <v>15</v>
      </c>
    </row>
    <row r="2133" spans="1:9" ht="16.5">
      <c r="A2133" s="2" t="s">
        <v>1720</v>
      </c>
      <c r="B2133" s="2" t="s">
        <v>1721</v>
      </c>
      <c r="C2133" s="2">
        <v>316</v>
      </c>
      <c r="D2133" s="2" t="s">
        <v>18</v>
      </c>
      <c r="E2133" s="2">
        <v>33</v>
      </c>
      <c r="F2133" s="2">
        <v>84</v>
      </c>
      <c r="G2133" s="2">
        <f t="shared" si="33"/>
        <v>52</v>
      </c>
      <c r="H2133" s="2">
        <v>3743</v>
      </c>
      <c r="I2133" s="3" t="s">
        <v>19</v>
      </c>
    </row>
    <row r="2134" spans="1:9" ht="16.5">
      <c r="A2134" s="2" t="s">
        <v>1720</v>
      </c>
      <c r="B2134" s="2" t="s">
        <v>1721</v>
      </c>
      <c r="C2134" s="2">
        <v>316</v>
      </c>
      <c r="D2134" s="2" t="s">
        <v>20</v>
      </c>
      <c r="E2134" s="2">
        <v>276</v>
      </c>
      <c r="F2134" s="2">
        <v>314</v>
      </c>
      <c r="G2134" s="2">
        <f t="shared" si="33"/>
        <v>39</v>
      </c>
      <c r="H2134" s="2">
        <v>3397</v>
      </c>
      <c r="I2134" s="3" t="s">
        <v>21</v>
      </c>
    </row>
    <row r="2135" spans="1:9" ht="16.5">
      <c r="A2135" s="2" t="s">
        <v>1720</v>
      </c>
      <c r="B2135" s="2" t="s">
        <v>1721</v>
      </c>
      <c r="C2135" s="2">
        <v>316</v>
      </c>
      <c r="D2135" s="2" t="s">
        <v>14</v>
      </c>
      <c r="E2135" s="2">
        <v>152</v>
      </c>
      <c r="F2135" s="2">
        <v>263</v>
      </c>
      <c r="G2135" s="2">
        <f t="shared" si="33"/>
        <v>112</v>
      </c>
      <c r="H2135" s="2">
        <v>2341</v>
      </c>
      <c r="I2135" s="3" t="s">
        <v>15</v>
      </c>
    </row>
    <row r="2136" spans="1:9" ht="16.5">
      <c r="A2136" s="2" t="s">
        <v>1722</v>
      </c>
      <c r="B2136" s="2" t="s">
        <v>1723</v>
      </c>
      <c r="C2136" s="2">
        <v>3173</v>
      </c>
      <c r="D2136" s="2" t="s">
        <v>18</v>
      </c>
      <c r="E2136" s="2">
        <v>37</v>
      </c>
      <c r="F2136" s="2">
        <v>90</v>
      </c>
      <c r="G2136" s="2">
        <f t="shared" si="33"/>
        <v>54</v>
      </c>
      <c r="H2136" s="2">
        <v>3743</v>
      </c>
      <c r="I2136" s="3" t="s">
        <v>19</v>
      </c>
    </row>
    <row r="2137" spans="1:9" ht="16.5">
      <c r="A2137" s="2" t="s">
        <v>1722</v>
      </c>
      <c r="B2137" s="2" t="s">
        <v>1723</v>
      </c>
      <c r="C2137" s="2">
        <v>3173</v>
      </c>
      <c r="D2137" s="2" t="s">
        <v>14</v>
      </c>
      <c r="E2137" s="2">
        <v>136</v>
      </c>
      <c r="F2137" s="2">
        <v>259</v>
      </c>
      <c r="G2137" s="2">
        <f t="shared" si="33"/>
        <v>124</v>
      </c>
      <c r="H2137" s="2">
        <v>2341</v>
      </c>
      <c r="I2137" s="3" t="s">
        <v>15</v>
      </c>
    </row>
    <row r="2138" spans="1:9" ht="16.5">
      <c r="A2138" s="2" t="s">
        <v>1724</v>
      </c>
      <c r="B2138" s="2" t="s">
        <v>1725</v>
      </c>
      <c r="C2138" s="2">
        <v>314</v>
      </c>
      <c r="D2138" s="2" t="s">
        <v>18</v>
      </c>
      <c r="E2138" s="2">
        <v>33</v>
      </c>
      <c r="F2138" s="2">
        <v>84</v>
      </c>
      <c r="G2138" s="2">
        <f t="shared" si="33"/>
        <v>52</v>
      </c>
      <c r="H2138" s="2">
        <v>3743</v>
      </c>
      <c r="I2138" s="3" t="s">
        <v>19</v>
      </c>
    </row>
    <row r="2139" spans="1:9" ht="16.5">
      <c r="A2139" s="2" t="s">
        <v>1724</v>
      </c>
      <c r="B2139" s="2" t="s">
        <v>1725</v>
      </c>
      <c r="C2139" s="2">
        <v>314</v>
      </c>
      <c r="D2139" s="2" t="s">
        <v>20</v>
      </c>
      <c r="E2139" s="2">
        <v>274</v>
      </c>
      <c r="F2139" s="2">
        <v>312</v>
      </c>
      <c r="G2139" s="2">
        <f t="shared" si="33"/>
        <v>39</v>
      </c>
      <c r="H2139" s="2">
        <v>3397</v>
      </c>
      <c r="I2139" s="3" t="s">
        <v>21</v>
      </c>
    </row>
    <row r="2140" spans="1:9" ht="16.5">
      <c r="A2140" s="2" t="s">
        <v>1724</v>
      </c>
      <c r="B2140" s="2" t="s">
        <v>1725</v>
      </c>
      <c r="C2140" s="2">
        <v>314</v>
      </c>
      <c r="D2140" s="2" t="s">
        <v>14</v>
      </c>
      <c r="E2140" s="2">
        <v>150</v>
      </c>
      <c r="F2140" s="2">
        <v>261</v>
      </c>
      <c r="G2140" s="2">
        <f t="shared" si="33"/>
        <v>112</v>
      </c>
      <c r="H2140" s="2">
        <v>2341</v>
      </c>
      <c r="I2140" s="3" t="s">
        <v>15</v>
      </c>
    </row>
    <row r="2141" spans="1:9" ht="16.5">
      <c r="A2141" s="2" t="s">
        <v>1726</v>
      </c>
      <c r="B2141" s="2" t="s">
        <v>1727</v>
      </c>
      <c r="C2141" s="2">
        <v>316</v>
      </c>
      <c r="D2141" s="2" t="s">
        <v>18</v>
      </c>
      <c r="E2141" s="2">
        <v>33</v>
      </c>
      <c r="F2141" s="2">
        <v>84</v>
      </c>
      <c r="G2141" s="2">
        <f t="shared" si="33"/>
        <v>52</v>
      </c>
      <c r="H2141" s="2">
        <v>3743</v>
      </c>
      <c r="I2141" s="3" t="s">
        <v>19</v>
      </c>
    </row>
    <row r="2142" spans="1:9" ht="16.5">
      <c r="A2142" s="2" t="s">
        <v>1726</v>
      </c>
      <c r="B2142" s="2" t="s">
        <v>1727</v>
      </c>
      <c r="C2142" s="2">
        <v>316</v>
      </c>
      <c r="D2142" s="2" t="s">
        <v>20</v>
      </c>
      <c r="E2142" s="2">
        <v>276</v>
      </c>
      <c r="F2142" s="2">
        <v>314</v>
      </c>
      <c r="G2142" s="2">
        <f t="shared" si="33"/>
        <v>39</v>
      </c>
      <c r="H2142" s="2">
        <v>3397</v>
      </c>
      <c r="I2142" s="3" t="s">
        <v>21</v>
      </c>
    </row>
    <row r="2143" spans="1:9" ht="16.5">
      <c r="A2143" s="2" t="s">
        <v>1726</v>
      </c>
      <c r="B2143" s="2" t="s">
        <v>1727</v>
      </c>
      <c r="C2143" s="2">
        <v>316</v>
      </c>
      <c r="D2143" s="2" t="s">
        <v>14</v>
      </c>
      <c r="E2143" s="2">
        <v>152</v>
      </c>
      <c r="F2143" s="2">
        <v>263</v>
      </c>
      <c r="G2143" s="2">
        <f t="shared" si="33"/>
        <v>112</v>
      </c>
      <c r="H2143" s="2">
        <v>2341</v>
      </c>
      <c r="I2143" s="3" t="s">
        <v>15</v>
      </c>
    </row>
    <row r="2144" spans="1:9" ht="16.5">
      <c r="A2144" s="2" t="s">
        <v>1728</v>
      </c>
      <c r="B2144" s="2" t="s">
        <v>1729</v>
      </c>
      <c r="C2144" s="2">
        <v>3139</v>
      </c>
      <c r="D2144" s="2" t="s">
        <v>18</v>
      </c>
      <c r="E2144" s="2">
        <v>37</v>
      </c>
      <c r="F2144" s="2">
        <v>90</v>
      </c>
      <c r="G2144" s="2">
        <f t="shared" si="33"/>
        <v>54</v>
      </c>
      <c r="H2144" s="2">
        <v>3743</v>
      </c>
      <c r="I2144" s="3" t="s">
        <v>19</v>
      </c>
    </row>
    <row r="2145" spans="1:9" ht="16.5">
      <c r="A2145" s="2" t="s">
        <v>1728</v>
      </c>
      <c r="B2145" s="2" t="s">
        <v>1729</v>
      </c>
      <c r="C2145" s="2">
        <v>3139</v>
      </c>
      <c r="D2145" s="2" t="s">
        <v>14</v>
      </c>
      <c r="E2145" s="2">
        <v>136</v>
      </c>
      <c r="F2145" s="2">
        <v>259</v>
      </c>
      <c r="G2145" s="2">
        <f t="shared" si="33"/>
        <v>124</v>
      </c>
      <c r="H2145" s="2">
        <v>2341</v>
      </c>
      <c r="I2145" s="3" t="s">
        <v>15</v>
      </c>
    </row>
    <row r="2146" spans="1:9" ht="16.5">
      <c r="A2146" s="2" t="s">
        <v>1730</v>
      </c>
      <c r="B2146" s="2" t="s">
        <v>1731</v>
      </c>
      <c r="C2146" s="2">
        <v>3161</v>
      </c>
      <c r="D2146" s="2" t="s">
        <v>18</v>
      </c>
      <c r="E2146" s="2">
        <v>37</v>
      </c>
      <c r="F2146" s="2">
        <v>90</v>
      </c>
      <c r="G2146" s="2">
        <f t="shared" si="33"/>
        <v>54</v>
      </c>
      <c r="H2146" s="2">
        <v>3743</v>
      </c>
      <c r="I2146" s="3" t="s">
        <v>19</v>
      </c>
    </row>
    <row r="2147" spans="1:9" ht="16.5">
      <c r="A2147" s="2" t="s">
        <v>1730</v>
      </c>
      <c r="B2147" s="2" t="s">
        <v>1731</v>
      </c>
      <c r="C2147" s="2">
        <v>3161</v>
      </c>
      <c r="D2147" s="2" t="s">
        <v>14</v>
      </c>
      <c r="E2147" s="2">
        <v>136</v>
      </c>
      <c r="F2147" s="2">
        <v>259</v>
      </c>
      <c r="G2147" s="2">
        <f t="shared" si="33"/>
        <v>124</v>
      </c>
      <c r="H2147" s="2">
        <v>2341</v>
      </c>
      <c r="I2147" s="3" t="s">
        <v>15</v>
      </c>
    </row>
    <row r="2148" spans="1:9" ht="16.5">
      <c r="A2148" s="2" t="s">
        <v>1732</v>
      </c>
      <c r="B2148" s="2" t="s">
        <v>1733</v>
      </c>
      <c r="C2148" s="2">
        <v>3143</v>
      </c>
      <c r="D2148" s="2" t="s">
        <v>18</v>
      </c>
      <c r="E2148" s="2">
        <v>37</v>
      </c>
      <c r="F2148" s="2">
        <v>90</v>
      </c>
      <c r="G2148" s="2">
        <f t="shared" si="33"/>
        <v>54</v>
      </c>
      <c r="H2148" s="2">
        <v>3743</v>
      </c>
      <c r="I2148" s="3" t="s">
        <v>19</v>
      </c>
    </row>
    <row r="2149" spans="1:9" ht="16.5">
      <c r="A2149" s="2" t="s">
        <v>1732</v>
      </c>
      <c r="B2149" s="2" t="s">
        <v>1733</v>
      </c>
      <c r="C2149" s="2">
        <v>3143</v>
      </c>
      <c r="D2149" s="2" t="s">
        <v>14</v>
      </c>
      <c r="E2149" s="2">
        <v>136</v>
      </c>
      <c r="F2149" s="2">
        <v>259</v>
      </c>
      <c r="G2149" s="2">
        <f t="shared" si="33"/>
        <v>124</v>
      </c>
      <c r="H2149" s="2">
        <v>2341</v>
      </c>
      <c r="I2149" s="3" t="s">
        <v>15</v>
      </c>
    </row>
    <row r="2150" spans="1:9" ht="16.5">
      <c r="A2150" s="2" t="s">
        <v>1734</v>
      </c>
      <c r="B2150" s="2" t="s">
        <v>1735</v>
      </c>
      <c r="C2150" s="2">
        <v>3147</v>
      </c>
      <c r="D2150" s="2" t="s">
        <v>18</v>
      </c>
      <c r="E2150" s="2">
        <v>37</v>
      </c>
      <c r="F2150" s="2">
        <v>90</v>
      </c>
      <c r="G2150" s="2">
        <f t="shared" si="33"/>
        <v>54</v>
      </c>
      <c r="H2150" s="2">
        <v>3743</v>
      </c>
      <c r="I2150" s="3" t="s">
        <v>19</v>
      </c>
    </row>
    <row r="2151" spans="1:9" ht="16.5">
      <c r="A2151" s="2" t="s">
        <v>1734</v>
      </c>
      <c r="B2151" s="2" t="s">
        <v>1735</v>
      </c>
      <c r="C2151" s="2">
        <v>3147</v>
      </c>
      <c r="D2151" s="2" t="s">
        <v>14</v>
      </c>
      <c r="E2151" s="2">
        <v>136</v>
      </c>
      <c r="F2151" s="2">
        <v>259</v>
      </c>
      <c r="G2151" s="2">
        <f t="shared" si="33"/>
        <v>124</v>
      </c>
      <c r="H2151" s="2">
        <v>2341</v>
      </c>
      <c r="I2151" s="3" t="s">
        <v>15</v>
      </c>
    </row>
    <row r="2152" spans="1:9" ht="16.5">
      <c r="A2152" s="2" t="s">
        <v>1736</v>
      </c>
      <c r="B2152" s="2" t="s">
        <v>1737</v>
      </c>
      <c r="C2152" s="2">
        <v>3142</v>
      </c>
      <c r="D2152" s="2" t="s">
        <v>18</v>
      </c>
      <c r="E2152" s="2">
        <v>37</v>
      </c>
      <c r="F2152" s="2">
        <v>90</v>
      </c>
      <c r="G2152" s="2">
        <f t="shared" si="33"/>
        <v>54</v>
      </c>
      <c r="H2152" s="2">
        <v>3743</v>
      </c>
      <c r="I2152" s="3" t="s">
        <v>19</v>
      </c>
    </row>
    <row r="2153" spans="1:9" ht="16.5">
      <c r="A2153" s="2" t="s">
        <v>1736</v>
      </c>
      <c r="B2153" s="2" t="s">
        <v>1737</v>
      </c>
      <c r="C2153" s="2">
        <v>3142</v>
      </c>
      <c r="D2153" s="2" t="s">
        <v>14</v>
      </c>
      <c r="E2153" s="2">
        <v>136</v>
      </c>
      <c r="F2153" s="2">
        <v>259</v>
      </c>
      <c r="G2153" s="2">
        <f t="shared" si="33"/>
        <v>124</v>
      </c>
      <c r="H2153" s="2">
        <v>2341</v>
      </c>
      <c r="I2153" s="3" t="s">
        <v>15</v>
      </c>
    </row>
    <row r="2154" spans="1:9" ht="16.5">
      <c r="A2154" s="2" t="s">
        <v>1738</v>
      </c>
      <c r="B2154" s="2" t="s">
        <v>1739</v>
      </c>
      <c r="C2154" s="2">
        <v>320</v>
      </c>
      <c r="D2154" s="2" t="s">
        <v>18</v>
      </c>
      <c r="E2154" s="2">
        <v>39</v>
      </c>
      <c r="F2154" s="2">
        <v>90</v>
      </c>
      <c r="G2154" s="2">
        <f t="shared" si="33"/>
        <v>52</v>
      </c>
      <c r="H2154" s="2">
        <v>3743</v>
      </c>
      <c r="I2154" s="3" t="s">
        <v>19</v>
      </c>
    </row>
    <row r="2155" spans="1:9" ht="16.5">
      <c r="A2155" s="2" t="s">
        <v>1738</v>
      </c>
      <c r="B2155" s="2" t="s">
        <v>1739</v>
      </c>
      <c r="C2155" s="2">
        <v>320</v>
      </c>
      <c r="D2155" s="2" t="s">
        <v>20</v>
      </c>
      <c r="E2155" s="2">
        <v>280</v>
      </c>
      <c r="F2155" s="2">
        <v>318</v>
      </c>
      <c r="G2155" s="2">
        <f t="shared" si="33"/>
        <v>39</v>
      </c>
      <c r="H2155" s="2">
        <v>3397</v>
      </c>
      <c r="I2155" s="3" t="s">
        <v>21</v>
      </c>
    </row>
    <row r="2156" spans="1:9" ht="16.5">
      <c r="A2156" s="2" t="s">
        <v>1738</v>
      </c>
      <c r="B2156" s="2" t="s">
        <v>1739</v>
      </c>
      <c r="C2156" s="2">
        <v>320</v>
      </c>
      <c r="D2156" s="2" t="s">
        <v>14</v>
      </c>
      <c r="E2156" s="2">
        <v>156</v>
      </c>
      <c r="F2156" s="2">
        <v>267</v>
      </c>
      <c r="G2156" s="2">
        <f t="shared" si="33"/>
        <v>112</v>
      </c>
      <c r="H2156" s="2">
        <v>2341</v>
      </c>
      <c r="I2156" s="3" t="s">
        <v>15</v>
      </c>
    </row>
    <row r="2157" spans="1:9" ht="16.5">
      <c r="A2157" s="2" t="s">
        <v>1740</v>
      </c>
      <c r="B2157" s="2" t="s">
        <v>1741</v>
      </c>
      <c r="C2157" s="2">
        <v>3137</v>
      </c>
      <c r="D2157" s="2" t="s">
        <v>18</v>
      </c>
      <c r="E2157" s="2">
        <v>37</v>
      </c>
      <c r="F2157" s="2">
        <v>90</v>
      </c>
      <c r="G2157" s="2">
        <f t="shared" si="33"/>
        <v>54</v>
      </c>
      <c r="H2157" s="2">
        <v>3743</v>
      </c>
      <c r="I2157" s="3" t="s">
        <v>19</v>
      </c>
    </row>
    <row r="2158" spans="1:9" ht="16.5">
      <c r="A2158" s="2" t="s">
        <v>1740</v>
      </c>
      <c r="B2158" s="2" t="s">
        <v>1741</v>
      </c>
      <c r="C2158" s="2">
        <v>3137</v>
      </c>
      <c r="D2158" s="2" t="s">
        <v>14</v>
      </c>
      <c r="E2158" s="2">
        <v>136</v>
      </c>
      <c r="F2158" s="2">
        <v>259</v>
      </c>
      <c r="G2158" s="2">
        <f t="shared" si="33"/>
        <v>124</v>
      </c>
      <c r="H2158" s="2">
        <v>2341</v>
      </c>
      <c r="I2158" s="3" t="s">
        <v>15</v>
      </c>
    </row>
    <row r="2159" spans="1:9" ht="16.5">
      <c r="A2159" s="2" t="s">
        <v>1742</v>
      </c>
      <c r="B2159" s="2" t="s">
        <v>1743</v>
      </c>
      <c r="C2159" s="2">
        <v>3158</v>
      </c>
      <c r="D2159" s="2" t="s">
        <v>18</v>
      </c>
      <c r="E2159" s="2">
        <v>37</v>
      </c>
      <c r="F2159" s="2">
        <v>90</v>
      </c>
      <c r="G2159" s="2">
        <f t="shared" si="33"/>
        <v>54</v>
      </c>
      <c r="H2159" s="2">
        <v>3743</v>
      </c>
      <c r="I2159" s="3" t="s">
        <v>19</v>
      </c>
    </row>
    <row r="2160" spans="1:9" ht="16.5">
      <c r="A2160" s="2" t="s">
        <v>1742</v>
      </c>
      <c r="B2160" s="2" t="s">
        <v>1743</v>
      </c>
      <c r="C2160" s="2">
        <v>3158</v>
      </c>
      <c r="D2160" s="2" t="s">
        <v>14</v>
      </c>
      <c r="E2160" s="2">
        <v>136</v>
      </c>
      <c r="F2160" s="2">
        <v>259</v>
      </c>
      <c r="G2160" s="2">
        <f t="shared" si="33"/>
        <v>124</v>
      </c>
      <c r="H2160" s="2">
        <v>2341</v>
      </c>
      <c r="I2160" s="3" t="s">
        <v>15</v>
      </c>
    </row>
    <row r="2161" spans="1:9" ht="16.5">
      <c r="A2161" s="2" t="s">
        <v>1744</v>
      </c>
      <c r="B2161" s="2" t="s">
        <v>1745</v>
      </c>
      <c r="C2161" s="2">
        <v>317</v>
      </c>
      <c r="D2161" s="2" t="s">
        <v>18</v>
      </c>
      <c r="E2161" s="2">
        <v>33</v>
      </c>
      <c r="F2161" s="2">
        <v>84</v>
      </c>
      <c r="G2161" s="2">
        <f t="shared" si="33"/>
        <v>52</v>
      </c>
      <c r="H2161" s="2">
        <v>3743</v>
      </c>
      <c r="I2161" s="3" t="s">
        <v>19</v>
      </c>
    </row>
    <row r="2162" spans="1:9" ht="16.5">
      <c r="A2162" s="2" t="s">
        <v>1744</v>
      </c>
      <c r="B2162" s="2" t="s">
        <v>1745</v>
      </c>
      <c r="C2162" s="2">
        <v>317</v>
      </c>
      <c r="D2162" s="2" t="s">
        <v>20</v>
      </c>
      <c r="E2162" s="2">
        <v>277</v>
      </c>
      <c r="F2162" s="2">
        <v>315</v>
      </c>
      <c r="G2162" s="2">
        <f t="shared" si="33"/>
        <v>39</v>
      </c>
      <c r="H2162" s="2">
        <v>3397</v>
      </c>
      <c r="I2162" s="3" t="s">
        <v>21</v>
      </c>
    </row>
    <row r="2163" spans="1:9" ht="16.5">
      <c r="A2163" s="2" t="s">
        <v>1744</v>
      </c>
      <c r="B2163" s="2" t="s">
        <v>1745</v>
      </c>
      <c r="C2163" s="2">
        <v>317</v>
      </c>
      <c r="D2163" s="2" t="s">
        <v>14</v>
      </c>
      <c r="E2163" s="2">
        <v>153</v>
      </c>
      <c r="F2163" s="2">
        <v>264</v>
      </c>
      <c r="G2163" s="2">
        <f t="shared" si="33"/>
        <v>112</v>
      </c>
      <c r="H2163" s="2">
        <v>2341</v>
      </c>
      <c r="I2163" s="3" t="s">
        <v>15</v>
      </c>
    </row>
    <row r="2164" spans="1:9" ht="16.5">
      <c r="A2164" s="2" t="s">
        <v>1746</v>
      </c>
      <c r="B2164" s="2" t="s">
        <v>1747</v>
      </c>
      <c r="C2164" s="2">
        <v>3166</v>
      </c>
      <c r="D2164" s="2" t="s">
        <v>18</v>
      </c>
      <c r="E2164" s="2">
        <v>37</v>
      </c>
      <c r="F2164" s="2">
        <v>90</v>
      </c>
      <c r="G2164" s="2">
        <f t="shared" si="33"/>
        <v>54</v>
      </c>
      <c r="H2164" s="2">
        <v>3743</v>
      </c>
      <c r="I2164" s="3" t="s">
        <v>19</v>
      </c>
    </row>
    <row r="2165" spans="1:9" ht="16.5">
      <c r="A2165" s="2" t="s">
        <v>1746</v>
      </c>
      <c r="B2165" s="2" t="s">
        <v>1747</v>
      </c>
      <c r="C2165" s="2">
        <v>3166</v>
      </c>
      <c r="D2165" s="2" t="s">
        <v>14</v>
      </c>
      <c r="E2165" s="2">
        <v>136</v>
      </c>
      <c r="F2165" s="2">
        <v>259</v>
      </c>
      <c r="G2165" s="2">
        <f t="shared" si="33"/>
        <v>124</v>
      </c>
      <c r="H2165" s="2">
        <v>2341</v>
      </c>
      <c r="I2165" s="3" t="s">
        <v>15</v>
      </c>
    </row>
    <row r="2166" spans="1:9" ht="16.5">
      <c r="A2166" s="2" t="s">
        <v>1748</v>
      </c>
      <c r="B2166" s="2" t="s">
        <v>1749</v>
      </c>
      <c r="C2166" s="2">
        <v>3146</v>
      </c>
      <c r="D2166" s="2" t="s">
        <v>18</v>
      </c>
      <c r="E2166" s="2">
        <v>37</v>
      </c>
      <c r="F2166" s="2">
        <v>90</v>
      </c>
      <c r="G2166" s="2">
        <f t="shared" si="33"/>
        <v>54</v>
      </c>
      <c r="H2166" s="2">
        <v>3743</v>
      </c>
      <c r="I2166" s="3" t="s">
        <v>19</v>
      </c>
    </row>
    <row r="2167" spans="1:9" ht="16.5">
      <c r="A2167" s="2" t="s">
        <v>1748</v>
      </c>
      <c r="B2167" s="2" t="s">
        <v>1749</v>
      </c>
      <c r="C2167" s="2">
        <v>3146</v>
      </c>
      <c r="D2167" s="2" t="s">
        <v>14</v>
      </c>
      <c r="E2167" s="2">
        <v>136</v>
      </c>
      <c r="F2167" s="2">
        <v>259</v>
      </c>
      <c r="G2167" s="2">
        <f t="shared" si="33"/>
        <v>124</v>
      </c>
      <c r="H2167" s="2">
        <v>2341</v>
      </c>
      <c r="I2167" s="3" t="s">
        <v>15</v>
      </c>
    </row>
    <row r="2168" spans="1:9" ht="16.5">
      <c r="A2168" s="2" t="s">
        <v>1750</v>
      </c>
      <c r="B2168" s="2" t="s">
        <v>1751</v>
      </c>
      <c r="C2168" s="2">
        <v>3161</v>
      </c>
      <c r="D2168" s="2" t="s">
        <v>18</v>
      </c>
      <c r="E2168" s="2">
        <v>37</v>
      </c>
      <c r="F2168" s="2">
        <v>90</v>
      </c>
      <c r="G2168" s="2">
        <f t="shared" si="33"/>
        <v>54</v>
      </c>
      <c r="H2168" s="2">
        <v>3743</v>
      </c>
      <c r="I2168" s="3" t="s">
        <v>19</v>
      </c>
    </row>
    <row r="2169" spans="1:9" ht="16.5">
      <c r="A2169" s="2" t="s">
        <v>1750</v>
      </c>
      <c r="B2169" s="2" t="s">
        <v>1751</v>
      </c>
      <c r="C2169" s="2">
        <v>3161</v>
      </c>
      <c r="D2169" s="2" t="s">
        <v>14</v>
      </c>
      <c r="E2169" s="2">
        <v>136</v>
      </c>
      <c r="F2169" s="2">
        <v>259</v>
      </c>
      <c r="G2169" s="2">
        <f t="shared" si="33"/>
        <v>124</v>
      </c>
      <c r="H2169" s="2">
        <v>2341</v>
      </c>
      <c r="I2169" s="3" t="s">
        <v>15</v>
      </c>
    </row>
    <row r="2170" spans="1:9" ht="16.5">
      <c r="A2170" s="2" t="s">
        <v>1752</v>
      </c>
      <c r="B2170" s="2" t="s">
        <v>1753</v>
      </c>
      <c r="C2170" s="2">
        <v>3169</v>
      </c>
      <c r="D2170" s="2" t="s">
        <v>18</v>
      </c>
      <c r="E2170" s="2">
        <v>37</v>
      </c>
      <c r="F2170" s="2">
        <v>90</v>
      </c>
      <c r="G2170" s="2">
        <f t="shared" si="33"/>
        <v>54</v>
      </c>
      <c r="H2170" s="2">
        <v>3743</v>
      </c>
      <c r="I2170" s="3" t="s">
        <v>19</v>
      </c>
    </row>
    <row r="2171" spans="1:9" ht="16.5">
      <c r="A2171" s="2" t="s">
        <v>1752</v>
      </c>
      <c r="B2171" s="2" t="s">
        <v>1753</v>
      </c>
      <c r="C2171" s="2">
        <v>3169</v>
      </c>
      <c r="D2171" s="2" t="s">
        <v>14</v>
      </c>
      <c r="E2171" s="2">
        <v>136</v>
      </c>
      <c r="F2171" s="2">
        <v>259</v>
      </c>
      <c r="G2171" s="2">
        <f t="shared" si="33"/>
        <v>124</v>
      </c>
      <c r="H2171" s="2">
        <v>2341</v>
      </c>
      <c r="I2171" s="3" t="s">
        <v>15</v>
      </c>
    </row>
    <row r="2172" spans="1:9" ht="16.5">
      <c r="A2172" s="2" t="s">
        <v>1754</v>
      </c>
      <c r="B2172" s="2" t="s">
        <v>1755</v>
      </c>
      <c r="C2172" s="2">
        <v>292</v>
      </c>
      <c r="D2172" s="2" t="s">
        <v>18</v>
      </c>
      <c r="E2172" s="2">
        <v>27</v>
      </c>
      <c r="F2172" s="2">
        <v>78</v>
      </c>
      <c r="G2172" s="2">
        <f t="shared" si="33"/>
        <v>52</v>
      </c>
      <c r="H2172" s="2">
        <v>3743</v>
      </c>
      <c r="I2172" s="3" t="s">
        <v>19</v>
      </c>
    </row>
    <row r="2173" spans="1:9" ht="16.5">
      <c r="A2173" s="2" t="s">
        <v>1754</v>
      </c>
      <c r="B2173" s="2" t="s">
        <v>1755</v>
      </c>
      <c r="C2173" s="2">
        <v>292</v>
      </c>
      <c r="D2173" s="2" t="s">
        <v>20</v>
      </c>
      <c r="E2173" s="2">
        <v>252</v>
      </c>
      <c r="F2173" s="2">
        <v>290</v>
      </c>
      <c r="G2173" s="2">
        <f t="shared" si="33"/>
        <v>39</v>
      </c>
      <c r="H2173" s="2">
        <v>3397</v>
      </c>
      <c r="I2173" s="3" t="s">
        <v>21</v>
      </c>
    </row>
    <row r="2174" spans="1:9" ht="16.5">
      <c r="A2174" s="2" t="s">
        <v>1754</v>
      </c>
      <c r="B2174" s="2" t="s">
        <v>1755</v>
      </c>
      <c r="C2174" s="2">
        <v>292</v>
      </c>
      <c r="D2174" s="2" t="s">
        <v>14</v>
      </c>
      <c r="E2174" s="2">
        <v>131</v>
      </c>
      <c r="F2174" s="2">
        <v>239</v>
      </c>
      <c r="G2174" s="2">
        <f t="shared" si="33"/>
        <v>109</v>
      </c>
      <c r="H2174" s="2">
        <v>2341</v>
      </c>
      <c r="I2174" s="3" t="s">
        <v>15</v>
      </c>
    </row>
    <row r="2175" spans="1:9" ht="16.5">
      <c r="A2175" s="2" t="s">
        <v>1756</v>
      </c>
      <c r="B2175" s="2" t="s">
        <v>1757</v>
      </c>
      <c r="C2175" s="2">
        <v>1138</v>
      </c>
      <c r="D2175" s="2" t="s">
        <v>10</v>
      </c>
      <c r="E2175" s="2">
        <v>134</v>
      </c>
      <c r="F2175" s="2">
        <v>175</v>
      </c>
      <c r="G2175" s="2">
        <f t="shared" si="33"/>
        <v>42</v>
      </c>
      <c r="H2175" s="2">
        <v>18302</v>
      </c>
      <c r="I2175" s="3" t="s">
        <v>11</v>
      </c>
    </row>
    <row r="2176" spans="1:9" ht="16.5">
      <c r="A2176" s="2" t="s">
        <v>1756</v>
      </c>
      <c r="B2176" s="2" t="s">
        <v>1757</v>
      </c>
      <c r="C2176" s="2">
        <v>1138</v>
      </c>
      <c r="D2176" s="2" t="s">
        <v>12</v>
      </c>
      <c r="E2176" s="2">
        <v>737</v>
      </c>
      <c r="F2176" s="2">
        <v>900</v>
      </c>
      <c r="G2176" s="2">
        <f t="shared" si="33"/>
        <v>164</v>
      </c>
      <c r="H2176" s="2">
        <v>1732</v>
      </c>
      <c r="I2176" s="3" t="s">
        <v>13</v>
      </c>
    </row>
    <row r="2177" spans="1:9" ht="16.5">
      <c r="A2177" s="2" t="s">
        <v>1756</v>
      </c>
      <c r="B2177" s="2" t="s">
        <v>1757</v>
      </c>
      <c r="C2177" s="2">
        <v>1138</v>
      </c>
      <c r="D2177" s="2" t="s">
        <v>14</v>
      </c>
      <c r="E2177" s="2">
        <v>318</v>
      </c>
      <c r="F2177" s="2">
        <v>462</v>
      </c>
      <c r="G2177" s="2">
        <f t="shared" si="33"/>
        <v>145</v>
      </c>
      <c r="H2177" s="2">
        <v>2341</v>
      </c>
      <c r="I2177" s="3" t="s">
        <v>15</v>
      </c>
    </row>
    <row r="2178" spans="1:9" ht="16.5">
      <c r="A2178" s="2" t="s">
        <v>1758</v>
      </c>
      <c r="B2178" s="2" t="s">
        <v>1759</v>
      </c>
      <c r="C2178" s="2">
        <v>795</v>
      </c>
      <c r="D2178" s="2" t="s">
        <v>10</v>
      </c>
      <c r="E2178" s="2">
        <v>6</v>
      </c>
      <c r="F2178" s="2">
        <v>54</v>
      </c>
      <c r="G2178" s="2">
        <f t="shared" si="33"/>
        <v>49</v>
      </c>
      <c r="H2178" s="2">
        <v>18302</v>
      </c>
      <c r="I2178" s="3" t="s">
        <v>11</v>
      </c>
    </row>
    <row r="2179" spans="1:9" ht="16.5">
      <c r="A2179" s="2" t="s">
        <v>1758</v>
      </c>
      <c r="B2179" s="2" t="s">
        <v>1759</v>
      </c>
      <c r="C2179" s="2">
        <v>795</v>
      </c>
      <c r="D2179" s="2" t="s">
        <v>12</v>
      </c>
      <c r="E2179" s="2">
        <v>516</v>
      </c>
      <c r="F2179" s="2">
        <v>670</v>
      </c>
      <c r="G2179" s="2">
        <f t="shared" ref="G2179:G2242" si="34">F2179-E2179+1</f>
        <v>155</v>
      </c>
      <c r="H2179" s="2">
        <v>1732</v>
      </c>
      <c r="I2179" s="3" t="s">
        <v>13</v>
      </c>
    </row>
    <row r="2180" spans="1:9" ht="16.5">
      <c r="A2180" s="2" t="s">
        <v>1758</v>
      </c>
      <c r="B2180" s="2" t="s">
        <v>1759</v>
      </c>
      <c r="C2180" s="2">
        <v>795</v>
      </c>
      <c r="D2180" s="2" t="s">
        <v>14</v>
      </c>
      <c r="E2180" s="2">
        <v>227</v>
      </c>
      <c r="F2180" s="2">
        <v>356</v>
      </c>
      <c r="G2180" s="2">
        <f t="shared" si="34"/>
        <v>130</v>
      </c>
      <c r="H2180" s="2">
        <v>2341</v>
      </c>
      <c r="I2180" s="3" t="s">
        <v>15</v>
      </c>
    </row>
    <row r="2181" spans="1:9" ht="16.5">
      <c r="A2181" s="2" t="s">
        <v>1760</v>
      </c>
      <c r="B2181" s="2" t="s">
        <v>1761</v>
      </c>
      <c r="C2181" s="2">
        <v>288</v>
      </c>
      <c r="D2181" s="2" t="s">
        <v>18</v>
      </c>
      <c r="E2181" s="2">
        <v>27</v>
      </c>
      <c r="F2181" s="2">
        <v>78</v>
      </c>
      <c r="G2181" s="2">
        <f t="shared" si="34"/>
        <v>52</v>
      </c>
      <c r="H2181" s="2">
        <v>3743</v>
      </c>
      <c r="I2181" s="3" t="s">
        <v>19</v>
      </c>
    </row>
    <row r="2182" spans="1:9" ht="16.5">
      <c r="A2182" s="2" t="s">
        <v>1760</v>
      </c>
      <c r="B2182" s="2" t="s">
        <v>1761</v>
      </c>
      <c r="C2182" s="2">
        <v>288</v>
      </c>
      <c r="D2182" s="2" t="s">
        <v>14</v>
      </c>
      <c r="E2182" s="2">
        <v>127</v>
      </c>
      <c r="F2182" s="2">
        <v>236</v>
      </c>
      <c r="G2182" s="2">
        <f t="shared" si="34"/>
        <v>110</v>
      </c>
      <c r="H2182" s="2">
        <v>2341</v>
      </c>
      <c r="I2182" s="3" t="s">
        <v>15</v>
      </c>
    </row>
    <row r="2183" spans="1:9" ht="16.5">
      <c r="A2183" s="2" t="s">
        <v>1762</v>
      </c>
      <c r="B2183" s="2" t="s">
        <v>1763</v>
      </c>
      <c r="C2183" s="2">
        <v>878</v>
      </c>
      <c r="D2183" s="2" t="s">
        <v>10</v>
      </c>
      <c r="E2183" s="2">
        <v>107</v>
      </c>
      <c r="F2183" s="2">
        <v>153</v>
      </c>
      <c r="G2183" s="2">
        <f t="shared" si="34"/>
        <v>47</v>
      </c>
      <c r="H2183" s="2">
        <v>18302</v>
      </c>
      <c r="I2183" s="3" t="s">
        <v>11</v>
      </c>
    </row>
    <row r="2184" spans="1:9" ht="16.5">
      <c r="A2184" s="2" t="s">
        <v>1762</v>
      </c>
      <c r="B2184" s="2" t="s">
        <v>1763</v>
      </c>
      <c r="C2184" s="2">
        <v>878</v>
      </c>
      <c r="D2184" s="2" t="s">
        <v>12</v>
      </c>
      <c r="E2184" s="2">
        <v>597</v>
      </c>
      <c r="F2184" s="2">
        <v>753</v>
      </c>
      <c r="G2184" s="2">
        <f t="shared" si="34"/>
        <v>157</v>
      </c>
      <c r="H2184" s="2">
        <v>1732</v>
      </c>
      <c r="I2184" s="3" t="s">
        <v>13</v>
      </c>
    </row>
    <row r="2185" spans="1:9" ht="16.5">
      <c r="A2185" s="2" t="s">
        <v>1762</v>
      </c>
      <c r="B2185" s="2" t="s">
        <v>1763</v>
      </c>
      <c r="C2185" s="2">
        <v>878</v>
      </c>
      <c r="D2185" s="2" t="s">
        <v>14</v>
      </c>
      <c r="E2185" s="2">
        <v>307</v>
      </c>
      <c r="F2185" s="2">
        <v>440</v>
      </c>
      <c r="G2185" s="2">
        <f t="shared" si="34"/>
        <v>134</v>
      </c>
      <c r="H2185" s="2">
        <v>2341</v>
      </c>
      <c r="I2185" s="3" t="s">
        <v>15</v>
      </c>
    </row>
    <row r="2186" spans="1:9" ht="16.5">
      <c r="A2186" s="2" t="s">
        <v>1764</v>
      </c>
      <c r="B2186" s="2" t="s">
        <v>1765</v>
      </c>
      <c r="C2186" s="2">
        <v>284</v>
      </c>
      <c r="D2186" s="2" t="s">
        <v>18</v>
      </c>
      <c r="E2186" s="2">
        <v>27</v>
      </c>
      <c r="F2186" s="2">
        <v>76</v>
      </c>
      <c r="G2186" s="2">
        <f t="shared" si="34"/>
        <v>50</v>
      </c>
      <c r="H2186" s="2">
        <v>3743</v>
      </c>
      <c r="I2186" s="3" t="s">
        <v>19</v>
      </c>
    </row>
    <row r="2187" spans="1:9" ht="16.5">
      <c r="A2187" s="2" t="s">
        <v>1764</v>
      </c>
      <c r="B2187" s="2" t="s">
        <v>1765</v>
      </c>
      <c r="C2187" s="2">
        <v>284</v>
      </c>
      <c r="D2187" s="2" t="s">
        <v>20</v>
      </c>
      <c r="E2187" s="2">
        <v>245</v>
      </c>
      <c r="F2187" s="2">
        <v>283</v>
      </c>
      <c r="G2187" s="2">
        <f t="shared" si="34"/>
        <v>39</v>
      </c>
      <c r="H2187" s="2">
        <v>3397</v>
      </c>
      <c r="I2187" s="3" t="s">
        <v>21</v>
      </c>
    </row>
    <row r="2188" spans="1:9" ht="16.5">
      <c r="A2188" s="2" t="s">
        <v>1764</v>
      </c>
      <c r="B2188" s="2" t="s">
        <v>1765</v>
      </c>
      <c r="C2188" s="2">
        <v>284</v>
      </c>
      <c r="D2188" s="2" t="s">
        <v>14</v>
      </c>
      <c r="E2188" s="2">
        <v>123</v>
      </c>
      <c r="F2188" s="2">
        <v>232</v>
      </c>
      <c r="G2188" s="2">
        <f t="shared" si="34"/>
        <v>110</v>
      </c>
      <c r="H2188" s="2">
        <v>2341</v>
      </c>
      <c r="I2188" s="3" t="s">
        <v>15</v>
      </c>
    </row>
    <row r="2189" spans="1:9" ht="16.5">
      <c r="A2189" s="2" t="s">
        <v>1766</v>
      </c>
      <c r="B2189" s="2" t="s">
        <v>1767</v>
      </c>
      <c r="C2189" s="2">
        <v>305</v>
      </c>
      <c r="D2189" s="2" t="s">
        <v>18</v>
      </c>
      <c r="E2189" s="2">
        <v>31</v>
      </c>
      <c r="F2189" s="2">
        <v>82</v>
      </c>
      <c r="G2189" s="2">
        <f t="shared" si="34"/>
        <v>52</v>
      </c>
      <c r="H2189" s="2">
        <v>3743</v>
      </c>
      <c r="I2189" s="3" t="s">
        <v>19</v>
      </c>
    </row>
    <row r="2190" spans="1:9" ht="16.5">
      <c r="A2190" s="2" t="s">
        <v>1766</v>
      </c>
      <c r="B2190" s="2" t="s">
        <v>1767</v>
      </c>
      <c r="C2190" s="2">
        <v>305</v>
      </c>
      <c r="D2190" s="2" t="s">
        <v>20</v>
      </c>
      <c r="E2190" s="2">
        <v>265</v>
      </c>
      <c r="F2190" s="2">
        <v>303</v>
      </c>
      <c r="G2190" s="2">
        <f t="shared" si="34"/>
        <v>39</v>
      </c>
      <c r="H2190" s="2">
        <v>3397</v>
      </c>
      <c r="I2190" s="3" t="s">
        <v>21</v>
      </c>
    </row>
    <row r="2191" spans="1:9" ht="16.5">
      <c r="A2191" s="2" t="s">
        <v>1766</v>
      </c>
      <c r="B2191" s="2" t="s">
        <v>1767</v>
      </c>
      <c r="C2191" s="2">
        <v>305</v>
      </c>
      <c r="D2191" s="2" t="s">
        <v>14</v>
      </c>
      <c r="E2191" s="2">
        <v>144</v>
      </c>
      <c r="F2191" s="2">
        <v>252</v>
      </c>
      <c r="G2191" s="2">
        <f t="shared" si="34"/>
        <v>109</v>
      </c>
      <c r="H2191" s="2">
        <v>2341</v>
      </c>
      <c r="I2191" s="3" t="s">
        <v>15</v>
      </c>
    </row>
    <row r="2192" spans="1:9" ht="16.5">
      <c r="A2192" s="2" t="s">
        <v>1768</v>
      </c>
      <c r="B2192" s="2" t="s">
        <v>1769</v>
      </c>
      <c r="C2192" s="2">
        <v>884</v>
      </c>
      <c r="D2192" s="2" t="s">
        <v>10</v>
      </c>
      <c r="E2192" s="2">
        <v>57</v>
      </c>
      <c r="F2192" s="2">
        <v>109</v>
      </c>
      <c r="G2192" s="2">
        <f t="shared" si="34"/>
        <v>53</v>
      </c>
      <c r="H2192" s="2">
        <v>18302</v>
      </c>
      <c r="I2192" s="3" t="s">
        <v>11</v>
      </c>
    </row>
    <row r="2193" spans="1:9" ht="16.5">
      <c r="A2193" s="2" t="s">
        <v>1768</v>
      </c>
      <c r="B2193" s="2" t="s">
        <v>1769</v>
      </c>
      <c r="C2193" s="2">
        <v>884</v>
      </c>
      <c r="D2193" s="2" t="s">
        <v>12</v>
      </c>
      <c r="E2193" s="2">
        <v>495</v>
      </c>
      <c r="F2193" s="2">
        <v>653</v>
      </c>
      <c r="G2193" s="2">
        <f t="shared" si="34"/>
        <v>159</v>
      </c>
      <c r="H2193" s="2">
        <v>1732</v>
      </c>
      <c r="I2193" s="3" t="s">
        <v>13</v>
      </c>
    </row>
    <row r="2194" spans="1:9" ht="16.5">
      <c r="A2194" s="2" t="s">
        <v>1768</v>
      </c>
      <c r="B2194" s="2" t="s">
        <v>1769</v>
      </c>
      <c r="C2194" s="2">
        <v>884</v>
      </c>
      <c r="D2194" s="2" t="s">
        <v>14</v>
      </c>
      <c r="E2194" s="2">
        <v>240</v>
      </c>
      <c r="F2194" s="2">
        <v>360</v>
      </c>
      <c r="G2194" s="2">
        <f t="shared" si="34"/>
        <v>121</v>
      </c>
      <c r="H2194" s="2">
        <v>2341</v>
      </c>
      <c r="I2194" s="3" t="s">
        <v>15</v>
      </c>
    </row>
    <row r="2195" spans="1:9" ht="16.5">
      <c r="A2195" s="2" t="s">
        <v>1770</v>
      </c>
      <c r="B2195" s="2" t="s">
        <v>1771</v>
      </c>
      <c r="C2195" s="2">
        <v>309</v>
      </c>
      <c r="D2195" s="2" t="s">
        <v>18</v>
      </c>
      <c r="E2195" s="2">
        <v>27</v>
      </c>
      <c r="F2195" s="2">
        <v>77</v>
      </c>
      <c r="G2195" s="2">
        <f t="shared" si="34"/>
        <v>51</v>
      </c>
      <c r="H2195" s="2">
        <v>3743</v>
      </c>
      <c r="I2195" s="3" t="s">
        <v>19</v>
      </c>
    </row>
    <row r="2196" spans="1:9" ht="16.5">
      <c r="A2196" s="2" t="s">
        <v>1770</v>
      </c>
      <c r="B2196" s="2" t="s">
        <v>1771</v>
      </c>
      <c r="C2196" s="2">
        <v>309</v>
      </c>
      <c r="D2196" s="2" t="s">
        <v>20</v>
      </c>
      <c r="E2196" s="2">
        <v>270</v>
      </c>
      <c r="F2196" s="2">
        <v>308</v>
      </c>
      <c r="G2196" s="2">
        <f t="shared" si="34"/>
        <v>39</v>
      </c>
      <c r="H2196" s="2">
        <v>3397</v>
      </c>
      <c r="I2196" s="3" t="s">
        <v>21</v>
      </c>
    </row>
    <row r="2197" spans="1:9" ht="16.5">
      <c r="A2197" s="2" t="s">
        <v>1770</v>
      </c>
      <c r="B2197" s="2" t="s">
        <v>1771</v>
      </c>
      <c r="C2197" s="2">
        <v>309</v>
      </c>
      <c r="D2197" s="2" t="s">
        <v>14</v>
      </c>
      <c r="E2197" s="2">
        <v>137</v>
      </c>
      <c r="F2197" s="2">
        <v>245</v>
      </c>
      <c r="G2197" s="2">
        <f t="shared" si="34"/>
        <v>109</v>
      </c>
      <c r="H2197" s="2">
        <v>2341</v>
      </c>
      <c r="I2197" s="3" t="s">
        <v>15</v>
      </c>
    </row>
    <row r="2198" spans="1:9" ht="16.5">
      <c r="A2198" s="2" t="s">
        <v>1772</v>
      </c>
      <c r="B2198" s="2" t="s">
        <v>1773</v>
      </c>
      <c r="C2198" s="2">
        <v>258</v>
      </c>
      <c r="D2198" s="2" t="s">
        <v>14</v>
      </c>
      <c r="E2198" s="2">
        <v>97</v>
      </c>
      <c r="F2198" s="2">
        <v>204</v>
      </c>
      <c r="G2198" s="2">
        <f t="shared" si="34"/>
        <v>108</v>
      </c>
      <c r="H2198" s="2">
        <v>2341</v>
      </c>
      <c r="I2198" s="3" t="s">
        <v>15</v>
      </c>
    </row>
    <row r="2199" spans="1:9" ht="16.5">
      <c r="A2199" s="2" t="s">
        <v>1774</v>
      </c>
      <c r="B2199" s="2" t="s">
        <v>1775</v>
      </c>
      <c r="C2199" s="2">
        <v>369</v>
      </c>
      <c r="D2199" s="2" t="s">
        <v>18</v>
      </c>
      <c r="E2199" s="2">
        <v>43</v>
      </c>
      <c r="F2199" s="2">
        <v>97</v>
      </c>
      <c r="G2199" s="2">
        <f t="shared" si="34"/>
        <v>55</v>
      </c>
      <c r="H2199" s="2">
        <v>3743</v>
      </c>
      <c r="I2199" s="3" t="s">
        <v>19</v>
      </c>
    </row>
    <row r="2200" spans="1:9" ht="16.5">
      <c r="A2200" s="2" t="s">
        <v>1774</v>
      </c>
      <c r="B2200" s="2" t="s">
        <v>1775</v>
      </c>
      <c r="C2200" s="2">
        <v>369</v>
      </c>
      <c r="D2200" s="2" t="s">
        <v>14</v>
      </c>
      <c r="E2200" s="2">
        <v>233</v>
      </c>
      <c r="F2200" s="2">
        <v>347</v>
      </c>
      <c r="G2200" s="2">
        <f t="shared" si="34"/>
        <v>115</v>
      </c>
      <c r="H2200" s="2">
        <v>2341</v>
      </c>
      <c r="I2200" s="3" t="s">
        <v>15</v>
      </c>
    </row>
    <row r="2201" spans="1:9" ht="16.5">
      <c r="A2201" s="2" t="s">
        <v>1776</v>
      </c>
      <c r="B2201" s="2" t="s">
        <v>1777</v>
      </c>
      <c r="C2201" s="2">
        <v>303</v>
      </c>
      <c r="D2201" s="2" t="s">
        <v>18</v>
      </c>
      <c r="E2201" s="2">
        <v>30</v>
      </c>
      <c r="F2201" s="2">
        <v>81</v>
      </c>
      <c r="G2201" s="2">
        <f t="shared" si="34"/>
        <v>52</v>
      </c>
      <c r="H2201" s="2">
        <v>3743</v>
      </c>
      <c r="I2201" s="3" t="s">
        <v>19</v>
      </c>
    </row>
    <row r="2202" spans="1:9" ht="16.5">
      <c r="A2202" s="2" t="s">
        <v>1776</v>
      </c>
      <c r="B2202" s="2" t="s">
        <v>1777</v>
      </c>
      <c r="C2202" s="2">
        <v>303</v>
      </c>
      <c r="D2202" s="2" t="s">
        <v>20</v>
      </c>
      <c r="E2202" s="2">
        <v>264</v>
      </c>
      <c r="F2202" s="2">
        <v>302</v>
      </c>
      <c r="G2202" s="2">
        <f t="shared" si="34"/>
        <v>39</v>
      </c>
      <c r="H2202" s="2">
        <v>3397</v>
      </c>
      <c r="I2202" s="3" t="s">
        <v>21</v>
      </c>
    </row>
    <row r="2203" spans="1:9" ht="16.5">
      <c r="A2203" s="2" t="s">
        <v>1776</v>
      </c>
      <c r="B2203" s="2" t="s">
        <v>1777</v>
      </c>
      <c r="C2203" s="2">
        <v>303</v>
      </c>
      <c r="D2203" s="2" t="s">
        <v>14</v>
      </c>
      <c r="E2203" s="2">
        <v>142</v>
      </c>
      <c r="F2203" s="2">
        <v>251</v>
      </c>
      <c r="G2203" s="2">
        <f t="shared" si="34"/>
        <v>110</v>
      </c>
      <c r="H2203" s="2">
        <v>2341</v>
      </c>
      <c r="I2203" s="3" t="s">
        <v>15</v>
      </c>
    </row>
    <row r="2204" spans="1:9" ht="16.5">
      <c r="A2204" s="2" t="s">
        <v>1778</v>
      </c>
      <c r="B2204" s="2" t="s">
        <v>1779</v>
      </c>
      <c r="C2204" s="2">
        <v>306</v>
      </c>
      <c r="D2204" s="2" t="s">
        <v>18</v>
      </c>
      <c r="E2204" s="2">
        <v>28</v>
      </c>
      <c r="F2204" s="2">
        <v>81</v>
      </c>
      <c r="G2204" s="2">
        <f t="shared" si="34"/>
        <v>54</v>
      </c>
      <c r="H2204" s="2">
        <v>3743</v>
      </c>
      <c r="I2204" s="3" t="s">
        <v>19</v>
      </c>
    </row>
    <row r="2205" spans="1:9" ht="16.5">
      <c r="A2205" s="2" t="s">
        <v>1778</v>
      </c>
      <c r="B2205" s="2" t="s">
        <v>1779</v>
      </c>
      <c r="C2205" s="2">
        <v>306</v>
      </c>
      <c r="D2205" s="2" t="s">
        <v>20</v>
      </c>
      <c r="E2205" s="2">
        <v>267</v>
      </c>
      <c r="F2205" s="2">
        <v>305</v>
      </c>
      <c r="G2205" s="2">
        <f t="shared" si="34"/>
        <v>39</v>
      </c>
      <c r="H2205" s="2">
        <v>3397</v>
      </c>
      <c r="I2205" s="3" t="s">
        <v>21</v>
      </c>
    </row>
    <row r="2206" spans="1:9" ht="16.5">
      <c r="A2206" s="2" t="s">
        <v>1778</v>
      </c>
      <c r="B2206" s="2" t="s">
        <v>1779</v>
      </c>
      <c r="C2206" s="2">
        <v>306</v>
      </c>
      <c r="D2206" s="2" t="s">
        <v>14</v>
      </c>
      <c r="E2206" s="2">
        <v>145</v>
      </c>
      <c r="F2206" s="2">
        <v>254</v>
      </c>
      <c r="G2206" s="2">
        <f t="shared" si="34"/>
        <v>110</v>
      </c>
      <c r="H2206" s="2">
        <v>2341</v>
      </c>
      <c r="I2206" s="3" t="s">
        <v>15</v>
      </c>
    </row>
    <row r="2207" spans="1:9" ht="16.5">
      <c r="A2207" s="2" t="s">
        <v>1780</v>
      </c>
      <c r="B2207" s="2" t="s">
        <v>1781</v>
      </c>
      <c r="C2207" s="2">
        <v>819</v>
      </c>
      <c r="D2207" s="2" t="s">
        <v>10</v>
      </c>
      <c r="E2207" s="2">
        <v>61</v>
      </c>
      <c r="F2207" s="2">
        <v>113</v>
      </c>
      <c r="G2207" s="2">
        <f t="shared" si="34"/>
        <v>53</v>
      </c>
      <c r="H2207" s="2">
        <v>18302</v>
      </c>
      <c r="I2207" s="3" t="s">
        <v>11</v>
      </c>
    </row>
    <row r="2208" spans="1:9" ht="16.5">
      <c r="A2208" s="2" t="s">
        <v>1780</v>
      </c>
      <c r="B2208" s="2" t="s">
        <v>1781</v>
      </c>
      <c r="C2208" s="2">
        <v>819</v>
      </c>
      <c r="D2208" s="2" t="s">
        <v>12</v>
      </c>
      <c r="E2208" s="2">
        <v>513</v>
      </c>
      <c r="F2208" s="2">
        <v>672</v>
      </c>
      <c r="G2208" s="2">
        <f t="shared" si="34"/>
        <v>160</v>
      </c>
      <c r="H2208" s="2">
        <v>1732</v>
      </c>
      <c r="I2208" s="3" t="s">
        <v>13</v>
      </c>
    </row>
    <row r="2209" spans="1:9" ht="16.5">
      <c r="A2209" s="2" t="s">
        <v>1780</v>
      </c>
      <c r="B2209" s="2" t="s">
        <v>1781</v>
      </c>
      <c r="C2209" s="2">
        <v>819</v>
      </c>
      <c r="D2209" s="2" t="s">
        <v>14</v>
      </c>
      <c r="E2209" s="2">
        <v>269</v>
      </c>
      <c r="F2209" s="2">
        <v>393</v>
      </c>
      <c r="G2209" s="2">
        <f t="shared" si="34"/>
        <v>125</v>
      </c>
      <c r="H2209" s="2">
        <v>2341</v>
      </c>
      <c r="I2209" s="3" t="s">
        <v>15</v>
      </c>
    </row>
    <row r="2210" spans="1:9" ht="16.5">
      <c r="A2210" s="2" t="s">
        <v>1782</v>
      </c>
      <c r="B2210" s="2" t="s">
        <v>1783</v>
      </c>
      <c r="C2210" s="2">
        <v>1128</v>
      </c>
      <c r="D2210" s="2" t="s">
        <v>10</v>
      </c>
      <c r="E2210" s="2">
        <v>108</v>
      </c>
      <c r="F2210" s="2">
        <v>157</v>
      </c>
      <c r="G2210" s="2">
        <f t="shared" si="34"/>
        <v>50</v>
      </c>
      <c r="H2210" s="2">
        <v>18302</v>
      </c>
      <c r="I2210" s="3" t="s">
        <v>11</v>
      </c>
    </row>
    <row r="2211" spans="1:9" ht="16.5">
      <c r="A2211" s="2" t="s">
        <v>1782</v>
      </c>
      <c r="B2211" s="2" t="s">
        <v>1783</v>
      </c>
      <c r="C2211" s="2">
        <v>1128</v>
      </c>
      <c r="D2211" s="2" t="s">
        <v>12</v>
      </c>
      <c r="E2211" s="2">
        <v>696</v>
      </c>
      <c r="F2211" s="2">
        <v>870</v>
      </c>
      <c r="G2211" s="2">
        <f t="shared" si="34"/>
        <v>175</v>
      </c>
      <c r="H2211" s="2">
        <v>1732</v>
      </c>
      <c r="I2211" s="3" t="s">
        <v>13</v>
      </c>
    </row>
    <row r="2212" spans="1:9" ht="16.5">
      <c r="A2212" s="2" t="s">
        <v>1782</v>
      </c>
      <c r="B2212" s="2" t="s">
        <v>1783</v>
      </c>
      <c r="C2212" s="2">
        <v>1128</v>
      </c>
      <c r="D2212" s="2" t="s">
        <v>14</v>
      </c>
      <c r="E2212" s="2">
        <v>311</v>
      </c>
      <c r="F2212" s="2">
        <v>437</v>
      </c>
      <c r="G2212" s="2">
        <f t="shared" si="34"/>
        <v>127</v>
      </c>
      <c r="H2212" s="2">
        <v>2341</v>
      </c>
      <c r="I2212" s="3" t="s">
        <v>15</v>
      </c>
    </row>
    <row r="2213" spans="1:9" ht="16.5">
      <c r="A2213" s="2" t="s">
        <v>1784</v>
      </c>
      <c r="B2213" s="2" t="s">
        <v>1785</v>
      </c>
      <c r="C2213" s="2">
        <v>980</v>
      </c>
      <c r="D2213" s="2" t="s">
        <v>10</v>
      </c>
      <c r="E2213" s="2">
        <v>96</v>
      </c>
      <c r="F2213" s="2">
        <v>148</v>
      </c>
      <c r="G2213" s="2">
        <f t="shared" si="34"/>
        <v>53</v>
      </c>
      <c r="H2213" s="2">
        <v>18302</v>
      </c>
      <c r="I2213" s="3" t="s">
        <v>11</v>
      </c>
    </row>
    <row r="2214" spans="1:9" ht="16.5">
      <c r="A2214" s="2" t="s">
        <v>1784</v>
      </c>
      <c r="B2214" s="2" t="s">
        <v>1785</v>
      </c>
      <c r="C2214" s="2">
        <v>980</v>
      </c>
      <c r="D2214" s="2" t="s">
        <v>12</v>
      </c>
      <c r="E2214" s="2">
        <v>648</v>
      </c>
      <c r="F2214" s="2">
        <v>807</v>
      </c>
      <c r="G2214" s="2">
        <f t="shared" si="34"/>
        <v>160</v>
      </c>
      <c r="H2214" s="2">
        <v>1732</v>
      </c>
      <c r="I2214" s="3" t="s">
        <v>13</v>
      </c>
    </row>
    <row r="2215" spans="1:9" ht="16.5">
      <c r="A2215" s="2" t="s">
        <v>1784</v>
      </c>
      <c r="B2215" s="2" t="s">
        <v>1785</v>
      </c>
      <c r="C2215" s="2">
        <v>980</v>
      </c>
      <c r="D2215" s="2" t="s">
        <v>14</v>
      </c>
      <c r="E2215" s="2">
        <v>377</v>
      </c>
      <c r="F2215" s="2">
        <v>504</v>
      </c>
      <c r="G2215" s="2">
        <f t="shared" si="34"/>
        <v>128</v>
      </c>
      <c r="H2215" s="2">
        <v>2341</v>
      </c>
      <c r="I2215" s="3" t="s">
        <v>15</v>
      </c>
    </row>
    <row r="2216" spans="1:9" ht="16.5">
      <c r="A2216" s="2" t="s">
        <v>1786</v>
      </c>
      <c r="B2216" s="2" t="s">
        <v>1787</v>
      </c>
      <c r="C2216" s="2">
        <v>290</v>
      </c>
      <c r="D2216" s="2" t="s">
        <v>18</v>
      </c>
      <c r="E2216" s="2">
        <v>2</v>
      </c>
      <c r="F2216" s="2">
        <v>53</v>
      </c>
      <c r="G2216" s="2">
        <f t="shared" si="34"/>
        <v>52</v>
      </c>
      <c r="H2216" s="2">
        <v>3743</v>
      </c>
      <c r="I2216" s="3" t="s">
        <v>19</v>
      </c>
    </row>
    <row r="2217" spans="1:9" ht="16.5">
      <c r="A2217" s="2" t="s">
        <v>1786</v>
      </c>
      <c r="B2217" s="2" t="s">
        <v>1787</v>
      </c>
      <c r="C2217" s="2">
        <v>290</v>
      </c>
      <c r="D2217" s="2" t="s">
        <v>20</v>
      </c>
      <c r="E2217" s="2">
        <v>250</v>
      </c>
      <c r="F2217" s="2">
        <v>288</v>
      </c>
      <c r="G2217" s="2">
        <f t="shared" si="34"/>
        <v>39</v>
      </c>
      <c r="H2217" s="2">
        <v>3397</v>
      </c>
      <c r="I2217" s="3" t="s">
        <v>21</v>
      </c>
    </row>
    <row r="2218" spans="1:9" ht="16.5">
      <c r="A2218" s="2" t="s">
        <v>1786</v>
      </c>
      <c r="B2218" s="2" t="s">
        <v>1787</v>
      </c>
      <c r="C2218" s="2">
        <v>290</v>
      </c>
      <c r="D2218" s="2" t="s">
        <v>14</v>
      </c>
      <c r="E2218" s="2">
        <v>127</v>
      </c>
      <c r="F2218" s="2">
        <v>237</v>
      </c>
      <c r="G2218" s="2">
        <f t="shared" si="34"/>
        <v>111</v>
      </c>
      <c r="H2218" s="2">
        <v>2341</v>
      </c>
      <c r="I2218" s="3" t="s">
        <v>15</v>
      </c>
    </row>
    <row r="2219" spans="1:9" ht="16.5">
      <c r="A2219" s="2" t="s">
        <v>1788</v>
      </c>
      <c r="B2219" s="2" t="s">
        <v>1789</v>
      </c>
      <c r="C2219" s="2">
        <v>332</v>
      </c>
      <c r="D2219" s="2" t="s">
        <v>18</v>
      </c>
      <c r="E2219" s="2">
        <v>7</v>
      </c>
      <c r="F2219" s="2">
        <v>70</v>
      </c>
      <c r="G2219" s="2">
        <f t="shared" si="34"/>
        <v>64</v>
      </c>
      <c r="H2219" s="2">
        <v>3743</v>
      </c>
      <c r="I2219" s="3" t="s">
        <v>19</v>
      </c>
    </row>
    <row r="2220" spans="1:9" ht="16.5">
      <c r="A2220" s="2" t="s">
        <v>1788</v>
      </c>
      <c r="B2220" s="2" t="s">
        <v>1789</v>
      </c>
      <c r="C2220" s="2">
        <v>332</v>
      </c>
      <c r="D2220" s="2" t="s">
        <v>20</v>
      </c>
      <c r="E2220" s="2">
        <v>292</v>
      </c>
      <c r="F2220" s="2">
        <v>330</v>
      </c>
      <c r="G2220" s="2">
        <f t="shared" si="34"/>
        <v>39</v>
      </c>
      <c r="H2220" s="2">
        <v>3397</v>
      </c>
      <c r="I2220" s="3" t="s">
        <v>21</v>
      </c>
    </row>
    <row r="2221" spans="1:9" ht="16.5">
      <c r="A2221" s="2" t="s">
        <v>1788</v>
      </c>
      <c r="B2221" s="2" t="s">
        <v>1789</v>
      </c>
      <c r="C2221" s="2">
        <v>332</v>
      </c>
      <c r="D2221" s="2" t="s">
        <v>14</v>
      </c>
      <c r="E2221" s="2">
        <v>167</v>
      </c>
      <c r="F2221" s="2">
        <v>279</v>
      </c>
      <c r="G2221" s="2">
        <f t="shared" si="34"/>
        <v>113</v>
      </c>
      <c r="H2221" s="2">
        <v>2341</v>
      </c>
      <c r="I2221" s="3" t="s">
        <v>15</v>
      </c>
    </row>
    <row r="2222" spans="1:9" ht="16.5">
      <c r="A2222" s="2" t="s">
        <v>1790</v>
      </c>
      <c r="B2222" s="2" t="s">
        <v>1791</v>
      </c>
      <c r="C2222" s="2">
        <v>446</v>
      </c>
      <c r="D2222" s="2" t="s">
        <v>12</v>
      </c>
      <c r="E2222" s="2">
        <v>307</v>
      </c>
      <c r="F2222" s="2">
        <v>441</v>
      </c>
      <c r="G2222" s="2">
        <f t="shared" si="34"/>
        <v>135</v>
      </c>
      <c r="H2222" s="2">
        <v>1732</v>
      </c>
      <c r="I2222" s="3" t="s">
        <v>13</v>
      </c>
    </row>
    <row r="2223" spans="1:9" ht="16.5">
      <c r="A2223" s="2" t="s">
        <v>1790</v>
      </c>
      <c r="B2223" s="2" t="s">
        <v>1791</v>
      </c>
      <c r="C2223" s="2">
        <v>446</v>
      </c>
      <c r="D2223" s="2" t="s">
        <v>14</v>
      </c>
      <c r="E2223" s="2">
        <v>1</v>
      </c>
      <c r="F2223" s="2">
        <v>81</v>
      </c>
      <c r="G2223" s="2">
        <f t="shared" si="34"/>
        <v>81</v>
      </c>
      <c r="H2223" s="2">
        <v>2341</v>
      </c>
      <c r="I2223" s="3" t="s">
        <v>15</v>
      </c>
    </row>
    <row r="2224" spans="1:9" ht="16.5">
      <c r="A2224" s="2" t="s">
        <v>1792</v>
      </c>
      <c r="B2224" s="2" t="s">
        <v>1793</v>
      </c>
      <c r="C2224" s="2">
        <v>306</v>
      </c>
      <c r="D2224" s="2" t="s">
        <v>18</v>
      </c>
      <c r="E2224" s="2">
        <v>28</v>
      </c>
      <c r="F2224" s="2">
        <v>81</v>
      </c>
      <c r="G2224" s="2">
        <f t="shared" si="34"/>
        <v>54</v>
      </c>
      <c r="H2224" s="2">
        <v>3743</v>
      </c>
      <c r="I2224" s="3" t="s">
        <v>19</v>
      </c>
    </row>
    <row r="2225" spans="1:9" ht="16.5">
      <c r="A2225" s="2" t="s">
        <v>1792</v>
      </c>
      <c r="B2225" s="2" t="s">
        <v>1793</v>
      </c>
      <c r="C2225" s="2">
        <v>306</v>
      </c>
      <c r="D2225" s="2" t="s">
        <v>20</v>
      </c>
      <c r="E2225" s="2">
        <v>267</v>
      </c>
      <c r="F2225" s="2">
        <v>305</v>
      </c>
      <c r="G2225" s="2">
        <f t="shared" si="34"/>
        <v>39</v>
      </c>
      <c r="H2225" s="2">
        <v>3397</v>
      </c>
      <c r="I2225" s="3" t="s">
        <v>21</v>
      </c>
    </row>
    <row r="2226" spans="1:9" ht="16.5">
      <c r="A2226" s="2" t="s">
        <v>1792</v>
      </c>
      <c r="B2226" s="2" t="s">
        <v>1793</v>
      </c>
      <c r="C2226" s="2">
        <v>306</v>
      </c>
      <c r="D2226" s="2" t="s">
        <v>14</v>
      </c>
      <c r="E2226" s="2">
        <v>145</v>
      </c>
      <c r="F2226" s="2">
        <v>254</v>
      </c>
      <c r="G2226" s="2">
        <f t="shared" si="34"/>
        <v>110</v>
      </c>
      <c r="H2226" s="2">
        <v>2341</v>
      </c>
      <c r="I2226" s="3" t="s">
        <v>15</v>
      </c>
    </row>
    <row r="2227" spans="1:9" ht="16.5">
      <c r="A2227" s="2" t="s">
        <v>1794</v>
      </c>
      <c r="B2227" s="2" t="s">
        <v>1795</v>
      </c>
      <c r="C2227" s="2">
        <v>813</v>
      </c>
      <c r="D2227" s="2" t="s">
        <v>10</v>
      </c>
      <c r="E2227" s="2">
        <v>61</v>
      </c>
      <c r="F2227" s="2">
        <v>113</v>
      </c>
      <c r="G2227" s="2">
        <f t="shared" si="34"/>
        <v>53</v>
      </c>
      <c r="H2227" s="2">
        <v>18302</v>
      </c>
      <c r="I2227" s="3" t="s">
        <v>11</v>
      </c>
    </row>
    <row r="2228" spans="1:9" ht="16.5">
      <c r="A2228" s="2" t="s">
        <v>1794</v>
      </c>
      <c r="B2228" s="2" t="s">
        <v>1795</v>
      </c>
      <c r="C2228" s="2">
        <v>813</v>
      </c>
      <c r="D2228" s="2" t="s">
        <v>12</v>
      </c>
      <c r="E2228" s="2">
        <v>508</v>
      </c>
      <c r="F2228" s="2">
        <v>667</v>
      </c>
      <c r="G2228" s="2">
        <f t="shared" si="34"/>
        <v>160</v>
      </c>
      <c r="H2228" s="2">
        <v>1732</v>
      </c>
      <c r="I2228" s="3" t="s">
        <v>13</v>
      </c>
    </row>
    <row r="2229" spans="1:9" ht="16.5">
      <c r="A2229" s="2" t="s">
        <v>1794</v>
      </c>
      <c r="B2229" s="2" t="s">
        <v>1795</v>
      </c>
      <c r="C2229" s="2">
        <v>813</v>
      </c>
      <c r="D2229" s="2" t="s">
        <v>14</v>
      </c>
      <c r="E2229" s="2">
        <v>265</v>
      </c>
      <c r="F2229" s="2">
        <v>388</v>
      </c>
      <c r="G2229" s="2">
        <f t="shared" si="34"/>
        <v>124</v>
      </c>
      <c r="H2229" s="2">
        <v>2341</v>
      </c>
      <c r="I2229" s="3" t="s">
        <v>15</v>
      </c>
    </row>
    <row r="2230" spans="1:9" ht="16.5">
      <c r="A2230" s="2" t="s">
        <v>1796</v>
      </c>
      <c r="B2230" s="2" t="s">
        <v>1797</v>
      </c>
      <c r="C2230" s="2">
        <v>302</v>
      </c>
      <c r="D2230" s="2" t="s">
        <v>18</v>
      </c>
      <c r="E2230" s="2">
        <v>32</v>
      </c>
      <c r="F2230" s="2">
        <v>83</v>
      </c>
      <c r="G2230" s="2">
        <f t="shared" si="34"/>
        <v>52</v>
      </c>
      <c r="H2230" s="2">
        <v>3743</v>
      </c>
      <c r="I2230" s="3" t="s">
        <v>19</v>
      </c>
    </row>
    <row r="2231" spans="1:9" ht="16.5">
      <c r="A2231" s="2" t="s">
        <v>1796</v>
      </c>
      <c r="B2231" s="2" t="s">
        <v>1797</v>
      </c>
      <c r="C2231" s="2">
        <v>302</v>
      </c>
      <c r="D2231" s="2" t="s">
        <v>20</v>
      </c>
      <c r="E2231" s="2">
        <v>262</v>
      </c>
      <c r="F2231" s="2">
        <v>300</v>
      </c>
      <c r="G2231" s="2">
        <f t="shared" si="34"/>
        <v>39</v>
      </c>
      <c r="H2231" s="2">
        <v>3397</v>
      </c>
      <c r="I2231" s="3" t="s">
        <v>21</v>
      </c>
    </row>
    <row r="2232" spans="1:9" ht="16.5">
      <c r="A2232" s="2" t="s">
        <v>1796</v>
      </c>
      <c r="B2232" s="2" t="s">
        <v>1797</v>
      </c>
      <c r="C2232" s="2">
        <v>302</v>
      </c>
      <c r="D2232" s="2" t="s">
        <v>14</v>
      </c>
      <c r="E2232" s="2">
        <v>141</v>
      </c>
      <c r="F2232" s="2">
        <v>249</v>
      </c>
      <c r="G2232" s="2">
        <f t="shared" si="34"/>
        <v>109</v>
      </c>
      <c r="H2232" s="2">
        <v>2341</v>
      </c>
      <c r="I2232" s="3" t="s">
        <v>15</v>
      </c>
    </row>
    <row r="2233" spans="1:9" ht="16.5">
      <c r="A2233" s="2" t="s">
        <v>1798</v>
      </c>
      <c r="B2233" s="2" t="s">
        <v>1799</v>
      </c>
      <c r="C2233" s="2">
        <v>831</v>
      </c>
      <c r="D2233" s="2" t="s">
        <v>10</v>
      </c>
      <c r="E2233" s="2">
        <v>51</v>
      </c>
      <c r="F2233" s="2">
        <v>103</v>
      </c>
      <c r="G2233" s="2">
        <f t="shared" si="34"/>
        <v>53</v>
      </c>
      <c r="H2233" s="2">
        <v>18302</v>
      </c>
      <c r="I2233" s="3" t="s">
        <v>11</v>
      </c>
    </row>
    <row r="2234" spans="1:9" ht="16.5">
      <c r="A2234" s="2" t="s">
        <v>1798</v>
      </c>
      <c r="B2234" s="2" t="s">
        <v>1799</v>
      </c>
      <c r="C2234" s="2">
        <v>831</v>
      </c>
      <c r="D2234" s="2" t="s">
        <v>12</v>
      </c>
      <c r="E2234" s="2">
        <v>488</v>
      </c>
      <c r="F2234" s="2">
        <v>648</v>
      </c>
      <c r="G2234" s="2">
        <f t="shared" si="34"/>
        <v>161</v>
      </c>
      <c r="H2234" s="2">
        <v>1732</v>
      </c>
      <c r="I2234" s="3" t="s">
        <v>13</v>
      </c>
    </row>
    <row r="2235" spans="1:9" ht="16.5">
      <c r="A2235" s="2" t="s">
        <v>1798</v>
      </c>
      <c r="B2235" s="2" t="s">
        <v>1799</v>
      </c>
      <c r="C2235" s="2">
        <v>831</v>
      </c>
      <c r="D2235" s="2" t="s">
        <v>14</v>
      </c>
      <c r="E2235" s="2">
        <v>241</v>
      </c>
      <c r="F2235" s="2">
        <v>357</v>
      </c>
      <c r="G2235" s="2">
        <f t="shared" si="34"/>
        <v>117</v>
      </c>
      <c r="H2235" s="2">
        <v>2341</v>
      </c>
      <c r="I2235" s="3" t="s">
        <v>15</v>
      </c>
    </row>
    <row r="2236" spans="1:9" ht="16.5">
      <c r="A2236" s="2" t="s">
        <v>1800</v>
      </c>
      <c r="B2236" s="2" t="s">
        <v>1801</v>
      </c>
      <c r="C2236" s="2">
        <v>302</v>
      </c>
      <c r="D2236" s="2" t="s">
        <v>18</v>
      </c>
      <c r="E2236" s="2">
        <v>32</v>
      </c>
      <c r="F2236" s="2">
        <v>83</v>
      </c>
      <c r="G2236" s="2">
        <f t="shared" si="34"/>
        <v>52</v>
      </c>
      <c r="H2236" s="2">
        <v>3743</v>
      </c>
      <c r="I2236" s="3" t="s">
        <v>19</v>
      </c>
    </row>
    <row r="2237" spans="1:9" ht="16.5">
      <c r="A2237" s="2" t="s">
        <v>1800</v>
      </c>
      <c r="B2237" s="2" t="s">
        <v>1801</v>
      </c>
      <c r="C2237" s="2">
        <v>302</v>
      </c>
      <c r="D2237" s="2" t="s">
        <v>20</v>
      </c>
      <c r="E2237" s="2">
        <v>262</v>
      </c>
      <c r="F2237" s="2">
        <v>300</v>
      </c>
      <c r="G2237" s="2">
        <f t="shared" si="34"/>
        <v>39</v>
      </c>
      <c r="H2237" s="2">
        <v>3397</v>
      </c>
      <c r="I2237" s="3" t="s">
        <v>21</v>
      </c>
    </row>
    <row r="2238" spans="1:9" ht="16.5">
      <c r="A2238" s="2" t="s">
        <v>1800</v>
      </c>
      <c r="B2238" s="2" t="s">
        <v>1801</v>
      </c>
      <c r="C2238" s="2">
        <v>302</v>
      </c>
      <c r="D2238" s="2" t="s">
        <v>14</v>
      </c>
      <c r="E2238" s="2">
        <v>141</v>
      </c>
      <c r="F2238" s="2">
        <v>249</v>
      </c>
      <c r="G2238" s="2">
        <f t="shared" si="34"/>
        <v>109</v>
      </c>
      <c r="H2238" s="2">
        <v>2341</v>
      </c>
      <c r="I2238" s="3" t="s">
        <v>15</v>
      </c>
    </row>
    <row r="2239" spans="1:9" ht="16.5">
      <c r="A2239" s="2" t="s">
        <v>1802</v>
      </c>
      <c r="B2239" s="2" t="s">
        <v>1803</v>
      </c>
      <c r="C2239" s="2">
        <v>830</v>
      </c>
      <c r="D2239" s="2" t="s">
        <v>10</v>
      </c>
      <c r="E2239" s="2">
        <v>51</v>
      </c>
      <c r="F2239" s="2">
        <v>103</v>
      </c>
      <c r="G2239" s="2">
        <f t="shared" si="34"/>
        <v>53</v>
      </c>
      <c r="H2239" s="2">
        <v>18302</v>
      </c>
      <c r="I2239" s="3" t="s">
        <v>11</v>
      </c>
    </row>
    <row r="2240" spans="1:9" ht="16.5">
      <c r="A2240" s="2" t="s">
        <v>1802</v>
      </c>
      <c r="B2240" s="2" t="s">
        <v>1803</v>
      </c>
      <c r="C2240" s="2">
        <v>830</v>
      </c>
      <c r="D2240" s="2" t="s">
        <v>12</v>
      </c>
      <c r="E2240" s="2">
        <v>487</v>
      </c>
      <c r="F2240" s="2">
        <v>647</v>
      </c>
      <c r="G2240" s="2">
        <f t="shared" si="34"/>
        <v>161</v>
      </c>
      <c r="H2240" s="2">
        <v>1732</v>
      </c>
      <c r="I2240" s="3" t="s">
        <v>13</v>
      </c>
    </row>
    <row r="2241" spans="1:9" ht="16.5">
      <c r="A2241" s="2" t="s">
        <v>1802</v>
      </c>
      <c r="B2241" s="2" t="s">
        <v>1803</v>
      </c>
      <c r="C2241" s="2">
        <v>830</v>
      </c>
      <c r="D2241" s="2" t="s">
        <v>14</v>
      </c>
      <c r="E2241" s="2">
        <v>240</v>
      </c>
      <c r="F2241" s="2">
        <v>356</v>
      </c>
      <c r="G2241" s="2">
        <f t="shared" si="34"/>
        <v>117</v>
      </c>
      <c r="H2241" s="2">
        <v>2341</v>
      </c>
      <c r="I2241" s="3" t="s">
        <v>15</v>
      </c>
    </row>
    <row r="2242" spans="1:9" ht="16.5">
      <c r="A2242" s="2" t="s">
        <v>1804</v>
      </c>
      <c r="B2242" s="2" t="s">
        <v>1805</v>
      </c>
      <c r="C2242" s="2">
        <v>303</v>
      </c>
      <c r="D2242" s="2" t="s">
        <v>18</v>
      </c>
      <c r="E2242" s="2">
        <v>29</v>
      </c>
      <c r="F2242" s="2">
        <v>80</v>
      </c>
      <c r="G2242" s="2">
        <f t="shared" si="34"/>
        <v>52</v>
      </c>
      <c r="H2242" s="2">
        <v>3743</v>
      </c>
      <c r="I2242" s="3" t="s">
        <v>19</v>
      </c>
    </row>
    <row r="2243" spans="1:9" ht="16.5">
      <c r="A2243" s="2" t="s">
        <v>1804</v>
      </c>
      <c r="B2243" s="2" t="s">
        <v>1805</v>
      </c>
      <c r="C2243" s="2">
        <v>303</v>
      </c>
      <c r="D2243" s="2" t="s">
        <v>20</v>
      </c>
      <c r="E2243" s="2">
        <v>263</v>
      </c>
      <c r="F2243" s="2">
        <v>301</v>
      </c>
      <c r="G2243" s="2">
        <f t="shared" ref="G2243:G2306" si="35">F2243-E2243+1</f>
        <v>39</v>
      </c>
      <c r="H2243" s="2">
        <v>3397</v>
      </c>
      <c r="I2243" s="3" t="s">
        <v>21</v>
      </c>
    </row>
    <row r="2244" spans="1:9" ht="16.5">
      <c r="A2244" s="2" t="s">
        <v>1804</v>
      </c>
      <c r="B2244" s="2" t="s">
        <v>1805</v>
      </c>
      <c r="C2244" s="2">
        <v>303</v>
      </c>
      <c r="D2244" s="2" t="s">
        <v>14</v>
      </c>
      <c r="E2244" s="2">
        <v>142</v>
      </c>
      <c r="F2244" s="2">
        <v>250</v>
      </c>
      <c r="G2244" s="2">
        <f t="shared" si="35"/>
        <v>109</v>
      </c>
      <c r="H2244" s="2">
        <v>2341</v>
      </c>
      <c r="I2244" s="3" t="s">
        <v>15</v>
      </c>
    </row>
    <row r="2245" spans="1:9" ht="16.5">
      <c r="A2245" s="2" t="s">
        <v>1806</v>
      </c>
      <c r="B2245" s="2" t="s">
        <v>1807</v>
      </c>
      <c r="C2245" s="2">
        <v>1064</v>
      </c>
      <c r="D2245" s="2" t="s">
        <v>10</v>
      </c>
      <c r="E2245" s="2">
        <v>137</v>
      </c>
      <c r="F2245" s="2">
        <v>190</v>
      </c>
      <c r="G2245" s="2">
        <f t="shared" si="35"/>
        <v>54</v>
      </c>
      <c r="H2245" s="2">
        <v>18302</v>
      </c>
      <c r="I2245" s="3" t="s">
        <v>11</v>
      </c>
    </row>
    <row r="2246" spans="1:9" ht="16.5">
      <c r="A2246" s="2" t="s">
        <v>1806</v>
      </c>
      <c r="B2246" s="2" t="s">
        <v>1807</v>
      </c>
      <c r="C2246" s="2">
        <v>1064</v>
      </c>
      <c r="D2246" s="2" t="s">
        <v>12</v>
      </c>
      <c r="E2246" s="2">
        <v>570</v>
      </c>
      <c r="F2246" s="2">
        <v>733</v>
      </c>
      <c r="G2246" s="2">
        <f t="shared" si="35"/>
        <v>164</v>
      </c>
      <c r="H2246" s="2">
        <v>1732</v>
      </c>
      <c r="I2246" s="3" t="s">
        <v>13</v>
      </c>
    </row>
    <row r="2247" spans="1:9" ht="16.5">
      <c r="A2247" s="2" t="s">
        <v>1806</v>
      </c>
      <c r="B2247" s="2" t="s">
        <v>1807</v>
      </c>
      <c r="C2247" s="2">
        <v>1064</v>
      </c>
      <c r="D2247" s="2" t="s">
        <v>14</v>
      </c>
      <c r="E2247" s="2">
        <v>322</v>
      </c>
      <c r="F2247" s="2">
        <v>441</v>
      </c>
      <c r="G2247" s="2">
        <f t="shared" si="35"/>
        <v>120</v>
      </c>
      <c r="H2247" s="2">
        <v>2341</v>
      </c>
      <c r="I2247" s="3" t="s">
        <v>15</v>
      </c>
    </row>
    <row r="2248" spans="1:9" ht="16.5">
      <c r="A2248" s="2" t="s">
        <v>1808</v>
      </c>
      <c r="B2248" s="2" t="s">
        <v>1809</v>
      </c>
      <c r="C2248" s="2">
        <v>291</v>
      </c>
      <c r="D2248" s="2" t="s">
        <v>18</v>
      </c>
      <c r="E2248" s="2">
        <v>31</v>
      </c>
      <c r="F2248" s="2">
        <v>81</v>
      </c>
      <c r="G2248" s="2">
        <f t="shared" si="35"/>
        <v>51</v>
      </c>
      <c r="H2248" s="2">
        <v>3743</v>
      </c>
      <c r="I2248" s="3" t="s">
        <v>19</v>
      </c>
    </row>
    <row r="2249" spans="1:9" ht="16.5">
      <c r="A2249" s="2" t="s">
        <v>1808</v>
      </c>
      <c r="B2249" s="2" t="s">
        <v>1809</v>
      </c>
      <c r="C2249" s="2">
        <v>291</v>
      </c>
      <c r="D2249" s="2" t="s">
        <v>20</v>
      </c>
      <c r="E2249" s="2">
        <v>248</v>
      </c>
      <c r="F2249" s="2">
        <v>286</v>
      </c>
      <c r="G2249" s="2">
        <f t="shared" si="35"/>
        <v>39</v>
      </c>
      <c r="H2249" s="2">
        <v>3397</v>
      </c>
      <c r="I2249" s="3" t="s">
        <v>21</v>
      </c>
    </row>
    <row r="2250" spans="1:9" ht="16.5">
      <c r="A2250" s="2" t="s">
        <v>1808</v>
      </c>
      <c r="B2250" s="2" t="s">
        <v>1809</v>
      </c>
      <c r="C2250" s="2">
        <v>291</v>
      </c>
      <c r="D2250" s="2" t="s">
        <v>14</v>
      </c>
      <c r="E2250" s="2">
        <v>127</v>
      </c>
      <c r="F2250" s="2">
        <v>235</v>
      </c>
      <c r="G2250" s="2">
        <f t="shared" si="35"/>
        <v>109</v>
      </c>
      <c r="H2250" s="2">
        <v>2341</v>
      </c>
      <c r="I2250" s="3" t="s">
        <v>15</v>
      </c>
    </row>
    <row r="2251" spans="1:9" ht="16.5">
      <c r="A2251" s="2" t="s">
        <v>1810</v>
      </c>
      <c r="B2251" s="2" t="s">
        <v>1811</v>
      </c>
      <c r="C2251" s="2">
        <v>1345</v>
      </c>
      <c r="D2251" s="2" t="s">
        <v>10</v>
      </c>
      <c r="E2251" s="2">
        <v>108</v>
      </c>
      <c r="F2251" s="2">
        <v>156</v>
      </c>
      <c r="G2251" s="2">
        <f t="shared" si="35"/>
        <v>49</v>
      </c>
      <c r="H2251" s="2">
        <v>18302</v>
      </c>
      <c r="I2251" s="3" t="s">
        <v>11</v>
      </c>
    </row>
    <row r="2252" spans="1:9" ht="16.5">
      <c r="A2252" s="2" t="s">
        <v>1810</v>
      </c>
      <c r="B2252" s="2" t="s">
        <v>1811</v>
      </c>
      <c r="C2252" s="2">
        <v>1345</v>
      </c>
      <c r="D2252" s="2" t="s">
        <v>12</v>
      </c>
      <c r="E2252" s="2">
        <v>884</v>
      </c>
      <c r="F2252" s="2">
        <v>1051</v>
      </c>
      <c r="G2252" s="2">
        <f t="shared" si="35"/>
        <v>168</v>
      </c>
      <c r="H2252" s="2">
        <v>1732</v>
      </c>
      <c r="I2252" s="3" t="s">
        <v>13</v>
      </c>
    </row>
    <row r="2253" spans="1:9" ht="16.5">
      <c r="A2253" s="2" t="s">
        <v>1810</v>
      </c>
      <c r="B2253" s="2" t="s">
        <v>1811</v>
      </c>
      <c r="C2253" s="2">
        <v>1345</v>
      </c>
      <c r="D2253" s="2" t="s">
        <v>14</v>
      </c>
      <c r="E2253" s="2">
        <v>352</v>
      </c>
      <c r="F2253" s="2">
        <v>515</v>
      </c>
      <c r="G2253" s="2">
        <f t="shared" si="35"/>
        <v>164</v>
      </c>
      <c r="H2253" s="2">
        <v>2341</v>
      </c>
      <c r="I2253" s="3" t="s">
        <v>15</v>
      </c>
    </row>
    <row r="2254" spans="1:9" ht="16.5">
      <c r="A2254" s="2" t="s">
        <v>1812</v>
      </c>
      <c r="B2254" s="2" t="s">
        <v>1813</v>
      </c>
      <c r="C2254" s="2">
        <v>343</v>
      </c>
      <c r="D2254" s="2" t="s">
        <v>18</v>
      </c>
      <c r="E2254" s="2">
        <v>23</v>
      </c>
      <c r="F2254" s="2">
        <v>77</v>
      </c>
      <c r="G2254" s="2">
        <f t="shared" si="35"/>
        <v>55</v>
      </c>
      <c r="H2254" s="2">
        <v>3743</v>
      </c>
      <c r="I2254" s="3" t="s">
        <v>19</v>
      </c>
    </row>
    <row r="2255" spans="1:9" ht="16.5">
      <c r="A2255" s="2" t="s">
        <v>1812</v>
      </c>
      <c r="B2255" s="2" t="s">
        <v>1813</v>
      </c>
      <c r="C2255" s="2">
        <v>343</v>
      </c>
      <c r="D2255" s="2" t="s">
        <v>14</v>
      </c>
      <c r="E2255" s="2">
        <v>32</v>
      </c>
      <c r="F2255" s="2">
        <v>208</v>
      </c>
      <c r="G2255" s="2">
        <f t="shared" si="35"/>
        <v>177</v>
      </c>
      <c r="H2255" s="2">
        <v>2341</v>
      </c>
      <c r="I2255" s="3" t="s">
        <v>15</v>
      </c>
    </row>
    <row r="2256" spans="1:9" ht="16.5">
      <c r="A2256" s="2" t="s">
        <v>1814</v>
      </c>
      <c r="B2256" s="2" t="s">
        <v>1815</v>
      </c>
      <c r="C2256" s="2">
        <v>228</v>
      </c>
      <c r="D2256" s="2" t="s">
        <v>20</v>
      </c>
      <c r="E2256" s="2">
        <v>194</v>
      </c>
      <c r="F2256" s="2">
        <v>228</v>
      </c>
      <c r="G2256" s="2">
        <f t="shared" si="35"/>
        <v>35</v>
      </c>
      <c r="H2256" s="2">
        <v>3397</v>
      </c>
      <c r="I2256" s="3" t="s">
        <v>21</v>
      </c>
    </row>
    <row r="2257" spans="1:9" ht="16.5">
      <c r="A2257" s="2" t="s">
        <v>1814</v>
      </c>
      <c r="B2257" s="2" t="s">
        <v>1815</v>
      </c>
      <c r="C2257" s="2">
        <v>228</v>
      </c>
      <c r="D2257" s="2" t="s">
        <v>14</v>
      </c>
      <c r="E2257" s="2">
        <v>73</v>
      </c>
      <c r="F2257" s="2">
        <v>181</v>
      </c>
      <c r="G2257" s="2">
        <f t="shared" si="35"/>
        <v>109</v>
      </c>
      <c r="H2257" s="2">
        <v>2341</v>
      </c>
      <c r="I2257" s="3" t="s">
        <v>15</v>
      </c>
    </row>
    <row r="2258" spans="1:9" ht="16.5">
      <c r="A2258" s="2" t="s">
        <v>1816</v>
      </c>
      <c r="B2258" s="2" t="s">
        <v>1817</v>
      </c>
      <c r="C2258" s="2">
        <v>1155</v>
      </c>
      <c r="D2258" s="2" t="s">
        <v>10</v>
      </c>
      <c r="E2258" s="2">
        <v>133</v>
      </c>
      <c r="F2258" s="2">
        <v>182</v>
      </c>
      <c r="G2258" s="2">
        <f t="shared" si="35"/>
        <v>50</v>
      </c>
      <c r="H2258" s="2">
        <v>18302</v>
      </c>
      <c r="I2258" s="3" t="s">
        <v>11</v>
      </c>
    </row>
    <row r="2259" spans="1:9" ht="16.5">
      <c r="A2259" s="2" t="s">
        <v>1816</v>
      </c>
      <c r="B2259" s="2" t="s">
        <v>1817</v>
      </c>
      <c r="C2259" s="2">
        <v>1155</v>
      </c>
      <c r="D2259" s="2" t="s">
        <v>12</v>
      </c>
      <c r="E2259" s="2">
        <v>638</v>
      </c>
      <c r="F2259" s="2">
        <v>808</v>
      </c>
      <c r="G2259" s="2">
        <f t="shared" si="35"/>
        <v>171</v>
      </c>
      <c r="H2259" s="2">
        <v>1732</v>
      </c>
      <c r="I2259" s="3" t="s">
        <v>13</v>
      </c>
    </row>
    <row r="2260" spans="1:9" ht="16.5">
      <c r="A2260" s="2" t="s">
        <v>1816</v>
      </c>
      <c r="B2260" s="2" t="s">
        <v>1817</v>
      </c>
      <c r="C2260" s="2">
        <v>1155</v>
      </c>
      <c r="D2260" s="2" t="s">
        <v>14</v>
      </c>
      <c r="E2260" s="2">
        <v>332</v>
      </c>
      <c r="F2260" s="2">
        <v>462</v>
      </c>
      <c r="G2260" s="2">
        <f t="shared" si="35"/>
        <v>131</v>
      </c>
      <c r="H2260" s="2">
        <v>2341</v>
      </c>
      <c r="I2260" s="3" t="s">
        <v>15</v>
      </c>
    </row>
    <row r="2261" spans="1:9" ht="16.5">
      <c r="A2261" s="2" t="s">
        <v>1818</v>
      </c>
      <c r="B2261" s="2" t="s">
        <v>1819</v>
      </c>
      <c r="C2261" s="2">
        <v>820</v>
      </c>
      <c r="D2261" s="2" t="s">
        <v>10</v>
      </c>
      <c r="E2261" s="2">
        <v>64</v>
      </c>
      <c r="F2261" s="2">
        <v>114</v>
      </c>
      <c r="G2261" s="2">
        <f t="shared" si="35"/>
        <v>51</v>
      </c>
      <c r="H2261" s="2">
        <v>18302</v>
      </c>
      <c r="I2261" s="3" t="s">
        <v>11</v>
      </c>
    </row>
    <row r="2262" spans="1:9" ht="16.5">
      <c r="A2262" s="2" t="s">
        <v>1818</v>
      </c>
      <c r="B2262" s="2" t="s">
        <v>1819</v>
      </c>
      <c r="C2262" s="2">
        <v>820</v>
      </c>
      <c r="D2262" s="2" t="s">
        <v>12</v>
      </c>
      <c r="E2262" s="2">
        <v>516</v>
      </c>
      <c r="F2262" s="2">
        <v>671</v>
      </c>
      <c r="G2262" s="2">
        <f t="shared" si="35"/>
        <v>156</v>
      </c>
      <c r="H2262" s="2">
        <v>1732</v>
      </c>
      <c r="I2262" s="3" t="s">
        <v>13</v>
      </c>
    </row>
    <row r="2263" spans="1:9" ht="16.5">
      <c r="A2263" s="2" t="s">
        <v>1818</v>
      </c>
      <c r="B2263" s="2" t="s">
        <v>1819</v>
      </c>
      <c r="C2263" s="2">
        <v>820</v>
      </c>
      <c r="D2263" s="2" t="s">
        <v>14</v>
      </c>
      <c r="E2263" s="2">
        <v>256</v>
      </c>
      <c r="F2263" s="2">
        <v>373</v>
      </c>
      <c r="G2263" s="2">
        <f t="shared" si="35"/>
        <v>118</v>
      </c>
      <c r="H2263" s="2">
        <v>2341</v>
      </c>
      <c r="I2263" s="3" t="s">
        <v>15</v>
      </c>
    </row>
    <row r="2264" spans="1:9" ht="16.5">
      <c r="A2264" s="2" t="s">
        <v>1820</v>
      </c>
      <c r="B2264" s="2" t="s">
        <v>1821</v>
      </c>
      <c r="C2264" s="2">
        <v>323</v>
      </c>
      <c r="D2264" s="2" t="s">
        <v>18</v>
      </c>
      <c r="E2264" s="2">
        <v>31</v>
      </c>
      <c r="F2264" s="2">
        <v>81</v>
      </c>
      <c r="G2264" s="2">
        <f t="shared" si="35"/>
        <v>51</v>
      </c>
      <c r="H2264" s="2">
        <v>3743</v>
      </c>
      <c r="I2264" s="3" t="s">
        <v>19</v>
      </c>
    </row>
    <row r="2265" spans="1:9" ht="16.5">
      <c r="A2265" s="2" t="s">
        <v>1820</v>
      </c>
      <c r="B2265" s="2" t="s">
        <v>1821</v>
      </c>
      <c r="C2265" s="2">
        <v>323</v>
      </c>
      <c r="D2265" s="2" t="s">
        <v>14</v>
      </c>
      <c r="E2265" s="2">
        <v>149</v>
      </c>
      <c r="F2265" s="2">
        <v>258</v>
      </c>
      <c r="G2265" s="2">
        <f t="shared" si="35"/>
        <v>110</v>
      </c>
      <c r="H2265" s="2">
        <v>2341</v>
      </c>
      <c r="I2265" s="3" t="s">
        <v>15</v>
      </c>
    </row>
    <row r="2266" spans="1:9" ht="16.5">
      <c r="A2266" s="2" t="s">
        <v>1822</v>
      </c>
      <c r="B2266" s="2" t="s">
        <v>1823</v>
      </c>
      <c r="C2266" s="2">
        <v>823</v>
      </c>
      <c r="D2266" s="2" t="s">
        <v>10</v>
      </c>
      <c r="E2266" s="2">
        <v>67</v>
      </c>
      <c r="F2266" s="2">
        <v>117</v>
      </c>
      <c r="G2266" s="2">
        <f t="shared" si="35"/>
        <v>51</v>
      </c>
      <c r="H2266" s="2">
        <v>18302</v>
      </c>
      <c r="I2266" s="3" t="s">
        <v>11</v>
      </c>
    </row>
    <row r="2267" spans="1:9" ht="16.5">
      <c r="A2267" s="2" t="s">
        <v>1822</v>
      </c>
      <c r="B2267" s="2" t="s">
        <v>1823</v>
      </c>
      <c r="C2267" s="2">
        <v>823</v>
      </c>
      <c r="D2267" s="2" t="s">
        <v>12</v>
      </c>
      <c r="E2267" s="2">
        <v>519</v>
      </c>
      <c r="F2267" s="2">
        <v>674</v>
      </c>
      <c r="G2267" s="2">
        <f t="shared" si="35"/>
        <v>156</v>
      </c>
      <c r="H2267" s="2">
        <v>1732</v>
      </c>
      <c r="I2267" s="3" t="s">
        <v>13</v>
      </c>
    </row>
    <row r="2268" spans="1:9" ht="16.5">
      <c r="A2268" s="2" t="s">
        <v>1822</v>
      </c>
      <c r="B2268" s="2" t="s">
        <v>1823</v>
      </c>
      <c r="C2268" s="2">
        <v>823</v>
      </c>
      <c r="D2268" s="2" t="s">
        <v>14</v>
      </c>
      <c r="E2268" s="2">
        <v>260</v>
      </c>
      <c r="F2268" s="2">
        <v>376</v>
      </c>
      <c r="G2268" s="2">
        <f t="shared" si="35"/>
        <v>117</v>
      </c>
      <c r="H2268" s="2">
        <v>2341</v>
      </c>
      <c r="I2268" s="3" t="s">
        <v>15</v>
      </c>
    </row>
    <row r="2269" spans="1:9" ht="16.5">
      <c r="A2269" s="2" t="s">
        <v>1824</v>
      </c>
      <c r="B2269" s="2" t="s">
        <v>1825</v>
      </c>
      <c r="C2269" s="2">
        <v>320</v>
      </c>
      <c r="D2269" s="2" t="s">
        <v>18</v>
      </c>
      <c r="E2269" s="2">
        <v>31</v>
      </c>
      <c r="F2269" s="2">
        <v>81</v>
      </c>
      <c r="G2269" s="2">
        <f t="shared" si="35"/>
        <v>51</v>
      </c>
      <c r="H2269" s="2">
        <v>3743</v>
      </c>
      <c r="I2269" s="3" t="s">
        <v>19</v>
      </c>
    </row>
    <row r="2270" spans="1:9" ht="16.5">
      <c r="A2270" s="2" t="s">
        <v>1824</v>
      </c>
      <c r="B2270" s="2" t="s">
        <v>1825</v>
      </c>
      <c r="C2270" s="2">
        <v>320</v>
      </c>
      <c r="D2270" s="2" t="s">
        <v>20</v>
      </c>
      <c r="E2270" s="2">
        <v>273</v>
      </c>
      <c r="F2270" s="2">
        <v>311</v>
      </c>
      <c r="G2270" s="2">
        <f t="shared" si="35"/>
        <v>39</v>
      </c>
      <c r="H2270" s="2">
        <v>3397</v>
      </c>
      <c r="I2270" s="3" t="s">
        <v>21</v>
      </c>
    </row>
    <row r="2271" spans="1:9" ht="16.5">
      <c r="A2271" s="2" t="s">
        <v>1824</v>
      </c>
      <c r="B2271" s="2" t="s">
        <v>1825</v>
      </c>
      <c r="C2271" s="2">
        <v>320</v>
      </c>
      <c r="D2271" s="2" t="s">
        <v>14</v>
      </c>
      <c r="E2271" s="2">
        <v>151</v>
      </c>
      <c r="F2271" s="2">
        <v>260</v>
      </c>
      <c r="G2271" s="2">
        <f t="shared" si="35"/>
        <v>110</v>
      </c>
      <c r="H2271" s="2">
        <v>2341</v>
      </c>
      <c r="I2271" s="3" t="s">
        <v>15</v>
      </c>
    </row>
    <row r="2272" spans="1:9" ht="16.5">
      <c r="A2272" s="2" t="s">
        <v>1826</v>
      </c>
      <c r="B2272" s="2" t="s">
        <v>1827</v>
      </c>
      <c r="C2272" s="2">
        <v>315</v>
      </c>
      <c r="D2272" s="2" t="s">
        <v>18</v>
      </c>
      <c r="E2272" s="2">
        <v>28</v>
      </c>
      <c r="F2272" s="2">
        <v>78</v>
      </c>
      <c r="G2272" s="2">
        <f t="shared" si="35"/>
        <v>51</v>
      </c>
      <c r="H2272" s="2">
        <v>3743</v>
      </c>
      <c r="I2272" s="3" t="s">
        <v>19</v>
      </c>
    </row>
    <row r="2273" spans="1:9" ht="16.5">
      <c r="A2273" s="2" t="s">
        <v>1826</v>
      </c>
      <c r="B2273" s="2" t="s">
        <v>1827</v>
      </c>
      <c r="C2273" s="2">
        <v>315</v>
      </c>
      <c r="D2273" s="2" t="s">
        <v>20</v>
      </c>
      <c r="E2273" s="2">
        <v>275</v>
      </c>
      <c r="F2273" s="2">
        <v>313</v>
      </c>
      <c r="G2273" s="2">
        <f t="shared" si="35"/>
        <v>39</v>
      </c>
      <c r="H2273" s="2">
        <v>3397</v>
      </c>
      <c r="I2273" s="3" t="s">
        <v>21</v>
      </c>
    </row>
    <row r="2274" spans="1:9" ht="16.5">
      <c r="A2274" s="2" t="s">
        <v>1826</v>
      </c>
      <c r="B2274" s="2" t="s">
        <v>1827</v>
      </c>
      <c r="C2274" s="2">
        <v>315</v>
      </c>
      <c r="D2274" s="2" t="s">
        <v>14</v>
      </c>
      <c r="E2274" s="2">
        <v>153</v>
      </c>
      <c r="F2274" s="2">
        <v>262</v>
      </c>
      <c r="G2274" s="2">
        <f t="shared" si="35"/>
        <v>110</v>
      </c>
      <c r="H2274" s="2">
        <v>2341</v>
      </c>
      <c r="I2274" s="3" t="s">
        <v>15</v>
      </c>
    </row>
    <row r="2275" spans="1:9" ht="16.5">
      <c r="A2275" s="2" t="s">
        <v>1828</v>
      </c>
      <c r="B2275" s="2" t="s">
        <v>1829</v>
      </c>
      <c r="C2275" s="2">
        <v>860</v>
      </c>
      <c r="D2275" s="2" t="s">
        <v>10</v>
      </c>
      <c r="E2275" s="2">
        <v>58</v>
      </c>
      <c r="F2275" s="2">
        <v>108</v>
      </c>
      <c r="G2275" s="2">
        <f t="shared" si="35"/>
        <v>51</v>
      </c>
      <c r="H2275" s="2">
        <v>18302</v>
      </c>
      <c r="I2275" s="3" t="s">
        <v>11</v>
      </c>
    </row>
    <row r="2276" spans="1:9" ht="16.5">
      <c r="A2276" s="2" t="s">
        <v>1828</v>
      </c>
      <c r="B2276" s="2" t="s">
        <v>1829</v>
      </c>
      <c r="C2276" s="2">
        <v>860</v>
      </c>
      <c r="D2276" s="2" t="s">
        <v>12</v>
      </c>
      <c r="E2276" s="2">
        <v>513</v>
      </c>
      <c r="F2276" s="2">
        <v>668</v>
      </c>
      <c r="G2276" s="2">
        <f t="shared" si="35"/>
        <v>156</v>
      </c>
      <c r="H2276" s="2">
        <v>1732</v>
      </c>
      <c r="I2276" s="3" t="s">
        <v>13</v>
      </c>
    </row>
    <row r="2277" spans="1:9" ht="16.5">
      <c r="A2277" s="2" t="s">
        <v>1828</v>
      </c>
      <c r="B2277" s="2" t="s">
        <v>1829</v>
      </c>
      <c r="C2277" s="2">
        <v>860</v>
      </c>
      <c r="D2277" s="2" t="s">
        <v>14</v>
      </c>
      <c r="E2277" s="2">
        <v>237</v>
      </c>
      <c r="F2277" s="2">
        <v>356</v>
      </c>
      <c r="G2277" s="2">
        <f t="shared" si="35"/>
        <v>120</v>
      </c>
      <c r="H2277" s="2">
        <v>2341</v>
      </c>
      <c r="I2277" s="3" t="s">
        <v>15</v>
      </c>
    </row>
    <row r="2278" spans="1:9" ht="16.5">
      <c r="A2278" s="2" t="s">
        <v>1830</v>
      </c>
      <c r="B2278" s="2" t="s">
        <v>1831</v>
      </c>
      <c r="C2278" s="2">
        <v>385</v>
      </c>
      <c r="D2278" s="2" t="s">
        <v>20</v>
      </c>
      <c r="E2278" s="2">
        <v>325</v>
      </c>
      <c r="F2278" s="2">
        <v>363</v>
      </c>
      <c r="G2278" s="2">
        <f t="shared" si="35"/>
        <v>39</v>
      </c>
      <c r="H2278" s="2">
        <v>3397</v>
      </c>
      <c r="I2278" s="3" t="s">
        <v>21</v>
      </c>
    </row>
    <row r="2279" spans="1:9" ht="16.5">
      <c r="A2279" s="2" t="s">
        <v>1830</v>
      </c>
      <c r="B2279" s="2" t="s">
        <v>1831</v>
      </c>
      <c r="C2279" s="2">
        <v>385</v>
      </c>
      <c r="D2279" s="2" t="s">
        <v>14</v>
      </c>
      <c r="E2279" s="2">
        <v>204</v>
      </c>
      <c r="F2279" s="2">
        <v>312</v>
      </c>
      <c r="G2279" s="2">
        <f t="shared" si="35"/>
        <v>109</v>
      </c>
      <c r="H2279" s="2">
        <v>2341</v>
      </c>
      <c r="I2279" s="3" t="s">
        <v>15</v>
      </c>
    </row>
    <row r="2280" spans="1:9" ht="16.5">
      <c r="A2280" s="2" t="s">
        <v>1832</v>
      </c>
      <c r="B2280" s="2" t="s">
        <v>1833</v>
      </c>
      <c r="C2280" s="2">
        <v>910</v>
      </c>
      <c r="D2280" s="2" t="s">
        <v>10</v>
      </c>
      <c r="E2280" s="2">
        <v>113</v>
      </c>
      <c r="F2280" s="2">
        <v>165</v>
      </c>
      <c r="G2280" s="2">
        <f t="shared" si="35"/>
        <v>53</v>
      </c>
      <c r="H2280" s="2">
        <v>18302</v>
      </c>
      <c r="I2280" s="3" t="s">
        <v>11</v>
      </c>
    </row>
    <row r="2281" spans="1:9" ht="16.5">
      <c r="A2281" s="2" t="s">
        <v>1832</v>
      </c>
      <c r="B2281" s="2" t="s">
        <v>1833</v>
      </c>
      <c r="C2281" s="2">
        <v>910</v>
      </c>
      <c r="D2281" s="2" t="s">
        <v>12</v>
      </c>
      <c r="E2281" s="2">
        <v>584</v>
      </c>
      <c r="F2281" s="2">
        <v>742</v>
      </c>
      <c r="G2281" s="2">
        <f t="shared" si="35"/>
        <v>159</v>
      </c>
      <c r="H2281" s="2">
        <v>1732</v>
      </c>
      <c r="I2281" s="3" t="s">
        <v>13</v>
      </c>
    </row>
    <row r="2282" spans="1:9" ht="16.5">
      <c r="A2282" s="2" t="s">
        <v>1832</v>
      </c>
      <c r="B2282" s="2" t="s">
        <v>1833</v>
      </c>
      <c r="C2282" s="2">
        <v>910</v>
      </c>
      <c r="D2282" s="2" t="s">
        <v>14</v>
      </c>
      <c r="E2282" s="2">
        <v>335</v>
      </c>
      <c r="F2282" s="2">
        <v>450</v>
      </c>
      <c r="G2282" s="2">
        <f t="shared" si="35"/>
        <v>116</v>
      </c>
      <c r="H2282" s="2">
        <v>2341</v>
      </c>
      <c r="I2282" s="3" t="s">
        <v>15</v>
      </c>
    </row>
    <row r="2283" spans="1:9" ht="16.5">
      <c r="A2283" s="2" t="s">
        <v>1834</v>
      </c>
      <c r="B2283" s="2" t="s">
        <v>1835</v>
      </c>
      <c r="C2283" s="2">
        <v>1200</v>
      </c>
      <c r="D2283" s="2" t="s">
        <v>12</v>
      </c>
      <c r="E2283" s="2">
        <v>777</v>
      </c>
      <c r="F2283" s="2">
        <v>924</v>
      </c>
      <c r="G2283" s="2">
        <f t="shared" si="35"/>
        <v>148</v>
      </c>
      <c r="H2283" s="2">
        <v>1732</v>
      </c>
      <c r="I2283" s="3" t="s">
        <v>13</v>
      </c>
    </row>
    <row r="2284" spans="1:9" ht="16.5">
      <c r="A2284" s="2" t="s">
        <v>1834</v>
      </c>
      <c r="B2284" s="2" t="s">
        <v>1835</v>
      </c>
      <c r="C2284" s="2">
        <v>1200</v>
      </c>
      <c r="D2284" s="2" t="s">
        <v>14</v>
      </c>
      <c r="E2284" s="2">
        <v>524</v>
      </c>
      <c r="F2284" s="2">
        <v>638</v>
      </c>
      <c r="G2284" s="2">
        <f t="shared" si="35"/>
        <v>115</v>
      </c>
      <c r="H2284" s="2">
        <v>2341</v>
      </c>
      <c r="I2284" s="3" t="s">
        <v>15</v>
      </c>
    </row>
    <row r="2285" spans="1:9" ht="16.5">
      <c r="A2285" s="2" t="s">
        <v>1836</v>
      </c>
      <c r="B2285" s="2" t="s">
        <v>1837</v>
      </c>
      <c r="C2285" s="2">
        <v>916</v>
      </c>
      <c r="D2285" s="2" t="s">
        <v>12</v>
      </c>
      <c r="E2285" s="2">
        <v>777</v>
      </c>
      <c r="F2285" s="2">
        <v>913</v>
      </c>
      <c r="G2285" s="2">
        <f t="shared" si="35"/>
        <v>137</v>
      </c>
      <c r="H2285" s="2">
        <v>1732</v>
      </c>
      <c r="I2285" s="3" t="s">
        <v>13</v>
      </c>
    </row>
    <row r="2286" spans="1:9" ht="16.5">
      <c r="A2286" s="2" t="s">
        <v>1836</v>
      </c>
      <c r="B2286" s="2" t="s">
        <v>1837</v>
      </c>
      <c r="C2286" s="2">
        <v>916</v>
      </c>
      <c r="D2286" s="2" t="s">
        <v>14</v>
      </c>
      <c r="E2286" s="2">
        <v>524</v>
      </c>
      <c r="F2286" s="2">
        <v>638</v>
      </c>
      <c r="G2286" s="2">
        <f t="shared" si="35"/>
        <v>115</v>
      </c>
      <c r="H2286" s="2">
        <v>2341</v>
      </c>
      <c r="I2286" s="3" t="s">
        <v>15</v>
      </c>
    </row>
    <row r="2287" spans="1:9" ht="16.5">
      <c r="A2287" s="2" t="s">
        <v>1838</v>
      </c>
      <c r="B2287" s="2" t="s">
        <v>1839</v>
      </c>
      <c r="C2287" s="2">
        <v>304</v>
      </c>
      <c r="D2287" s="2" t="s">
        <v>18</v>
      </c>
      <c r="E2287" s="2">
        <v>28</v>
      </c>
      <c r="F2287" s="2">
        <v>79</v>
      </c>
      <c r="G2287" s="2">
        <f t="shared" si="35"/>
        <v>52</v>
      </c>
      <c r="H2287" s="2">
        <v>3743</v>
      </c>
      <c r="I2287" s="3" t="s">
        <v>19</v>
      </c>
    </row>
    <row r="2288" spans="1:9" ht="16.5">
      <c r="A2288" s="2" t="s">
        <v>1838</v>
      </c>
      <c r="B2288" s="2" t="s">
        <v>1839</v>
      </c>
      <c r="C2288" s="2">
        <v>304</v>
      </c>
      <c r="D2288" s="2" t="s">
        <v>20</v>
      </c>
      <c r="E2288" s="2">
        <v>264</v>
      </c>
      <c r="F2288" s="2">
        <v>302</v>
      </c>
      <c r="G2288" s="2">
        <f t="shared" si="35"/>
        <v>39</v>
      </c>
      <c r="H2288" s="2">
        <v>3397</v>
      </c>
      <c r="I2288" s="3" t="s">
        <v>21</v>
      </c>
    </row>
    <row r="2289" spans="1:9" ht="16.5">
      <c r="A2289" s="2" t="s">
        <v>1838</v>
      </c>
      <c r="B2289" s="2" t="s">
        <v>1839</v>
      </c>
      <c r="C2289" s="2">
        <v>304</v>
      </c>
      <c r="D2289" s="2" t="s">
        <v>14</v>
      </c>
      <c r="E2289" s="2">
        <v>141</v>
      </c>
      <c r="F2289" s="2">
        <v>251</v>
      </c>
      <c r="G2289" s="2">
        <f t="shared" si="35"/>
        <v>111</v>
      </c>
      <c r="H2289" s="2">
        <v>2341</v>
      </c>
      <c r="I2289" s="3" t="s">
        <v>15</v>
      </c>
    </row>
    <row r="2290" spans="1:9" ht="16.5">
      <c r="A2290" s="2" t="s">
        <v>1840</v>
      </c>
      <c r="B2290" s="2" t="s">
        <v>1841</v>
      </c>
      <c r="C2290" s="2">
        <v>300</v>
      </c>
      <c r="D2290" s="2" t="s">
        <v>18</v>
      </c>
      <c r="E2290" s="2">
        <v>28</v>
      </c>
      <c r="F2290" s="2">
        <v>79</v>
      </c>
      <c r="G2290" s="2">
        <f t="shared" si="35"/>
        <v>52</v>
      </c>
      <c r="H2290" s="2">
        <v>3743</v>
      </c>
      <c r="I2290" s="3" t="s">
        <v>19</v>
      </c>
    </row>
    <row r="2291" spans="1:9" ht="16.5">
      <c r="A2291" s="2" t="s">
        <v>1840</v>
      </c>
      <c r="B2291" s="2" t="s">
        <v>1841</v>
      </c>
      <c r="C2291" s="2">
        <v>300</v>
      </c>
      <c r="D2291" s="2" t="s">
        <v>20</v>
      </c>
      <c r="E2291" s="2">
        <v>260</v>
      </c>
      <c r="F2291" s="2">
        <v>298</v>
      </c>
      <c r="G2291" s="2">
        <f t="shared" si="35"/>
        <v>39</v>
      </c>
      <c r="H2291" s="2">
        <v>3397</v>
      </c>
      <c r="I2291" s="3" t="s">
        <v>21</v>
      </c>
    </row>
    <row r="2292" spans="1:9" ht="16.5">
      <c r="A2292" s="2" t="s">
        <v>1840</v>
      </c>
      <c r="B2292" s="2" t="s">
        <v>1841</v>
      </c>
      <c r="C2292" s="2">
        <v>300</v>
      </c>
      <c r="D2292" s="2" t="s">
        <v>14</v>
      </c>
      <c r="E2292" s="2">
        <v>137</v>
      </c>
      <c r="F2292" s="2">
        <v>247</v>
      </c>
      <c r="G2292" s="2">
        <f t="shared" si="35"/>
        <v>111</v>
      </c>
      <c r="H2292" s="2">
        <v>2341</v>
      </c>
      <c r="I2292" s="3" t="s">
        <v>15</v>
      </c>
    </row>
    <row r="2293" spans="1:9" ht="16.5">
      <c r="A2293" s="2" t="s">
        <v>1842</v>
      </c>
      <c r="B2293" s="2" t="s">
        <v>1843</v>
      </c>
      <c r="C2293" s="2">
        <v>457</v>
      </c>
      <c r="D2293" s="2" t="s">
        <v>18</v>
      </c>
      <c r="E2293" s="2">
        <v>28</v>
      </c>
      <c r="F2293" s="2">
        <v>79</v>
      </c>
      <c r="G2293" s="2">
        <f t="shared" si="35"/>
        <v>52</v>
      </c>
      <c r="H2293" s="2">
        <v>3743</v>
      </c>
      <c r="I2293" s="3" t="s">
        <v>19</v>
      </c>
    </row>
    <row r="2294" spans="1:9" ht="16.5">
      <c r="A2294" s="2" t="s">
        <v>1842</v>
      </c>
      <c r="B2294" s="2" t="s">
        <v>1843</v>
      </c>
      <c r="C2294" s="2">
        <v>457</v>
      </c>
      <c r="D2294" s="2" t="s">
        <v>20</v>
      </c>
      <c r="E2294" s="2">
        <v>417</v>
      </c>
      <c r="F2294" s="2">
        <v>455</v>
      </c>
      <c r="G2294" s="2">
        <f t="shared" si="35"/>
        <v>39</v>
      </c>
      <c r="H2294" s="2">
        <v>3397</v>
      </c>
      <c r="I2294" s="3" t="s">
        <v>21</v>
      </c>
    </row>
    <row r="2295" spans="1:9" ht="16.5">
      <c r="A2295" s="2" t="s">
        <v>1842</v>
      </c>
      <c r="B2295" s="2" t="s">
        <v>1843</v>
      </c>
      <c r="C2295" s="2">
        <v>457</v>
      </c>
      <c r="D2295" s="2" t="s">
        <v>14</v>
      </c>
      <c r="E2295" s="2">
        <v>294</v>
      </c>
      <c r="F2295" s="2">
        <v>404</v>
      </c>
      <c r="G2295" s="2">
        <f t="shared" si="35"/>
        <v>111</v>
      </c>
      <c r="H2295" s="2">
        <v>2341</v>
      </c>
      <c r="I2295" s="3" t="s">
        <v>15</v>
      </c>
    </row>
    <row r="2296" spans="1:9" ht="16.5">
      <c r="A2296" s="2" t="s">
        <v>1844</v>
      </c>
      <c r="B2296" s="2" t="s">
        <v>1845</v>
      </c>
      <c r="C2296" s="2">
        <v>1960</v>
      </c>
      <c r="D2296" s="2" t="s">
        <v>10</v>
      </c>
      <c r="E2296" s="2">
        <v>443</v>
      </c>
      <c r="F2296" s="2">
        <v>495</v>
      </c>
      <c r="G2296" s="2">
        <f t="shared" si="35"/>
        <v>53</v>
      </c>
      <c r="H2296" s="2">
        <v>18302</v>
      </c>
      <c r="I2296" s="3" t="s">
        <v>11</v>
      </c>
    </row>
    <row r="2297" spans="1:9" ht="16.5">
      <c r="A2297" s="2" t="s">
        <v>1844</v>
      </c>
      <c r="B2297" s="2" t="s">
        <v>1845</v>
      </c>
      <c r="C2297" s="2">
        <v>1960</v>
      </c>
      <c r="D2297" s="2" t="s">
        <v>12</v>
      </c>
      <c r="E2297" s="2">
        <v>1227</v>
      </c>
      <c r="F2297" s="2">
        <v>1377</v>
      </c>
      <c r="G2297" s="2">
        <f t="shared" si="35"/>
        <v>151</v>
      </c>
      <c r="H2297" s="2">
        <v>1732</v>
      </c>
      <c r="I2297" s="3" t="s">
        <v>13</v>
      </c>
    </row>
    <row r="2298" spans="1:9" ht="16.5">
      <c r="A2298" s="2" t="s">
        <v>1844</v>
      </c>
      <c r="B2298" s="2" t="s">
        <v>1845</v>
      </c>
      <c r="C2298" s="2">
        <v>1960</v>
      </c>
      <c r="D2298" s="2" t="s">
        <v>14</v>
      </c>
      <c r="E2298" s="2">
        <v>840</v>
      </c>
      <c r="F2298" s="2">
        <v>952</v>
      </c>
      <c r="G2298" s="2">
        <f t="shared" si="35"/>
        <v>113</v>
      </c>
      <c r="H2298" s="2">
        <v>2341</v>
      </c>
      <c r="I2298" s="3" t="s">
        <v>15</v>
      </c>
    </row>
    <row r="2299" spans="1:9" ht="16.5">
      <c r="A2299" s="2" t="s">
        <v>1846</v>
      </c>
      <c r="B2299" s="2" t="s">
        <v>1847</v>
      </c>
      <c r="C2299" s="2">
        <v>884</v>
      </c>
      <c r="D2299" s="2" t="s">
        <v>12</v>
      </c>
      <c r="E2299" s="2">
        <v>451</v>
      </c>
      <c r="F2299" s="2">
        <v>601</v>
      </c>
      <c r="G2299" s="2">
        <f t="shared" si="35"/>
        <v>151</v>
      </c>
      <c r="H2299" s="2">
        <v>1732</v>
      </c>
      <c r="I2299" s="3" t="s">
        <v>13</v>
      </c>
    </row>
    <row r="2300" spans="1:9" ht="16.5">
      <c r="A2300" s="2" t="s">
        <v>1846</v>
      </c>
      <c r="B2300" s="2" t="s">
        <v>1847</v>
      </c>
      <c r="C2300" s="2">
        <v>884</v>
      </c>
      <c r="D2300" s="2" t="s">
        <v>14</v>
      </c>
      <c r="E2300" s="2">
        <v>180</v>
      </c>
      <c r="F2300" s="2">
        <v>293</v>
      </c>
      <c r="G2300" s="2">
        <f t="shared" si="35"/>
        <v>114</v>
      </c>
      <c r="H2300" s="2">
        <v>2341</v>
      </c>
      <c r="I2300" s="3" t="s">
        <v>15</v>
      </c>
    </row>
    <row r="2301" spans="1:9" ht="16.5">
      <c r="A2301" s="2" t="s">
        <v>1848</v>
      </c>
      <c r="B2301" s="2" t="s">
        <v>1849</v>
      </c>
      <c r="C2301" s="2">
        <v>1071</v>
      </c>
      <c r="D2301" s="2" t="s">
        <v>12</v>
      </c>
      <c r="E2301" s="2">
        <v>672</v>
      </c>
      <c r="F2301" s="2">
        <v>819</v>
      </c>
      <c r="G2301" s="2">
        <f t="shared" si="35"/>
        <v>148</v>
      </c>
      <c r="H2301" s="2">
        <v>1732</v>
      </c>
      <c r="I2301" s="3" t="s">
        <v>13</v>
      </c>
    </row>
    <row r="2302" spans="1:9" ht="16.5">
      <c r="A2302" s="2" t="s">
        <v>1848</v>
      </c>
      <c r="B2302" s="2" t="s">
        <v>1849</v>
      </c>
      <c r="C2302" s="2">
        <v>1071</v>
      </c>
      <c r="D2302" s="2" t="s">
        <v>14</v>
      </c>
      <c r="E2302" s="2">
        <v>348</v>
      </c>
      <c r="F2302" s="2">
        <v>464</v>
      </c>
      <c r="G2302" s="2">
        <f t="shared" si="35"/>
        <v>117</v>
      </c>
      <c r="H2302" s="2">
        <v>2341</v>
      </c>
      <c r="I2302" s="3" t="s">
        <v>15</v>
      </c>
    </row>
    <row r="2303" spans="1:9" ht="16.5">
      <c r="A2303" s="2" t="s">
        <v>1850</v>
      </c>
      <c r="B2303" s="2" t="s">
        <v>1851</v>
      </c>
      <c r="C2303" s="2">
        <v>513</v>
      </c>
      <c r="D2303" s="2" t="s">
        <v>52</v>
      </c>
      <c r="E2303" s="2">
        <v>87</v>
      </c>
      <c r="F2303" s="2">
        <v>206</v>
      </c>
      <c r="G2303" s="2">
        <f t="shared" si="35"/>
        <v>120</v>
      </c>
      <c r="H2303" s="2">
        <v>5093</v>
      </c>
      <c r="I2303" s="3" t="s">
        <v>53</v>
      </c>
    </row>
    <row r="2304" spans="1:9" ht="16.5">
      <c r="A2304" s="2" t="s">
        <v>1850</v>
      </c>
      <c r="B2304" s="2" t="s">
        <v>1851</v>
      </c>
      <c r="C2304" s="2">
        <v>513</v>
      </c>
      <c r="D2304" s="2" t="s">
        <v>14</v>
      </c>
      <c r="E2304" s="2">
        <v>306</v>
      </c>
      <c r="F2304" s="2">
        <v>447</v>
      </c>
      <c r="G2304" s="2">
        <f t="shared" si="35"/>
        <v>142</v>
      </c>
      <c r="H2304" s="2">
        <v>2341</v>
      </c>
      <c r="I2304" s="3" t="s">
        <v>15</v>
      </c>
    </row>
    <row r="2305" spans="1:9" ht="16.5">
      <c r="A2305" s="2" t="s">
        <v>1852</v>
      </c>
      <c r="B2305" s="2" t="s">
        <v>1853</v>
      </c>
      <c r="C2305" s="2">
        <v>326</v>
      </c>
      <c r="D2305" s="2" t="s">
        <v>18</v>
      </c>
      <c r="E2305" s="2">
        <v>36</v>
      </c>
      <c r="F2305" s="2">
        <v>86</v>
      </c>
      <c r="G2305" s="2">
        <f t="shared" si="35"/>
        <v>51</v>
      </c>
      <c r="H2305" s="2">
        <v>3743</v>
      </c>
      <c r="I2305" s="3" t="s">
        <v>19</v>
      </c>
    </row>
    <row r="2306" spans="1:9" ht="16.5">
      <c r="A2306" s="2" t="s">
        <v>1852</v>
      </c>
      <c r="B2306" s="2" t="s">
        <v>1853</v>
      </c>
      <c r="C2306" s="2">
        <v>326</v>
      </c>
      <c r="D2306" s="2" t="s">
        <v>20</v>
      </c>
      <c r="E2306" s="2">
        <v>286</v>
      </c>
      <c r="F2306" s="2">
        <v>324</v>
      </c>
      <c r="G2306" s="2">
        <f t="shared" si="35"/>
        <v>39</v>
      </c>
      <c r="H2306" s="2">
        <v>3397</v>
      </c>
      <c r="I2306" s="3" t="s">
        <v>21</v>
      </c>
    </row>
    <row r="2307" spans="1:9" ht="16.5">
      <c r="A2307" s="2" t="s">
        <v>1852</v>
      </c>
      <c r="B2307" s="2" t="s">
        <v>1853</v>
      </c>
      <c r="C2307" s="2">
        <v>326</v>
      </c>
      <c r="D2307" s="2" t="s">
        <v>14</v>
      </c>
      <c r="E2307" s="2">
        <v>156</v>
      </c>
      <c r="F2307" s="2">
        <v>273</v>
      </c>
      <c r="G2307" s="2">
        <f t="shared" ref="G2307:G2370" si="36">F2307-E2307+1</f>
        <v>118</v>
      </c>
      <c r="H2307" s="2">
        <v>2341</v>
      </c>
      <c r="I2307" s="3" t="s">
        <v>15</v>
      </c>
    </row>
    <row r="2308" spans="1:9" ht="16.5">
      <c r="A2308" s="2" t="s">
        <v>1854</v>
      </c>
      <c r="B2308" s="2" t="s">
        <v>1855</v>
      </c>
      <c r="C2308" s="2">
        <v>1134</v>
      </c>
      <c r="D2308" s="2" t="s">
        <v>52</v>
      </c>
      <c r="E2308" s="2">
        <v>120</v>
      </c>
      <c r="F2308" s="2">
        <v>239</v>
      </c>
      <c r="G2308" s="2">
        <f t="shared" si="36"/>
        <v>120</v>
      </c>
      <c r="H2308" s="2">
        <v>5093</v>
      </c>
      <c r="I2308" s="3" t="s">
        <v>53</v>
      </c>
    </row>
    <row r="2309" spans="1:9" ht="16.5">
      <c r="A2309" s="2" t="s">
        <v>1854</v>
      </c>
      <c r="B2309" s="2" t="s">
        <v>1855</v>
      </c>
      <c r="C2309" s="2">
        <v>1134</v>
      </c>
      <c r="D2309" s="2" t="s">
        <v>134</v>
      </c>
      <c r="E2309" s="2">
        <v>815</v>
      </c>
      <c r="F2309" s="2">
        <v>1069</v>
      </c>
      <c r="G2309" s="2">
        <f t="shared" si="36"/>
        <v>255</v>
      </c>
      <c r="H2309" s="2">
        <v>522</v>
      </c>
      <c r="I2309" s="3" t="s">
        <v>135</v>
      </c>
    </row>
    <row r="2310" spans="1:9" ht="16.5">
      <c r="A2310" s="2" t="s">
        <v>1854</v>
      </c>
      <c r="B2310" s="2" t="s">
        <v>1855</v>
      </c>
      <c r="C2310" s="2">
        <v>1134</v>
      </c>
      <c r="D2310" s="2" t="s">
        <v>14</v>
      </c>
      <c r="E2310" s="2">
        <v>339</v>
      </c>
      <c r="F2310" s="2">
        <v>486</v>
      </c>
      <c r="G2310" s="2">
        <f t="shared" si="36"/>
        <v>148</v>
      </c>
      <c r="H2310" s="2">
        <v>2341</v>
      </c>
      <c r="I2310" s="3" t="s">
        <v>15</v>
      </c>
    </row>
    <row r="2311" spans="1:9" ht="16.5">
      <c r="A2311" s="2" t="s">
        <v>1856</v>
      </c>
      <c r="B2311" s="2" t="s">
        <v>1857</v>
      </c>
      <c r="C2311" s="2">
        <v>517</v>
      </c>
      <c r="D2311" s="2" t="s">
        <v>52</v>
      </c>
      <c r="E2311" s="2">
        <v>82</v>
      </c>
      <c r="F2311" s="2">
        <v>201</v>
      </c>
      <c r="G2311" s="2">
        <f t="shared" si="36"/>
        <v>120</v>
      </c>
      <c r="H2311" s="2">
        <v>5093</v>
      </c>
      <c r="I2311" s="3" t="s">
        <v>53</v>
      </c>
    </row>
    <row r="2312" spans="1:9" ht="16.5">
      <c r="A2312" s="2" t="s">
        <v>1856</v>
      </c>
      <c r="B2312" s="2" t="s">
        <v>1857</v>
      </c>
      <c r="C2312" s="2">
        <v>517</v>
      </c>
      <c r="D2312" s="2" t="s">
        <v>14</v>
      </c>
      <c r="E2312" s="2">
        <v>301</v>
      </c>
      <c r="F2312" s="2">
        <v>451</v>
      </c>
      <c r="G2312" s="2">
        <f t="shared" si="36"/>
        <v>151</v>
      </c>
      <c r="H2312" s="2">
        <v>2341</v>
      </c>
      <c r="I2312" s="3" t="s">
        <v>15</v>
      </c>
    </row>
    <row r="2313" spans="1:9" ht="16.5">
      <c r="A2313" s="2" t="s">
        <v>1858</v>
      </c>
      <c r="B2313" s="2" t="s">
        <v>1859</v>
      </c>
      <c r="C2313" s="2">
        <v>1063</v>
      </c>
      <c r="D2313" s="2" t="s">
        <v>10</v>
      </c>
      <c r="E2313" s="2">
        <v>78</v>
      </c>
      <c r="F2313" s="2">
        <v>126</v>
      </c>
      <c r="G2313" s="2">
        <f t="shared" si="36"/>
        <v>49</v>
      </c>
      <c r="H2313" s="2">
        <v>18302</v>
      </c>
      <c r="I2313" s="3" t="s">
        <v>11</v>
      </c>
    </row>
    <row r="2314" spans="1:9" ht="16.5">
      <c r="A2314" s="2" t="s">
        <v>1858</v>
      </c>
      <c r="B2314" s="2" t="s">
        <v>1859</v>
      </c>
      <c r="C2314" s="2">
        <v>1063</v>
      </c>
      <c r="D2314" s="2" t="s">
        <v>12</v>
      </c>
      <c r="E2314" s="2">
        <v>678</v>
      </c>
      <c r="F2314" s="2">
        <v>845</v>
      </c>
      <c r="G2314" s="2">
        <f t="shared" si="36"/>
        <v>168</v>
      </c>
      <c r="H2314" s="2">
        <v>1732</v>
      </c>
      <c r="I2314" s="3" t="s">
        <v>13</v>
      </c>
    </row>
    <row r="2315" spans="1:9" ht="16.5">
      <c r="A2315" s="2" t="s">
        <v>1858</v>
      </c>
      <c r="B2315" s="2" t="s">
        <v>1859</v>
      </c>
      <c r="C2315" s="2">
        <v>1063</v>
      </c>
      <c r="D2315" s="2" t="s">
        <v>14</v>
      </c>
      <c r="E2315" s="2">
        <v>264</v>
      </c>
      <c r="F2315" s="2">
        <v>417</v>
      </c>
      <c r="G2315" s="2">
        <f t="shared" si="36"/>
        <v>154</v>
      </c>
      <c r="H2315" s="2">
        <v>2341</v>
      </c>
      <c r="I2315" s="3" t="s">
        <v>15</v>
      </c>
    </row>
    <row r="2316" spans="1:9" ht="16.5">
      <c r="A2316" s="2" t="s">
        <v>1860</v>
      </c>
      <c r="B2316" s="2" t="s">
        <v>1861</v>
      </c>
      <c r="C2316" s="2">
        <v>282</v>
      </c>
      <c r="D2316" s="2" t="s">
        <v>18</v>
      </c>
      <c r="E2316" s="2">
        <v>25</v>
      </c>
      <c r="F2316" s="2">
        <v>76</v>
      </c>
      <c r="G2316" s="2">
        <f t="shared" si="36"/>
        <v>52</v>
      </c>
      <c r="H2316" s="2">
        <v>3743</v>
      </c>
      <c r="I2316" s="3" t="s">
        <v>19</v>
      </c>
    </row>
    <row r="2317" spans="1:9" ht="16.5">
      <c r="A2317" s="2" t="s">
        <v>1860</v>
      </c>
      <c r="B2317" s="2" t="s">
        <v>1861</v>
      </c>
      <c r="C2317" s="2">
        <v>282</v>
      </c>
      <c r="D2317" s="2" t="s">
        <v>20</v>
      </c>
      <c r="E2317" s="2">
        <v>248</v>
      </c>
      <c r="F2317" s="2">
        <v>280</v>
      </c>
      <c r="G2317" s="2">
        <f t="shared" si="36"/>
        <v>33</v>
      </c>
      <c r="H2317" s="2">
        <v>3397</v>
      </c>
      <c r="I2317" s="3" t="s">
        <v>21</v>
      </c>
    </row>
    <row r="2318" spans="1:9" ht="16.5">
      <c r="A2318" s="2" t="s">
        <v>1860</v>
      </c>
      <c r="B2318" s="2" t="s">
        <v>1861</v>
      </c>
      <c r="C2318" s="2">
        <v>282</v>
      </c>
      <c r="D2318" s="2" t="s">
        <v>14</v>
      </c>
      <c r="E2318" s="2">
        <v>130</v>
      </c>
      <c r="F2318" s="2">
        <v>238</v>
      </c>
      <c r="G2318" s="2">
        <f t="shared" si="36"/>
        <v>109</v>
      </c>
      <c r="H2318" s="2">
        <v>2341</v>
      </c>
      <c r="I2318" s="3" t="s">
        <v>15</v>
      </c>
    </row>
    <row r="2319" spans="1:9" ht="16.5">
      <c r="A2319" s="2" t="s">
        <v>1862</v>
      </c>
      <c r="B2319" s="2" t="s">
        <v>1863</v>
      </c>
      <c r="C2319" s="2">
        <v>311</v>
      </c>
      <c r="D2319" s="2" t="s">
        <v>18</v>
      </c>
      <c r="E2319" s="2">
        <v>30</v>
      </c>
      <c r="F2319" s="2">
        <v>81</v>
      </c>
      <c r="G2319" s="2">
        <f t="shared" si="36"/>
        <v>52</v>
      </c>
      <c r="H2319" s="2">
        <v>3743</v>
      </c>
      <c r="I2319" s="3" t="s">
        <v>19</v>
      </c>
    </row>
    <row r="2320" spans="1:9" ht="16.5">
      <c r="A2320" s="2" t="s">
        <v>1862</v>
      </c>
      <c r="B2320" s="2" t="s">
        <v>1863</v>
      </c>
      <c r="C2320" s="2">
        <v>311</v>
      </c>
      <c r="D2320" s="2" t="s">
        <v>20</v>
      </c>
      <c r="E2320" s="2">
        <v>271</v>
      </c>
      <c r="F2320" s="2">
        <v>309</v>
      </c>
      <c r="G2320" s="2">
        <f t="shared" si="36"/>
        <v>39</v>
      </c>
      <c r="H2320" s="2">
        <v>3397</v>
      </c>
      <c r="I2320" s="3" t="s">
        <v>21</v>
      </c>
    </row>
    <row r="2321" spans="1:9" ht="16.5">
      <c r="A2321" s="2" t="s">
        <v>1862</v>
      </c>
      <c r="B2321" s="2" t="s">
        <v>1863</v>
      </c>
      <c r="C2321" s="2">
        <v>311</v>
      </c>
      <c r="D2321" s="2" t="s">
        <v>14</v>
      </c>
      <c r="E2321" s="2">
        <v>148</v>
      </c>
      <c r="F2321" s="2">
        <v>258</v>
      </c>
      <c r="G2321" s="2">
        <f t="shared" si="36"/>
        <v>111</v>
      </c>
      <c r="H2321" s="2">
        <v>2341</v>
      </c>
      <c r="I2321" s="3" t="s">
        <v>15</v>
      </c>
    </row>
    <row r="2322" spans="1:9" ht="16.5">
      <c r="A2322" s="2" t="s">
        <v>1864</v>
      </c>
      <c r="B2322" s="2" t="s">
        <v>1865</v>
      </c>
      <c r="C2322" s="2">
        <v>2299</v>
      </c>
      <c r="D2322" s="2" t="s">
        <v>92</v>
      </c>
      <c r="E2322" s="2">
        <v>1092</v>
      </c>
      <c r="F2322" s="2">
        <v>1133</v>
      </c>
      <c r="G2322" s="2">
        <f t="shared" si="36"/>
        <v>42</v>
      </c>
      <c r="H2322" s="2">
        <v>979</v>
      </c>
      <c r="I2322" s="3" t="s">
        <v>93</v>
      </c>
    </row>
    <row r="2323" spans="1:9" ht="16.5">
      <c r="A2323" s="2" t="s">
        <v>1864</v>
      </c>
      <c r="B2323" s="2" t="s">
        <v>1865</v>
      </c>
      <c r="C2323" s="2">
        <v>2299</v>
      </c>
      <c r="D2323" s="2" t="s">
        <v>10</v>
      </c>
      <c r="E2323" s="2">
        <v>928</v>
      </c>
      <c r="F2323" s="2">
        <v>980</v>
      </c>
      <c r="G2323" s="2">
        <f t="shared" si="36"/>
        <v>53</v>
      </c>
      <c r="H2323" s="2">
        <v>18302</v>
      </c>
      <c r="I2323" s="3" t="s">
        <v>11</v>
      </c>
    </row>
    <row r="2324" spans="1:9" ht="16.5">
      <c r="A2324" s="2" t="s">
        <v>1864</v>
      </c>
      <c r="B2324" s="2" t="s">
        <v>1865</v>
      </c>
      <c r="C2324" s="2">
        <v>2299</v>
      </c>
      <c r="D2324" s="2" t="s">
        <v>12</v>
      </c>
      <c r="E2324" s="2">
        <v>1671</v>
      </c>
      <c r="F2324" s="2">
        <v>1820</v>
      </c>
      <c r="G2324" s="2">
        <f t="shared" si="36"/>
        <v>150</v>
      </c>
      <c r="H2324" s="2">
        <v>1732</v>
      </c>
      <c r="I2324" s="3" t="s">
        <v>13</v>
      </c>
    </row>
    <row r="2325" spans="1:9" ht="16.5">
      <c r="A2325" s="2" t="s">
        <v>1864</v>
      </c>
      <c r="B2325" s="2" t="s">
        <v>1865</v>
      </c>
      <c r="C2325" s="2">
        <v>2299</v>
      </c>
      <c r="D2325" s="2" t="s">
        <v>14</v>
      </c>
      <c r="E2325" s="2">
        <v>1277</v>
      </c>
      <c r="F2325" s="2">
        <v>1391</v>
      </c>
      <c r="G2325" s="2">
        <f t="shared" si="36"/>
        <v>115</v>
      </c>
      <c r="H2325" s="2">
        <v>2341</v>
      </c>
      <c r="I2325" s="3" t="s">
        <v>15</v>
      </c>
    </row>
    <row r="2326" spans="1:9" ht="16.5">
      <c r="A2326" s="2" t="s">
        <v>1866</v>
      </c>
      <c r="B2326" s="2" t="s">
        <v>1867</v>
      </c>
      <c r="C2326" s="2">
        <v>1570</v>
      </c>
      <c r="D2326" s="2" t="s">
        <v>10</v>
      </c>
      <c r="E2326" s="2">
        <v>33</v>
      </c>
      <c r="F2326" s="2">
        <v>80</v>
      </c>
      <c r="G2326" s="2">
        <f t="shared" si="36"/>
        <v>48</v>
      </c>
      <c r="H2326" s="2">
        <v>18302</v>
      </c>
      <c r="I2326" s="3" t="s">
        <v>11</v>
      </c>
    </row>
    <row r="2327" spans="1:9" ht="16.5">
      <c r="A2327" s="2" t="s">
        <v>1866</v>
      </c>
      <c r="B2327" s="2" t="s">
        <v>1867</v>
      </c>
      <c r="C2327" s="2">
        <v>1570</v>
      </c>
      <c r="D2327" s="2" t="s">
        <v>14</v>
      </c>
      <c r="E2327" s="2">
        <v>621</v>
      </c>
      <c r="F2327" s="2">
        <v>754</v>
      </c>
      <c r="G2327" s="2">
        <f t="shared" si="36"/>
        <v>134</v>
      </c>
      <c r="H2327" s="2">
        <v>2341</v>
      </c>
      <c r="I2327" s="3" t="s">
        <v>15</v>
      </c>
    </row>
    <row r="2328" spans="1:9" ht="16.5">
      <c r="A2328" s="2" t="s">
        <v>1868</v>
      </c>
      <c r="B2328" s="2" t="s">
        <v>1869</v>
      </c>
      <c r="C2328" s="2">
        <v>337</v>
      </c>
      <c r="D2328" s="2" t="s">
        <v>18</v>
      </c>
      <c r="E2328" s="2">
        <v>26</v>
      </c>
      <c r="F2328" s="2">
        <v>77</v>
      </c>
      <c r="G2328" s="2">
        <f t="shared" si="36"/>
        <v>52</v>
      </c>
      <c r="H2328" s="2">
        <v>3743</v>
      </c>
      <c r="I2328" s="3" t="s">
        <v>19</v>
      </c>
    </row>
    <row r="2329" spans="1:9" ht="16.5">
      <c r="A2329" s="2" t="s">
        <v>1868</v>
      </c>
      <c r="B2329" s="2" t="s">
        <v>1869</v>
      </c>
      <c r="C2329" s="2">
        <v>337</v>
      </c>
      <c r="D2329" s="2" t="s">
        <v>20</v>
      </c>
      <c r="E2329" s="2">
        <v>298</v>
      </c>
      <c r="F2329" s="2">
        <v>336</v>
      </c>
      <c r="G2329" s="2">
        <f t="shared" si="36"/>
        <v>39</v>
      </c>
      <c r="H2329" s="2">
        <v>3397</v>
      </c>
      <c r="I2329" s="3" t="s">
        <v>21</v>
      </c>
    </row>
    <row r="2330" spans="1:9" ht="16.5">
      <c r="A2330" s="2" t="s">
        <v>1868</v>
      </c>
      <c r="B2330" s="2" t="s">
        <v>1869</v>
      </c>
      <c r="C2330" s="2">
        <v>337</v>
      </c>
      <c r="D2330" s="2" t="s">
        <v>14</v>
      </c>
      <c r="E2330" s="2">
        <v>178</v>
      </c>
      <c r="F2330" s="2">
        <v>285</v>
      </c>
      <c r="G2330" s="2">
        <f t="shared" si="36"/>
        <v>108</v>
      </c>
      <c r="H2330" s="2">
        <v>2341</v>
      </c>
      <c r="I2330" s="3" t="s">
        <v>15</v>
      </c>
    </row>
    <row r="2331" spans="1:9" ht="16.5">
      <c r="A2331" s="2" t="s">
        <v>1870</v>
      </c>
      <c r="B2331" s="2" t="s">
        <v>1871</v>
      </c>
      <c r="C2331" s="2">
        <v>1987</v>
      </c>
      <c r="D2331" s="2" t="s">
        <v>10</v>
      </c>
      <c r="E2331" s="2">
        <v>286</v>
      </c>
      <c r="F2331" s="2">
        <v>333</v>
      </c>
      <c r="G2331" s="2">
        <f t="shared" si="36"/>
        <v>48</v>
      </c>
      <c r="H2331" s="2">
        <v>18302</v>
      </c>
      <c r="I2331" s="3" t="s">
        <v>11</v>
      </c>
    </row>
    <row r="2332" spans="1:9" ht="16.5">
      <c r="A2332" s="2" t="s">
        <v>1870</v>
      </c>
      <c r="B2332" s="2" t="s">
        <v>1871</v>
      </c>
      <c r="C2332" s="2">
        <v>1987</v>
      </c>
      <c r="D2332" s="2" t="s">
        <v>14</v>
      </c>
      <c r="E2332" s="2">
        <v>1169</v>
      </c>
      <c r="F2332" s="2">
        <v>1319</v>
      </c>
      <c r="G2332" s="2">
        <f t="shared" si="36"/>
        <v>151</v>
      </c>
      <c r="H2332" s="2">
        <v>2341</v>
      </c>
      <c r="I2332" s="3" t="s">
        <v>15</v>
      </c>
    </row>
    <row r="2333" spans="1:9" ht="16.5">
      <c r="A2333" s="2" t="s">
        <v>1872</v>
      </c>
      <c r="B2333" s="2" t="s">
        <v>1873</v>
      </c>
      <c r="C2333" s="2">
        <v>2480</v>
      </c>
      <c r="D2333" s="2" t="s">
        <v>92</v>
      </c>
      <c r="E2333" s="2">
        <v>1178</v>
      </c>
      <c r="F2333" s="2">
        <v>1219</v>
      </c>
      <c r="G2333" s="2">
        <f t="shared" si="36"/>
        <v>42</v>
      </c>
      <c r="H2333" s="2">
        <v>979</v>
      </c>
      <c r="I2333" s="3" t="s">
        <v>93</v>
      </c>
    </row>
    <row r="2334" spans="1:9" ht="16.5">
      <c r="A2334" s="2" t="s">
        <v>1872</v>
      </c>
      <c r="B2334" s="2" t="s">
        <v>1873</v>
      </c>
      <c r="C2334" s="2">
        <v>2480</v>
      </c>
      <c r="D2334" s="2" t="s">
        <v>10</v>
      </c>
      <c r="E2334" s="2">
        <v>1001</v>
      </c>
      <c r="F2334" s="2">
        <v>1053</v>
      </c>
      <c r="G2334" s="2">
        <f t="shared" si="36"/>
        <v>53</v>
      </c>
      <c r="H2334" s="2">
        <v>18302</v>
      </c>
      <c r="I2334" s="3" t="s">
        <v>11</v>
      </c>
    </row>
    <row r="2335" spans="1:9" ht="16.5">
      <c r="A2335" s="2" t="s">
        <v>1872</v>
      </c>
      <c r="B2335" s="2" t="s">
        <v>1873</v>
      </c>
      <c r="C2335" s="2">
        <v>2480</v>
      </c>
      <c r="D2335" s="2" t="s">
        <v>12</v>
      </c>
      <c r="E2335" s="2">
        <v>1775</v>
      </c>
      <c r="F2335" s="2">
        <v>1921</v>
      </c>
      <c r="G2335" s="2">
        <f t="shared" si="36"/>
        <v>147</v>
      </c>
      <c r="H2335" s="2">
        <v>1732</v>
      </c>
      <c r="I2335" s="3" t="s">
        <v>13</v>
      </c>
    </row>
    <row r="2336" spans="1:9" ht="16.5">
      <c r="A2336" s="2" t="s">
        <v>1872</v>
      </c>
      <c r="B2336" s="2" t="s">
        <v>1873</v>
      </c>
      <c r="C2336" s="2">
        <v>2480</v>
      </c>
      <c r="D2336" s="2" t="s">
        <v>14</v>
      </c>
      <c r="E2336" s="2">
        <v>1340</v>
      </c>
      <c r="F2336" s="2">
        <v>1454</v>
      </c>
      <c r="G2336" s="2">
        <f t="shared" si="36"/>
        <v>115</v>
      </c>
      <c r="H2336" s="2">
        <v>2341</v>
      </c>
      <c r="I2336" s="3" t="s">
        <v>15</v>
      </c>
    </row>
    <row r="2337" spans="1:9" ht="16.5">
      <c r="A2337" s="2" t="s">
        <v>1874</v>
      </c>
      <c r="B2337" s="2" t="s">
        <v>1875</v>
      </c>
      <c r="C2337" s="2">
        <v>288</v>
      </c>
      <c r="D2337" s="2" t="s">
        <v>18</v>
      </c>
      <c r="E2337" s="2">
        <v>7</v>
      </c>
      <c r="F2337" s="2">
        <v>58</v>
      </c>
      <c r="G2337" s="2">
        <f t="shared" si="36"/>
        <v>52</v>
      </c>
      <c r="H2337" s="2">
        <v>3743</v>
      </c>
      <c r="I2337" s="3" t="s">
        <v>19</v>
      </c>
    </row>
    <row r="2338" spans="1:9" ht="16.5">
      <c r="A2338" s="2" t="s">
        <v>1874</v>
      </c>
      <c r="B2338" s="2" t="s">
        <v>1875</v>
      </c>
      <c r="C2338" s="2">
        <v>288</v>
      </c>
      <c r="D2338" s="2" t="s">
        <v>20</v>
      </c>
      <c r="E2338" s="2">
        <v>248</v>
      </c>
      <c r="F2338" s="2">
        <v>286</v>
      </c>
      <c r="G2338" s="2">
        <f t="shared" si="36"/>
        <v>39</v>
      </c>
      <c r="H2338" s="2">
        <v>3397</v>
      </c>
      <c r="I2338" s="3" t="s">
        <v>21</v>
      </c>
    </row>
    <row r="2339" spans="1:9" ht="16.5">
      <c r="A2339" s="2" t="s">
        <v>1874</v>
      </c>
      <c r="B2339" s="2" t="s">
        <v>1875</v>
      </c>
      <c r="C2339" s="2">
        <v>288</v>
      </c>
      <c r="D2339" s="2" t="s">
        <v>14</v>
      </c>
      <c r="E2339" s="2">
        <v>125</v>
      </c>
      <c r="F2339" s="2">
        <v>235</v>
      </c>
      <c r="G2339" s="2">
        <f t="shared" si="36"/>
        <v>111</v>
      </c>
      <c r="H2339" s="2">
        <v>2341</v>
      </c>
      <c r="I2339" s="3" t="s">
        <v>15</v>
      </c>
    </row>
    <row r="2340" spans="1:9" ht="16.5">
      <c r="A2340" s="2" t="s">
        <v>1876</v>
      </c>
      <c r="B2340" s="2" t="s">
        <v>1877</v>
      </c>
      <c r="C2340" s="2">
        <v>2253</v>
      </c>
      <c r="D2340" s="2" t="s">
        <v>92</v>
      </c>
      <c r="E2340" s="2">
        <v>1051</v>
      </c>
      <c r="F2340" s="2">
        <v>1092</v>
      </c>
      <c r="G2340" s="2">
        <f t="shared" si="36"/>
        <v>42</v>
      </c>
      <c r="H2340" s="2">
        <v>979</v>
      </c>
      <c r="I2340" s="3" t="s">
        <v>93</v>
      </c>
    </row>
    <row r="2341" spans="1:9" ht="16.5">
      <c r="A2341" s="2" t="s">
        <v>1876</v>
      </c>
      <c r="B2341" s="2" t="s">
        <v>1877</v>
      </c>
      <c r="C2341" s="2">
        <v>2253</v>
      </c>
      <c r="D2341" s="2" t="s">
        <v>10</v>
      </c>
      <c r="E2341" s="2">
        <v>887</v>
      </c>
      <c r="F2341" s="2">
        <v>939</v>
      </c>
      <c r="G2341" s="2">
        <f t="shared" si="36"/>
        <v>53</v>
      </c>
      <c r="H2341" s="2">
        <v>18302</v>
      </c>
      <c r="I2341" s="3" t="s">
        <v>11</v>
      </c>
    </row>
    <row r="2342" spans="1:9" ht="16.5">
      <c r="A2342" s="2" t="s">
        <v>1876</v>
      </c>
      <c r="B2342" s="2" t="s">
        <v>1877</v>
      </c>
      <c r="C2342" s="2">
        <v>2253</v>
      </c>
      <c r="D2342" s="2" t="s">
        <v>12</v>
      </c>
      <c r="E2342" s="2">
        <v>1626</v>
      </c>
      <c r="F2342" s="2">
        <v>1775</v>
      </c>
      <c r="G2342" s="2">
        <f t="shared" si="36"/>
        <v>150</v>
      </c>
      <c r="H2342" s="2">
        <v>1732</v>
      </c>
      <c r="I2342" s="3" t="s">
        <v>13</v>
      </c>
    </row>
    <row r="2343" spans="1:9" ht="16.5">
      <c r="A2343" s="2" t="s">
        <v>1876</v>
      </c>
      <c r="B2343" s="2" t="s">
        <v>1877</v>
      </c>
      <c r="C2343" s="2">
        <v>2253</v>
      </c>
      <c r="D2343" s="2" t="s">
        <v>14</v>
      </c>
      <c r="E2343" s="2">
        <v>1234</v>
      </c>
      <c r="F2343" s="2">
        <v>1348</v>
      </c>
      <c r="G2343" s="2">
        <f t="shared" si="36"/>
        <v>115</v>
      </c>
      <c r="H2343" s="2">
        <v>2341</v>
      </c>
      <c r="I2343" s="3" t="s">
        <v>15</v>
      </c>
    </row>
    <row r="2344" spans="1:9" ht="16.5">
      <c r="A2344" s="2" t="s">
        <v>1878</v>
      </c>
      <c r="B2344" s="2" t="s">
        <v>1879</v>
      </c>
      <c r="C2344" s="2">
        <v>311</v>
      </c>
      <c r="D2344" s="2" t="s">
        <v>18</v>
      </c>
      <c r="E2344" s="2">
        <v>30</v>
      </c>
      <c r="F2344" s="2">
        <v>81</v>
      </c>
      <c r="G2344" s="2">
        <f t="shared" si="36"/>
        <v>52</v>
      </c>
      <c r="H2344" s="2">
        <v>3743</v>
      </c>
      <c r="I2344" s="3" t="s">
        <v>19</v>
      </c>
    </row>
    <row r="2345" spans="1:9" ht="16.5">
      <c r="A2345" s="2" t="s">
        <v>1878</v>
      </c>
      <c r="B2345" s="2" t="s">
        <v>1879</v>
      </c>
      <c r="C2345" s="2">
        <v>311</v>
      </c>
      <c r="D2345" s="2" t="s">
        <v>20</v>
      </c>
      <c r="E2345" s="2">
        <v>271</v>
      </c>
      <c r="F2345" s="2">
        <v>309</v>
      </c>
      <c r="G2345" s="2">
        <f t="shared" si="36"/>
        <v>39</v>
      </c>
      <c r="H2345" s="2">
        <v>3397</v>
      </c>
      <c r="I2345" s="3" t="s">
        <v>21</v>
      </c>
    </row>
    <row r="2346" spans="1:9" ht="16.5">
      <c r="A2346" s="2" t="s">
        <v>1878</v>
      </c>
      <c r="B2346" s="2" t="s">
        <v>1879</v>
      </c>
      <c r="C2346" s="2">
        <v>311</v>
      </c>
      <c r="D2346" s="2" t="s">
        <v>14</v>
      </c>
      <c r="E2346" s="2">
        <v>148</v>
      </c>
      <c r="F2346" s="2">
        <v>258</v>
      </c>
      <c r="G2346" s="2">
        <f t="shared" si="36"/>
        <v>111</v>
      </c>
      <c r="H2346" s="2">
        <v>2341</v>
      </c>
      <c r="I2346" s="3" t="s">
        <v>15</v>
      </c>
    </row>
    <row r="2347" spans="1:9" ht="16.5">
      <c r="A2347" s="2" t="s">
        <v>1880</v>
      </c>
      <c r="B2347" s="2" t="s">
        <v>1881</v>
      </c>
      <c r="C2347" s="2">
        <v>779</v>
      </c>
      <c r="D2347" s="2" t="s">
        <v>14</v>
      </c>
      <c r="E2347" s="2">
        <v>462</v>
      </c>
      <c r="F2347" s="2">
        <v>573</v>
      </c>
      <c r="G2347" s="2">
        <f t="shared" si="36"/>
        <v>112</v>
      </c>
      <c r="H2347" s="2">
        <v>2341</v>
      </c>
      <c r="I2347" s="3" t="s">
        <v>15</v>
      </c>
    </row>
    <row r="2348" spans="1:9" ht="16.5">
      <c r="A2348" s="2" t="s">
        <v>1882</v>
      </c>
      <c r="B2348" s="2" t="s">
        <v>1883</v>
      </c>
      <c r="C2348" s="2">
        <v>255</v>
      </c>
      <c r="D2348" s="2" t="s">
        <v>20</v>
      </c>
      <c r="E2348" s="2">
        <v>215</v>
      </c>
      <c r="F2348" s="2">
        <v>253</v>
      </c>
      <c r="G2348" s="2">
        <f t="shared" si="36"/>
        <v>39</v>
      </c>
      <c r="H2348" s="2">
        <v>3397</v>
      </c>
      <c r="I2348" s="3" t="s">
        <v>21</v>
      </c>
    </row>
    <row r="2349" spans="1:9" ht="16.5">
      <c r="A2349" s="2" t="s">
        <v>1882</v>
      </c>
      <c r="B2349" s="2" t="s">
        <v>1883</v>
      </c>
      <c r="C2349" s="2">
        <v>255</v>
      </c>
      <c r="D2349" s="2" t="s">
        <v>14</v>
      </c>
      <c r="E2349" s="2">
        <v>93</v>
      </c>
      <c r="F2349" s="2">
        <v>202</v>
      </c>
      <c r="G2349" s="2">
        <f t="shared" si="36"/>
        <v>110</v>
      </c>
      <c r="H2349" s="2">
        <v>2341</v>
      </c>
      <c r="I2349" s="3" t="s">
        <v>15</v>
      </c>
    </row>
    <row r="2350" spans="1:9" ht="16.5">
      <c r="A2350" s="2" t="s">
        <v>1884</v>
      </c>
      <c r="B2350" s="2" t="s">
        <v>1885</v>
      </c>
      <c r="C2350" s="2">
        <v>299</v>
      </c>
      <c r="D2350" s="2" t="s">
        <v>18</v>
      </c>
      <c r="E2350" s="2">
        <v>30</v>
      </c>
      <c r="F2350" s="2">
        <v>81</v>
      </c>
      <c r="G2350" s="2">
        <f t="shared" si="36"/>
        <v>52</v>
      </c>
      <c r="H2350" s="2">
        <v>3743</v>
      </c>
      <c r="I2350" s="3" t="s">
        <v>19</v>
      </c>
    </row>
    <row r="2351" spans="1:9" ht="16.5">
      <c r="A2351" s="2" t="s">
        <v>1884</v>
      </c>
      <c r="B2351" s="2" t="s">
        <v>1885</v>
      </c>
      <c r="C2351" s="2">
        <v>299</v>
      </c>
      <c r="D2351" s="2" t="s">
        <v>20</v>
      </c>
      <c r="E2351" s="2">
        <v>259</v>
      </c>
      <c r="F2351" s="2">
        <v>297</v>
      </c>
      <c r="G2351" s="2">
        <f t="shared" si="36"/>
        <v>39</v>
      </c>
      <c r="H2351" s="2">
        <v>3397</v>
      </c>
      <c r="I2351" s="3" t="s">
        <v>21</v>
      </c>
    </row>
    <row r="2352" spans="1:9" ht="16.5">
      <c r="A2352" s="2" t="s">
        <v>1884</v>
      </c>
      <c r="B2352" s="2" t="s">
        <v>1885</v>
      </c>
      <c r="C2352" s="2">
        <v>299</v>
      </c>
      <c r="D2352" s="2" t="s">
        <v>14</v>
      </c>
      <c r="E2352" s="2">
        <v>137</v>
      </c>
      <c r="F2352" s="2">
        <v>246</v>
      </c>
      <c r="G2352" s="2">
        <f t="shared" si="36"/>
        <v>110</v>
      </c>
      <c r="H2352" s="2">
        <v>2341</v>
      </c>
      <c r="I2352" s="3" t="s">
        <v>15</v>
      </c>
    </row>
    <row r="2353" spans="1:9" ht="16.5">
      <c r="A2353" s="2" t="s">
        <v>1886</v>
      </c>
      <c r="B2353" s="2" t="s">
        <v>1887</v>
      </c>
      <c r="C2353" s="2">
        <v>1539</v>
      </c>
      <c r="D2353" s="2" t="s">
        <v>12</v>
      </c>
      <c r="E2353" s="2">
        <v>706</v>
      </c>
      <c r="F2353" s="2">
        <v>857</v>
      </c>
      <c r="G2353" s="2">
        <f t="shared" si="36"/>
        <v>152</v>
      </c>
      <c r="H2353" s="2">
        <v>1732</v>
      </c>
      <c r="I2353" s="3" t="s">
        <v>13</v>
      </c>
    </row>
    <row r="2354" spans="1:9" ht="16.5">
      <c r="A2354" s="2" t="s">
        <v>1886</v>
      </c>
      <c r="B2354" s="2" t="s">
        <v>1887</v>
      </c>
      <c r="C2354" s="2">
        <v>1539</v>
      </c>
      <c r="D2354" s="2" t="s">
        <v>14</v>
      </c>
      <c r="E2354" s="2">
        <v>382</v>
      </c>
      <c r="F2354" s="2">
        <v>487</v>
      </c>
      <c r="G2354" s="2">
        <f t="shared" si="36"/>
        <v>106</v>
      </c>
      <c r="H2354" s="2">
        <v>2341</v>
      </c>
      <c r="I2354" s="3" t="s">
        <v>15</v>
      </c>
    </row>
    <row r="2355" spans="1:9" ht="16.5">
      <c r="A2355" s="2" t="s">
        <v>1888</v>
      </c>
      <c r="B2355" s="2" t="s">
        <v>1889</v>
      </c>
      <c r="C2355" s="2">
        <v>1031</v>
      </c>
      <c r="D2355" s="2" t="s">
        <v>12</v>
      </c>
      <c r="E2355" s="2">
        <v>849</v>
      </c>
      <c r="F2355" s="2">
        <v>999</v>
      </c>
      <c r="G2355" s="2">
        <f t="shared" si="36"/>
        <v>151</v>
      </c>
      <c r="H2355" s="2">
        <v>1732</v>
      </c>
      <c r="I2355" s="3" t="s">
        <v>13</v>
      </c>
    </row>
    <row r="2356" spans="1:9" ht="16.5">
      <c r="A2356" s="2" t="s">
        <v>1888</v>
      </c>
      <c r="B2356" s="2" t="s">
        <v>1889</v>
      </c>
      <c r="C2356" s="2">
        <v>1031</v>
      </c>
      <c r="D2356" s="2" t="s">
        <v>14</v>
      </c>
      <c r="E2356" s="2">
        <v>489</v>
      </c>
      <c r="F2356" s="2">
        <v>592</v>
      </c>
      <c r="G2356" s="2">
        <f t="shared" si="36"/>
        <v>104</v>
      </c>
      <c r="H2356" s="2">
        <v>2341</v>
      </c>
      <c r="I2356" s="3" t="s">
        <v>15</v>
      </c>
    </row>
    <row r="2357" spans="1:9" ht="16.5">
      <c r="A2357" s="2" t="s">
        <v>1890</v>
      </c>
      <c r="B2357" s="2" t="s">
        <v>1891</v>
      </c>
      <c r="C2357" s="2">
        <v>823</v>
      </c>
      <c r="D2357" s="2" t="s">
        <v>10</v>
      </c>
      <c r="E2357" s="2">
        <v>49</v>
      </c>
      <c r="F2357" s="2">
        <v>101</v>
      </c>
      <c r="G2357" s="2">
        <f t="shared" si="36"/>
        <v>53</v>
      </c>
      <c r="H2357" s="2">
        <v>18302</v>
      </c>
      <c r="I2357" s="3" t="s">
        <v>11</v>
      </c>
    </row>
    <row r="2358" spans="1:9" ht="16.5">
      <c r="A2358" s="2" t="s">
        <v>1890</v>
      </c>
      <c r="B2358" s="2" t="s">
        <v>1891</v>
      </c>
      <c r="C2358" s="2">
        <v>823</v>
      </c>
      <c r="D2358" s="2" t="s">
        <v>12</v>
      </c>
      <c r="E2358" s="2">
        <v>477</v>
      </c>
      <c r="F2358" s="2">
        <v>637</v>
      </c>
      <c r="G2358" s="2">
        <f t="shared" si="36"/>
        <v>161</v>
      </c>
      <c r="H2358" s="2">
        <v>1732</v>
      </c>
      <c r="I2358" s="3" t="s">
        <v>13</v>
      </c>
    </row>
    <row r="2359" spans="1:9" ht="16.5">
      <c r="A2359" s="2" t="s">
        <v>1890</v>
      </c>
      <c r="B2359" s="2" t="s">
        <v>1891</v>
      </c>
      <c r="C2359" s="2">
        <v>823</v>
      </c>
      <c r="D2359" s="2" t="s">
        <v>14</v>
      </c>
      <c r="E2359" s="2">
        <v>237</v>
      </c>
      <c r="F2359" s="2">
        <v>353</v>
      </c>
      <c r="G2359" s="2">
        <f t="shared" si="36"/>
        <v>117</v>
      </c>
      <c r="H2359" s="2">
        <v>2341</v>
      </c>
      <c r="I2359" s="3" t="s">
        <v>15</v>
      </c>
    </row>
    <row r="2360" spans="1:9" ht="16.5">
      <c r="A2360" s="2" t="s">
        <v>1892</v>
      </c>
      <c r="B2360" s="2" t="s">
        <v>1893</v>
      </c>
      <c r="C2360" s="2">
        <v>1121</v>
      </c>
      <c r="D2360" s="2" t="s">
        <v>12</v>
      </c>
      <c r="E2360" s="2">
        <v>709</v>
      </c>
      <c r="F2360" s="2">
        <v>859</v>
      </c>
      <c r="G2360" s="2">
        <f t="shared" si="36"/>
        <v>151</v>
      </c>
      <c r="H2360" s="2">
        <v>1732</v>
      </c>
      <c r="I2360" s="3" t="s">
        <v>13</v>
      </c>
    </row>
    <row r="2361" spans="1:9" ht="16.5">
      <c r="A2361" s="2" t="s">
        <v>1892</v>
      </c>
      <c r="B2361" s="2" t="s">
        <v>1893</v>
      </c>
      <c r="C2361" s="2">
        <v>1121</v>
      </c>
      <c r="D2361" s="2" t="s">
        <v>14</v>
      </c>
      <c r="E2361" s="2">
        <v>394</v>
      </c>
      <c r="F2361" s="2">
        <v>512</v>
      </c>
      <c r="G2361" s="2">
        <f t="shared" si="36"/>
        <v>119</v>
      </c>
      <c r="H2361" s="2">
        <v>2341</v>
      </c>
      <c r="I2361" s="3" t="s">
        <v>15</v>
      </c>
    </row>
    <row r="2362" spans="1:9" ht="16.5">
      <c r="A2362" s="2" t="s">
        <v>1894</v>
      </c>
      <c r="B2362" s="2" t="s">
        <v>1895</v>
      </c>
      <c r="C2362" s="2">
        <v>833</v>
      </c>
      <c r="D2362" s="2" t="s">
        <v>10</v>
      </c>
      <c r="E2362" s="2">
        <v>65</v>
      </c>
      <c r="F2362" s="2">
        <v>117</v>
      </c>
      <c r="G2362" s="2">
        <f t="shared" si="36"/>
        <v>53</v>
      </c>
      <c r="H2362" s="2">
        <v>18302</v>
      </c>
      <c r="I2362" s="3" t="s">
        <v>11</v>
      </c>
    </row>
    <row r="2363" spans="1:9" ht="16.5">
      <c r="A2363" s="2" t="s">
        <v>1894</v>
      </c>
      <c r="B2363" s="2" t="s">
        <v>1895</v>
      </c>
      <c r="C2363" s="2">
        <v>833</v>
      </c>
      <c r="D2363" s="2" t="s">
        <v>12</v>
      </c>
      <c r="E2363" s="2">
        <v>498</v>
      </c>
      <c r="F2363" s="2">
        <v>656</v>
      </c>
      <c r="G2363" s="2">
        <f t="shared" si="36"/>
        <v>159</v>
      </c>
      <c r="H2363" s="2">
        <v>1732</v>
      </c>
      <c r="I2363" s="3" t="s">
        <v>13</v>
      </c>
    </row>
    <row r="2364" spans="1:9" ht="16.5">
      <c r="A2364" s="2" t="s">
        <v>1894</v>
      </c>
      <c r="B2364" s="2" t="s">
        <v>1895</v>
      </c>
      <c r="C2364" s="2">
        <v>833</v>
      </c>
      <c r="D2364" s="2" t="s">
        <v>14</v>
      </c>
      <c r="E2364" s="2">
        <v>249</v>
      </c>
      <c r="F2364" s="2">
        <v>365</v>
      </c>
      <c r="G2364" s="2">
        <f t="shared" si="36"/>
        <v>117</v>
      </c>
      <c r="H2364" s="2">
        <v>2341</v>
      </c>
      <c r="I2364" s="3" t="s">
        <v>15</v>
      </c>
    </row>
    <row r="2365" spans="1:9" ht="16.5">
      <c r="A2365" s="2" t="s">
        <v>1896</v>
      </c>
      <c r="B2365" s="2" t="s">
        <v>1897</v>
      </c>
      <c r="C2365" s="2">
        <v>305</v>
      </c>
      <c r="D2365" s="2" t="s">
        <v>18</v>
      </c>
      <c r="E2365" s="2">
        <v>28</v>
      </c>
      <c r="F2365" s="2">
        <v>79</v>
      </c>
      <c r="G2365" s="2">
        <f t="shared" si="36"/>
        <v>52</v>
      </c>
      <c r="H2365" s="2">
        <v>3743</v>
      </c>
      <c r="I2365" s="3" t="s">
        <v>19</v>
      </c>
    </row>
    <row r="2366" spans="1:9" ht="16.5">
      <c r="A2366" s="2" t="s">
        <v>1896</v>
      </c>
      <c r="B2366" s="2" t="s">
        <v>1897</v>
      </c>
      <c r="C2366" s="2">
        <v>305</v>
      </c>
      <c r="D2366" s="2" t="s">
        <v>20</v>
      </c>
      <c r="E2366" s="2">
        <v>265</v>
      </c>
      <c r="F2366" s="2">
        <v>303</v>
      </c>
      <c r="G2366" s="2">
        <f t="shared" si="36"/>
        <v>39</v>
      </c>
      <c r="H2366" s="2">
        <v>3397</v>
      </c>
      <c r="I2366" s="3" t="s">
        <v>21</v>
      </c>
    </row>
    <row r="2367" spans="1:9" ht="16.5">
      <c r="A2367" s="2" t="s">
        <v>1896</v>
      </c>
      <c r="B2367" s="2" t="s">
        <v>1897</v>
      </c>
      <c r="C2367" s="2">
        <v>305</v>
      </c>
      <c r="D2367" s="2" t="s">
        <v>14</v>
      </c>
      <c r="E2367" s="2">
        <v>144</v>
      </c>
      <c r="F2367" s="2">
        <v>252</v>
      </c>
      <c r="G2367" s="2">
        <f t="shared" si="36"/>
        <v>109</v>
      </c>
      <c r="H2367" s="2">
        <v>2341</v>
      </c>
      <c r="I2367" s="3" t="s">
        <v>15</v>
      </c>
    </row>
    <row r="2368" spans="1:9" ht="16.5">
      <c r="A2368" s="2" t="s">
        <v>1898</v>
      </c>
      <c r="B2368" s="2" t="s">
        <v>1899</v>
      </c>
      <c r="C2368" s="2">
        <v>303</v>
      </c>
      <c r="D2368" s="2" t="s">
        <v>18</v>
      </c>
      <c r="E2368" s="2">
        <v>28</v>
      </c>
      <c r="F2368" s="2">
        <v>78</v>
      </c>
      <c r="G2368" s="2">
        <f t="shared" si="36"/>
        <v>51</v>
      </c>
      <c r="H2368" s="2">
        <v>3743</v>
      </c>
      <c r="I2368" s="3" t="s">
        <v>19</v>
      </c>
    </row>
    <row r="2369" spans="1:9" ht="16.5">
      <c r="A2369" s="2" t="s">
        <v>1898</v>
      </c>
      <c r="B2369" s="2" t="s">
        <v>1899</v>
      </c>
      <c r="C2369" s="2">
        <v>303</v>
      </c>
      <c r="D2369" s="2" t="s">
        <v>20</v>
      </c>
      <c r="E2369" s="2">
        <v>263</v>
      </c>
      <c r="F2369" s="2">
        <v>301</v>
      </c>
      <c r="G2369" s="2">
        <f t="shared" si="36"/>
        <v>39</v>
      </c>
      <c r="H2369" s="2">
        <v>3397</v>
      </c>
      <c r="I2369" s="3" t="s">
        <v>21</v>
      </c>
    </row>
    <row r="2370" spans="1:9" ht="16.5">
      <c r="A2370" s="2" t="s">
        <v>1898</v>
      </c>
      <c r="B2370" s="2" t="s">
        <v>1899</v>
      </c>
      <c r="C2370" s="2">
        <v>303</v>
      </c>
      <c r="D2370" s="2" t="s">
        <v>14</v>
      </c>
      <c r="E2370" s="2">
        <v>142</v>
      </c>
      <c r="F2370" s="2">
        <v>250</v>
      </c>
      <c r="G2370" s="2">
        <f t="shared" si="36"/>
        <v>109</v>
      </c>
      <c r="H2370" s="2">
        <v>2341</v>
      </c>
      <c r="I2370" s="3" t="s">
        <v>15</v>
      </c>
    </row>
    <row r="2371" spans="1:9" ht="16.5">
      <c r="A2371" s="2" t="s">
        <v>1900</v>
      </c>
      <c r="B2371" s="2" t="s">
        <v>1901</v>
      </c>
      <c r="C2371" s="2">
        <v>304</v>
      </c>
      <c r="D2371" s="2" t="s">
        <v>18</v>
      </c>
      <c r="E2371" s="2">
        <v>30</v>
      </c>
      <c r="F2371" s="2">
        <v>81</v>
      </c>
      <c r="G2371" s="2">
        <f t="shared" ref="G2371:G2434" si="37">F2371-E2371+1</f>
        <v>52</v>
      </c>
      <c r="H2371" s="2">
        <v>3743</v>
      </c>
      <c r="I2371" s="3" t="s">
        <v>19</v>
      </c>
    </row>
    <row r="2372" spans="1:9" ht="16.5">
      <c r="A2372" s="2" t="s">
        <v>1900</v>
      </c>
      <c r="B2372" s="2" t="s">
        <v>1901</v>
      </c>
      <c r="C2372" s="2">
        <v>304</v>
      </c>
      <c r="D2372" s="2" t="s">
        <v>20</v>
      </c>
      <c r="E2372" s="2">
        <v>264</v>
      </c>
      <c r="F2372" s="2">
        <v>302</v>
      </c>
      <c r="G2372" s="2">
        <f t="shared" si="37"/>
        <v>39</v>
      </c>
      <c r="H2372" s="2">
        <v>3397</v>
      </c>
      <c r="I2372" s="3" t="s">
        <v>21</v>
      </c>
    </row>
    <row r="2373" spans="1:9" ht="16.5">
      <c r="A2373" s="2" t="s">
        <v>1900</v>
      </c>
      <c r="B2373" s="2" t="s">
        <v>1901</v>
      </c>
      <c r="C2373" s="2">
        <v>304</v>
      </c>
      <c r="D2373" s="2" t="s">
        <v>14</v>
      </c>
      <c r="E2373" s="2">
        <v>143</v>
      </c>
      <c r="F2373" s="2">
        <v>251</v>
      </c>
      <c r="G2373" s="2">
        <f t="shared" si="37"/>
        <v>109</v>
      </c>
      <c r="H2373" s="2">
        <v>2341</v>
      </c>
      <c r="I2373" s="3" t="s">
        <v>15</v>
      </c>
    </row>
    <row r="2374" spans="1:9" ht="16.5">
      <c r="A2374" s="2" t="s">
        <v>1902</v>
      </c>
      <c r="B2374" s="2" t="s">
        <v>1903</v>
      </c>
      <c r="C2374" s="2">
        <v>897</v>
      </c>
      <c r="D2374" s="2" t="s">
        <v>10</v>
      </c>
      <c r="E2374" s="2">
        <v>114</v>
      </c>
      <c r="F2374" s="2">
        <v>164</v>
      </c>
      <c r="G2374" s="2">
        <f t="shared" si="37"/>
        <v>51</v>
      </c>
      <c r="H2374" s="2">
        <v>18302</v>
      </c>
      <c r="I2374" s="3" t="s">
        <v>11</v>
      </c>
    </row>
    <row r="2375" spans="1:9" ht="16.5">
      <c r="A2375" s="2" t="s">
        <v>1902</v>
      </c>
      <c r="B2375" s="2" t="s">
        <v>1903</v>
      </c>
      <c r="C2375" s="2">
        <v>897</v>
      </c>
      <c r="D2375" s="2" t="s">
        <v>12</v>
      </c>
      <c r="E2375" s="2">
        <v>569</v>
      </c>
      <c r="F2375" s="2">
        <v>728</v>
      </c>
      <c r="G2375" s="2">
        <f t="shared" si="37"/>
        <v>160</v>
      </c>
      <c r="H2375" s="2">
        <v>1732</v>
      </c>
      <c r="I2375" s="3" t="s">
        <v>13</v>
      </c>
    </row>
    <row r="2376" spans="1:9" ht="16.5">
      <c r="A2376" s="2" t="s">
        <v>1902</v>
      </c>
      <c r="B2376" s="2" t="s">
        <v>1903</v>
      </c>
      <c r="C2376" s="2">
        <v>897</v>
      </c>
      <c r="D2376" s="2" t="s">
        <v>14</v>
      </c>
      <c r="E2376" s="2">
        <v>311</v>
      </c>
      <c r="F2376" s="2">
        <v>432</v>
      </c>
      <c r="G2376" s="2">
        <f t="shared" si="37"/>
        <v>122</v>
      </c>
      <c r="H2376" s="2">
        <v>2341</v>
      </c>
      <c r="I2376" s="3" t="s">
        <v>15</v>
      </c>
    </row>
    <row r="2377" spans="1:9" ht="16.5">
      <c r="A2377" s="2" t="s">
        <v>1904</v>
      </c>
      <c r="B2377" s="2" t="s">
        <v>1905</v>
      </c>
      <c r="C2377" s="2">
        <v>260</v>
      </c>
      <c r="D2377" s="2" t="s">
        <v>18</v>
      </c>
      <c r="E2377" s="2">
        <v>29</v>
      </c>
      <c r="F2377" s="2">
        <v>80</v>
      </c>
      <c r="G2377" s="2">
        <f t="shared" si="37"/>
        <v>52</v>
      </c>
      <c r="H2377" s="2">
        <v>3743</v>
      </c>
      <c r="I2377" s="3" t="s">
        <v>19</v>
      </c>
    </row>
    <row r="2378" spans="1:9" ht="16.5">
      <c r="A2378" s="2" t="s">
        <v>1904</v>
      </c>
      <c r="B2378" s="2" t="s">
        <v>1905</v>
      </c>
      <c r="C2378" s="2">
        <v>260</v>
      </c>
      <c r="D2378" s="2" t="s">
        <v>14</v>
      </c>
      <c r="E2378" s="2">
        <v>138</v>
      </c>
      <c r="F2378" s="2">
        <v>248</v>
      </c>
      <c r="G2378" s="2">
        <f t="shared" si="37"/>
        <v>111</v>
      </c>
      <c r="H2378" s="2">
        <v>2341</v>
      </c>
      <c r="I2378" s="3" t="s">
        <v>15</v>
      </c>
    </row>
    <row r="2379" spans="1:9" ht="16.5">
      <c r="A2379" s="2" t="s">
        <v>1906</v>
      </c>
      <c r="B2379" s="2" t="s">
        <v>1907</v>
      </c>
      <c r="C2379" s="2">
        <v>377</v>
      </c>
      <c r="D2379" s="2" t="s">
        <v>18</v>
      </c>
      <c r="E2379" s="2">
        <v>36</v>
      </c>
      <c r="F2379" s="2">
        <v>86</v>
      </c>
      <c r="G2379" s="2">
        <f t="shared" si="37"/>
        <v>51</v>
      </c>
      <c r="H2379" s="2">
        <v>3743</v>
      </c>
      <c r="I2379" s="3" t="s">
        <v>19</v>
      </c>
    </row>
    <row r="2380" spans="1:9" ht="16.5">
      <c r="A2380" s="2" t="s">
        <v>1906</v>
      </c>
      <c r="B2380" s="2" t="s">
        <v>1907</v>
      </c>
      <c r="C2380" s="2">
        <v>377</v>
      </c>
      <c r="D2380" s="2" t="s">
        <v>20</v>
      </c>
      <c r="E2380" s="2">
        <v>337</v>
      </c>
      <c r="F2380" s="2">
        <v>375</v>
      </c>
      <c r="G2380" s="2">
        <f t="shared" si="37"/>
        <v>39</v>
      </c>
      <c r="H2380" s="2">
        <v>3397</v>
      </c>
      <c r="I2380" s="3" t="s">
        <v>21</v>
      </c>
    </row>
    <row r="2381" spans="1:9" ht="16.5">
      <c r="A2381" s="2" t="s">
        <v>1906</v>
      </c>
      <c r="B2381" s="2" t="s">
        <v>1907</v>
      </c>
      <c r="C2381" s="2">
        <v>377</v>
      </c>
      <c r="D2381" s="2" t="s">
        <v>14</v>
      </c>
      <c r="E2381" s="2">
        <v>207</v>
      </c>
      <c r="F2381" s="2">
        <v>324</v>
      </c>
      <c r="G2381" s="2">
        <f t="shared" si="37"/>
        <v>118</v>
      </c>
      <c r="H2381" s="2">
        <v>2341</v>
      </c>
      <c r="I2381" s="3" t="s">
        <v>15</v>
      </c>
    </row>
    <row r="2382" spans="1:9" ht="16.5">
      <c r="A2382" s="2" t="s">
        <v>1908</v>
      </c>
      <c r="B2382" s="2" t="s">
        <v>1909</v>
      </c>
      <c r="C2382" s="2">
        <v>925</v>
      </c>
      <c r="D2382" s="2" t="s">
        <v>12</v>
      </c>
      <c r="E2382" s="2">
        <v>522</v>
      </c>
      <c r="F2382" s="2">
        <v>688</v>
      </c>
      <c r="G2382" s="2">
        <f t="shared" si="37"/>
        <v>167</v>
      </c>
      <c r="H2382" s="2">
        <v>1732</v>
      </c>
      <c r="I2382" s="3" t="s">
        <v>13</v>
      </c>
    </row>
    <row r="2383" spans="1:9" ht="16.5">
      <c r="A2383" s="2" t="s">
        <v>1908</v>
      </c>
      <c r="B2383" s="2" t="s">
        <v>1909</v>
      </c>
      <c r="C2383" s="2">
        <v>925</v>
      </c>
      <c r="D2383" s="2" t="s">
        <v>14</v>
      </c>
      <c r="E2383" s="2">
        <v>137</v>
      </c>
      <c r="F2383" s="2">
        <v>277</v>
      </c>
      <c r="G2383" s="2">
        <f t="shared" si="37"/>
        <v>141</v>
      </c>
      <c r="H2383" s="2">
        <v>2341</v>
      </c>
      <c r="I2383" s="3" t="s">
        <v>15</v>
      </c>
    </row>
    <row r="2384" spans="1:9" ht="16.5">
      <c r="A2384" s="2" t="s">
        <v>1910</v>
      </c>
      <c r="B2384" s="2" t="s">
        <v>1911</v>
      </c>
      <c r="C2384" s="2">
        <v>294</v>
      </c>
      <c r="D2384" s="2" t="s">
        <v>18</v>
      </c>
      <c r="E2384" s="2">
        <v>26</v>
      </c>
      <c r="F2384" s="2">
        <v>77</v>
      </c>
      <c r="G2384" s="2">
        <f t="shared" si="37"/>
        <v>52</v>
      </c>
      <c r="H2384" s="2">
        <v>3743</v>
      </c>
      <c r="I2384" s="3" t="s">
        <v>19</v>
      </c>
    </row>
    <row r="2385" spans="1:9" ht="16.5">
      <c r="A2385" s="2" t="s">
        <v>1910</v>
      </c>
      <c r="B2385" s="2" t="s">
        <v>1911</v>
      </c>
      <c r="C2385" s="2">
        <v>294</v>
      </c>
      <c r="D2385" s="2" t="s">
        <v>20</v>
      </c>
      <c r="E2385" s="2">
        <v>252</v>
      </c>
      <c r="F2385" s="2">
        <v>292</v>
      </c>
      <c r="G2385" s="2">
        <f t="shared" si="37"/>
        <v>41</v>
      </c>
      <c r="H2385" s="2">
        <v>3397</v>
      </c>
      <c r="I2385" s="3" t="s">
        <v>21</v>
      </c>
    </row>
    <row r="2386" spans="1:9" ht="16.5">
      <c r="A2386" s="2" t="s">
        <v>1910</v>
      </c>
      <c r="B2386" s="2" t="s">
        <v>1911</v>
      </c>
      <c r="C2386" s="2">
        <v>294</v>
      </c>
      <c r="D2386" s="2" t="s">
        <v>14</v>
      </c>
      <c r="E2386" s="2">
        <v>130</v>
      </c>
      <c r="F2386" s="2">
        <v>239</v>
      </c>
      <c r="G2386" s="2">
        <f t="shared" si="37"/>
        <v>110</v>
      </c>
      <c r="H2386" s="2">
        <v>2341</v>
      </c>
      <c r="I2386" s="3" t="s">
        <v>15</v>
      </c>
    </row>
    <row r="2387" spans="1:9" ht="16.5">
      <c r="A2387" s="2" t="s">
        <v>1912</v>
      </c>
      <c r="B2387" s="2" t="s">
        <v>1913</v>
      </c>
      <c r="C2387" s="2">
        <v>390</v>
      </c>
      <c r="D2387" s="2" t="s">
        <v>18</v>
      </c>
      <c r="E2387" s="2">
        <v>36</v>
      </c>
      <c r="F2387" s="2">
        <v>86</v>
      </c>
      <c r="G2387" s="2">
        <f t="shared" si="37"/>
        <v>51</v>
      </c>
      <c r="H2387" s="2">
        <v>3743</v>
      </c>
      <c r="I2387" s="3" t="s">
        <v>19</v>
      </c>
    </row>
    <row r="2388" spans="1:9" ht="16.5">
      <c r="A2388" s="2" t="s">
        <v>1912</v>
      </c>
      <c r="B2388" s="2" t="s">
        <v>1913</v>
      </c>
      <c r="C2388" s="2">
        <v>390</v>
      </c>
      <c r="D2388" s="2" t="s">
        <v>20</v>
      </c>
      <c r="E2388" s="2">
        <v>350</v>
      </c>
      <c r="F2388" s="2">
        <v>388</v>
      </c>
      <c r="G2388" s="2">
        <f t="shared" si="37"/>
        <v>39</v>
      </c>
      <c r="H2388" s="2">
        <v>3397</v>
      </c>
      <c r="I2388" s="3" t="s">
        <v>21</v>
      </c>
    </row>
    <row r="2389" spans="1:9" ht="16.5">
      <c r="A2389" s="2" t="s">
        <v>1912</v>
      </c>
      <c r="B2389" s="2" t="s">
        <v>1913</v>
      </c>
      <c r="C2389" s="2">
        <v>390</v>
      </c>
      <c r="D2389" s="2" t="s">
        <v>14</v>
      </c>
      <c r="E2389" s="2">
        <v>220</v>
      </c>
      <c r="F2389" s="2">
        <v>337</v>
      </c>
      <c r="G2389" s="2">
        <f t="shared" si="37"/>
        <v>118</v>
      </c>
      <c r="H2389" s="2">
        <v>2341</v>
      </c>
      <c r="I2389" s="3" t="s">
        <v>15</v>
      </c>
    </row>
    <row r="2390" spans="1:9" ht="16.5">
      <c r="A2390" s="2" t="s">
        <v>1914</v>
      </c>
      <c r="B2390" s="2" t="s">
        <v>1915</v>
      </c>
      <c r="C2390" s="2">
        <v>1907</v>
      </c>
      <c r="D2390" s="2" t="s">
        <v>92</v>
      </c>
      <c r="E2390" s="2">
        <v>1453</v>
      </c>
      <c r="F2390" s="2">
        <v>1496</v>
      </c>
      <c r="G2390" s="2">
        <f t="shared" si="37"/>
        <v>44</v>
      </c>
      <c r="H2390" s="2">
        <v>979</v>
      </c>
      <c r="I2390" s="3" t="s">
        <v>93</v>
      </c>
    </row>
    <row r="2391" spans="1:9" ht="16.5">
      <c r="A2391" s="2" t="s">
        <v>1914</v>
      </c>
      <c r="B2391" s="2" t="s">
        <v>1915</v>
      </c>
      <c r="C2391" s="2">
        <v>1907</v>
      </c>
      <c r="D2391" s="2" t="s">
        <v>12</v>
      </c>
      <c r="E2391" s="2">
        <v>908</v>
      </c>
      <c r="F2391" s="2">
        <v>1068</v>
      </c>
      <c r="G2391" s="2">
        <f t="shared" si="37"/>
        <v>161</v>
      </c>
      <c r="H2391" s="2">
        <v>1732</v>
      </c>
      <c r="I2391" s="3" t="s">
        <v>13</v>
      </c>
    </row>
    <row r="2392" spans="1:9" ht="16.5">
      <c r="A2392" s="2" t="s">
        <v>1914</v>
      </c>
      <c r="B2392" s="2" t="s">
        <v>1915</v>
      </c>
      <c r="C2392" s="2">
        <v>1907</v>
      </c>
      <c r="D2392" s="2" t="s">
        <v>14</v>
      </c>
      <c r="E2392" s="2">
        <v>1580</v>
      </c>
      <c r="F2392" s="2">
        <v>1694</v>
      </c>
      <c r="G2392" s="2">
        <f t="shared" si="37"/>
        <v>115</v>
      </c>
      <c r="H2392" s="2">
        <v>2341</v>
      </c>
      <c r="I2392" s="3" t="s">
        <v>15</v>
      </c>
    </row>
    <row r="2393" spans="1:9" ht="16.5">
      <c r="A2393" s="2" t="s">
        <v>1914</v>
      </c>
      <c r="B2393" s="2" t="s">
        <v>1915</v>
      </c>
      <c r="C2393" s="2">
        <v>1907</v>
      </c>
      <c r="D2393" s="2" t="s">
        <v>1916</v>
      </c>
      <c r="E2393" s="2">
        <v>636</v>
      </c>
      <c r="F2393" s="2">
        <v>653</v>
      </c>
      <c r="G2393" s="2">
        <f t="shared" si="37"/>
        <v>18</v>
      </c>
      <c r="H2393" s="2">
        <v>22448</v>
      </c>
      <c r="I2393" s="3" t="s">
        <v>1917</v>
      </c>
    </row>
    <row r="2394" spans="1:9" ht="16.5">
      <c r="A2394" s="2" t="s">
        <v>1914</v>
      </c>
      <c r="B2394" s="2" t="s">
        <v>1915</v>
      </c>
      <c r="C2394" s="2">
        <v>1907</v>
      </c>
      <c r="D2394" s="2" t="s">
        <v>1916</v>
      </c>
      <c r="E2394" s="2">
        <v>670</v>
      </c>
      <c r="F2394" s="2">
        <v>687</v>
      </c>
      <c r="G2394" s="2">
        <f t="shared" si="37"/>
        <v>18</v>
      </c>
      <c r="H2394" s="2">
        <v>22448</v>
      </c>
      <c r="I2394" s="3" t="s">
        <v>1917</v>
      </c>
    </row>
    <row r="2395" spans="1:9" ht="16.5">
      <c r="A2395" s="2" t="s">
        <v>1918</v>
      </c>
      <c r="B2395" s="2" t="s">
        <v>1919</v>
      </c>
      <c r="C2395" s="2">
        <v>387</v>
      </c>
      <c r="D2395" s="2" t="s">
        <v>18</v>
      </c>
      <c r="E2395" s="2">
        <v>38</v>
      </c>
      <c r="F2395" s="2">
        <v>88</v>
      </c>
      <c r="G2395" s="2">
        <f t="shared" si="37"/>
        <v>51</v>
      </c>
      <c r="H2395" s="2">
        <v>3743</v>
      </c>
      <c r="I2395" s="3" t="s">
        <v>19</v>
      </c>
    </row>
    <row r="2396" spans="1:9" ht="16.5">
      <c r="A2396" s="2" t="s">
        <v>1918</v>
      </c>
      <c r="B2396" s="2" t="s">
        <v>1919</v>
      </c>
      <c r="C2396" s="2">
        <v>387</v>
      </c>
      <c r="D2396" s="2" t="s">
        <v>20</v>
      </c>
      <c r="E2396" s="2">
        <v>347</v>
      </c>
      <c r="F2396" s="2">
        <v>385</v>
      </c>
      <c r="G2396" s="2">
        <f t="shared" si="37"/>
        <v>39</v>
      </c>
      <c r="H2396" s="2">
        <v>3397</v>
      </c>
      <c r="I2396" s="3" t="s">
        <v>21</v>
      </c>
    </row>
    <row r="2397" spans="1:9" ht="16.5">
      <c r="A2397" s="2" t="s">
        <v>1918</v>
      </c>
      <c r="B2397" s="2" t="s">
        <v>1919</v>
      </c>
      <c r="C2397" s="2">
        <v>387</v>
      </c>
      <c r="D2397" s="2" t="s">
        <v>14</v>
      </c>
      <c r="E2397" s="2">
        <v>217</v>
      </c>
      <c r="F2397" s="2">
        <v>334</v>
      </c>
      <c r="G2397" s="2">
        <f t="shared" si="37"/>
        <v>118</v>
      </c>
      <c r="H2397" s="2">
        <v>2341</v>
      </c>
      <c r="I2397" s="3" t="s">
        <v>15</v>
      </c>
    </row>
    <row r="2398" spans="1:9" ht="16.5">
      <c r="A2398" s="2" t="s">
        <v>1920</v>
      </c>
      <c r="B2398" s="2" t="s">
        <v>1921</v>
      </c>
      <c r="C2398" s="2">
        <v>313</v>
      </c>
      <c r="D2398" s="2" t="s">
        <v>18</v>
      </c>
      <c r="E2398" s="2">
        <v>25</v>
      </c>
      <c r="F2398" s="2">
        <v>76</v>
      </c>
      <c r="G2398" s="2">
        <f t="shared" si="37"/>
        <v>52</v>
      </c>
      <c r="H2398" s="2">
        <v>3743</v>
      </c>
      <c r="I2398" s="3" t="s">
        <v>19</v>
      </c>
    </row>
    <row r="2399" spans="1:9" ht="16.5">
      <c r="A2399" s="2" t="s">
        <v>1920</v>
      </c>
      <c r="B2399" s="2" t="s">
        <v>1921</v>
      </c>
      <c r="C2399" s="2">
        <v>313</v>
      </c>
      <c r="D2399" s="2" t="s">
        <v>20</v>
      </c>
      <c r="E2399" s="2">
        <v>273</v>
      </c>
      <c r="F2399" s="2">
        <v>311</v>
      </c>
      <c r="G2399" s="2">
        <f t="shared" si="37"/>
        <v>39</v>
      </c>
      <c r="H2399" s="2">
        <v>3397</v>
      </c>
      <c r="I2399" s="3" t="s">
        <v>21</v>
      </c>
    </row>
    <row r="2400" spans="1:9" ht="16.5">
      <c r="A2400" s="2" t="s">
        <v>1920</v>
      </c>
      <c r="B2400" s="2" t="s">
        <v>1921</v>
      </c>
      <c r="C2400" s="2">
        <v>313</v>
      </c>
      <c r="D2400" s="2" t="s">
        <v>14</v>
      </c>
      <c r="E2400" s="2">
        <v>152</v>
      </c>
      <c r="F2400" s="2">
        <v>260</v>
      </c>
      <c r="G2400" s="2">
        <f t="shared" si="37"/>
        <v>109</v>
      </c>
      <c r="H2400" s="2">
        <v>2341</v>
      </c>
      <c r="I2400" s="3" t="s">
        <v>15</v>
      </c>
    </row>
    <row r="2401" spans="1:9" ht="16.5">
      <c r="A2401" s="2" t="s">
        <v>1922</v>
      </c>
      <c r="B2401" s="2" t="s">
        <v>1923</v>
      </c>
      <c r="C2401" s="2">
        <v>316</v>
      </c>
      <c r="D2401" s="2" t="s">
        <v>18</v>
      </c>
      <c r="E2401" s="2">
        <v>30</v>
      </c>
      <c r="F2401" s="2">
        <v>80</v>
      </c>
      <c r="G2401" s="2">
        <f t="shared" si="37"/>
        <v>51</v>
      </c>
      <c r="H2401" s="2">
        <v>3743</v>
      </c>
      <c r="I2401" s="3" t="s">
        <v>19</v>
      </c>
    </row>
    <row r="2402" spans="1:9" ht="16.5">
      <c r="A2402" s="2" t="s">
        <v>1922</v>
      </c>
      <c r="B2402" s="2" t="s">
        <v>1923</v>
      </c>
      <c r="C2402" s="2">
        <v>316</v>
      </c>
      <c r="D2402" s="2" t="s">
        <v>20</v>
      </c>
      <c r="E2402" s="2">
        <v>276</v>
      </c>
      <c r="F2402" s="2">
        <v>314</v>
      </c>
      <c r="G2402" s="2">
        <f t="shared" si="37"/>
        <v>39</v>
      </c>
      <c r="H2402" s="2">
        <v>3397</v>
      </c>
      <c r="I2402" s="3" t="s">
        <v>21</v>
      </c>
    </row>
    <row r="2403" spans="1:9" ht="16.5">
      <c r="A2403" s="2" t="s">
        <v>1922</v>
      </c>
      <c r="B2403" s="2" t="s">
        <v>1923</v>
      </c>
      <c r="C2403" s="2">
        <v>316</v>
      </c>
      <c r="D2403" s="2" t="s">
        <v>14</v>
      </c>
      <c r="E2403" s="2">
        <v>154</v>
      </c>
      <c r="F2403" s="2">
        <v>263</v>
      </c>
      <c r="G2403" s="2">
        <f t="shared" si="37"/>
        <v>110</v>
      </c>
      <c r="H2403" s="2">
        <v>2341</v>
      </c>
      <c r="I2403" s="3" t="s">
        <v>15</v>
      </c>
    </row>
    <row r="2404" spans="1:9" ht="16.5">
      <c r="A2404" s="2" t="s">
        <v>1924</v>
      </c>
      <c r="B2404" s="2" t="s">
        <v>1925</v>
      </c>
      <c r="C2404" s="2">
        <v>976</v>
      </c>
      <c r="D2404" s="2" t="s">
        <v>10</v>
      </c>
      <c r="E2404" s="2">
        <v>60</v>
      </c>
      <c r="F2404" s="2">
        <v>110</v>
      </c>
      <c r="G2404" s="2">
        <f t="shared" si="37"/>
        <v>51</v>
      </c>
      <c r="H2404" s="2">
        <v>18302</v>
      </c>
      <c r="I2404" s="3" t="s">
        <v>11</v>
      </c>
    </row>
    <row r="2405" spans="1:9" ht="16.5">
      <c r="A2405" s="2" t="s">
        <v>1924</v>
      </c>
      <c r="B2405" s="2" t="s">
        <v>1925</v>
      </c>
      <c r="C2405" s="2">
        <v>976</v>
      </c>
      <c r="D2405" s="2" t="s">
        <v>12</v>
      </c>
      <c r="E2405" s="2">
        <v>569</v>
      </c>
      <c r="F2405" s="2">
        <v>729</v>
      </c>
      <c r="G2405" s="2">
        <f t="shared" si="37"/>
        <v>161</v>
      </c>
      <c r="H2405" s="2">
        <v>1732</v>
      </c>
      <c r="I2405" s="3" t="s">
        <v>13</v>
      </c>
    </row>
    <row r="2406" spans="1:9" ht="16.5">
      <c r="A2406" s="2" t="s">
        <v>1924</v>
      </c>
      <c r="B2406" s="2" t="s">
        <v>1925</v>
      </c>
      <c r="C2406" s="2">
        <v>976</v>
      </c>
      <c r="D2406" s="2" t="s">
        <v>14</v>
      </c>
      <c r="E2406" s="2">
        <v>273</v>
      </c>
      <c r="F2406" s="2">
        <v>397</v>
      </c>
      <c r="G2406" s="2">
        <f t="shared" si="37"/>
        <v>125</v>
      </c>
      <c r="H2406" s="2">
        <v>2341</v>
      </c>
      <c r="I2406" s="3" t="s">
        <v>15</v>
      </c>
    </row>
    <row r="2407" spans="1:9" ht="16.5">
      <c r="A2407" s="2" t="s">
        <v>1926</v>
      </c>
      <c r="B2407" s="2" t="s">
        <v>1927</v>
      </c>
      <c r="C2407" s="2">
        <v>1082</v>
      </c>
      <c r="D2407" s="2" t="s">
        <v>10</v>
      </c>
      <c r="E2407" s="2">
        <v>49</v>
      </c>
      <c r="F2407" s="2">
        <v>97</v>
      </c>
      <c r="G2407" s="2">
        <f t="shared" si="37"/>
        <v>49</v>
      </c>
      <c r="H2407" s="2">
        <v>18302</v>
      </c>
      <c r="I2407" s="3" t="s">
        <v>11</v>
      </c>
    </row>
    <row r="2408" spans="1:9" ht="16.5">
      <c r="A2408" s="2" t="s">
        <v>1926</v>
      </c>
      <c r="B2408" s="2" t="s">
        <v>1927</v>
      </c>
      <c r="C2408" s="2">
        <v>1082</v>
      </c>
      <c r="D2408" s="2" t="s">
        <v>12</v>
      </c>
      <c r="E2408" s="2">
        <v>668</v>
      </c>
      <c r="F2408" s="2">
        <v>836</v>
      </c>
      <c r="G2408" s="2">
        <f t="shared" si="37"/>
        <v>169</v>
      </c>
      <c r="H2408" s="2">
        <v>1732</v>
      </c>
      <c r="I2408" s="3" t="s">
        <v>13</v>
      </c>
    </row>
    <row r="2409" spans="1:9" ht="16.5">
      <c r="A2409" s="2" t="s">
        <v>1926</v>
      </c>
      <c r="B2409" s="2" t="s">
        <v>1927</v>
      </c>
      <c r="C2409" s="2">
        <v>1082</v>
      </c>
      <c r="D2409" s="2" t="s">
        <v>14</v>
      </c>
      <c r="E2409" s="2">
        <v>246</v>
      </c>
      <c r="F2409" s="2">
        <v>396</v>
      </c>
      <c r="G2409" s="2">
        <f t="shared" si="37"/>
        <v>151</v>
      </c>
      <c r="H2409" s="2">
        <v>2341</v>
      </c>
      <c r="I2409" s="3" t="s">
        <v>15</v>
      </c>
    </row>
    <row r="2410" spans="1:9" ht="16.5">
      <c r="A2410" s="2" t="s">
        <v>1928</v>
      </c>
      <c r="B2410" s="2" t="s">
        <v>1929</v>
      </c>
      <c r="C2410" s="2">
        <v>959</v>
      </c>
      <c r="D2410" s="2" t="s">
        <v>10</v>
      </c>
      <c r="E2410" s="2">
        <v>12</v>
      </c>
      <c r="F2410" s="2">
        <v>61</v>
      </c>
      <c r="G2410" s="2">
        <f t="shared" si="37"/>
        <v>50</v>
      </c>
      <c r="H2410" s="2">
        <v>18302</v>
      </c>
      <c r="I2410" s="3" t="s">
        <v>11</v>
      </c>
    </row>
    <row r="2411" spans="1:9" ht="16.5">
      <c r="A2411" s="2" t="s">
        <v>1928</v>
      </c>
      <c r="B2411" s="2" t="s">
        <v>1929</v>
      </c>
      <c r="C2411" s="2">
        <v>959</v>
      </c>
      <c r="D2411" s="2" t="s">
        <v>12</v>
      </c>
      <c r="E2411" s="2">
        <v>583</v>
      </c>
      <c r="F2411" s="2">
        <v>747</v>
      </c>
      <c r="G2411" s="2">
        <f t="shared" si="37"/>
        <v>165</v>
      </c>
      <c r="H2411" s="2">
        <v>1732</v>
      </c>
      <c r="I2411" s="3" t="s">
        <v>13</v>
      </c>
    </row>
    <row r="2412" spans="1:9" ht="16.5">
      <c r="A2412" s="2" t="s">
        <v>1928</v>
      </c>
      <c r="B2412" s="2" t="s">
        <v>1929</v>
      </c>
      <c r="C2412" s="2">
        <v>959</v>
      </c>
      <c r="D2412" s="2" t="s">
        <v>14</v>
      </c>
      <c r="E2412" s="2">
        <v>216</v>
      </c>
      <c r="F2412" s="2">
        <v>366</v>
      </c>
      <c r="G2412" s="2">
        <f t="shared" si="37"/>
        <v>151</v>
      </c>
      <c r="H2412" s="2">
        <v>2341</v>
      </c>
      <c r="I2412" s="3" t="s">
        <v>15</v>
      </c>
    </row>
    <row r="2413" spans="1:9" ht="16.5">
      <c r="A2413" s="2" t="s">
        <v>1930</v>
      </c>
      <c r="B2413" s="2" t="s">
        <v>1931</v>
      </c>
      <c r="C2413" s="2">
        <v>160</v>
      </c>
      <c r="D2413" s="2" t="s">
        <v>14</v>
      </c>
      <c r="E2413" s="2">
        <v>7</v>
      </c>
      <c r="F2413" s="2">
        <v>146</v>
      </c>
      <c r="G2413" s="2">
        <f t="shared" si="37"/>
        <v>140</v>
      </c>
      <c r="H2413" s="2">
        <v>2341</v>
      </c>
      <c r="I2413" s="3" t="s">
        <v>15</v>
      </c>
    </row>
    <row r="2414" spans="1:9" ht="16.5">
      <c r="A2414" s="2" t="s">
        <v>1932</v>
      </c>
      <c r="B2414" s="2" t="s">
        <v>1933</v>
      </c>
      <c r="C2414" s="2">
        <v>317</v>
      </c>
      <c r="D2414" s="2" t="s">
        <v>18</v>
      </c>
      <c r="E2414" s="2">
        <v>28</v>
      </c>
      <c r="F2414" s="2">
        <v>79</v>
      </c>
      <c r="G2414" s="2">
        <f t="shared" si="37"/>
        <v>52</v>
      </c>
      <c r="H2414" s="2">
        <v>3743</v>
      </c>
      <c r="I2414" s="3" t="s">
        <v>19</v>
      </c>
    </row>
    <row r="2415" spans="1:9" ht="16.5">
      <c r="A2415" s="2" t="s">
        <v>1932</v>
      </c>
      <c r="B2415" s="2" t="s">
        <v>1933</v>
      </c>
      <c r="C2415" s="2">
        <v>317</v>
      </c>
      <c r="D2415" s="2" t="s">
        <v>20</v>
      </c>
      <c r="E2415" s="2">
        <v>257</v>
      </c>
      <c r="F2415" s="2">
        <v>295</v>
      </c>
      <c r="G2415" s="2">
        <f t="shared" si="37"/>
        <v>39</v>
      </c>
      <c r="H2415" s="2">
        <v>3397</v>
      </c>
      <c r="I2415" s="3" t="s">
        <v>21</v>
      </c>
    </row>
    <row r="2416" spans="1:9" ht="16.5">
      <c r="A2416" s="2" t="s">
        <v>1932</v>
      </c>
      <c r="B2416" s="2" t="s">
        <v>1933</v>
      </c>
      <c r="C2416" s="2">
        <v>317</v>
      </c>
      <c r="D2416" s="2" t="s">
        <v>14</v>
      </c>
      <c r="E2416" s="2">
        <v>135</v>
      </c>
      <c r="F2416" s="2">
        <v>244</v>
      </c>
      <c r="G2416" s="2">
        <f t="shared" si="37"/>
        <v>110</v>
      </c>
      <c r="H2416" s="2">
        <v>2341</v>
      </c>
      <c r="I2416" s="3" t="s">
        <v>15</v>
      </c>
    </row>
    <row r="2417" spans="1:9" ht="16.5">
      <c r="A2417" s="2" t="s">
        <v>1934</v>
      </c>
      <c r="B2417" s="2" t="s">
        <v>1935</v>
      </c>
      <c r="C2417" s="2">
        <v>301</v>
      </c>
      <c r="D2417" s="2" t="s">
        <v>18</v>
      </c>
      <c r="E2417" s="2">
        <v>25</v>
      </c>
      <c r="F2417" s="2">
        <v>76</v>
      </c>
      <c r="G2417" s="2">
        <f t="shared" si="37"/>
        <v>52</v>
      </c>
      <c r="H2417" s="2">
        <v>3743</v>
      </c>
      <c r="I2417" s="3" t="s">
        <v>19</v>
      </c>
    </row>
    <row r="2418" spans="1:9" ht="16.5">
      <c r="A2418" s="2" t="s">
        <v>1934</v>
      </c>
      <c r="B2418" s="2" t="s">
        <v>1935</v>
      </c>
      <c r="C2418" s="2">
        <v>301</v>
      </c>
      <c r="D2418" s="2" t="s">
        <v>20</v>
      </c>
      <c r="E2418" s="2">
        <v>261</v>
      </c>
      <c r="F2418" s="2">
        <v>299</v>
      </c>
      <c r="G2418" s="2">
        <f t="shared" si="37"/>
        <v>39</v>
      </c>
      <c r="H2418" s="2">
        <v>3397</v>
      </c>
      <c r="I2418" s="3" t="s">
        <v>21</v>
      </c>
    </row>
    <row r="2419" spans="1:9" ht="16.5">
      <c r="A2419" s="2" t="s">
        <v>1934</v>
      </c>
      <c r="B2419" s="2" t="s">
        <v>1935</v>
      </c>
      <c r="C2419" s="2">
        <v>301</v>
      </c>
      <c r="D2419" s="2" t="s">
        <v>14</v>
      </c>
      <c r="E2419" s="2">
        <v>140</v>
      </c>
      <c r="F2419" s="2">
        <v>248</v>
      </c>
      <c r="G2419" s="2">
        <f t="shared" si="37"/>
        <v>109</v>
      </c>
      <c r="H2419" s="2">
        <v>2341</v>
      </c>
      <c r="I2419" s="3" t="s">
        <v>15</v>
      </c>
    </row>
    <row r="2420" spans="1:9" ht="16.5">
      <c r="A2420" s="2" t="s">
        <v>1936</v>
      </c>
      <c r="B2420" s="2" t="s">
        <v>1937</v>
      </c>
      <c r="C2420" s="2">
        <v>310</v>
      </c>
      <c r="D2420" s="2" t="s">
        <v>18</v>
      </c>
      <c r="E2420" s="2">
        <v>24</v>
      </c>
      <c r="F2420" s="2">
        <v>75</v>
      </c>
      <c r="G2420" s="2">
        <f t="shared" si="37"/>
        <v>52</v>
      </c>
      <c r="H2420" s="2">
        <v>3743</v>
      </c>
      <c r="I2420" s="3" t="s">
        <v>19</v>
      </c>
    </row>
    <row r="2421" spans="1:9" ht="16.5">
      <c r="A2421" s="2" t="s">
        <v>1936</v>
      </c>
      <c r="B2421" s="2" t="s">
        <v>1937</v>
      </c>
      <c r="C2421" s="2">
        <v>310</v>
      </c>
      <c r="D2421" s="2" t="s">
        <v>20</v>
      </c>
      <c r="E2421" s="2">
        <v>270</v>
      </c>
      <c r="F2421" s="2">
        <v>308</v>
      </c>
      <c r="G2421" s="2">
        <f t="shared" si="37"/>
        <v>39</v>
      </c>
      <c r="H2421" s="2">
        <v>3397</v>
      </c>
      <c r="I2421" s="3" t="s">
        <v>21</v>
      </c>
    </row>
    <row r="2422" spans="1:9" ht="16.5">
      <c r="A2422" s="2" t="s">
        <v>1936</v>
      </c>
      <c r="B2422" s="2" t="s">
        <v>1937</v>
      </c>
      <c r="C2422" s="2">
        <v>310</v>
      </c>
      <c r="D2422" s="2" t="s">
        <v>14</v>
      </c>
      <c r="E2422" s="2">
        <v>149</v>
      </c>
      <c r="F2422" s="2">
        <v>257</v>
      </c>
      <c r="G2422" s="2">
        <f t="shared" si="37"/>
        <v>109</v>
      </c>
      <c r="H2422" s="2">
        <v>2341</v>
      </c>
      <c r="I2422" s="3" t="s">
        <v>15</v>
      </c>
    </row>
    <row r="2423" spans="1:9" ht="16.5">
      <c r="A2423" s="2" t="s">
        <v>1938</v>
      </c>
      <c r="B2423" s="2" t="s">
        <v>1939</v>
      </c>
      <c r="C2423" s="2">
        <v>1054</v>
      </c>
      <c r="D2423" s="2" t="s">
        <v>10</v>
      </c>
      <c r="E2423" s="2">
        <v>54</v>
      </c>
      <c r="F2423" s="2">
        <v>102</v>
      </c>
      <c r="G2423" s="2">
        <f t="shared" si="37"/>
        <v>49</v>
      </c>
      <c r="H2423" s="2">
        <v>18302</v>
      </c>
      <c r="I2423" s="3" t="s">
        <v>11</v>
      </c>
    </row>
    <row r="2424" spans="1:9" ht="16.5">
      <c r="A2424" s="2" t="s">
        <v>1938</v>
      </c>
      <c r="B2424" s="2" t="s">
        <v>1939</v>
      </c>
      <c r="C2424" s="2">
        <v>1054</v>
      </c>
      <c r="D2424" s="2" t="s">
        <v>12</v>
      </c>
      <c r="E2424" s="2">
        <v>667</v>
      </c>
      <c r="F2424" s="2">
        <v>831</v>
      </c>
      <c r="G2424" s="2">
        <f t="shared" si="37"/>
        <v>165</v>
      </c>
      <c r="H2424" s="2">
        <v>1732</v>
      </c>
      <c r="I2424" s="3" t="s">
        <v>13</v>
      </c>
    </row>
    <row r="2425" spans="1:9" ht="16.5">
      <c r="A2425" s="2" t="s">
        <v>1938</v>
      </c>
      <c r="B2425" s="2" t="s">
        <v>1939</v>
      </c>
      <c r="C2425" s="2">
        <v>1054</v>
      </c>
      <c r="D2425" s="2" t="s">
        <v>14</v>
      </c>
      <c r="E2425" s="2">
        <v>254</v>
      </c>
      <c r="F2425" s="2">
        <v>401</v>
      </c>
      <c r="G2425" s="2">
        <f t="shared" si="37"/>
        <v>148</v>
      </c>
      <c r="H2425" s="2">
        <v>2341</v>
      </c>
      <c r="I2425" s="3" t="s">
        <v>15</v>
      </c>
    </row>
    <row r="2426" spans="1:9" ht="16.5">
      <c r="A2426" s="2" t="s">
        <v>1940</v>
      </c>
      <c r="B2426" s="2" t="s">
        <v>1941</v>
      </c>
      <c r="C2426" s="2">
        <v>957</v>
      </c>
      <c r="D2426" s="2" t="s">
        <v>12</v>
      </c>
      <c r="E2426" s="2">
        <v>550</v>
      </c>
      <c r="F2426" s="2">
        <v>718</v>
      </c>
      <c r="G2426" s="2">
        <f t="shared" si="37"/>
        <v>169</v>
      </c>
      <c r="H2426" s="2">
        <v>1732</v>
      </c>
      <c r="I2426" s="3" t="s">
        <v>13</v>
      </c>
    </row>
    <row r="2427" spans="1:9" ht="16.5">
      <c r="A2427" s="2" t="s">
        <v>1940</v>
      </c>
      <c r="B2427" s="2" t="s">
        <v>1941</v>
      </c>
      <c r="C2427" s="2">
        <v>957</v>
      </c>
      <c r="D2427" s="2" t="s">
        <v>14</v>
      </c>
      <c r="E2427" s="2">
        <v>126</v>
      </c>
      <c r="F2427" s="2">
        <v>272</v>
      </c>
      <c r="G2427" s="2">
        <f t="shared" si="37"/>
        <v>147</v>
      </c>
      <c r="H2427" s="2">
        <v>2341</v>
      </c>
      <c r="I2427" s="3" t="s">
        <v>15</v>
      </c>
    </row>
    <row r="2428" spans="1:9" ht="16.5">
      <c r="A2428" s="2" t="s">
        <v>1942</v>
      </c>
      <c r="B2428" s="2" t="s">
        <v>1943</v>
      </c>
      <c r="C2428" s="2">
        <v>297</v>
      </c>
      <c r="D2428" s="2" t="s">
        <v>18</v>
      </c>
      <c r="E2428" s="2">
        <v>25</v>
      </c>
      <c r="F2428" s="2">
        <v>76</v>
      </c>
      <c r="G2428" s="2">
        <f t="shared" si="37"/>
        <v>52</v>
      </c>
      <c r="H2428" s="2">
        <v>3743</v>
      </c>
      <c r="I2428" s="3" t="s">
        <v>19</v>
      </c>
    </row>
    <row r="2429" spans="1:9" ht="16.5">
      <c r="A2429" s="2" t="s">
        <v>1942</v>
      </c>
      <c r="B2429" s="2" t="s">
        <v>1943</v>
      </c>
      <c r="C2429" s="2">
        <v>297</v>
      </c>
      <c r="D2429" s="2" t="s">
        <v>20</v>
      </c>
      <c r="E2429" s="2">
        <v>257</v>
      </c>
      <c r="F2429" s="2">
        <v>295</v>
      </c>
      <c r="G2429" s="2">
        <f t="shared" si="37"/>
        <v>39</v>
      </c>
      <c r="H2429" s="2">
        <v>3397</v>
      </c>
      <c r="I2429" s="3" t="s">
        <v>21</v>
      </c>
    </row>
    <row r="2430" spans="1:9" ht="16.5">
      <c r="A2430" s="2" t="s">
        <v>1942</v>
      </c>
      <c r="B2430" s="2" t="s">
        <v>1943</v>
      </c>
      <c r="C2430" s="2">
        <v>297</v>
      </c>
      <c r="D2430" s="2" t="s">
        <v>14</v>
      </c>
      <c r="E2430" s="2">
        <v>136</v>
      </c>
      <c r="F2430" s="2">
        <v>244</v>
      </c>
      <c r="G2430" s="2">
        <f t="shared" si="37"/>
        <v>109</v>
      </c>
      <c r="H2430" s="2">
        <v>2341</v>
      </c>
      <c r="I2430" s="3" t="s">
        <v>15</v>
      </c>
    </row>
    <row r="2431" spans="1:9" ht="16.5">
      <c r="A2431" s="2" t="s">
        <v>1944</v>
      </c>
      <c r="B2431" s="2" t="s">
        <v>1945</v>
      </c>
      <c r="C2431" s="2">
        <v>297</v>
      </c>
      <c r="D2431" s="2" t="s">
        <v>18</v>
      </c>
      <c r="E2431" s="2">
        <v>27</v>
      </c>
      <c r="F2431" s="2">
        <v>78</v>
      </c>
      <c r="G2431" s="2">
        <f t="shared" si="37"/>
        <v>52</v>
      </c>
      <c r="H2431" s="2">
        <v>3743</v>
      </c>
      <c r="I2431" s="3" t="s">
        <v>19</v>
      </c>
    </row>
    <row r="2432" spans="1:9" ht="16.5">
      <c r="A2432" s="2" t="s">
        <v>1944</v>
      </c>
      <c r="B2432" s="2" t="s">
        <v>1945</v>
      </c>
      <c r="C2432" s="2">
        <v>297</v>
      </c>
      <c r="D2432" s="2" t="s">
        <v>20</v>
      </c>
      <c r="E2432" s="2">
        <v>257</v>
      </c>
      <c r="F2432" s="2">
        <v>295</v>
      </c>
      <c r="G2432" s="2">
        <f t="shared" si="37"/>
        <v>39</v>
      </c>
      <c r="H2432" s="2">
        <v>3397</v>
      </c>
      <c r="I2432" s="3" t="s">
        <v>21</v>
      </c>
    </row>
    <row r="2433" spans="1:9" ht="16.5">
      <c r="A2433" s="2" t="s">
        <v>1944</v>
      </c>
      <c r="B2433" s="2" t="s">
        <v>1945</v>
      </c>
      <c r="C2433" s="2">
        <v>297</v>
      </c>
      <c r="D2433" s="2" t="s">
        <v>14</v>
      </c>
      <c r="E2433" s="2">
        <v>136</v>
      </c>
      <c r="F2433" s="2">
        <v>244</v>
      </c>
      <c r="G2433" s="2">
        <f t="shared" si="37"/>
        <v>109</v>
      </c>
      <c r="H2433" s="2">
        <v>2341</v>
      </c>
      <c r="I2433" s="3" t="s">
        <v>15</v>
      </c>
    </row>
    <row r="2434" spans="1:9" ht="16.5">
      <c r="A2434" s="2" t="s">
        <v>1946</v>
      </c>
      <c r="B2434" s="2" t="s">
        <v>1947</v>
      </c>
      <c r="C2434" s="2">
        <v>1046</v>
      </c>
      <c r="D2434" s="2" t="s">
        <v>10</v>
      </c>
      <c r="E2434" s="2">
        <v>51</v>
      </c>
      <c r="F2434" s="2">
        <v>99</v>
      </c>
      <c r="G2434" s="2">
        <f t="shared" si="37"/>
        <v>49</v>
      </c>
      <c r="H2434" s="2">
        <v>18302</v>
      </c>
      <c r="I2434" s="3" t="s">
        <v>11</v>
      </c>
    </row>
    <row r="2435" spans="1:9" ht="16.5">
      <c r="A2435" s="2" t="s">
        <v>1946</v>
      </c>
      <c r="B2435" s="2" t="s">
        <v>1947</v>
      </c>
      <c r="C2435" s="2">
        <v>1046</v>
      </c>
      <c r="D2435" s="2" t="s">
        <v>12</v>
      </c>
      <c r="E2435" s="2">
        <v>627</v>
      </c>
      <c r="F2435" s="2">
        <v>792</v>
      </c>
      <c r="G2435" s="2">
        <f t="shared" ref="G2435:G2498" si="38">F2435-E2435+1</f>
        <v>166</v>
      </c>
      <c r="H2435" s="2">
        <v>1732</v>
      </c>
      <c r="I2435" s="3" t="s">
        <v>13</v>
      </c>
    </row>
    <row r="2436" spans="1:9" ht="16.5">
      <c r="A2436" s="2" t="s">
        <v>1946</v>
      </c>
      <c r="B2436" s="2" t="s">
        <v>1947</v>
      </c>
      <c r="C2436" s="2">
        <v>1046</v>
      </c>
      <c r="D2436" s="2" t="s">
        <v>14</v>
      </c>
      <c r="E2436" s="2">
        <v>225</v>
      </c>
      <c r="F2436" s="2">
        <v>367</v>
      </c>
      <c r="G2436" s="2">
        <f t="shared" si="38"/>
        <v>143</v>
      </c>
      <c r="H2436" s="2">
        <v>2341</v>
      </c>
      <c r="I2436" s="3" t="s">
        <v>15</v>
      </c>
    </row>
    <row r="2437" spans="1:9" ht="16.5">
      <c r="A2437" s="2" t="s">
        <v>1948</v>
      </c>
      <c r="B2437" s="2" t="s">
        <v>1949</v>
      </c>
      <c r="C2437" s="2">
        <v>996</v>
      </c>
      <c r="D2437" s="2" t="s">
        <v>10</v>
      </c>
      <c r="E2437" s="2">
        <v>34</v>
      </c>
      <c r="F2437" s="2">
        <v>82</v>
      </c>
      <c r="G2437" s="2">
        <f t="shared" si="38"/>
        <v>49</v>
      </c>
      <c r="H2437" s="2">
        <v>18302</v>
      </c>
      <c r="I2437" s="3" t="s">
        <v>11</v>
      </c>
    </row>
    <row r="2438" spans="1:9" ht="16.5">
      <c r="A2438" s="2" t="s">
        <v>1948</v>
      </c>
      <c r="B2438" s="2" t="s">
        <v>1949</v>
      </c>
      <c r="C2438" s="2">
        <v>996</v>
      </c>
      <c r="D2438" s="2" t="s">
        <v>12</v>
      </c>
      <c r="E2438" s="2">
        <v>593</v>
      </c>
      <c r="F2438" s="2">
        <v>759</v>
      </c>
      <c r="G2438" s="2">
        <f t="shared" si="38"/>
        <v>167</v>
      </c>
      <c r="H2438" s="2">
        <v>1732</v>
      </c>
      <c r="I2438" s="3" t="s">
        <v>13</v>
      </c>
    </row>
    <row r="2439" spans="1:9" ht="16.5">
      <c r="A2439" s="2" t="s">
        <v>1948</v>
      </c>
      <c r="B2439" s="2" t="s">
        <v>1949</v>
      </c>
      <c r="C2439" s="2">
        <v>996</v>
      </c>
      <c r="D2439" s="2" t="s">
        <v>14</v>
      </c>
      <c r="E2439" s="2">
        <v>208</v>
      </c>
      <c r="F2439" s="2">
        <v>348</v>
      </c>
      <c r="G2439" s="2">
        <f t="shared" si="38"/>
        <v>141</v>
      </c>
      <c r="H2439" s="2">
        <v>2341</v>
      </c>
      <c r="I2439" s="3" t="s">
        <v>15</v>
      </c>
    </row>
    <row r="2440" spans="1:9" ht="16.5">
      <c r="A2440" s="2" t="s">
        <v>1950</v>
      </c>
      <c r="B2440" s="2" t="s">
        <v>1951</v>
      </c>
      <c r="C2440" s="2">
        <v>318</v>
      </c>
      <c r="D2440" s="2" t="s">
        <v>18</v>
      </c>
      <c r="E2440" s="2">
        <v>26</v>
      </c>
      <c r="F2440" s="2">
        <v>77</v>
      </c>
      <c r="G2440" s="2">
        <f t="shared" si="38"/>
        <v>52</v>
      </c>
      <c r="H2440" s="2">
        <v>3743</v>
      </c>
      <c r="I2440" s="3" t="s">
        <v>19</v>
      </c>
    </row>
    <row r="2441" spans="1:9" ht="16.5">
      <c r="A2441" s="2" t="s">
        <v>1950</v>
      </c>
      <c r="B2441" s="2" t="s">
        <v>1951</v>
      </c>
      <c r="C2441" s="2">
        <v>318</v>
      </c>
      <c r="D2441" s="2" t="s">
        <v>20</v>
      </c>
      <c r="E2441" s="2">
        <v>278</v>
      </c>
      <c r="F2441" s="2">
        <v>316</v>
      </c>
      <c r="G2441" s="2">
        <f t="shared" si="38"/>
        <v>39</v>
      </c>
      <c r="H2441" s="2">
        <v>3397</v>
      </c>
      <c r="I2441" s="3" t="s">
        <v>21</v>
      </c>
    </row>
    <row r="2442" spans="1:9" ht="16.5">
      <c r="A2442" s="2" t="s">
        <v>1950</v>
      </c>
      <c r="B2442" s="2" t="s">
        <v>1951</v>
      </c>
      <c r="C2442" s="2">
        <v>318</v>
      </c>
      <c r="D2442" s="2" t="s">
        <v>14</v>
      </c>
      <c r="E2442" s="2">
        <v>156</v>
      </c>
      <c r="F2442" s="2">
        <v>265</v>
      </c>
      <c r="G2442" s="2">
        <f t="shared" si="38"/>
        <v>110</v>
      </c>
      <c r="H2442" s="2">
        <v>2341</v>
      </c>
      <c r="I2442" s="3" t="s">
        <v>15</v>
      </c>
    </row>
    <row r="2443" spans="1:9" ht="16.5">
      <c r="A2443" s="2" t="s">
        <v>1952</v>
      </c>
      <c r="B2443" s="2" t="s">
        <v>1953</v>
      </c>
      <c r="C2443" s="2">
        <v>464</v>
      </c>
      <c r="D2443" s="2" t="s">
        <v>52</v>
      </c>
      <c r="E2443" s="2">
        <v>1</v>
      </c>
      <c r="F2443" s="2">
        <v>92</v>
      </c>
      <c r="G2443" s="2">
        <f t="shared" si="38"/>
        <v>92</v>
      </c>
      <c r="H2443" s="2">
        <v>5093</v>
      </c>
      <c r="I2443" s="3" t="s">
        <v>53</v>
      </c>
    </row>
    <row r="2444" spans="1:9" ht="16.5">
      <c r="A2444" s="2" t="s">
        <v>1952</v>
      </c>
      <c r="B2444" s="2" t="s">
        <v>1953</v>
      </c>
      <c r="C2444" s="2">
        <v>464</v>
      </c>
      <c r="D2444" s="2" t="s">
        <v>14</v>
      </c>
      <c r="E2444" s="2">
        <v>195</v>
      </c>
      <c r="F2444" s="2">
        <v>341</v>
      </c>
      <c r="G2444" s="2">
        <f t="shared" si="38"/>
        <v>147</v>
      </c>
      <c r="H2444" s="2">
        <v>2341</v>
      </c>
      <c r="I2444" s="3" t="s">
        <v>15</v>
      </c>
    </row>
    <row r="2445" spans="1:9" ht="16.5">
      <c r="A2445" s="2" t="s">
        <v>1954</v>
      </c>
      <c r="B2445" s="2" t="s">
        <v>1955</v>
      </c>
      <c r="C2445" s="2">
        <v>290</v>
      </c>
      <c r="D2445" s="2" t="s">
        <v>18</v>
      </c>
      <c r="E2445" s="2">
        <v>25</v>
      </c>
      <c r="F2445" s="2">
        <v>76</v>
      </c>
      <c r="G2445" s="2">
        <f t="shared" si="38"/>
        <v>52</v>
      </c>
      <c r="H2445" s="2">
        <v>3743</v>
      </c>
      <c r="I2445" s="3" t="s">
        <v>19</v>
      </c>
    </row>
    <row r="2446" spans="1:9" ht="16.5">
      <c r="A2446" s="2" t="s">
        <v>1954</v>
      </c>
      <c r="B2446" s="2" t="s">
        <v>1955</v>
      </c>
      <c r="C2446" s="2">
        <v>290</v>
      </c>
      <c r="D2446" s="2" t="s">
        <v>20</v>
      </c>
      <c r="E2446" s="2">
        <v>250</v>
      </c>
      <c r="F2446" s="2">
        <v>288</v>
      </c>
      <c r="G2446" s="2">
        <f t="shared" si="38"/>
        <v>39</v>
      </c>
      <c r="H2446" s="2">
        <v>3397</v>
      </c>
      <c r="I2446" s="3" t="s">
        <v>21</v>
      </c>
    </row>
    <row r="2447" spans="1:9" ht="16.5">
      <c r="A2447" s="2" t="s">
        <v>1954</v>
      </c>
      <c r="B2447" s="2" t="s">
        <v>1955</v>
      </c>
      <c r="C2447" s="2">
        <v>290</v>
      </c>
      <c r="D2447" s="2" t="s">
        <v>14</v>
      </c>
      <c r="E2447" s="2">
        <v>129</v>
      </c>
      <c r="F2447" s="2">
        <v>236</v>
      </c>
      <c r="G2447" s="2">
        <f t="shared" si="38"/>
        <v>108</v>
      </c>
      <c r="H2447" s="2">
        <v>2341</v>
      </c>
      <c r="I2447" s="3" t="s">
        <v>15</v>
      </c>
    </row>
    <row r="2448" spans="1:9" ht="16.5">
      <c r="A2448" s="2" t="s">
        <v>1956</v>
      </c>
      <c r="B2448" s="2" t="s">
        <v>1957</v>
      </c>
      <c r="C2448" s="2">
        <v>844</v>
      </c>
      <c r="D2448" s="2" t="s">
        <v>10</v>
      </c>
      <c r="E2448" s="2">
        <v>51</v>
      </c>
      <c r="F2448" s="2">
        <v>103</v>
      </c>
      <c r="G2448" s="2">
        <f t="shared" si="38"/>
        <v>53</v>
      </c>
      <c r="H2448" s="2">
        <v>18302</v>
      </c>
      <c r="I2448" s="3" t="s">
        <v>11</v>
      </c>
    </row>
    <row r="2449" spans="1:9" ht="16.5">
      <c r="A2449" s="2" t="s">
        <v>1956</v>
      </c>
      <c r="B2449" s="2" t="s">
        <v>1957</v>
      </c>
      <c r="C2449" s="2">
        <v>844</v>
      </c>
      <c r="D2449" s="2" t="s">
        <v>12</v>
      </c>
      <c r="E2449" s="2">
        <v>498</v>
      </c>
      <c r="F2449" s="2">
        <v>658</v>
      </c>
      <c r="G2449" s="2">
        <f t="shared" si="38"/>
        <v>161</v>
      </c>
      <c r="H2449" s="2">
        <v>1732</v>
      </c>
      <c r="I2449" s="3" t="s">
        <v>13</v>
      </c>
    </row>
    <row r="2450" spans="1:9" ht="16.5">
      <c r="A2450" s="2" t="s">
        <v>1956</v>
      </c>
      <c r="B2450" s="2" t="s">
        <v>1957</v>
      </c>
      <c r="C2450" s="2">
        <v>844</v>
      </c>
      <c r="D2450" s="2" t="s">
        <v>14</v>
      </c>
      <c r="E2450" s="2">
        <v>258</v>
      </c>
      <c r="F2450" s="2">
        <v>374</v>
      </c>
      <c r="G2450" s="2">
        <f t="shared" si="38"/>
        <v>117</v>
      </c>
      <c r="H2450" s="2">
        <v>2341</v>
      </c>
      <c r="I2450" s="3" t="s">
        <v>15</v>
      </c>
    </row>
    <row r="2451" spans="1:9" ht="16.5">
      <c r="A2451" s="2" t="s">
        <v>1958</v>
      </c>
      <c r="B2451" s="2" t="s">
        <v>1959</v>
      </c>
      <c r="C2451" s="2">
        <v>824</v>
      </c>
      <c r="D2451" s="2" t="s">
        <v>10</v>
      </c>
      <c r="E2451" s="2">
        <v>57</v>
      </c>
      <c r="F2451" s="2">
        <v>109</v>
      </c>
      <c r="G2451" s="2">
        <f t="shared" si="38"/>
        <v>53</v>
      </c>
      <c r="H2451" s="2">
        <v>18302</v>
      </c>
      <c r="I2451" s="3" t="s">
        <v>11</v>
      </c>
    </row>
    <row r="2452" spans="1:9" ht="16.5">
      <c r="A2452" s="2" t="s">
        <v>1958</v>
      </c>
      <c r="B2452" s="2" t="s">
        <v>1959</v>
      </c>
      <c r="C2452" s="2">
        <v>824</v>
      </c>
      <c r="D2452" s="2" t="s">
        <v>12</v>
      </c>
      <c r="E2452" s="2">
        <v>490</v>
      </c>
      <c r="F2452" s="2">
        <v>648</v>
      </c>
      <c r="G2452" s="2">
        <f t="shared" si="38"/>
        <v>159</v>
      </c>
      <c r="H2452" s="2">
        <v>1732</v>
      </c>
      <c r="I2452" s="3" t="s">
        <v>13</v>
      </c>
    </row>
    <row r="2453" spans="1:9" ht="16.5">
      <c r="A2453" s="2" t="s">
        <v>1958</v>
      </c>
      <c r="B2453" s="2" t="s">
        <v>1959</v>
      </c>
      <c r="C2453" s="2">
        <v>824</v>
      </c>
      <c r="D2453" s="2" t="s">
        <v>14</v>
      </c>
      <c r="E2453" s="2">
        <v>240</v>
      </c>
      <c r="F2453" s="2">
        <v>357</v>
      </c>
      <c r="G2453" s="2">
        <f t="shared" si="38"/>
        <v>118</v>
      </c>
      <c r="H2453" s="2">
        <v>2341</v>
      </c>
      <c r="I2453" s="3" t="s">
        <v>15</v>
      </c>
    </row>
    <row r="2454" spans="1:9" ht="16.5">
      <c r="A2454" s="2" t="s">
        <v>1960</v>
      </c>
      <c r="B2454" s="2" t="s">
        <v>1961</v>
      </c>
      <c r="C2454" s="2">
        <v>293</v>
      </c>
      <c r="D2454" s="2" t="s">
        <v>18</v>
      </c>
      <c r="E2454" s="2">
        <v>28</v>
      </c>
      <c r="F2454" s="2">
        <v>74</v>
      </c>
      <c r="G2454" s="2">
        <f t="shared" si="38"/>
        <v>47</v>
      </c>
      <c r="H2454" s="2">
        <v>3743</v>
      </c>
      <c r="I2454" s="3" t="s">
        <v>19</v>
      </c>
    </row>
    <row r="2455" spans="1:9" ht="16.5">
      <c r="A2455" s="2" t="s">
        <v>1960</v>
      </c>
      <c r="B2455" s="2" t="s">
        <v>1961</v>
      </c>
      <c r="C2455" s="2">
        <v>293</v>
      </c>
      <c r="D2455" s="2" t="s">
        <v>20</v>
      </c>
      <c r="E2455" s="2">
        <v>246</v>
      </c>
      <c r="F2455" s="2">
        <v>284</v>
      </c>
      <c r="G2455" s="2">
        <f t="shared" si="38"/>
        <v>39</v>
      </c>
      <c r="H2455" s="2">
        <v>3397</v>
      </c>
      <c r="I2455" s="3" t="s">
        <v>21</v>
      </c>
    </row>
    <row r="2456" spans="1:9" ht="16.5">
      <c r="A2456" s="2" t="s">
        <v>1960</v>
      </c>
      <c r="B2456" s="2" t="s">
        <v>1961</v>
      </c>
      <c r="C2456" s="2">
        <v>293</v>
      </c>
      <c r="D2456" s="2" t="s">
        <v>14</v>
      </c>
      <c r="E2456" s="2">
        <v>125</v>
      </c>
      <c r="F2456" s="2">
        <v>233</v>
      </c>
      <c r="G2456" s="2">
        <f t="shared" si="38"/>
        <v>109</v>
      </c>
      <c r="H2456" s="2">
        <v>2341</v>
      </c>
      <c r="I2456" s="3" t="s">
        <v>15</v>
      </c>
    </row>
    <row r="2457" spans="1:9" ht="16.5">
      <c r="A2457" s="2" t="s">
        <v>1962</v>
      </c>
      <c r="B2457" s="2" t="s">
        <v>1963</v>
      </c>
      <c r="C2457" s="2">
        <v>312</v>
      </c>
      <c r="D2457" s="2" t="s">
        <v>18</v>
      </c>
      <c r="E2457" s="2">
        <v>28</v>
      </c>
      <c r="F2457" s="2">
        <v>78</v>
      </c>
      <c r="G2457" s="2">
        <f t="shared" si="38"/>
        <v>51</v>
      </c>
      <c r="H2457" s="2">
        <v>3743</v>
      </c>
      <c r="I2457" s="3" t="s">
        <v>19</v>
      </c>
    </row>
    <row r="2458" spans="1:9" ht="16.5">
      <c r="A2458" s="2" t="s">
        <v>1962</v>
      </c>
      <c r="B2458" s="2" t="s">
        <v>1963</v>
      </c>
      <c r="C2458" s="2">
        <v>312</v>
      </c>
      <c r="D2458" s="2" t="s">
        <v>20</v>
      </c>
      <c r="E2458" s="2">
        <v>272</v>
      </c>
      <c r="F2458" s="2">
        <v>310</v>
      </c>
      <c r="G2458" s="2">
        <f t="shared" si="38"/>
        <v>39</v>
      </c>
      <c r="H2458" s="2">
        <v>3397</v>
      </c>
      <c r="I2458" s="3" t="s">
        <v>21</v>
      </c>
    </row>
    <row r="2459" spans="1:9" ht="16.5">
      <c r="A2459" s="2" t="s">
        <v>1962</v>
      </c>
      <c r="B2459" s="2" t="s">
        <v>1963</v>
      </c>
      <c r="C2459" s="2">
        <v>312</v>
      </c>
      <c r="D2459" s="2" t="s">
        <v>14</v>
      </c>
      <c r="E2459" s="2">
        <v>150</v>
      </c>
      <c r="F2459" s="2">
        <v>259</v>
      </c>
      <c r="G2459" s="2">
        <f t="shared" si="38"/>
        <v>110</v>
      </c>
      <c r="H2459" s="2">
        <v>2341</v>
      </c>
      <c r="I2459" s="3" t="s">
        <v>15</v>
      </c>
    </row>
    <row r="2460" spans="1:9" ht="16.5">
      <c r="A2460" s="2" t="s">
        <v>1964</v>
      </c>
      <c r="B2460" s="2" t="s">
        <v>1965</v>
      </c>
      <c r="C2460" s="2">
        <v>844</v>
      </c>
      <c r="D2460" s="2" t="s">
        <v>10</v>
      </c>
      <c r="E2460" s="2">
        <v>53</v>
      </c>
      <c r="F2460" s="2">
        <v>105</v>
      </c>
      <c r="G2460" s="2">
        <f t="shared" si="38"/>
        <v>53</v>
      </c>
      <c r="H2460" s="2">
        <v>18302</v>
      </c>
      <c r="I2460" s="3" t="s">
        <v>11</v>
      </c>
    </row>
    <row r="2461" spans="1:9" ht="16.5">
      <c r="A2461" s="2" t="s">
        <v>1964</v>
      </c>
      <c r="B2461" s="2" t="s">
        <v>1965</v>
      </c>
      <c r="C2461" s="2">
        <v>844</v>
      </c>
      <c r="D2461" s="2" t="s">
        <v>12</v>
      </c>
      <c r="E2461" s="2">
        <v>478</v>
      </c>
      <c r="F2461" s="2">
        <v>638</v>
      </c>
      <c r="G2461" s="2">
        <f t="shared" si="38"/>
        <v>161</v>
      </c>
      <c r="H2461" s="2">
        <v>1732</v>
      </c>
      <c r="I2461" s="3" t="s">
        <v>13</v>
      </c>
    </row>
    <row r="2462" spans="1:9" ht="16.5">
      <c r="A2462" s="2" t="s">
        <v>1964</v>
      </c>
      <c r="B2462" s="2" t="s">
        <v>1965</v>
      </c>
      <c r="C2462" s="2">
        <v>844</v>
      </c>
      <c r="D2462" s="2" t="s">
        <v>14</v>
      </c>
      <c r="E2462" s="2">
        <v>226</v>
      </c>
      <c r="F2462" s="2">
        <v>337</v>
      </c>
      <c r="G2462" s="2">
        <f t="shared" si="38"/>
        <v>112</v>
      </c>
      <c r="H2462" s="2">
        <v>2341</v>
      </c>
      <c r="I2462" s="3" t="s">
        <v>15</v>
      </c>
    </row>
    <row r="2463" spans="1:9" ht="16.5">
      <c r="A2463" s="2" t="s">
        <v>1966</v>
      </c>
      <c r="B2463" s="2" t="s">
        <v>1967</v>
      </c>
      <c r="C2463" s="2">
        <v>931</v>
      </c>
      <c r="D2463" s="2" t="s">
        <v>10</v>
      </c>
      <c r="E2463" s="2">
        <v>12</v>
      </c>
      <c r="F2463" s="2">
        <v>61</v>
      </c>
      <c r="G2463" s="2">
        <f t="shared" si="38"/>
        <v>50</v>
      </c>
      <c r="H2463" s="2">
        <v>18302</v>
      </c>
      <c r="I2463" s="3" t="s">
        <v>11</v>
      </c>
    </row>
    <row r="2464" spans="1:9" ht="16.5">
      <c r="A2464" s="2" t="s">
        <v>1966</v>
      </c>
      <c r="B2464" s="2" t="s">
        <v>1967</v>
      </c>
      <c r="C2464" s="2">
        <v>931</v>
      </c>
      <c r="D2464" s="2" t="s">
        <v>12</v>
      </c>
      <c r="E2464" s="2">
        <v>567</v>
      </c>
      <c r="F2464" s="2">
        <v>731</v>
      </c>
      <c r="G2464" s="2">
        <f t="shared" si="38"/>
        <v>165</v>
      </c>
      <c r="H2464" s="2">
        <v>1732</v>
      </c>
      <c r="I2464" s="3" t="s">
        <v>13</v>
      </c>
    </row>
    <row r="2465" spans="1:9" ht="16.5">
      <c r="A2465" s="2" t="s">
        <v>1966</v>
      </c>
      <c r="B2465" s="2" t="s">
        <v>1967</v>
      </c>
      <c r="C2465" s="2">
        <v>931</v>
      </c>
      <c r="D2465" s="2" t="s">
        <v>14</v>
      </c>
      <c r="E2465" s="2">
        <v>197</v>
      </c>
      <c r="F2465" s="2">
        <v>347</v>
      </c>
      <c r="G2465" s="2">
        <f t="shared" si="38"/>
        <v>151</v>
      </c>
      <c r="H2465" s="2">
        <v>2341</v>
      </c>
      <c r="I2465" s="3" t="s">
        <v>15</v>
      </c>
    </row>
    <row r="2466" spans="1:9" ht="16.5">
      <c r="A2466" s="2" t="s">
        <v>1968</v>
      </c>
      <c r="B2466" s="2" t="s">
        <v>1969</v>
      </c>
      <c r="C2466" s="2">
        <v>344</v>
      </c>
      <c r="D2466" s="2" t="s">
        <v>18</v>
      </c>
      <c r="E2466" s="2">
        <v>33</v>
      </c>
      <c r="F2466" s="2">
        <v>84</v>
      </c>
      <c r="G2466" s="2">
        <f t="shared" si="38"/>
        <v>52</v>
      </c>
      <c r="H2466" s="2">
        <v>3743</v>
      </c>
      <c r="I2466" s="3" t="s">
        <v>19</v>
      </c>
    </row>
    <row r="2467" spans="1:9" ht="16.5">
      <c r="A2467" s="2" t="s">
        <v>1968</v>
      </c>
      <c r="B2467" s="2" t="s">
        <v>1969</v>
      </c>
      <c r="C2467" s="2">
        <v>344</v>
      </c>
      <c r="D2467" s="2" t="s">
        <v>20</v>
      </c>
      <c r="E2467" s="2">
        <v>283</v>
      </c>
      <c r="F2467" s="2">
        <v>321</v>
      </c>
      <c r="G2467" s="2">
        <f t="shared" si="38"/>
        <v>39</v>
      </c>
      <c r="H2467" s="2">
        <v>3397</v>
      </c>
      <c r="I2467" s="3" t="s">
        <v>21</v>
      </c>
    </row>
    <row r="2468" spans="1:9" ht="16.5">
      <c r="A2468" s="2" t="s">
        <v>1968</v>
      </c>
      <c r="B2468" s="2" t="s">
        <v>1969</v>
      </c>
      <c r="C2468" s="2">
        <v>344</v>
      </c>
      <c r="D2468" s="2" t="s">
        <v>14</v>
      </c>
      <c r="E2468" s="2">
        <v>162</v>
      </c>
      <c r="F2468" s="2">
        <v>270</v>
      </c>
      <c r="G2468" s="2">
        <f t="shared" si="38"/>
        <v>109</v>
      </c>
      <c r="H2468" s="2">
        <v>2341</v>
      </c>
      <c r="I2468" s="3" t="s">
        <v>15</v>
      </c>
    </row>
    <row r="2469" spans="1:9" ht="16.5">
      <c r="A2469" s="2" t="s">
        <v>1970</v>
      </c>
      <c r="B2469" s="2" t="s">
        <v>1971</v>
      </c>
      <c r="C2469" s="2">
        <v>1058</v>
      </c>
      <c r="D2469" s="2" t="s">
        <v>10</v>
      </c>
      <c r="E2469" s="2">
        <v>85</v>
      </c>
      <c r="F2469" s="2">
        <v>133</v>
      </c>
      <c r="G2469" s="2">
        <f t="shared" si="38"/>
        <v>49</v>
      </c>
      <c r="H2469" s="2">
        <v>18302</v>
      </c>
      <c r="I2469" s="3" t="s">
        <v>11</v>
      </c>
    </row>
    <row r="2470" spans="1:9" ht="16.5">
      <c r="A2470" s="2" t="s">
        <v>1970</v>
      </c>
      <c r="B2470" s="2" t="s">
        <v>1971</v>
      </c>
      <c r="C2470" s="2">
        <v>1058</v>
      </c>
      <c r="D2470" s="2" t="s">
        <v>12</v>
      </c>
      <c r="E2470" s="2">
        <v>679</v>
      </c>
      <c r="F2470" s="2">
        <v>846</v>
      </c>
      <c r="G2470" s="2">
        <f t="shared" si="38"/>
        <v>168</v>
      </c>
      <c r="H2470" s="2">
        <v>1732</v>
      </c>
      <c r="I2470" s="3" t="s">
        <v>13</v>
      </c>
    </row>
    <row r="2471" spans="1:9" ht="16.5">
      <c r="A2471" s="2" t="s">
        <v>1970</v>
      </c>
      <c r="B2471" s="2" t="s">
        <v>1971</v>
      </c>
      <c r="C2471" s="2">
        <v>1058</v>
      </c>
      <c r="D2471" s="2" t="s">
        <v>14</v>
      </c>
      <c r="E2471" s="2">
        <v>269</v>
      </c>
      <c r="F2471" s="2">
        <v>409</v>
      </c>
      <c r="G2471" s="2">
        <f t="shared" si="38"/>
        <v>141</v>
      </c>
      <c r="H2471" s="2">
        <v>2341</v>
      </c>
      <c r="I2471" s="3" t="s">
        <v>15</v>
      </c>
    </row>
    <row r="2472" spans="1:9" ht="16.5">
      <c r="A2472" s="2" t="s">
        <v>1972</v>
      </c>
      <c r="B2472" s="2" t="s">
        <v>1973</v>
      </c>
      <c r="C2472" s="2">
        <v>124</v>
      </c>
      <c r="D2472" s="2" t="s">
        <v>20</v>
      </c>
      <c r="E2472" s="2">
        <v>84</v>
      </c>
      <c r="F2472" s="2">
        <v>122</v>
      </c>
      <c r="G2472" s="2">
        <f t="shared" si="38"/>
        <v>39</v>
      </c>
      <c r="H2472" s="2">
        <v>3397</v>
      </c>
      <c r="I2472" s="3" t="s">
        <v>21</v>
      </c>
    </row>
    <row r="2473" spans="1:9" ht="16.5">
      <c r="A2473" s="2" t="s">
        <v>1972</v>
      </c>
      <c r="B2473" s="2" t="s">
        <v>1973</v>
      </c>
      <c r="C2473" s="2">
        <v>124</v>
      </c>
      <c r="D2473" s="2" t="s">
        <v>14</v>
      </c>
      <c r="E2473" s="2">
        <v>1</v>
      </c>
      <c r="F2473" s="2">
        <v>71</v>
      </c>
      <c r="G2473" s="2">
        <f t="shared" si="38"/>
        <v>71</v>
      </c>
      <c r="H2473" s="2">
        <v>2341</v>
      </c>
      <c r="I2473" s="3" t="s">
        <v>15</v>
      </c>
    </row>
    <row r="2474" spans="1:9" ht="16.5">
      <c r="A2474" s="2" t="s">
        <v>1974</v>
      </c>
      <c r="B2474" s="2" t="s">
        <v>1975</v>
      </c>
      <c r="C2474" s="2">
        <v>311</v>
      </c>
      <c r="D2474" s="2" t="s">
        <v>18</v>
      </c>
      <c r="E2474" s="2">
        <v>28</v>
      </c>
      <c r="F2474" s="2">
        <v>78</v>
      </c>
      <c r="G2474" s="2">
        <f t="shared" si="38"/>
        <v>51</v>
      </c>
      <c r="H2474" s="2">
        <v>3743</v>
      </c>
      <c r="I2474" s="3" t="s">
        <v>19</v>
      </c>
    </row>
    <row r="2475" spans="1:9" ht="16.5">
      <c r="A2475" s="2" t="s">
        <v>1974</v>
      </c>
      <c r="B2475" s="2" t="s">
        <v>1975</v>
      </c>
      <c r="C2475" s="2">
        <v>311</v>
      </c>
      <c r="D2475" s="2" t="s">
        <v>20</v>
      </c>
      <c r="E2475" s="2">
        <v>271</v>
      </c>
      <c r="F2475" s="2">
        <v>309</v>
      </c>
      <c r="G2475" s="2">
        <f t="shared" si="38"/>
        <v>39</v>
      </c>
      <c r="H2475" s="2">
        <v>3397</v>
      </c>
      <c r="I2475" s="3" t="s">
        <v>21</v>
      </c>
    </row>
    <row r="2476" spans="1:9" ht="16.5">
      <c r="A2476" s="2" t="s">
        <v>1974</v>
      </c>
      <c r="B2476" s="2" t="s">
        <v>1975</v>
      </c>
      <c r="C2476" s="2">
        <v>311</v>
      </c>
      <c r="D2476" s="2" t="s">
        <v>14</v>
      </c>
      <c r="E2476" s="2">
        <v>152</v>
      </c>
      <c r="F2476" s="2">
        <v>258</v>
      </c>
      <c r="G2476" s="2">
        <f t="shared" si="38"/>
        <v>107</v>
      </c>
      <c r="H2476" s="2">
        <v>2341</v>
      </c>
      <c r="I2476" s="3" t="s">
        <v>15</v>
      </c>
    </row>
    <row r="2477" spans="1:9" ht="16.5">
      <c r="A2477" s="2" t="s">
        <v>1976</v>
      </c>
      <c r="B2477" s="2" t="s">
        <v>1977</v>
      </c>
      <c r="C2477" s="2">
        <v>688</v>
      </c>
      <c r="D2477" s="2" t="s">
        <v>52</v>
      </c>
      <c r="E2477" s="2">
        <v>78</v>
      </c>
      <c r="F2477" s="2">
        <v>197</v>
      </c>
      <c r="G2477" s="2">
        <f t="shared" si="38"/>
        <v>120</v>
      </c>
      <c r="H2477" s="2">
        <v>5093</v>
      </c>
      <c r="I2477" s="3" t="s">
        <v>53</v>
      </c>
    </row>
    <row r="2478" spans="1:9" ht="16.5">
      <c r="A2478" s="2" t="s">
        <v>1976</v>
      </c>
      <c r="B2478" s="2" t="s">
        <v>1977</v>
      </c>
      <c r="C2478" s="2">
        <v>688</v>
      </c>
      <c r="D2478" s="2" t="s">
        <v>14</v>
      </c>
      <c r="E2478" s="2">
        <v>316</v>
      </c>
      <c r="F2478" s="2">
        <v>475</v>
      </c>
      <c r="G2478" s="2">
        <f t="shared" si="38"/>
        <v>160</v>
      </c>
      <c r="H2478" s="2">
        <v>2341</v>
      </c>
      <c r="I2478" s="3" t="s">
        <v>15</v>
      </c>
    </row>
    <row r="2479" spans="1:9" ht="16.5">
      <c r="A2479" s="2" t="s">
        <v>1978</v>
      </c>
      <c r="B2479" s="2" t="s">
        <v>1979</v>
      </c>
      <c r="C2479" s="2">
        <v>434</v>
      </c>
      <c r="D2479" s="2" t="s">
        <v>20</v>
      </c>
      <c r="E2479" s="2">
        <v>394</v>
      </c>
      <c r="F2479" s="2">
        <v>432</v>
      </c>
      <c r="G2479" s="2">
        <f t="shared" si="38"/>
        <v>39</v>
      </c>
      <c r="H2479" s="2">
        <v>3397</v>
      </c>
      <c r="I2479" s="3" t="s">
        <v>21</v>
      </c>
    </row>
    <row r="2480" spans="1:9" ht="16.5">
      <c r="A2480" s="2" t="s">
        <v>1978</v>
      </c>
      <c r="B2480" s="2" t="s">
        <v>1979</v>
      </c>
      <c r="C2480" s="2">
        <v>434</v>
      </c>
      <c r="D2480" s="2" t="s">
        <v>14</v>
      </c>
      <c r="E2480" s="2">
        <v>264</v>
      </c>
      <c r="F2480" s="2">
        <v>381</v>
      </c>
      <c r="G2480" s="2">
        <f t="shared" si="38"/>
        <v>118</v>
      </c>
      <c r="H2480" s="2">
        <v>2341</v>
      </c>
      <c r="I2480" s="3" t="s">
        <v>15</v>
      </c>
    </row>
    <row r="2481" spans="1:9" ht="16.5">
      <c r="A2481" s="2" t="s">
        <v>1980</v>
      </c>
      <c r="B2481" s="2" t="s">
        <v>1981</v>
      </c>
      <c r="C2481" s="2">
        <v>577</v>
      </c>
      <c r="D2481" s="2" t="s">
        <v>12</v>
      </c>
      <c r="E2481" s="2">
        <v>483</v>
      </c>
      <c r="F2481" s="2">
        <v>567</v>
      </c>
      <c r="G2481" s="2">
        <f t="shared" si="38"/>
        <v>85</v>
      </c>
      <c r="H2481" s="2">
        <v>1732</v>
      </c>
      <c r="I2481" s="3" t="s">
        <v>13</v>
      </c>
    </row>
    <row r="2482" spans="1:9" ht="16.5">
      <c r="A2482" s="2" t="s">
        <v>1980</v>
      </c>
      <c r="B2482" s="2" t="s">
        <v>1981</v>
      </c>
      <c r="C2482" s="2">
        <v>577</v>
      </c>
      <c r="D2482" s="2" t="s">
        <v>14</v>
      </c>
      <c r="E2482" s="2">
        <v>174</v>
      </c>
      <c r="F2482" s="2">
        <v>292</v>
      </c>
      <c r="G2482" s="2">
        <f t="shared" si="38"/>
        <v>119</v>
      </c>
      <c r="H2482" s="2">
        <v>2341</v>
      </c>
      <c r="I2482" s="3" t="s">
        <v>15</v>
      </c>
    </row>
    <row r="2483" spans="1:9" ht="16.5">
      <c r="A2483" s="2" t="s">
        <v>1982</v>
      </c>
      <c r="B2483" s="2" t="s">
        <v>1983</v>
      </c>
      <c r="C2483" s="2">
        <v>307</v>
      </c>
      <c r="D2483" s="2" t="s">
        <v>18</v>
      </c>
      <c r="E2483" s="2">
        <v>28</v>
      </c>
      <c r="F2483" s="2">
        <v>79</v>
      </c>
      <c r="G2483" s="2">
        <f t="shared" si="38"/>
        <v>52</v>
      </c>
      <c r="H2483" s="2">
        <v>3743</v>
      </c>
      <c r="I2483" s="3" t="s">
        <v>19</v>
      </c>
    </row>
    <row r="2484" spans="1:9" ht="16.5">
      <c r="A2484" s="2" t="s">
        <v>1982</v>
      </c>
      <c r="B2484" s="2" t="s">
        <v>1983</v>
      </c>
      <c r="C2484" s="2">
        <v>307</v>
      </c>
      <c r="D2484" s="2" t="s">
        <v>20</v>
      </c>
      <c r="E2484" s="2">
        <v>267</v>
      </c>
      <c r="F2484" s="2">
        <v>305</v>
      </c>
      <c r="G2484" s="2">
        <f t="shared" si="38"/>
        <v>39</v>
      </c>
      <c r="H2484" s="2">
        <v>3397</v>
      </c>
      <c r="I2484" s="3" t="s">
        <v>21</v>
      </c>
    </row>
    <row r="2485" spans="1:9" ht="16.5">
      <c r="A2485" s="2" t="s">
        <v>1982</v>
      </c>
      <c r="B2485" s="2" t="s">
        <v>1983</v>
      </c>
      <c r="C2485" s="2">
        <v>307</v>
      </c>
      <c r="D2485" s="2" t="s">
        <v>14</v>
      </c>
      <c r="E2485" s="2">
        <v>145</v>
      </c>
      <c r="F2485" s="2">
        <v>254</v>
      </c>
      <c r="G2485" s="2">
        <f t="shared" si="38"/>
        <v>110</v>
      </c>
      <c r="H2485" s="2">
        <v>2341</v>
      </c>
      <c r="I2485" s="3" t="s">
        <v>15</v>
      </c>
    </row>
    <row r="2486" spans="1:9" ht="16.5">
      <c r="A2486" s="2" t="s">
        <v>1984</v>
      </c>
      <c r="B2486" s="2" t="s">
        <v>1985</v>
      </c>
      <c r="C2486" s="2">
        <v>856</v>
      </c>
      <c r="D2486" s="2" t="s">
        <v>10</v>
      </c>
      <c r="E2486" s="2">
        <v>73</v>
      </c>
      <c r="F2486" s="2">
        <v>126</v>
      </c>
      <c r="G2486" s="2">
        <f t="shared" si="38"/>
        <v>54</v>
      </c>
      <c r="H2486" s="2">
        <v>18302</v>
      </c>
      <c r="I2486" s="3" t="s">
        <v>11</v>
      </c>
    </row>
    <row r="2487" spans="1:9" ht="16.5">
      <c r="A2487" s="2" t="s">
        <v>1984</v>
      </c>
      <c r="B2487" s="2" t="s">
        <v>1985</v>
      </c>
      <c r="C2487" s="2">
        <v>856</v>
      </c>
      <c r="D2487" s="2" t="s">
        <v>12</v>
      </c>
      <c r="E2487" s="2">
        <v>534</v>
      </c>
      <c r="F2487" s="2">
        <v>694</v>
      </c>
      <c r="G2487" s="2">
        <f t="shared" si="38"/>
        <v>161</v>
      </c>
      <c r="H2487" s="2">
        <v>1732</v>
      </c>
      <c r="I2487" s="3" t="s">
        <v>13</v>
      </c>
    </row>
    <row r="2488" spans="1:9" ht="16.5">
      <c r="A2488" s="2" t="s">
        <v>1984</v>
      </c>
      <c r="B2488" s="2" t="s">
        <v>1985</v>
      </c>
      <c r="C2488" s="2">
        <v>856</v>
      </c>
      <c r="D2488" s="2" t="s">
        <v>14</v>
      </c>
      <c r="E2488" s="2">
        <v>273</v>
      </c>
      <c r="F2488" s="2">
        <v>393</v>
      </c>
      <c r="G2488" s="2">
        <f t="shared" si="38"/>
        <v>121</v>
      </c>
      <c r="H2488" s="2">
        <v>2341</v>
      </c>
      <c r="I2488" s="3" t="s">
        <v>15</v>
      </c>
    </row>
    <row r="2489" spans="1:9" ht="16.5">
      <c r="A2489" s="2" t="s">
        <v>1986</v>
      </c>
      <c r="B2489" s="2" t="s">
        <v>1987</v>
      </c>
      <c r="C2489" s="2">
        <v>306</v>
      </c>
      <c r="D2489" s="2" t="s">
        <v>18</v>
      </c>
      <c r="E2489" s="2">
        <v>30</v>
      </c>
      <c r="F2489" s="2">
        <v>81</v>
      </c>
      <c r="G2489" s="2">
        <f t="shared" si="38"/>
        <v>52</v>
      </c>
      <c r="H2489" s="2">
        <v>3743</v>
      </c>
      <c r="I2489" s="3" t="s">
        <v>19</v>
      </c>
    </row>
    <row r="2490" spans="1:9" ht="16.5">
      <c r="A2490" s="2" t="s">
        <v>1986</v>
      </c>
      <c r="B2490" s="2" t="s">
        <v>1987</v>
      </c>
      <c r="C2490" s="2">
        <v>306</v>
      </c>
      <c r="D2490" s="2" t="s">
        <v>20</v>
      </c>
      <c r="E2490" s="2">
        <v>266</v>
      </c>
      <c r="F2490" s="2">
        <v>304</v>
      </c>
      <c r="G2490" s="2">
        <f t="shared" si="38"/>
        <v>39</v>
      </c>
      <c r="H2490" s="2">
        <v>3397</v>
      </c>
      <c r="I2490" s="3" t="s">
        <v>21</v>
      </c>
    </row>
    <row r="2491" spans="1:9" ht="16.5">
      <c r="A2491" s="2" t="s">
        <v>1986</v>
      </c>
      <c r="B2491" s="2" t="s">
        <v>1987</v>
      </c>
      <c r="C2491" s="2">
        <v>306</v>
      </c>
      <c r="D2491" s="2" t="s">
        <v>14</v>
      </c>
      <c r="E2491" s="2">
        <v>145</v>
      </c>
      <c r="F2491" s="2">
        <v>253</v>
      </c>
      <c r="G2491" s="2">
        <f t="shared" si="38"/>
        <v>109</v>
      </c>
      <c r="H2491" s="2">
        <v>2341</v>
      </c>
      <c r="I2491" s="3" t="s">
        <v>15</v>
      </c>
    </row>
    <row r="2492" spans="1:9" ht="16.5">
      <c r="A2492" s="2" t="s">
        <v>1988</v>
      </c>
      <c r="B2492" s="2" t="s">
        <v>1989</v>
      </c>
      <c r="C2492" s="2">
        <v>899</v>
      </c>
      <c r="D2492" s="2" t="s">
        <v>10</v>
      </c>
      <c r="E2492" s="2">
        <v>128</v>
      </c>
      <c r="F2492" s="2">
        <v>178</v>
      </c>
      <c r="G2492" s="2">
        <f t="shared" si="38"/>
        <v>51</v>
      </c>
      <c r="H2492" s="2">
        <v>18302</v>
      </c>
      <c r="I2492" s="3" t="s">
        <v>11</v>
      </c>
    </row>
    <row r="2493" spans="1:9" ht="16.5">
      <c r="A2493" s="2" t="s">
        <v>1988</v>
      </c>
      <c r="B2493" s="2" t="s">
        <v>1989</v>
      </c>
      <c r="C2493" s="2">
        <v>899</v>
      </c>
      <c r="D2493" s="2" t="s">
        <v>12</v>
      </c>
      <c r="E2493" s="2">
        <v>577</v>
      </c>
      <c r="F2493" s="2">
        <v>734</v>
      </c>
      <c r="G2493" s="2">
        <f t="shared" si="38"/>
        <v>158</v>
      </c>
      <c r="H2493" s="2">
        <v>1732</v>
      </c>
      <c r="I2493" s="3" t="s">
        <v>13</v>
      </c>
    </row>
    <row r="2494" spans="1:9" ht="16.5">
      <c r="A2494" s="2" t="s">
        <v>1988</v>
      </c>
      <c r="B2494" s="2" t="s">
        <v>1989</v>
      </c>
      <c r="C2494" s="2">
        <v>899</v>
      </c>
      <c r="D2494" s="2" t="s">
        <v>14</v>
      </c>
      <c r="E2494" s="2">
        <v>315</v>
      </c>
      <c r="F2494" s="2">
        <v>436</v>
      </c>
      <c r="G2494" s="2">
        <f t="shared" si="38"/>
        <v>122</v>
      </c>
      <c r="H2494" s="2">
        <v>2341</v>
      </c>
      <c r="I2494" s="3" t="s">
        <v>15</v>
      </c>
    </row>
    <row r="2495" spans="1:9" ht="16.5">
      <c r="A2495" s="2" t="s">
        <v>1990</v>
      </c>
      <c r="B2495" s="2" t="s">
        <v>1991</v>
      </c>
      <c r="C2495" s="2">
        <v>164</v>
      </c>
      <c r="D2495" s="2" t="s">
        <v>20</v>
      </c>
      <c r="E2495" s="2">
        <v>124</v>
      </c>
      <c r="F2495" s="2">
        <v>162</v>
      </c>
      <c r="G2495" s="2">
        <f t="shared" si="38"/>
        <v>39</v>
      </c>
      <c r="H2495" s="2">
        <v>3397</v>
      </c>
      <c r="I2495" s="3" t="s">
        <v>21</v>
      </c>
    </row>
    <row r="2496" spans="1:9" ht="16.5">
      <c r="A2496" s="2" t="s">
        <v>1990</v>
      </c>
      <c r="B2496" s="2" t="s">
        <v>1991</v>
      </c>
      <c r="C2496" s="2">
        <v>164</v>
      </c>
      <c r="D2496" s="2" t="s">
        <v>14</v>
      </c>
      <c r="E2496" s="2">
        <v>5</v>
      </c>
      <c r="F2496" s="2">
        <v>112</v>
      </c>
      <c r="G2496" s="2">
        <f t="shared" si="38"/>
        <v>108</v>
      </c>
      <c r="H2496" s="2">
        <v>2341</v>
      </c>
      <c r="I2496" s="3" t="s">
        <v>15</v>
      </c>
    </row>
    <row r="2497" spans="1:9" ht="16.5">
      <c r="A2497" s="2" t="s">
        <v>1992</v>
      </c>
      <c r="B2497" s="2" t="s">
        <v>1993</v>
      </c>
      <c r="C2497" s="2">
        <v>282</v>
      </c>
      <c r="D2497" s="2" t="s">
        <v>18</v>
      </c>
      <c r="E2497" s="2">
        <v>32</v>
      </c>
      <c r="F2497" s="2">
        <v>84</v>
      </c>
      <c r="G2497" s="2">
        <f t="shared" si="38"/>
        <v>53</v>
      </c>
      <c r="H2497" s="2">
        <v>3743</v>
      </c>
      <c r="I2497" s="3" t="s">
        <v>19</v>
      </c>
    </row>
    <row r="2498" spans="1:9" ht="16.5">
      <c r="A2498" s="2" t="s">
        <v>1992</v>
      </c>
      <c r="B2498" s="2" t="s">
        <v>1993</v>
      </c>
      <c r="C2498" s="2">
        <v>282</v>
      </c>
      <c r="D2498" s="2" t="s">
        <v>20</v>
      </c>
      <c r="E2498" s="2">
        <v>256</v>
      </c>
      <c r="F2498" s="2">
        <v>282</v>
      </c>
      <c r="G2498" s="2">
        <f t="shared" si="38"/>
        <v>27</v>
      </c>
      <c r="H2498" s="2">
        <v>3397</v>
      </c>
      <c r="I2498" s="3" t="s">
        <v>21</v>
      </c>
    </row>
    <row r="2499" spans="1:9" ht="16.5">
      <c r="A2499" s="2" t="s">
        <v>1992</v>
      </c>
      <c r="B2499" s="2" t="s">
        <v>1993</v>
      </c>
      <c r="C2499" s="2">
        <v>282</v>
      </c>
      <c r="D2499" s="2" t="s">
        <v>14</v>
      </c>
      <c r="E2499" s="2">
        <v>137</v>
      </c>
      <c r="F2499" s="2">
        <v>243</v>
      </c>
      <c r="G2499" s="2">
        <f t="shared" ref="G2499:G2562" si="39">F2499-E2499+1</f>
        <v>107</v>
      </c>
      <c r="H2499" s="2">
        <v>2341</v>
      </c>
      <c r="I2499" s="3" t="s">
        <v>15</v>
      </c>
    </row>
    <row r="2500" spans="1:9" ht="16.5">
      <c r="A2500" s="2" t="s">
        <v>1994</v>
      </c>
      <c r="B2500" s="2" t="s">
        <v>1995</v>
      </c>
      <c r="C2500" s="2">
        <v>799</v>
      </c>
      <c r="D2500" s="2" t="s">
        <v>12</v>
      </c>
      <c r="E2500" s="2">
        <v>460</v>
      </c>
      <c r="F2500" s="2">
        <v>618</v>
      </c>
      <c r="G2500" s="2">
        <f t="shared" si="39"/>
        <v>159</v>
      </c>
      <c r="H2500" s="2">
        <v>1732</v>
      </c>
      <c r="I2500" s="3" t="s">
        <v>13</v>
      </c>
    </row>
    <row r="2501" spans="1:9" ht="16.5">
      <c r="A2501" s="2" t="s">
        <v>1994</v>
      </c>
      <c r="B2501" s="2" t="s">
        <v>1995</v>
      </c>
      <c r="C2501" s="2">
        <v>799</v>
      </c>
      <c r="D2501" s="2" t="s">
        <v>14</v>
      </c>
      <c r="E2501" s="2">
        <v>172</v>
      </c>
      <c r="F2501" s="2">
        <v>306</v>
      </c>
      <c r="G2501" s="2">
        <f t="shared" si="39"/>
        <v>135</v>
      </c>
      <c r="H2501" s="2">
        <v>2341</v>
      </c>
      <c r="I2501" s="3" t="s">
        <v>15</v>
      </c>
    </row>
    <row r="2502" spans="1:9" ht="16.5">
      <c r="A2502" s="2" t="s">
        <v>1996</v>
      </c>
      <c r="B2502" s="2" t="s">
        <v>1997</v>
      </c>
      <c r="C2502" s="2">
        <v>845</v>
      </c>
      <c r="D2502" s="2" t="s">
        <v>10</v>
      </c>
      <c r="E2502" s="2">
        <v>70</v>
      </c>
      <c r="F2502" s="2">
        <v>120</v>
      </c>
      <c r="G2502" s="2">
        <f t="shared" si="39"/>
        <v>51</v>
      </c>
      <c r="H2502" s="2">
        <v>18302</v>
      </c>
      <c r="I2502" s="3" t="s">
        <v>11</v>
      </c>
    </row>
    <row r="2503" spans="1:9" ht="16.5">
      <c r="A2503" s="2" t="s">
        <v>1996</v>
      </c>
      <c r="B2503" s="2" t="s">
        <v>1997</v>
      </c>
      <c r="C2503" s="2">
        <v>845</v>
      </c>
      <c r="D2503" s="2" t="s">
        <v>12</v>
      </c>
      <c r="E2503" s="2">
        <v>514</v>
      </c>
      <c r="F2503" s="2">
        <v>674</v>
      </c>
      <c r="G2503" s="2">
        <f t="shared" si="39"/>
        <v>161</v>
      </c>
      <c r="H2503" s="2">
        <v>1732</v>
      </c>
      <c r="I2503" s="3" t="s">
        <v>13</v>
      </c>
    </row>
    <row r="2504" spans="1:9" ht="16.5">
      <c r="A2504" s="2" t="s">
        <v>1996</v>
      </c>
      <c r="B2504" s="2" t="s">
        <v>1997</v>
      </c>
      <c r="C2504" s="2">
        <v>845</v>
      </c>
      <c r="D2504" s="2" t="s">
        <v>14</v>
      </c>
      <c r="E2504" s="2">
        <v>254</v>
      </c>
      <c r="F2504" s="2">
        <v>376</v>
      </c>
      <c r="G2504" s="2">
        <f t="shared" si="39"/>
        <v>123</v>
      </c>
      <c r="H2504" s="2">
        <v>2341</v>
      </c>
      <c r="I2504" s="3" t="s">
        <v>15</v>
      </c>
    </row>
    <row r="2505" spans="1:9" ht="16.5">
      <c r="A2505" s="2" t="s">
        <v>1998</v>
      </c>
      <c r="B2505" s="2" t="s">
        <v>1999</v>
      </c>
      <c r="C2505" s="2">
        <v>300</v>
      </c>
      <c r="D2505" s="2" t="s">
        <v>18</v>
      </c>
      <c r="E2505" s="2">
        <v>28</v>
      </c>
      <c r="F2505" s="2">
        <v>79</v>
      </c>
      <c r="G2505" s="2">
        <f t="shared" si="39"/>
        <v>52</v>
      </c>
      <c r="H2505" s="2">
        <v>3743</v>
      </c>
      <c r="I2505" s="3" t="s">
        <v>19</v>
      </c>
    </row>
    <row r="2506" spans="1:9" ht="16.5">
      <c r="A2506" s="2" t="s">
        <v>1998</v>
      </c>
      <c r="B2506" s="2" t="s">
        <v>1999</v>
      </c>
      <c r="C2506" s="2">
        <v>300</v>
      </c>
      <c r="D2506" s="2" t="s">
        <v>20</v>
      </c>
      <c r="E2506" s="2">
        <v>260</v>
      </c>
      <c r="F2506" s="2">
        <v>298</v>
      </c>
      <c r="G2506" s="2">
        <f t="shared" si="39"/>
        <v>39</v>
      </c>
      <c r="H2506" s="2">
        <v>3397</v>
      </c>
      <c r="I2506" s="3" t="s">
        <v>21</v>
      </c>
    </row>
    <row r="2507" spans="1:9" ht="16.5">
      <c r="A2507" s="2" t="s">
        <v>1998</v>
      </c>
      <c r="B2507" s="2" t="s">
        <v>1999</v>
      </c>
      <c r="C2507" s="2">
        <v>300</v>
      </c>
      <c r="D2507" s="2" t="s">
        <v>14</v>
      </c>
      <c r="E2507" s="2">
        <v>140</v>
      </c>
      <c r="F2507" s="2">
        <v>247</v>
      </c>
      <c r="G2507" s="2">
        <f t="shared" si="39"/>
        <v>108</v>
      </c>
      <c r="H2507" s="2">
        <v>2341</v>
      </c>
      <c r="I2507" s="3" t="s">
        <v>15</v>
      </c>
    </row>
    <row r="2508" spans="1:9" ht="16.5">
      <c r="A2508" s="2" t="s">
        <v>2000</v>
      </c>
      <c r="B2508" s="2" t="s">
        <v>2001</v>
      </c>
      <c r="C2508" s="2">
        <v>882</v>
      </c>
      <c r="D2508" s="2" t="s">
        <v>10</v>
      </c>
      <c r="E2508" s="2">
        <v>109</v>
      </c>
      <c r="F2508" s="2">
        <v>159</v>
      </c>
      <c r="G2508" s="2">
        <f t="shared" si="39"/>
        <v>51</v>
      </c>
      <c r="H2508" s="2">
        <v>18302</v>
      </c>
      <c r="I2508" s="3" t="s">
        <v>11</v>
      </c>
    </row>
    <row r="2509" spans="1:9" ht="16.5">
      <c r="A2509" s="2" t="s">
        <v>2000</v>
      </c>
      <c r="B2509" s="2" t="s">
        <v>2001</v>
      </c>
      <c r="C2509" s="2">
        <v>882</v>
      </c>
      <c r="D2509" s="2" t="s">
        <v>12</v>
      </c>
      <c r="E2509" s="2">
        <v>554</v>
      </c>
      <c r="F2509" s="2">
        <v>714</v>
      </c>
      <c r="G2509" s="2">
        <f t="shared" si="39"/>
        <v>161</v>
      </c>
      <c r="H2509" s="2">
        <v>1732</v>
      </c>
      <c r="I2509" s="3" t="s">
        <v>13</v>
      </c>
    </row>
    <row r="2510" spans="1:9" ht="16.5">
      <c r="A2510" s="2" t="s">
        <v>2000</v>
      </c>
      <c r="B2510" s="2" t="s">
        <v>2001</v>
      </c>
      <c r="C2510" s="2">
        <v>882</v>
      </c>
      <c r="D2510" s="2" t="s">
        <v>14</v>
      </c>
      <c r="E2510" s="2">
        <v>288</v>
      </c>
      <c r="F2510" s="2">
        <v>413</v>
      </c>
      <c r="G2510" s="2">
        <f t="shared" si="39"/>
        <v>126</v>
      </c>
      <c r="H2510" s="2">
        <v>2341</v>
      </c>
      <c r="I2510" s="3" t="s">
        <v>15</v>
      </c>
    </row>
    <row r="2511" spans="1:9" ht="16.5">
      <c r="A2511" s="2" t="s">
        <v>2002</v>
      </c>
      <c r="B2511" s="2" t="s">
        <v>2003</v>
      </c>
      <c r="C2511" s="2">
        <v>304</v>
      </c>
      <c r="D2511" s="2" t="s">
        <v>18</v>
      </c>
      <c r="E2511" s="2">
        <v>30</v>
      </c>
      <c r="F2511" s="2">
        <v>81</v>
      </c>
      <c r="G2511" s="2">
        <f t="shared" si="39"/>
        <v>52</v>
      </c>
      <c r="H2511" s="2">
        <v>3743</v>
      </c>
      <c r="I2511" s="3" t="s">
        <v>19</v>
      </c>
    </row>
    <row r="2512" spans="1:9" ht="16.5">
      <c r="A2512" s="2" t="s">
        <v>2002</v>
      </c>
      <c r="B2512" s="2" t="s">
        <v>2003</v>
      </c>
      <c r="C2512" s="2">
        <v>304</v>
      </c>
      <c r="D2512" s="2" t="s">
        <v>20</v>
      </c>
      <c r="E2512" s="2">
        <v>264</v>
      </c>
      <c r="F2512" s="2">
        <v>302</v>
      </c>
      <c r="G2512" s="2">
        <f t="shared" si="39"/>
        <v>39</v>
      </c>
      <c r="H2512" s="2">
        <v>3397</v>
      </c>
      <c r="I2512" s="3" t="s">
        <v>21</v>
      </c>
    </row>
    <row r="2513" spans="1:9" ht="16.5">
      <c r="A2513" s="2" t="s">
        <v>2002</v>
      </c>
      <c r="B2513" s="2" t="s">
        <v>2003</v>
      </c>
      <c r="C2513" s="2">
        <v>304</v>
      </c>
      <c r="D2513" s="2" t="s">
        <v>14</v>
      </c>
      <c r="E2513" s="2">
        <v>143</v>
      </c>
      <c r="F2513" s="2">
        <v>251</v>
      </c>
      <c r="G2513" s="2">
        <f t="shared" si="39"/>
        <v>109</v>
      </c>
      <c r="H2513" s="2">
        <v>2341</v>
      </c>
      <c r="I2513" s="3" t="s">
        <v>15</v>
      </c>
    </row>
    <row r="2514" spans="1:9" ht="16.5">
      <c r="A2514" s="2" t="s">
        <v>2004</v>
      </c>
      <c r="B2514" s="2" t="s">
        <v>2005</v>
      </c>
      <c r="C2514" s="2">
        <v>897</v>
      </c>
      <c r="D2514" s="2" t="s">
        <v>10</v>
      </c>
      <c r="E2514" s="2">
        <v>59</v>
      </c>
      <c r="F2514" s="2">
        <v>111</v>
      </c>
      <c r="G2514" s="2">
        <f t="shared" si="39"/>
        <v>53</v>
      </c>
      <c r="H2514" s="2">
        <v>18302</v>
      </c>
      <c r="I2514" s="3" t="s">
        <v>11</v>
      </c>
    </row>
    <row r="2515" spans="1:9" ht="16.5">
      <c r="A2515" s="2" t="s">
        <v>2004</v>
      </c>
      <c r="B2515" s="2" t="s">
        <v>2005</v>
      </c>
      <c r="C2515" s="2">
        <v>897</v>
      </c>
      <c r="D2515" s="2" t="s">
        <v>12</v>
      </c>
      <c r="E2515" s="2">
        <v>571</v>
      </c>
      <c r="F2515" s="2">
        <v>729</v>
      </c>
      <c r="G2515" s="2">
        <f t="shared" si="39"/>
        <v>159</v>
      </c>
      <c r="H2515" s="2">
        <v>1732</v>
      </c>
      <c r="I2515" s="3" t="s">
        <v>13</v>
      </c>
    </row>
    <row r="2516" spans="1:9" ht="16.5">
      <c r="A2516" s="2" t="s">
        <v>2004</v>
      </c>
      <c r="B2516" s="2" t="s">
        <v>2005</v>
      </c>
      <c r="C2516" s="2">
        <v>897</v>
      </c>
      <c r="D2516" s="2" t="s">
        <v>14</v>
      </c>
      <c r="E2516" s="2">
        <v>282</v>
      </c>
      <c r="F2516" s="2">
        <v>406</v>
      </c>
      <c r="G2516" s="2">
        <f t="shared" si="39"/>
        <v>125</v>
      </c>
      <c r="H2516" s="2">
        <v>2341</v>
      </c>
      <c r="I2516" s="3" t="s">
        <v>15</v>
      </c>
    </row>
    <row r="2517" spans="1:9" ht="16.5">
      <c r="A2517" s="2" t="s">
        <v>2006</v>
      </c>
      <c r="B2517" s="2" t="s">
        <v>2007</v>
      </c>
      <c r="C2517" s="2">
        <v>727</v>
      </c>
      <c r="D2517" s="2" t="s">
        <v>18</v>
      </c>
      <c r="E2517" s="2">
        <v>270</v>
      </c>
      <c r="F2517" s="2">
        <v>321</v>
      </c>
      <c r="G2517" s="2">
        <f t="shared" si="39"/>
        <v>52</v>
      </c>
      <c r="H2517" s="2">
        <v>3743</v>
      </c>
      <c r="I2517" s="3" t="s">
        <v>19</v>
      </c>
    </row>
    <row r="2518" spans="1:9" ht="16.5">
      <c r="A2518" s="2" t="s">
        <v>2006</v>
      </c>
      <c r="B2518" s="2" t="s">
        <v>2007</v>
      </c>
      <c r="C2518" s="2">
        <v>727</v>
      </c>
      <c r="D2518" s="2" t="s">
        <v>20</v>
      </c>
      <c r="E2518" s="2">
        <v>494</v>
      </c>
      <c r="F2518" s="2">
        <v>520</v>
      </c>
      <c r="G2518" s="2">
        <f t="shared" si="39"/>
        <v>27</v>
      </c>
      <c r="H2518" s="2">
        <v>3397</v>
      </c>
      <c r="I2518" s="3" t="s">
        <v>21</v>
      </c>
    </row>
    <row r="2519" spans="1:9" ht="16.5">
      <c r="A2519" s="2" t="s">
        <v>2006</v>
      </c>
      <c r="B2519" s="2" t="s">
        <v>2007</v>
      </c>
      <c r="C2519" s="2">
        <v>727</v>
      </c>
      <c r="D2519" s="2" t="s">
        <v>14</v>
      </c>
      <c r="E2519" s="2">
        <v>375</v>
      </c>
      <c r="F2519" s="2">
        <v>481</v>
      </c>
      <c r="G2519" s="2">
        <f t="shared" si="39"/>
        <v>107</v>
      </c>
      <c r="H2519" s="2">
        <v>2341</v>
      </c>
      <c r="I2519" s="3" t="s">
        <v>15</v>
      </c>
    </row>
    <row r="2520" spans="1:9" ht="16.5">
      <c r="A2520" s="2" t="s">
        <v>2008</v>
      </c>
      <c r="B2520" s="2" t="s">
        <v>2009</v>
      </c>
      <c r="C2520" s="2">
        <v>358</v>
      </c>
      <c r="D2520" s="2" t="s">
        <v>18</v>
      </c>
      <c r="E2520" s="2">
        <v>35</v>
      </c>
      <c r="F2520" s="2">
        <v>86</v>
      </c>
      <c r="G2520" s="2">
        <f t="shared" si="39"/>
        <v>52</v>
      </c>
      <c r="H2520" s="2">
        <v>3743</v>
      </c>
      <c r="I2520" s="3" t="s">
        <v>19</v>
      </c>
    </row>
    <row r="2521" spans="1:9" ht="16.5">
      <c r="A2521" s="2" t="s">
        <v>2008</v>
      </c>
      <c r="B2521" s="2" t="s">
        <v>2009</v>
      </c>
      <c r="C2521" s="2">
        <v>358</v>
      </c>
      <c r="D2521" s="2" t="s">
        <v>20</v>
      </c>
      <c r="E2521" s="2">
        <v>318</v>
      </c>
      <c r="F2521" s="2">
        <v>356</v>
      </c>
      <c r="G2521" s="2">
        <f t="shared" si="39"/>
        <v>39</v>
      </c>
      <c r="H2521" s="2">
        <v>3397</v>
      </c>
      <c r="I2521" s="3" t="s">
        <v>21</v>
      </c>
    </row>
    <row r="2522" spans="1:9" ht="16.5">
      <c r="A2522" s="2" t="s">
        <v>2008</v>
      </c>
      <c r="B2522" s="2" t="s">
        <v>2009</v>
      </c>
      <c r="C2522" s="2">
        <v>358</v>
      </c>
      <c r="D2522" s="2" t="s">
        <v>14</v>
      </c>
      <c r="E2522" s="2">
        <v>199</v>
      </c>
      <c r="F2522" s="2">
        <v>305</v>
      </c>
      <c r="G2522" s="2">
        <f t="shared" si="39"/>
        <v>107</v>
      </c>
      <c r="H2522" s="2">
        <v>2341</v>
      </c>
      <c r="I2522" s="3" t="s">
        <v>15</v>
      </c>
    </row>
    <row r="2523" spans="1:9" ht="16.5">
      <c r="A2523" s="2" t="s">
        <v>2010</v>
      </c>
      <c r="B2523" s="2" t="s">
        <v>2011</v>
      </c>
      <c r="C2523" s="2">
        <v>1363</v>
      </c>
      <c r="D2523" s="2" t="s">
        <v>10</v>
      </c>
      <c r="E2523" s="2">
        <v>200</v>
      </c>
      <c r="F2523" s="2">
        <v>248</v>
      </c>
      <c r="G2523" s="2">
        <f t="shared" si="39"/>
        <v>49</v>
      </c>
      <c r="H2523" s="2">
        <v>18302</v>
      </c>
      <c r="I2523" s="3" t="s">
        <v>11</v>
      </c>
    </row>
    <row r="2524" spans="1:9" ht="16.5">
      <c r="A2524" s="2" t="s">
        <v>2010</v>
      </c>
      <c r="B2524" s="2" t="s">
        <v>2011</v>
      </c>
      <c r="C2524" s="2">
        <v>1363</v>
      </c>
      <c r="D2524" s="2" t="s">
        <v>12</v>
      </c>
      <c r="E2524" s="2">
        <v>811</v>
      </c>
      <c r="F2524" s="2">
        <v>983</v>
      </c>
      <c r="G2524" s="2">
        <f t="shared" si="39"/>
        <v>173</v>
      </c>
      <c r="H2524" s="2">
        <v>1732</v>
      </c>
      <c r="I2524" s="3" t="s">
        <v>13</v>
      </c>
    </row>
    <row r="2525" spans="1:9" ht="16.5">
      <c r="A2525" s="2" t="s">
        <v>2010</v>
      </c>
      <c r="B2525" s="2" t="s">
        <v>2011</v>
      </c>
      <c r="C2525" s="2">
        <v>1363</v>
      </c>
      <c r="D2525" s="2" t="s">
        <v>14</v>
      </c>
      <c r="E2525" s="2">
        <v>440</v>
      </c>
      <c r="F2525" s="2">
        <v>558</v>
      </c>
      <c r="G2525" s="2">
        <f t="shared" si="39"/>
        <v>119</v>
      </c>
      <c r="H2525" s="2">
        <v>2341</v>
      </c>
      <c r="I2525" s="3" t="s">
        <v>15</v>
      </c>
    </row>
    <row r="2526" spans="1:9" ht="16.5">
      <c r="A2526" s="2" t="s">
        <v>2012</v>
      </c>
      <c r="B2526" s="2" t="s">
        <v>2013</v>
      </c>
      <c r="C2526" s="2">
        <v>296</v>
      </c>
      <c r="D2526" s="2" t="s">
        <v>18</v>
      </c>
      <c r="E2526" s="2">
        <v>6</v>
      </c>
      <c r="F2526" s="2">
        <v>57</v>
      </c>
      <c r="G2526" s="2">
        <f t="shared" si="39"/>
        <v>52</v>
      </c>
      <c r="H2526" s="2">
        <v>3743</v>
      </c>
      <c r="I2526" s="3" t="s">
        <v>19</v>
      </c>
    </row>
    <row r="2527" spans="1:9" ht="16.5">
      <c r="A2527" s="2" t="s">
        <v>2012</v>
      </c>
      <c r="B2527" s="2" t="s">
        <v>2013</v>
      </c>
      <c r="C2527" s="2">
        <v>296</v>
      </c>
      <c r="D2527" s="2" t="s">
        <v>20</v>
      </c>
      <c r="E2527" s="2">
        <v>256</v>
      </c>
      <c r="F2527" s="2">
        <v>294</v>
      </c>
      <c r="G2527" s="2">
        <f t="shared" si="39"/>
        <v>39</v>
      </c>
      <c r="H2527" s="2">
        <v>3397</v>
      </c>
      <c r="I2527" s="3" t="s">
        <v>21</v>
      </c>
    </row>
    <row r="2528" spans="1:9" ht="16.5">
      <c r="A2528" s="2" t="s">
        <v>2012</v>
      </c>
      <c r="B2528" s="2" t="s">
        <v>2013</v>
      </c>
      <c r="C2528" s="2">
        <v>296</v>
      </c>
      <c r="D2528" s="2" t="s">
        <v>14</v>
      </c>
      <c r="E2528" s="2">
        <v>134</v>
      </c>
      <c r="F2528" s="2">
        <v>243</v>
      </c>
      <c r="G2528" s="2">
        <f t="shared" si="39"/>
        <v>110</v>
      </c>
      <c r="H2528" s="2">
        <v>2341</v>
      </c>
      <c r="I2528" s="3" t="s">
        <v>15</v>
      </c>
    </row>
    <row r="2529" spans="1:9" ht="16.5">
      <c r="A2529" s="2" t="s">
        <v>2014</v>
      </c>
      <c r="B2529" s="2" t="s">
        <v>2015</v>
      </c>
      <c r="C2529" s="2">
        <v>1593</v>
      </c>
      <c r="D2529" s="2" t="s">
        <v>12</v>
      </c>
      <c r="E2529" s="2">
        <v>863</v>
      </c>
      <c r="F2529" s="2">
        <v>1025</v>
      </c>
      <c r="G2529" s="2">
        <f t="shared" si="39"/>
        <v>163</v>
      </c>
      <c r="H2529" s="2">
        <v>1732</v>
      </c>
      <c r="I2529" s="3" t="s">
        <v>13</v>
      </c>
    </row>
    <row r="2530" spans="1:9" ht="16.5">
      <c r="A2530" s="2" t="s">
        <v>2014</v>
      </c>
      <c r="B2530" s="2" t="s">
        <v>2015</v>
      </c>
      <c r="C2530" s="2">
        <v>1593</v>
      </c>
      <c r="D2530" s="2" t="s">
        <v>14</v>
      </c>
      <c r="E2530" s="2">
        <v>287</v>
      </c>
      <c r="F2530" s="2">
        <v>382</v>
      </c>
      <c r="G2530" s="2">
        <f t="shared" si="39"/>
        <v>96</v>
      </c>
      <c r="H2530" s="2">
        <v>2341</v>
      </c>
      <c r="I2530" s="3" t="s">
        <v>15</v>
      </c>
    </row>
    <row r="2531" spans="1:9" ht="16.5">
      <c r="A2531" s="2" t="s">
        <v>2016</v>
      </c>
      <c r="B2531" s="2" t="s">
        <v>2017</v>
      </c>
      <c r="C2531" s="2">
        <v>226</v>
      </c>
      <c r="D2531" s="2" t="s">
        <v>18</v>
      </c>
      <c r="E2531" s="2">
        <v>29</v>
      </c>
      <c r="F2531" s="2">
        <v>63</v>
      </c>
      <c r="G2531" s="2">
        <f t="shared" si="39"/>
        <v>35</v>
      </c>
      <c r="H2531" s="2">
        <v>3743</v>
      </c>
      <c r="I2531" s="3" t="s">
        <v>19</v>
      </c>
    </row>
    <row r="2532" spans="1:9" ht="16.5">
      <c r="A2532" s="2" t="s">
        <v>2016</v>
      </c>
      <c r="B2532" s="2" t="s">
        <v>2017</v>
      </c>
      <c r="C2532" s="2">
        <v>226</v>
      </c>
      <c r="D2532" s="2" t="s">
        <v>18</v>
      </c>
      <c r="E2532" s="2">
        <v>67</v>
      </c>
      <c r="F2532" s="2">
        <v>118</v>
      </c>
      <c r="G2532" s="2">
        <f t="shared" si="39"/>
        <v>52</v>
      </c>
      <c r="H2532" s="2">
        <v>3743</v>
      </c>
      <c r="I2532" s="3" t="s">
        <v>19</v>
      </c>
    </row>
    <row r="2533" spans="1:9" ht="16.5">
      <c r="A2533" s="2" t="s">
        <v>2016</v>
      </c>
      <c r="B2533" s="2" t="s">
        <v>2017</v>
      </c>
      <c r="C2533" s="2">
        <v>226</v>
      </c>
      <c r="D2533" s="2" t="s">
        <v>14</v>
      </c>
      <c r="E2533" s="2">
        <v>87</v>
      </c>
      <c r="F2533" s="2">
        <v>226</v>
      </c>
      <c r="G2533" s="2">
        <f t="shared" si="39"/>
        <v>140</v>
      </c>
      <c r="H2533" s="2">
        <v>2341</v>
      </c>
      <c r="I2533" s="3" t="s">
        <v>15</v>
      </c>
    </row>
    <row r="2534" spans="1:9" ht="16.5">
      <c r="A2534" s="2" t="s">
        <v>2018</v>
      </c>
      <c r="B2534" s="2" t="s">
        <v>2019</v>
      </c>
      <c r="C2534" s="2">
        <v>116</v>
      </c>
      <c r="D2534" s="2" t="s">
        <v>14</v>
      </c>
      <c r="E2534" s="2">
        <v>15</v>
      </c>
      <c r="F2534" s="2">
        <v>70</v>
      </c>
      <c r="G2534" s="2">
        <f t="shared" si="39"/>
        <v>56</v>
      </c>
      <c r="H2534" s="2">
        <v>2341</v>
      </c>
      <c r="I2534" s="3" t="s">
        <v>15</v>
      </c>
    </row>
    <row r="2535" spans="1:9" ht="16.5">
      <c r="A2535" s="2" t="s">
        <v>2018</v>
      </c>
      <c r="B2535" s="2" t="s">
        <v>2019</v>
      </c>
      <c r="C2535" s="2">
        <v>116</v>
      </c>
      <c r="D2535" s="2" t="s">
        <v>14</v>
      </c>
      <c r="E2535" s="2">
        <v>66</v>
      </c>
      <c r="F2535" s="2">
        <v>96</v>
      </c>
      <c r="G2535" s="2">
        <f t="shared" si="39"/>
        <v>31</v>
      </c>
      <c r="H2535" s="2">
        <v>2341</v>
      </c>
      <c r="I2535" s="3" t="s">
        <v>15</v>
      </c>
    </row>
    <row r="2536" spans="1:9" ht="16.5">
      <c r="A2536" s="2" t="s">
        <v>2020</v>
      </c>
      <c r="B2536" s="2" t="s">
        <v>2021</v>
      </c>
      <c r="C2536" s="2">
        <v>156</v>
      </c>
      <c r="D2536" s="2" t="s">
        <v>14</v>
      </c>
      <c r="E2536" s="2">
        <v>76</v>
      </c>
      <c r="F2536" s="2">
        <v>156</v>
      </c>
      <c r="G2536" s="2">
        <f t="shared" si="39"/>
        <v>81</v>
      </c>
      <c r="H2536" s="2">
        <v>2341</v>
      </c>
      <c r="I2536" s="3" t="s">
        <v>15</v>
      </c>
    </row>
    <row r="2537" spans="1:9" ht="16.5">
      <c r="A2537" s="2" t="s">
        <v>2022</v>
      </c>
      <c r="B2537" s="2" t="s">
        <v>2023</v>
      </c>
      <c r="C2537" s="2">
        <v>289</v>
      </c>
      <c r="D2537" s="2" t="s">
        <v>18</v>
      </c>
      <c r="E2537" s="2">
        <v>1</v>
      </c>
      <c r="F2537" s="2">
        <v>51</v>
      </c>
      <c r="G2537" s="2">
        <f t="shared" si="39"/>
        <v>51</v>
      </c>
      <c r="H2537" s="2">
        <v>3743</v>
      </c>
      <c r="I2537" s="3" t="s">
        <v>19</v>
      </c>
    </row>
    <row r="2538" spans="1:9" ht="16.5">
      <c r="A2538" s="2" t="s">
        <v>2022</v>
      </c>
      <c r="B2538" s="2" t="s">
        <v>2023</v>
      </c>
      <c r="C2538" s="2">
        <v>289</v>
      </c>
      <c r="D2538" s="2" t="s">
        <v>20</v>
      </c>
      <c r="E2538" s="2">
        <v>249</v>
      </c>
      <c r="F2538" s="2">
        <v>287</v>
      </c>
      <c r="G2538" s="2">
        <f t="shared" si="39"/>
        <v>39</v>
      </c>
      <c r="H2538" s="2">
        <v>3397</v>
      </c>
      <c r="I2538" s="3" t="s">
        <v>21</v>
      </c>
    </row>
    <row r="2539" spans="1:9" ht="16.5">
      <c r="A2539" s="2" t="s">
        <v>2022</v>
      </c>
      <c r="B2539" s="2" t="s">
        <v>2023</v>
      </c>
      <c r="C2539" s="2">
        <v>289</v>
      </c>
      <c r="D2539" s="2" t="s">
        <v>14</v>
      </c>
      <c r="E2539" s="2">
        <v>105</v>
      </c>
      <c r="F2539" s="2">
        <v>214</v>
      </c>
      <c r="G2539" s="2">
        <f t="shared" si="39"/>
        <v>110</v>
      </c>
      <c r="H2539" s="2">
        <v>2341</v>
      </c>
      <c r="I2539" s="3" t="s">
        <v>15</v>
      </c>
    </row>
    <row r="2540" spans="1:9" ht="16.5">
      <c r="A2540" s="2" t="s">
        <v>2024</v>
      </c>
      <c r="B2540" s="2" t="s">
        <v>2025</v>
      </c>
      <c r="C2540" s="2">
        <v>300</v>
      </c>
      <c r="D2540" s="2" t="s">
        <v>18</v>
      </c>
      <c r="E2540" s="2">
        <v>28</v>
      </c>
      <c r="F2540" s="2">
        <v>82</v>
      </c>
      <c r="G2540" s="2">
        <f t="shared" si="39"/>
        <v>55</v>
      </c>
      <c r="H2540" s="2">
        <v>3743</v>
      </c>
      <c r="I2540" s="3" t="s">
        <v>19</v>
      </c>
    </row>
    <row r="2541" spans="1:9" ht="16.5">
      <c r="A2541" s="2" t="s">
        <v>2024</v>
      </c>
      <c r="B2541" s="2" t="s">
        <v>2025</v>
      </c>
      <c r="C2541" s="2">
        <v>300</v>
      </c>
      <c r="D2541" s="2" t="s">
        <v>14</v>
      </c>
      <c r="E2541" s="2">
        <v>139</v>
      </c>
      <c r="F2541" s="2">
        <v>260</v>
      </c>
      <c r="G2541" s="2">
        <f t="shared" si="39"/>
        <v>122</v>
      </c>
      <c r="H2541" s="2">
        <v>2341</v>
      </c>
      <c r="I2541" s="3" t="s">
        <v>15</v>
      </c>
    </row>
    <row r="2542" spans="1:9" ht="16.5">
      <c r="A2542" s="2" t="s">
        <v>2026</v>
      </c>
      <c r="B2542" s="2" t="s">
        <v>2027</v>
      </c>
      <c r="C2542" s="2">
        <v>1087</v>
      </c>
      <c r="D2542" s="2" t="s">
        <v>92</v>
      </c>
      <c r="E2542" s="2">
        <v>178</v>
      </c>
      <c r="F2542" s="2">
        <v>215</v>
      </c>
      <c r="G2542" s="2">
        <f t="shared" si="39"/>
        <v>38</v>
      </c>
      <c r="H2542" s="2">
        <v>979</v>
      </c>
      <c r="I2542" s="3" t="s">
        <v>93</v>
      </c>
    </row>
    <row r="2543" spans="1:9" ht="16.5">
      <c r="A2543" s="2" t="s">
        <v>2026</v>
      </c>
      <c r="B2543" s="2" t="s">
        <v>2027</v>
      </c>
      <c r="C2543" s="2">
        <v>1087</v>
      </c>
      <c r="D2543" s="2" t="s">
        <v>12</v>
      </c>
      <c r="E2543" s="2">
        <v>538</v>
      </c>
      <c r="F2543" s="2">
        <v>685</v>
      </c>
      <c r="G2543" s="2">
        <f t="shared" si="39"/>
        <v>148</v>
      </c>
      <c r="H2543" s="2">
        <v>1732</v>
      </c>
      <c r="I2543" s="3" t="s">
        <v>13</v>
      </c>
    </row>
    <row r="2544" spans="1:9" ht="16.5">
      <c r="A2544" s="2" t="s">
        <v>2026</v>
      </c>
      <c r="B2544" s="2" t="s">
        <v>2027</v>
      </c>
      <c r="C2544" s="2">
        <v>1087</v>
      </c>
      <c r="D2544" s="2" t="s">
        <v>14</v>
      </c>
      <c r="E2544" s="2">
        <v>273</v>
      </c>
      <c r="F2544" s="2">
        <v>365</v>
      </c>
      <c r="G2544" s="2">
        <f t="shared" si="39"/>
        <v>93</v>
      </c>
      <c r="H2544" s="2">
        <v>2341</v>
      </c>
      <c r="I2544" s="3" t="s">
        <v>15</v>
      </c>
    </row>
    <row r="2545" spans="1:9" ht="16.5">
      <c r="A2545" s="2" t="s">
        <v>2028</v>
      </c>
      <c r="B2545" s="2" t="s">
        <v>2029</v>
      </c>
      <c r="C2545" s="2">
        <v>133</v>
      </c>
      <c r="D2545" s="2" t="s">
        <v>20</v>
      </c>
      <c r="E2545" s="2">
        <v>86</v>
      </c>
      <c r="F2545" s="2">
        <v>124</v>
      </c>
      <c r="G2545" s="2">
        <f t="shared" si="39"/>
        <v>39</v>
      </c>
      <c r="H2545" s="2">
        <v>3397</v>
      </c>
      <c r="I2545" s="3" t="s">
        <v>21</v>
      </c>
    </row>
    <row r="2546" spans="1:9" ht="16.5">
      <c r="A2546" s="2" t="s">
        <v>2028</v>
      </c>
      <c r="B2546" s="2" t="s">
        <v>2029</v>
      </c>
      <c r="C2546" s="2">
        <v>133</v>
      </c>
      <c r="D2546" s="2" t="s">
        <v>14</v>
      </c>
      <c r="E2546" s="2">
        <v>4</v>
      </c>
      <c r="F2546" s="2">
        <v>73</v>
      </c>
      <c r="G2546" s="2">
        <f t="shared" si="39"/>
        <v>70</v>
      </c>
      <c r="H2546" s="2">
        <v>2341</v>
      </c>
      <c r="I2546" s="3" t="s">
        <v>15</v>
      </c>
    </row>
    <row r="2547" spans="1:9" ht="16.5">
      <c r="A2547" s="2" t="s">
        <v>2030</v>
      </c>
      <c r="B2547" s="2" t="s">
        <v>2031</v>
      </c>
      <c r="C2547" s="2">
        <v>202</v>
      </c>
      <c r="D2547" s="2" t="s">
        <v>14</v>
      </c>
      <c r="E2547" s="2">
        <v>45</v>
      </c>
      <c r="F2547" s="2">
        <v>171</v>
      </c>
      <c r="G2547" s="2">
        <f t="shared" si="39"/>
        <v>127</v>
      </c>
      <c r="H2547" s="2">
        <v>2341</v>
      </c>
      <c r="I2547" s="3" t="s">
        <v>15</v>
      </c>
    </row>
    <row r="2548" spans="1:9" ht="16.5">
      <c r="A2548" s="2" t="s">
        <v>2032</v>
      </c>
      <c r="B2548" s="2" t="s">
        <v>2033</v>
      </c>
      <c r="C2548" s="2">
        <v>238</v>
      </c>
      <c r="D2548" s="2" t="s">
        <v>14</v>
      </c>
      <c r="E2548" s="2">
        <v>106</v>
      </c>
      <c r="F2548" s="2">
        <v>177</v>
      </c>
      <c r="G2548" s="2">
        <f t="shared" si="39"/>
        <v>72</v>
      </c>
      <c r="H2548" s="2">
        <v>2341</v>
      </c>
      <c r="I2548" s="3" t="s">
        <v>15</v>
      </c>
    </row>
    <row r="2549" spans="1:9" ht="16.5">
      <c r="A2549" s="2" t="s">
        <v>2034</v>
      </c>
      <c r="B2549" s="2" t="s">
        <v>2035</v>
      </c>
      <c r="C2549" s="2">
        <v>222</v>
      </c>
      <c r="D2549" s="2" t="s">
        <v>14</v>
      </c>
      <c r="E2549" s="2">
        <v>76</v>
      </c>
      <c r="F2549" s="2">
        <v>185</v>
      </c>
      <c r="G2549" s="2">
        <f t="shared" si="39"/>
        <v>110</v>
      </c>
      <c r="H2549" s="2">
        <v>2341</v>
      </c>
      <c r="I2549" s="3" t="s">
        <v>15</v>
      </c>
    </row>
    <row r="2550" spans="1:9" ht="16.5">
      <c r="A2550" s="2" t="s">
        <v>2036</v>
      </c>
      <c r="B2550" s="2" t="s">
        <v>2037</v>
      </c>
      <c r="C2550" s="2">
        <v>314</v>
      </c>
      <c r="D2550" s="2" t="s">
        <v>18</v>
      </c>
      <c r="E2550" s="2">
        <v>27</v>
      </c>
      <c r="F2550" s="2">
        <v>78</v>
      </c>
      <c r="G2550" s="2">
        <f t="shared" si="39"/>
        <v>52</v>
      </c>
      <c r="H2550" s="2">
        <v>3743</v>
      </c>
      <c r="I2550" s="3" t="s">
        <v>19</v>
      </c>
    </row>
    <row r="2551" spans="1:9" ht="16.5">
      <c r="A2551" s="2" t="s">
        <v>2036</v>
      </c>
      <c r="B2551" s="2" t="s">
        <v>2037</v>
      </c>
      <c r="C2551" s="2">
        <v>314</v>
      </c>
      <c r="D2551" s="2" t="s">
        <v>20</v>
      </c>
      <c r="E2551" s="2">
        <v>268</v>
      </c>
      <c r="F2551" s="2">
        <v>306</v>
      </c>
      <c r="G2551" s="2">
        <f t="shared" si="39"/>
        <v>39</v>
      </c>
      <c r="H2551" s="2">
        <v>3397</v>
      </c>
      <c r="I2551" s="3" t="s">
        <v>21</v>
      </c>
    </row>
    <row r="2552" spans="1:9" ht="16.5">
      <c r="A2552" s="2" t="s">
        <v>2036</v>
      </c>
      <c r="B2552" s="2" t="s">
        <v>2037</v>
      </c>
      <c r="C2552" s="2">
        <v>314</v>
      </c>
      <c r="D2552" s="2" t="s">
        <v>14</v>
      </c>
      <c r="E2552" s="2">
        <v>146</v>
      </c>
      <c r="F2552" s="2">
        <v>255</v>
      </c>
      <c r="G2552" s="2">
        <f t="shared" si="39"/>
        <v>110</v>
      </c>
      <c r="H2552" s="2">
        <v>2341</v>
      </c>
      <c r="I2552" s="3" t="s">
        <v>15</v>
      </c>
    </row>
    <row r="2553" spans="1:9" ht="16.5">
      <c r="A2553" s="2" t="s">
        <v>2038</v>
      </c>
      <c r="B2553" s="2" t="s">
        <v>2039</v>
      </c>
      <c r="C2553" s="2">
        <v>216</v>
      </c>
      <c r="D2553" s="2" t="s">
        <v>18</v>
      </c>
      <c r="E2553" s="2">
        <v>1</v>
      </c>
      <c r="F2553" s="2">
        <v>42</v>
      </c>
      <c r="G2553" s="2">
        <f t="shared" si="39"/>
        <v>42</v>
      </c>
      <c r="H2553" s="2">
        <v>3743</v>
      </c>
      <c r="I2553" s="3" t="s">
        <v>19</v>
      </c>
    </row>
    <row r="2554" spans="1:9" ht="16.5">
      <c r="A2554" s="2" t="s">
        <v>2038</v>
      </c>
      <c r="B2554" s="2" t="s">
        <v>2039</v>
      </c>
      <c r="C2554" s="2">
        <v>216</v>
      </c>
      <c r="D2554" s="2" t="s">
        <v>14</v>
      </c>
      <c r="E2554" s="2">
        <v>127</v>
      </c>
      <c r="F2554" s="2">
        <v>214</v>
      </c>
      <c r="G2554" s="2">
        <f t="shared" si="39"/>
        <v>88</v>
      </c>
      <c r="H2554" s="2">
        <v>2341</v>
      </c>
      <c r="I2554" s="3" t="s">
        <v>15</v>
      </c>
    </row>
    <row r="2555" spans="1:9" ht="16.5">
      <c r="A2555" s="2" t="s">
        <v>2040</v>
      </c>
      <c r="B2555" s="2" t="s">
        <v>2041</v>
      </c>
      <c r="C2555" s="2">
        <v>292</v>
      </c>
      <c r="D2555" s="2" t="s">
        <v>18</v>
      </c>
      <c r="E2555" s="2">
        <v>30</v>
      </c>
      <c r="F2555" s="2">
        <v>81</v>
      </c>
      <c r="G2555" s="2">
        <f t="shared" si="39"/>
        <v>52</v>
      </c>
      <c r="H2555" s="2">
        <v>3743</v>
      </c>
      <c r="I2555" s="3" t="s">
        <v>19</v>
      </c>
    </row>
    <row r="2556" spans="1:9" ht="16.5">
      <c r="A2556" s="2" t="s">
        <v>2040</v>
      </c>
      <c r="B2556" s="2" t="s">
        <v>2041</v>
      </c>
      <c r="C2556" s="2">
        <v>292</v>
      </c>
      <c r="D2556" s="2" t="s">
        <v>20</v>
      </c>
      <c r="E2556" s="2">
        <v>252</v>
      </c>
      <c r="F2556" s="2">
        <v>290</v>
      </c>
      <c r="G2556" s="2">
        <f t="shared" si="39"/>
        <v>39</v>
      </c>
      <c r="H2556" s="2">
        <v>3397</v>
      </c>
      <c r="I2556" s="3" t="s">
        <v>21</v>
      </c>
    </row>
    <row r="2557" spans="1:9" ht="16.5">
      <c r="A2557" s="2" t="s">
        <v>2040</v>
      </c>
      <c r="B2557" s="2" t="s">
        <v>2041</v>
      </c>
      <c r="C2557" s="2">
        <v>292</v>
      </c>
      <c r="D2557" s="2" t="s">
        <v>14</v>
      </c>
      <c r="E2557" s="2">
        <v>129</v>
      </c>
      <c r="F2557" s="2">
        <v>239</v>
      </c>
      <c r="G2557" s="2">
        <f t="shared" si="39"/>
        <v>111</v>
      </c>
      <c r="H2557" s="2">
        <v>2341</v>
      </c>
      <c r="I2557" s="3" t="s">
        <v>15</v>
      </c>
    </row>
    <row r="2558" spans="1:9" ht="16.5">
      <c r="A2558" s="2" t="s">
        <v>2042</v>
      </c>
      <c r="B2558" s="2" t="s">
        <v>2043</v>
      </c>
      <c r="C2558" s="2">
        <v>1785</v>
      </c>
      <c r="D2558" s="2" t="s">
        <v>92</v>
      </c>
      <c r="E2558" s="2">
        <v>813</v>
      </c>
      <c r="F2558" s="2">
        <v>856</v>
      </c>
      <c r="G2558" s="2">
        <f t="shared" si="39"/>
        <v>44</v>
      </c>
      <c r="H2558" s="2">
        <v>979</v>
      </c>
      <c r="I2558" s="3" t="s">
        <v>93</v>
      </c>
    </row>
    <row r="2559" spans="1:9" ht="16.5">
      <c r="A2559" s="2" t="s">
        <v>2042</v>
      </c>
      <c r="B2559" s="2" t="s">
        <v>2043</v>
      </c>
      <c r="C2559" s="2">
        <v>1785</v>
      </c>
      <c r="D2559" s="2" t="s">
        <v>10</v>
      </c>
      <c r="E2559" s="2">
        <v>681</v>
      </c>
      <c r="F2559" s="2">
        <v>733</v>
      </c>
      <c r="G2559" s="2">
        <f t="shared" si="39"/>
        <v>53</v>
      </c>
      <c r="H2559" s="2">
        <v>18302</v>
      </c>
      <c r="I2559" s="3" t="s">
        <v>11</v>
      </c>
    </row>
    <row r="2560" spans="1:9" ht="16.5">
      <c r="A2560" s="2" t="s">
        <v>2042</v>
      </c>
      <c r="B2560" s="2" t="s">
        <v>2043</v>
      </c>
      <c r="C2560" s="2">
        <v>1785</v>
      </c>
      <c r="D2560" s="2" t="s">
        <v>12</v>
      </c>
      <c r="E2560" s="2">
        <v>1438</v>
      </c>
      <c r="F2560" s="2">
        <v>1588</v>
      </c>
      <c r="G2560" s="2">
        <f t="shared" si="39"/>
        <v>151</v>
      </c>
      <c r="H2560" s="2">
        <v>1732</v>
      </c>
      <c r="I2560" s="3" t="s">
        <v>13</v>
      </c>
    </row>
    <row r="2561" spans="1:9" ht="16.5">
      <c r="A2561" s="2" t="s">
        <v>2042</v>
      </c>
      <c r="B2561" s="2" t="s">
        <v>2043</v>
      </c>
      <c r="C2561" s="2">
        <v>1785</v>
      </c>
      <c r="D2561" s="2" t="s">
        <v>14</v>
      </c>
      <c r="E2561" s="2">
        <v>995</v>
      </c>
      <c r="F2561" s="2">
        <v>1108</v>
      </c>
      <c r="G2561" s="2">
        <f t="shared" si="39"/>
        <v>114</v>
      </c>
      <c r="H2561" s="2">
        <v>2341</v>
      </c>
      <c r="I2561" s="3" t="s">
        <v>15</v>
      </c>
    </row>
    <row r="2562" spans="1:9" ht="16.5">
      <c r="A2562" s="2" t="s">
        <v>2044</v>
      </c>
      <c r="B2562" s="2" t="s">
        <v>2045</v>
      </c>
      <c r="C2562" s="2">
        <v>1794</v>
      </c>
      <c r="D2562" s="2" t="s">
        <v>92</v>
      </c>
      <c r="E2562" s="2">
        <v>814</v>
      </c>
      <c r="F2562" s="2">
        <v>857</v>
      </c>
      <c r="G2562" s="2">
        <f t="shared" si="39"/>
        <v>44</v>
      </c>
      <c r="H2562" s="2">
        <v>979</v>
      </c>
      <c r="I2562" s="3" t="s">
        <v>93</v>
      </c>
    </row>
    <row r="2563" spans="1:9" ht="16.5">
      <c r="A2563" s="2" t="s">
        <v>2044</v>
      </c>
      <c r="B2563" s="2" t="s">
        <v>2045</v>
      </c>
      <c r="C2563" s="2">
        <v>1794</v>
      </c>
      <c r="D2563" s="2" t="s">
        <v>10</v>
      </c>
      <c r="E2563" s="2">
        <v>681</v>
      </c>
      <c r="F2563" s="2">
        <v>733</v>
      </c>
      <c r="G2563" s="2">
        <f t="shared" ref="G2563:G2626" si="40">F2563-E2563+1</f>
        <v>53</v>
      </c>
      <c r="H2563" s="2">
        <v>18302</v>
      </c>
      <c r="I2563" s="3" t="s">
        <v>11</v>
      </c>
    </row>
    <row r="2564" spans="1:9" ht="16.5">
      <c r="A2564" s="2" t="s">
        <v>2044</v>
      </c>
      <c r="B2564" s="2" t="s">
        <v>2045</v>
      </c>
      <c r="C2564" s="2">
        <v>1794</v>
      </c>
      <c r="D2564" s="2" t="s">
        <v>12</v>
      </c>
      <c r="E2564" s="2">
        <v>1439</v>
      </c>
      <c r="F2564" s="2">
        <v>1589</v>
      </c>
      <c r="G2564" s="2">
        <f t="shared" si="40"/>
        <v>151</v>
      </c>
      <c r="H2564" s="2">
        <v>1732</v>
      </c>
      <c r="I2564" s="3" t="s">
        <v>13</v>
      </c>
    </row>
    <row r="2565" spans="1:9" ht="16.5">
      <c r="A2565" s="2" t="s">
        <v>2044</v>
      </c>
      <c r="B2565" s="2" t="s">
        <v>2045</v>
      </c>
      <c r="C2565" s="2">
        <v>1794</v>
      </c>
      <c r="D2565" s="2" t="s">
        <v>14</v>
      </c>
      <c r="E2565" s="2">
        <v>996</v>
      </c>
      <c r="F2565" s="2">
        <v>1109</v>
      </c>
      <c r="G2565" s="2">
        <f t="shared" si="40"/>
        <v>114</v>
      </c>
      <c r="H2565" s="2">
        <v>2341</v>
      </c>
      <c r="I2565" s="3" t="s">
        <v>15</v>
      </c>
    </row>
    <row r="2566" spans="1:9" ht="16.5">
      <c r="A2566" s="2" t="s">
        <v>2046</v>
      </c>
      <c r="B2566" s="2" t="s">
        <v>2047</v>
      </c>
      <c r="C2566" s="2">
        <v>292</v>
      </c>
      <c r="D2566" s="2" t="s">
        <v>18</v>
      </c>
      <c r="E2566" s="2">
        <v>30</v>
      </c>
      <c r="F2566" s="2">
        <v>81</v>
      </c>
      <c r="G2566" s="2">
        <f t="shared" si="40"/>
        <v>52</v>
      </c>
      <c r="H2566" s="2">
        <v>3743</v>
      </c>
      <c r="I2566" s="3" t="s">
        <v>19</v>
      </c>
    </row>
    <row r="2567" spans="1:9" ht="16.5">
      <c r="A2567" s="2" t="s">
        <v>2046</v>
      </c>
      <c r="B2567" s="2" t="s">
        <v>2047</v>
      </c>
      <c r="C2567" s="2">
        <v>292</v>
      </c>
      <c r="D2567" s="2" t="s">
        <v>20</v>
      </c>
      <c r="E2567" s="2">
        <v>252</v>
      </c>
      <c r="F2567" s="2">
        <v>290</v>
      </c>
      <c r="G2567" s="2">
        <f t="shared" si="40"/>
        <v>39</v>
      </c>
      <c r="H2567" s="2">
        <v>3397</v>
      </c>
      <c r="I2567" s="3" t="s">
        <v>21</v>
      </c>
    </row>
    <row r="2568" spans="1:9" ht="16.5">
      <c r="A2568" s="2" t="s">
        <v>2046</v>
      </c>
      <c r="B2568" s="2" t="s">
        <v>2047</v>
      </c>
      <c r="C2568" s="2">
        <v>292</v>
      </c>
      <c r="D2568" s="2" t="s">
        <v>14</v>
      </c>
      <c r="E2568" s="2">
        <v>129</v>
      </c>
      <c r="F2568" s="2">
        <v>239</v>
      </c>
      <c r="G2568" s="2">
        <f t="shared" si="40"/>
        <v>111</v>
      </c>
      <c r="H2568" s="2">
        <v>2341</v>
      </c>
      <c r="I2568" s="3" t="s">
        <v>15</v>
      </c>
    </row>
    <row r="2569" spans="1:9" ht="16.5">
      <c r="A2569" s="2" t="s">
        <v>2048</v>
      </c>
      <c r="B2569" s="2" t="s">
        <v>2049</v>
      </c>
      <c r="C2569" s="2">
        <v>1061</v>
      </c>
      <c r="D2569" s="2" t="s">
        <v>10</v>
      </c>
      <c r="E2569" s="2">
        <v>112</v>
      </c>
      <c r="F2569" s="2">
        <v>161</v>
      </c>
      <c r="G2569" s="2">
        <f t="shared" si="40"/>
        <v>50</v>
      </c>
      <c r="H2569" s="2">
        <v>18302</v>
      </c>
      <c r="I2569" s="3" t="s">
        <v>11</v>
      </c>
    </row>
    <row r="2570" spans="1:9" ht="16.5">
      <c r="A2570" s="2" t="s">
        <v>2048</v>
      </c>
      <c r="B2570" s="2" t="s">
        <v>2049</v>
      </c>
      <c r="C2570" s="2">
        <v>1061</v>
      </c>
      <c r="D2570" s="2" t="s">
        <v>12</v>
      </c>
      <c r="E2570" s="2">
        <v>656</v>
      </c>
      <c r="F2570" s="2">
        <v>830</v>
      </c>
      <c r="G2570" s="2">
        <f t="shared" si="40"/>
        <v>175</v>
      </c>
      <c r="H2570" s="2">
        <v>1732</v>
      </c>
      <c r="I2570" s="3" t="s">
        <v>13</v>
      </c>
    </row>
    <row r="2571" spans="1:9" ht="16.5">
      <c r="A2571" s="2" t="s">
        <v>2048</v>
      </c>
      <c r="B2571" s="2" t="s">
        <v>2049</v>
      </c>
      <c r="C2571" s="2">
        <v>1061</v>
      </c>
      <c r="D2571" s="2" t="s">
        <v>14</v>
      </c>
      <c r="E2571" s="2">
        <v>300</v>
      </c>
      <c r="F2571" s="2">
        <v>426</v>
      </c>
      <c r="G2571" s="2">
        <f t="shared" si="40"/>
        <v>127</v>
      </c>
      <c r="H2571" s="2">
        <v>2341</v>
      </c>
      <c r="I2571" s="3" t="s">
        <v>15</v>
      </c>
    </row>
    <row r="2572" spans="1:9" ht="16.5">
      <c r="A2572" s="2" t="s">
        <v>2050</v>
      </c>
      <c r="B2572" s="2" t="s">
        <v>2051</v>
      </c>
      <c r="C2572" s="2">
        <v>372</v>
      </c>
      <c r="D2572" s="2" t="s">
        <v>18</v>
      </c>
      <c r="E2572" s="2">
        <v>28</v>
      </c>
      <c r="F2572" s="2">
        <v>80</v>
      </c>
      <c r="G2572" s="2">
        <f t="shared" si="40"/>
        <v>53</v>
      </c>
      <c r="H2572" s="2">
        <v>3743</v>
      </c>
      <c r="I2572" s="3" t="s">
        <v>19</v>
      </c>
    </row>
    <row r="2573" spans="1:9" ht="16.5">
      <c r="A2573" s="2" t="s">
        <v>2050</v>
      </c>
      <c r="B2573" s="2" t="s">
        <v>2051</v>
      </c>
      <c r="C2573" s="2">
        <v>372</v>
      </c>
      <c r="D2573" s="2" t="s">
        <v>14</v>
      </c>
      <c r="E2573" s="2">
        <v>236</v>
      </c>
      <c r="F2573" s="2">
        <v>351</v>
      </c>
      <c r="G2573" s="2">
        <f t="shared" si="40"/>
        <v>116</v>
      </c>
      <c r="H2573" s="2">
        <v>2341</v>
      </c>
      <c r="I2573" s="3" t="s">
        <v>15</v>
      </c>
    </row>
    <row r="2574" spans="1:9" ht="16.5">
      <c r="A2574" s="2" t="s">
        <v>2052</v>
      </c>
      <c r="B2574" s="2" t="s">
        <v>2053</v>
      </c>
      <c r="C2574" s="2">
        <v>416</v>
      </c>
      <c r="D2574" s="2" t="s">
        <v>18</v>
      </c>
      <c r="E2574" s="2">
        <v>85</v>
      </c>
      <c r="F2574" s="2">
        <v>136</v>
      </c>
      <c r="G2574" s="2">
        <f t="shared" si="40"/>
        <v>52</v>
      </c>
      <c r="H2574" s="2">
        <v>3743</v>
      </c>
      <c r="I2574" s="3" t="s">
        <v>19</v>
      </c>
    </row>
    <row r="2575" spans="1:9" ht="16.5">
      <c r="A2575" s="2" t="s">
        <v>2052</v>
      </c>
      <c r="B2575" s="2" t="s">
        <v>2053</v>
      </c>
      <c r="C2575" s="2">
        <v>416</v>
      </c>
      <c r="D2575" s="2" t="s">
        <v>20</v>
      </c>
      <c r="E2575" s="2">
        <v>376</v>
      </c>
      <c r="F2575" s="2">
        <v>414</v>
      </c>
      <c r="G2575" s="2">
        <f t="shared" si="40"/>
        <v>39</v>
      </c>
      <c r="H2575" s="2">
        <v>3397</v>
      </c>
      <c r="I2575" s="3" t="s">
        <v>21</v>
      </c>
    </row>
    <row r="2576" spans="1:9" ht="16.5">
      <c r="A2576" s="2" t="s">
        <v>2052</v>
      </c>
      <c r="B2576" s="2" t="s">
        <v>2053</v>
      </c>
      <c r="C2576" s="2">
        <v>416</v>
      </c>
      <c r="D2576" s="2" t="s">
        <v>14</v>
      </c>
      <c r="E2576" s="2">
        <v>253</v>
      </c>
      <c r="F2576" s="2">
        <v>363</v>
      </c>
      <c r="G2576" s="2">
        <f t="shared" si="40"/>
        <v>111</v>
      </c>
      <c r="H2576" s="2">
        <v>2341</v>
      </c>
      <c r="I2576" s="3" t="s">
        <v>15</v>
      </c>
    </row>
    <row r="2577" spans="1:9" ht="16.5">
      <c r="A2577" s="2" t="s">
        <v>2054</v>
      </c>
      <c r="B2577" s="2" t="s">
        <v>2055</v>
      </c>
      <c r="C2577" s="2">
        <v>824</v>
      </c>
      <c r="D2577" s="2" t="s">
        <v>10</v>
      </c>
      <c r="E2577" s="2">
        <v>51</v>
      </c>
      <c r="F2577" s="2">
        <v>103</v>
      </c>
      <c r="G2577" s="2">
        <f t="shared" si="40"/>
        <v>53</v>
      </c>
      <c r="H2577" s="2">
        <v>18302</v>
      </c>
      <c r="I2577" s="3" t="s">
        <v>11</v>
      </c>
    </row>
    <row r="2578" spans="1:9" ht="16.5">
      <c r="A2578" s="2" t="s">
        <v>2054</v>
      </c>
      <c r="B2578" s="2" t="s">
        <v>2055</v>
      </c>
      <c r="C2578" s="2">
        <v>824</v>
      </c>
      <c r="D2578" s="2" t="s">
        <v>12</v>
      </c>
      <c r="E2578" s="2">
        <v>516</v>
      </c>
      <c r="F2578" s="2">
        <v>674</v>
      </c>
      <c r="G2578" s="2">
        <f t="shared" si="40"/>
        <v>159</v>
      </c>
      <c r="H2578" s="2">
        <v>1732</v>
      </c>
      <c r="I2578" s="3" t="s">
        <v>13</v>
      </c>
    </row>
    <row r="2579" spans="1:9" ht="16.5">
      <c r="A2579" s="2" t="s">
        <v>2054</v>
      </c>
      <c r="B2579" s="2" t="s">
        <v>2055</v>
      </c>
      <c r="C2579" s="2">
        <v>824</v>
      </c>
      <c r="D2579" s="2" t="s">
        <v>14</v>
      </c>
      <c r="E2579" s="2">
        <v>236</v>
      </c>
      <c r="F2579" s="2">
        <v>355</v>
      </c>
      <c r="G2579" s="2">
        <f t="shared" si="40"/>
        <v>120</v>
      </c>
      <c r="H2579" s="2">
        <v>2341</v>
      </c>
      <c r="I2579" s="3" t="s">
        <v>15</v>
      </c>
    </row>
    <row r="2580" spans="1:9" ht="16.5">
      <c r="A2580" s="2" t="s">
        <v>2056</v>
      </c>
      <c r="B2580" s="2" t="s">
        <v>2057</v>
      </c>
      <c r="C2580" s="2">
        <v>294</v>
      </c>
      <c r="D2580" s="2" t="s">
        <v>18</v>
      </c>
      <c r="E2580" s="2">
        <v>28</v>
      </c>
      <c r="F2580" s="2">
        <v>79</v>
      </c>
      <c r="G2580" s="2">
        <f t="shared" si="40"/>
        <v>52</v>
      </c>
      <c r="H2580" s="2">
        <v>3743</v>
      </c>
      <c r="I2580" s="3" t="s">
        <v>19</v>
      </c>
    </row>
    <row r="2581" spans="1:9" ht="16.5">
      <c r="A2581" s="2" t="s">
        <v>2056</v>
      </c>
      <c r="B2581" s="2" t="s">
        <v>2057</v>
      </c>
      <c r="C2581" s="2">
        <v>294</v>
      </c>
      <c r="D2581" s="2" t="s">
        <v>20</v>
      </c>
      <c r="E2581" s="2">
        <v>254</v>
      </c>
      <c r="F2581" s="2">
        <v>292</v>
      </c>
      <c r="G2581" s="2">
        <f t="shared" si="40"/>
        <v>39</v>
      </c>
      <c r="H2581" s="2">
        <v>3397</v>
      </c>
      <c r="I2581" s="3" t="s">
        <v>21</v>
      </c>
    </row>
    <row r="2582" spans="1:9" ht="16.5">
      <c r="A2582" s="2" t="s">
        <v>2056</v>
      </c>
      <c r="B2582" s="2" t="s">
        <v>2057</v>
      </c>
      <c r="C2582" s="2">
        <v>294</v>
      </c>
      <c r="D2582" s="2" t="s">
        <v>14</v>
      </c>
      <c r="E2582" s="2">
        <v>134</v>
      </c>
      <c r="F2582" s="2">
        <v>241</v>
      </c>
      <c r="G2582" s="2">
        <f t="shared" si="40"/>
        <v>108</v>
      </c>
      <c r="H2582" s="2">
        <v>2341</v>
      </c>
      <c r="I2582" s="3" t="s">
        <v>15</v>
      </c>
    </row>
    <row r="2583" spans="1:9" ht="16.5">
      <c r="A2583" s="2" t="s">
        <v>2058</v>
      </c>
      <c r="B2583" s="2" t="s">
        <v>2059</v>
      </c>
      <c r="C2583" s="2">
        <v>850</v>
      </c>
      <c r="D2583" s="2" t="s">
        <v>12</v>
      </c>
      <c r="E2583" s="2">
        <v>647</v>
      </c>
      <c r="F2583" s="2">
        <v>797</v>
      </c>
      <c r="G2583" s="2">
        <f t="shared" si="40"/>
        <v>151</v>
      </c>
      <c r="H2583" s="2">
        <v>1732</v>
      </c>
      <c r="I2583" s="3" t="s">
        <v>13</v>
      </c>
    </row>
    <row r="2584" spans="1:9" ht="16.5">
      <c r="A2584" s="2" t="s">
        <v>2058</v>
      </c>
      <c r="B2584" s="2" t="s">
        <v>2059</v>
      </c>
      <c r="C2584" s="2">
        <v>850</v>
      </c>
      <c r="D2584" s="2" t="s">
        <v>14</v>
      </c>
      <c r="E2584" s="2">
        <v>303</v>
      </c>
      <c r="F2584" s="2">
        <v>417</v>
      </c>
      <c r="G2584" s="2">
        <f t="shared" si="40"/>
        <v>115</v>
      </c>
      <c r="H2584" s="2">
        <v>2341</v>
      </c>
      <c r="I2584" s="3" t="s">
        <v>15</v>
      </c>
    </row>
    <row r="2585" spans="1:9" ht="16.5">
      <c r="A2585" s="2" t="s">
        <v>2060</v>
      </c>
      <c r="B2585" s="2" t="s">
        <v>2061</v>
      </c>
      <c r="C2585" s="2">
        <v>2209</v>
      </c>
      <c r="D2585" s="2" t="s">
        <v>10</v>
      </c>
      <c r="E2585" s="2">
        <v>204</v>
      </c>
      <c r="F2585" s="2">
        <v>256</v>
      </c>
      <c r="G2585" s="2">
        <f t="shared" si="40"/>
        <v>53</v>
      </c>
      <c r="H2585" s="2">
        <v>18302</v>
      </c>
      <c r="I2585" s="3" t="s">
        <v>11</v>
      </c>
    </row>
    <row r="2586" spans="1:9" ht="16.5">
      <c r="A2586" s="2" t="s">
        <v>2060</v>
      </c>
      <c r="B2586" s="2" t="s">
        <v>2061</v>
      </c>
      <c r="C2586" s="2">
        <v>2209</v>
      </c>
      <c r="D2586" s="2" t="s">
        <v>12</v>
      </c>
      <c r="E2586" s="2">
        <v>1004</v>
      </c>
      <c r="F2586" s="2">
        <v>1154</v>
      </c>
      <c r="G2586" s="2">
        <f t="shared" si="40"/>
        <v>151</v>
      </c>
      <c r="H2586" s="2">
        <v>1732</v>
      </c>
      <c r="I2586" s="3" t="s">
        <v>13</v>
      </c>
    </row>
    <row r="2587" spans="1:9" ht="16.5">
      <c r="A2587" s="2" t="s">
        <v>2060</v>
      </c>
      <c r="B2587" s="2" t="s">
        <v>2061</v>
      </c>
      <c r="C2587" s="2">
        <v>2209</v>
      </c>
      <c r="D2587" s="2" t="s">
        <v>14</v>
      </c>
      <c r="E2587" s="2">
        <v>628</v>
      </c>
      <c r="F2587" s="2">
        <v>737</v>
      </c>
      <c r="G2587" s="2">
        <f t="shared" si="40"/>
        <v>110</v>
      </c>
      <c r="H2587" s="2">
        <v>2341</v>
      </c>
      <c r="I2587" s="3" t="s">
        <v>15</v>
      </c>
    </row>
    <row r="2588" spans="1:9" ht="16.5">
      <c r="A2588" s="2" t="s">
        <v>2062</v>
      </c>
      <c r="B2588" s="2" t="s">
        <v>2063</v>
      </c>
      <c r="C2588" s="2">
        <v>2281</v>
      </c>
      <c r="D2588" s="2" t="s">
        <v>10</v>
      </c>
      <c r="E2588" s="2">
        <v>276</v>
      </c>
      <c r="F2588" s="2">
        <v>328</v>
      </c>
      <c r="G2588" s="2">
        <f t="shared" si="40"/>
        <v>53</v>
      </c>
      <c r="H2588" s="2">
        <v>18302</v>
      </c>
      <c r="I2588" s="3" t="s">
        <v>11</v>
      </c>
    </row>
    <row r="2589" spans="1:9" ht="16.5">
      <c r="A2589" s="2" t="s">
        <v>2062</v>
      </c>
      <c r="B2589" s="2" t="s">
        <v>2063</v>
      </c>
      <c r="C2589" s="2">
        <v>2281</v>
      </c>
      <c r="D2589" s="2" t="s">
        <v>12</v>
      </c>
      <c r="E2589" s="2">
        <v>1076</v>
      </c>
      <c r="F2589" s="2">
        <v>1226</v>
      </c>
      <c r="G2589" s="2">
        <f t="shared" si="40"/>
        <v>151</v>
      </c>
      <c r="H2589" s="2">
        <v>1732</v>
      </c>
      <c r="I2589" s="3" t="s">
        <v>13</v>
      </c>
    </row>
    <row r="2590" spans="1:9" ht="16.5">
      <c r="A2590" s="2" t="s">
        <v>2062</v>
      </c>
      <c r="B2590" s="2" t="s">
        <v>2063</v>
      </c>
      <c r="C2590" s="2">
        <v>2281</v>
      </c>
      <c r="D2590" s="2" t="s">
        <v>14</v>
      </c>
      <c r="E2590" s="2">
        <v>700</v>
      </c>
      <c r="F2590" s="2">
        <v>809</v>
      </c>
      <c r="G2590" s="2">
        <f t="shared" si="40"/>
        <v>110</v>
      </c>
      <c r="H2590" s="2">
        <v>2341</v>
      </c>
      <c r="I2590" s="3" t="s">
        <v>15</v>
      </c>
    </row>
    <row r="2591" spans="1:9" ht="16.5">
      <c r="A2591" s="2" t="s">
        <v>2064</v>
      </c>
      <c r="B2591" s="2" t="s">
        <v>2065</v>
      </c>
      <c r="C2591" s="2">
        <v>437</v>
      </c>
      <c r="D2591" s="2" t="s">
        <v>14</v>
      </c>
      <c r="E2591" s="2">
        <v>217</v>
      </c>
      <c r="F2591" s="2">
        <v>352</v>
      </c>
      <c r="G2591" s="2">
        <f t="shared" si="40"/>
        <v>136</v>
      </c>
      <c r="H2591" s="2">
        <v>2341</v>
      </c>
      <c r="I2591" s="3" t="s">
        <v>15</v>
      </c>
    </row>
    <row r="2592" spans="1:9" ht="16.5">
      <c r="A2592" s="2" t="s">
        <v>2066</v>
      </c>
      <c r="B2592" s="2" t="s">
        <v>2067</v>
      </c>
      <c r="C2592" s="2">
        <v>579</v>
      </c>
      <c r="D2592" s="2" t="s">
        <v>14</v>
      </c>
      <c r="E2592" s="2">
        <v>356</v>
      </c>
      <c r="F2592" s="2">
        <v>491</v>
      </c>
      <c r="G2592" s="2">
        <f t="shared" si="40"/>
        <v>136</v>
      </c>
      <c r="H2592" s="2">
        <v>2341</v>
      </c>
      <c r="I2592" s="3" t="s">
        <v>15</v>
      </c>
    </row>
    <row r="2593" spans="1:9" ht="16.5">
      <c r="A2593" s="2" t="s">
        <v>2068</v>
      </c>
      <c r="B2593" s="2" t="s">
        <v>2069</v>
      </c>
      <c r="C2593" s="2">
        <v>315</v>
      </c>
      <c r="D2593" s="2" t="s">
        <v>20</v>
      </c>
      <c r="E2593" s="2">
        <v>274</v>
      </c>
      <c r="F2593" s="2">
        <v>313</v>
      </c>
      <c r="G2593" s="2">
        <f t="shared" si="40"/>
        <v>40</v>
      </c>
      <c r="H2593" s="2">
        <v>3397</v>
      </c>
      <c r="I2593" s="3" t="s">
        <v>21</v>
      </c>
    </row>
    <row r="2594" spans="1:9" ht="16.5">
      <c r="A2594" s="2" t="s">
        <v>2068</v>
      </c>
      <c r="B2594" s="2" t="s">
        <v>2069</v>
      </c>
      <c r="C2594" s="2">
        <v>315</v>
      </c>
      <c r="D2594" s="2" t="s">
        <v>14</v>
      </c>
      <c r="E2594" s="2">
        <v>134</v>
      </c>
      <c r="F2594" s="2">
        <v>254</v>
      </c>
      <c r="G2594" s="2">
        <f t="shared" si="40"/>
        <v>121</v>
      </c>
      <c r="H2594" s="2">
        <v>2341</v>
      </c>
      <c r="I2594" s="3" t="s">
        <v>15</v>
      </c>
    </row>
    <row r="2595" spans="1:9" ht="16.5">
      <c r="A2595" s="2" t="s">
        <v>2070</v>
      </c>
      <c r="B2595" s="2" t="s">
        <v>2071</v>
      </c>
      <c r="C2595" s="2">
        <v>458</v>
      </c>
      <c r="D2595" s="2" t="s">
        <v>14</v>
      </c>
      <c r="E2595" s="2">
        <v>231</v>
      </c>
      <c r="F2595" s="2">
        <v>369</v>
      </c>
      <c r="G2595" s="2">
        <f t="shared" si="40"/>
        <v>139</v>
      </c>
      <c r="H2595" s="2">
        <v>2341</v>
      </c>
      <c r="I2595" s="3" t="s">
        <v>15</v>
      </c>
    </row>
    <row r="2596" spans="1:9" ht="16.5">
      <c r="A2596" s="2" t="s">
        <v>2072</v>
      </c>
      <c r="B2596" s="2" t="s">
        <v>2073</v>
      </c>
      <c r="C2596" s="2">
        <v>300</v>
      </c>
      <c r="D2596" s="2" t="s">
        <v>20</v>
      </c>
      <c r="E2596" s="2">
        <v>259</v>
      </c>
      <c r="F2596" s="2">
        <v>295</v>
      </c>
      <c r="G2596" s="2">
        <f t="shared" si="40"/>
        <v>37</v>
      </c>
      <c r="H2596" s="2">
        <v>3397</v>
      </c>
      <c r="I2596" s="3" t="s">
        <v>21</v>
      </c>
    </row>
    <row r="2597" spans="1:9" ht="16.5">
      <c r="A2597" s="2" t="s">
        <v>2072</v>
      </c>
      <c r="B2597" s="2" t="s">
        <v>2073</v>
      </c>
      <c r="C2597" s="2">
        <v>300</v>
      </c>
      <c r="D2597" s="2" t="s">
        <v>14</v>
      </c>
      <c r="E2597" s="2">
        <v>132</v>
      </c>
      <c r="F2597" s="2">
        <v>224</v>
      </c>
      <c r="G2597" s="2">
        <f t="shared" si="40"/>
        <v>93</v>
      </c>
      <c r="H2597" s="2">
        <v>2341</v>
      </c>
      <c r="I2597" s="3" t="s">
        <v>15</v>
      </c>
    </row>
    <row r="2598" spans="1:9" ht="16.5">
      <c r="A2598" s="2" t="s">
        <v>2074</v>
      </c>
      <c r="B2598" s="2" t="s">
        <v>2075</v>
      </c>
      <c r="C2598" s="2">
        <v>317</v>
      </c>
      <c r="D2598" s="2" t="s">
        <v>20</v>
      </c>
      <c r="E2598" s="2">
        <v>277</v>
      </c>
      <c r="F2598" s="2">
        <v>316</v>
      </c>
      <c r="G2598" s="2">
        <f t="shared" si="40"/>
        <v>40</v>
      </c>
      <c r="H2598" s="2">
        <v>3397</v>
      </c>
      <c r="I2598" s="3" t="s">
        <v>21</v>
      </c>
    </row>
    <row r="2599" spans="1:9" ht="16.5">
      <c r="A2599" s="2" t="s">
        <v>2074</v>
      </c>
      <c r="B2599" s="2" t="s">
        <v>2075</v>
      </c>
      <c r="C2599" s="2">
        <v>317</v>
      </c>
      <c r="D2599" s="2" t="s">
        <v>14</v>
      </c>
      <c r="E2599" s="2">
        <v>138</v>
      </c>
      <c r="F2599" s="2">
        <v>256</v>
      </c>
      <c r="G2599" s="2">
        <f t="shared" si="40"/>
        <v>119</v>
      </c>
      <c r="H2599" s="2">
        <v>2341</v>
      </c>
      <c r="I2599" s="3" t="s">
        <v>15</v>
      </c>
    </row>
    <row r="2600" spans="1:9" ht="16.5">
      <c r="A2600" s="2" t="s">
        <v>2076</v>
      </c>
      <c r="B2600" s="2" t="s">
        <v>2077</v>
      </c>
      <c r="C2600" s="2">
        <v>378</v>
      </c>
      <c r="D2600" s="2" t="s">
        <v>18</v>
      </c>
      <c r="E2600" s="2">
        <v>53</v>
      </c>
      <c r="F2600" s="2">
        <v>104</v>
      </c>
      <c r="G2600" s="2">
        <f t="shared" si="40"/>
        <v>52</v>
      </c>
      <c r="H2600" s="2">
        <v>3743</v>
      </c>
      <c r="I2600" s="3" t="s">
        <v>19</v>
      </c>
    </row>
    <row r="2601" spans="1:9" ht="16.5">
      <c r="A2601" s="2" t="s">
        <v>2076</v>
      </c>
      <c r="B2601" s="2" t="s">
        <v>2077</v>
      </c>
      <c r="C2601" s="2">
        <v>378</v>
      </c>
      <c r="D2601" s="2" t="s">
        <v>14</v>
      </c>
      <c r="E2601" s="2">
        <v>198</v>
      </c>
      <c r="F2601" s="2">
        <v>308</v>
      </c>
      <c r="G2601" s="2">
        <f t="shared" si="40"/>
        <v>111</v>
      </c>
      <c r="H2601" s="2">
        <v>2341</v>
      </c>
      <c r="I2601" s="3" t="s">
        <v>15</v>
      </c>
    </row>
    <row r="2602" spans="1:9" ht="16.5">
      <c r="A2602" s="2" t="s">
        <v>2078</v>
      </c>
      <c r="B2602" s="2" t="s">
        <v>2079</v>
      </c>
      <c r="C2602" s="2">
        <v>304</v>
      </c>
      <c r="D2602" s="2" t="s">
        <v>18</v>
      </c>
      <c r="E2602" s="2">
        <v>30</v>
      </c>
      <c r="F2602" s="2">
        <v>81</v>
      </c>
      <c r="G2602" s="2">
        <f t="shared" si="40"/>
        <v>52</v>
      </c>
      <c r="H2602" s="2">
        <v>3743</v>
      </c>
      <c r="I2602" s="3" t="s">
        <v>19</v>
      </c>
    </row>
    <row r="2603" spans="1:9" ht="16.5">
      <c r="A2603" s="2" t="s">
        <v>2078</v>
      </c>
      <c r="B2603" s="2" t="s">
        <v>2079</v>
      </c>
      <c r="C2603" s="2">
        <v>304</v>
      </c>
      <c r="D2603" s="2" t="s">
        <v>20</v>
      </c>
      <c r="E2603" s="2">
        <v>265</v>
      </c>
      <c r="F2603" s="2">
        <v>303</v>
      </c>
      <c r="G2603" s="2">
        <f t="shared" si="40"/>
        <v>39</v>
      </c>
      <c r="H2603" s="2">
        <v>3397</v>
      </c>
      <c r="I2603" s="3" t="s">
        <v>21</v>
      </c>
    </row>
    <row r="2604" spans="1:9" ht="16.5">
      <c r="A2604" s="2" t="s">
        <v>2078</v>
      </c>
      <c r="B2604" s="2" t="s">
        <v>2079</v>
      </c>
      <c r="C2604" s="2">
        <v>304</v>
      </c>
      <c r="D2604" s="2" t="s">
        <v>14</v>
      </c>
      <c r="E2604" s="2">
        <v>143</v>
      </c>
      <c r="F2604" s="2">
        <v>252</v>
      </c>
      <c r="G2604" s="2">
        <f t="shared" si="40"/>
        <v>110</v>
      </c>
      <c r="H2604" s="2">
        <v>2341</v>
      </c>
      <c r="I2604" s="3" t="s">
        <v>15</v>
      </c>
    </row>
    <row r="2605" spans="1:9" ht="16.5">
      <c r="A2605" s="2" t="s">
        <v>2080</v>
      </c>
      <c r="B2605" s="2" t="s">
        <v>2081</v>
      </c>
      <c r="C2605" s="2">
        <v>853</v>
      </c>
      <c r="D2605" s="2" t="s">
        <v>10</v>
      </c>
      <c r="E2605" s="2">
        <v>42</v>
      </c>
      <c r="F2605" s="2">
        <v>94</v>
      </c>
      <c r="G2605" s="2">
        <f t="shared" si="40"/>
        <v>53</v>
      </c>
      <c r="H2605" s="2">
        <v>18302</v>
      </c>
      <c r="I2605" s="3" t="s">
        <v>11</v>
      </c>
    </row>
    <row r="2606" spans="1:9" ht="16.5">
      <c r="A2606" s="2" t="s">
        <v>2080</v>
      </c>
      <c r="B2606" s="2" t="s">
        <v>2081</v>
      </c>
      <c r="C2606" s="2">
        <v>853</v>
      </c>
      <c r="D2606" s="2" t="s">
        <v>12</v>
      </c>
      <c r="E2606" s="2">
        <v>518</v>
      </c>
      <c r="F2606" s="2">
        <v>676</v>
      </c>
      <c r="G2606" s="2">
        <f t="shared" si="40"/>
        <v>159</v>
      </c>
      <c r="H2606" s="2">
        <v>1732</v>
      </c>
      <c r="I2606" s="3" t="s">
        <v>13</v>
      </c>
    </row>
    <row r="2607" spans="1:9" ht="16.5">
      <c r="A2607" s="2" t="s">
        <v>2080</v>
      </c>
      <c r="B2607" s="2" t="s">
        <v>2081</v>
      </c>
      <c r="C2607" s="2">
        <v>853</v>
      </c>
      <c r="D2607" s="2" t="s">
        <v>14</v>
      </c>
      <c r="E2607" s="2">
        <v>252</v>
      </c>
      <c r="F2607" s="2">
        <v>376</v>
      </c>
      <c r="G2607" s="2">
        <f t="shared" si="40"/>
        <v>125</v>
      </c>
      <c r="H2607" s="2">
        <v>2341</v>
      </c>
      <c r="I2607" s="3" t="s">
        <v>15</v>
      </c>
    </row>
    <row r="2608" spans="1:9" ht="16.5">
      <c r="A2608" s="2" t="s">
        <v>2082</v>
      </c>
      <c r="B2608" s="2" t="s">
        <v>2083</v>
      </c>
      <c r="C2608" s="2">
        <v>304</v>
      </c>
      <c r="D2608" s="2" t="s">
        <v>18</v>
      </c>
      <c r="E2608" s="2">
        <v>30</v>
      </c>
      <c r="F2608" s="2">
        <v>81</v>
      </c>
      <c r="G2608" s="2">
        <f t="shared" si="40"/>
        <v>52</v>
      </c>
      <c r="H2608" s="2">
        <v>3743</v>
      </c>
      <c r="I2608" s="3" t="s">
        <v>19</v>
      </c>
    </row>
    <row r="2609" spans="1:9" ht="16.5">
      <c r="A2609" s="2" t="s">
        <v>2082</v>
      </c>
      <c r="B2609" s="2" t="s">
        <v>2083</v>
      </c>
      <c r="C2609" s="2">
        <v>304</v>
      </c>
      <c r="D2609" s="2" t="s">
        <v>20</v>
      </c>
      <c r="E2609" s="2">
        <v>265</v>
      </c>
      <c r="F2609" s="2">
        <v>303</v>
      </c>
      <c r="G2609" s="2">
        <f t="shared" si="40"/>
        <v>39</v>
      </c>
      <c r="H2609" s="2">
        <v>3397</v>
      </c>
      <c r="I2609" s="3" t="s">
        <v>21</v>
      </c>
    </row>
    <row r="2610" spans="1:9" ht="16.5">
      <c r="A2610" s="2" t="s">
        <v>2082</v>
      </c>
      <c r="B2610" s="2" t="s">
        <v>2083</v>
      </c>
      <c r="C2610" s="2">
        <v>304</v>
      </c>
      <c r="D2610" s="2" t="s">
        <v>14</v>
      </c>
      <c r="E2610" s="2">
        <v>143</v>
      </c>
      <c r="F2610" s="2">
        <v>252</v>
      </c>
      <c r="G2610" s="2">
        <f t="shared" si="40"/>
        <v>110</v>
      </c>
      <c r="H2610" s="2">
        <v>2341</v>
      </c>
      <c r="I2610" s="3" t="s">
        <v>15</v>
      </c>
    </row>
    <row r="2611" spans="1:9" ht="16.5">
      <c r="A2611" s="2" t="s">
        <v>2084</v>
      </c>
      <c r="B2611" s="2" t="s">
        <v>2085</v>
      </c>
      <c r="C2611" s="2">
        <v>884</v>
      </c>
      <c r="D2611" s="2" t="s">
        <v>10</v>
      </c>
      <c r="E2611" s="2">
        <v>42</v>
      </c>
      <c r="F2611" s="2">
        <v>94</v>
      </c>
      <c r="G2611" s="2">
        <f t="shared" si="40"/>
        <v>53</v>
      </c>
      <c r="H2611" s="2">
        <v>18302</v>
      </c>
      <c r="I2611" s="3" t="s">
        <v>11</v>
      </c>
    </row>
    <row r="2612" spans="1:9" ht="16.5">
      <c r="A2612" s="2" t="s">
        <v>2084</v>
      </c>
      <c r="B2612" s="2" t="s">
        <v>2085</v>
      </c>
      <c r="C2612" s="2">
        <v>884</v>
      </c>
      <c r="D2612" s="2" t="s">
        <v>12</v>
      </c>
      <c r="E2612" s="2">
        <v>549</v>
      </c>
      <c r="F2612" s="2">
        <v>708</v>
      </c>
      <c r="G2612" s="2">
        <f t="shared" si="40"/>
        <v>160</v>
      </c>
      <c r="H2612" s="2">
        <v>1732</v>
      </c>
      <c r="I2612" s="3" t="s">
        <v>13</v>
      </c>
    </row>
    <row r="2613" spans="1:9" ht="16.5">
      <c r="A2613" s="2" t="s">
        <v>2084</v>
      </c>
      <c r="B2613" s="2" t="s">
        <v>2085</v>
      </c>
      <c r="C2613" s="2">
        <v>884</v>
      </c>
      <c r="D2613" s="2" t="s">
        <v>14</v>
      </c>
      <c r="E2613" s="2">
        <v>284</v>
      </c>
      <c r="F2613" s="2">
        <v>408</v>
      </c>
      <c r="G2613" s="2">
        <f t="shared" si="40"/>
        <v>125</v>
      </c>
      <c r="H2613" s="2">
        <v>2341</v>
      </c>
      <c r="I2613" s="3" t="s">
        <v>15</v>
      </c>
    </row>
    <row r="2614" spans="1:9" ht="16.5">
      <c r="A2614" s="2" t="s">
        <v>2086</v>
      </c>
      <c r="B2614" s="2" t="s">
        <v>2087</v>
      </c>
      <c r="C2614" s="2">
        <v>303</v>
      </c>
      <c r="D2614" s="2" t="s">
        <v>18</v>
      </c>
      <c r="E2614" s="2">
        <v>30</v>
      </c>
      <c r="F2614" s="2">
        <v>81</v>
      </c>
      <c r="G2614" s="2">
        <f t="shared" si="40"/>
        <v>52</v>
      </c>
      <c r="H2614" s="2">
        <v>3743</v>
      </c>
      <c r="I2614" s="3" t="s">
        <v>19</v>
      </c>
    </row>
    <row r="2615" spans="1:9" ht="16.5">
      <c r="A2615" s="2" t="s">
        <v>2086</v>
      </c>
      <c r="B2615" s="2" t="s">
        <v>2087</v>
      </c>
      <c r="C2615" s="2">
        <v>303</v>
      </c>
      <c r="D2615" s="2" t="s">
        <v>20</v>
      </c>
      <c r="E2615" s="2">
        <v>264</v>
      </c>
      <c r="F2615" s="2">
        <v>302</v>
      </c>
      <c r="G2615" s="2">
        <f t="shared" si="40"/>
        <v>39</v>
      </c>
      <c r="H2615" s="2">
        <v>3397</v>
      </c>
      <c r="I2615" s="3" t="s">
        <v>21</v>
      </c>
    </row>
    <row r="2616" spans="1:9" ht="16.5">
      <c r="A2616" s="2" t="s">
        <v>2086</v>
      </c>
      <c r="B2616" s="2" t="s">
        <v>2087</v>
      </c>
      <c r="C2616" s="2">
        <v>303</v>
      </c>
      <c r="D2616" s="2" t="s">
        <v>14</v>
      </c>
      <c r="E2616" s="2">
        <v>142</v>
      </c>
      <c r="F2616" s="2">
        <v>251</v>
      </c>
      <c r="G2616" s="2">
        <f t="shared" si="40"/>
        <v>110</v>
      </c>
      <c r="H2616" s="2">
        <v>2341</v>
      </c>
      <c r="I2616" s="3" t="s">
        <v>15</v>
      </c>
    </row>
    <row r="2617" spans="1:9" ht="16.5">
      <c r="A2617" s="2" t="s">
        <v>2088</v>
      </c>
      <c r="B2617" s="2" t="s">
        <v>2089</v>
      </c>
      <c r="C2617" s="2">
        <v>955</v>
      </c>
      <c r="D2617" s="2" t="s">
        <v>10</v>
      </c>
      <c r="E2617" s="2">
        <v>59</v>
      </c>
      <c r="F2617" s="2">
        <v>111</v>
      </c>
      <c r="G2617" s="2">
        <f t="shared" si="40"/>
        <v>53</v>
      </c>
      <c r="H2617" s="2">
        <v>18302</v>
      </c>
      <c r="I2617" s="3" t="s">
        <v>11</v>
      </c>
    </row>
    <row r="2618" spans="1:9" ht="16.5">
      <c r="A2618" s="2" t="s">
        <v>2088</v>
      </c>
      <c r="B2618" s="2" t="s">
        <v>2089</v>
      </c>
      <c r="C2618" s="2">
        <v>955</v>
      </c>
      <c r="D2618" s="2" t="s">
        <v>12</v>
      </c>
      <c r="E2618" s="2">
        <v>623</v>
      </c>
      <c r="F2618" s="2">
        <v>782</v>
      </c>
      <c r="G2618" s="2">
        <f t="shared" si="40"/>
        <v>160</v>
      </c>
      <c r="H2618" s="2">
        <v>1732</v>
      </c>
      <c r="I2618" s="3" t="s">
        <v>13</v>
      </c>
    </row>
    <row r="2619" spans="1:9" ht="16.5">
      <c r="A2619" s="2" t="s">
        <v>2088</v>
      </c>
      <c r="B2619" s="2" t="s">
        <v>2089</v>
      </c>
      <c r="C2619" s="2">
        <v>955</v>
      </c>
      <c r="D2619" s="2" t="s">
        <v>14</v>
      </c>
      <c r="E2619" s="2">
        <v>352</v>
      </c>
      <c r="F2619" s="2">
        <v>479</v>
      </c>
      <c r="G2619" s="2">
        <f t="shared" si="40"/>
        <v>128</v>
      </c>
      <c r="H2619" s="2">
        <v>2341</v>
      </c>
      <c r="I2619" s="3" t="s">
        <v>15</v>
      </c>
    </row>
    <row r="2620" spans="1:9" ht="16.5">
      <c r="A2620" s="2" t="s">
        <v>2090</v>
      </c>
      <c r="B2620" s="2" t="s">
        <v>2091</v>
      </c>
      <c r="C2620" s="2">
        <v>625</v>
      </c>
      <c r="D2620" s="2" t="s">
        <v>52</v>
      </c>
      <c r="E2620" s="2">
        <v>165</v>
      </c>
      <c r="F2620" s="2">
        <v>283</v>
      </c>
      <c r="G2620" s="2">
        <f t="shared" si="40"/>
        <v>119</v>
      </c>
      <c r="H2620" s="2">
        <v>5093</v>
      </c>
      <c r="I2620" s="3" t="s">
        <v>53</v>
      </c>
    </row>
    <row r="2621" spans="1:9" ht="16.5">
      <c r="A2621" s="2" t="s">
        <v>2090</v>
      </c>
      <c r="B2621" s="2" t="s">
        <v>2091</v>
      </c>
      <c r="C2621" s="2">
        <v>625</v>
      </c>
      <c r="D2621" s="2" t="s">
        <v>14</v>
      </c>
      <c r="E2621" s="2">
        <v>380</v>
      </c>
      <c r="F2621" s="2">
        <v>515</v>
      </c>
      <c r="G2621" s="2">
        <f t="shared" si="40"/>
        <v>136</v>
      </c>
      <c r="H2621" s="2">
        <v>2341</v>
      </c>
      <c r="I2621" s="3" t="s">
        <v>15</v>
      </c>
    </row>
    <row r="2622" spans="1:9" ht="16.5">
      <c r="A2622" s="2" t="s">
        <v>2092</v>
      </c>
      <c r="B2622" s="2" t="s">
        <v>2093</v>
      </c>
      <c r="C2622" s="2">
        <v>367</v>
      </c>
      <c r="D2622" s="2" t="s">
        <v>18</v>
      </c>
      <c r="E2622" s="2">
        <v>33</v>
      </c>
      <c r="F2622" s="2">
        <v>83</v>
      </c>
      <c r="G2622" s="2">
        <f t="shared" si="40"/>
        <v>51</v>
      </c>
      <c r="H2622" s="2">
        <v>3743</v>
      </c>
      <c r="I2622" s="3" t="s">
        <v>19</v>
      </c>
    </row>
    <row r="2623" spans="1:9" ht="16.5">
      <c r="A2623" s="2" t="s">
        <v>2092</v>
      </c>
      <c r="B2623" s="2" t="s">
        <v>2093</v>
      </c>
      <c r="C2623" s="2">
        <v>367</v>
      </c>
      <c r="D2623" s="2" t="s">
        <v>20</v>
      </c>
      <c r="E2623" s="2">
        <v>327</v>
      </c>
      <c r="F2623" s="2">
        <v>365</v>
      </c>
      <c r="G2623" s="2">
        <f t="shared" si="40"/>
        <v>39</v>
      </c>
      <c r="H2623" s="2">
        <v>3397</v>
      </c>
      <c r="I2623" s="3" t="s">
        <v>21</v>
      </c>
    </row>
    <row r="2624" spans="1:9" ht="16.5">
      <c r="A2624" s="2" t="s">
        <v>2092</v>
      </c>
      <c r="B2624" s="2" t="s">
        <v>2093</v>
      </c>
      <c r="C2624" s="2">
        <v>367</v>
      </c>
      <c r="D2624" s="2" t="s">
        <v>14</v>
      </c>
      <c r="E2624" s="2">
        <v>190</v>
      </c>
      <c r="F2624" s="2">
        <v>314</v>
      </c>
      <c r="G2624" s="2">
        <f t="shared" si="40"/>
        <v>125</v>
      </c>
      <c r="H2624" s="2">
        <v>2341</v>
      </c>
      <c r="I2624" s="3" t="s">
        <v>15</v>
      </c>
    </row>
    <row r="2625" spans="1:9" ht="16.5">
      <c r="A2625" s="2" t="s">
        <v>2094</v>
      </c>
      <c r="B2625" s="2" t="s">
        <v>2095</v>
      </c>
      <c r="C2625" s="2">
        <v>373</v>
      </c>
      <c r="D2625" s="2" t="s">
        <v>18</v>
      </c>
      <c r="E2625" s="2">
        <v>41</v>
      </c>
      <c r="F2625" s="2">
        <v>91</v>
      </c>
      <c r="G2625" s="2">
        <f t="shared" si="40"/>
        <v>51</v>
      </c>
      <c r="H2625" s="2">
        <v>3743</v>
      </c>
      <c r="I2625" s="3" t="s">
        <v>19</v>
      </c>
    </row>
    <row r="2626" spans="1:9" ht="16.5">
      <c r="A2626" s="2" t="s">
        <v>2094</v>
      </c>
      <c r="B2626" s="2" t="s">
        <v>2095</v>
      </c>
      <c r="C2626" s="2">
        <v>373</v>
      </c>
      <c r="D2626" s="2" t="s">
        <v>20</v>
      </c>
      <c r="E2626" s="2">
        <v>333</v>
      </c>
      <c r="F2626" s="2">
        <v>371</v>
      </c>
      <c r="G2626" s="2">
        <f t="shared" si="40"/>
        <v>39</v>
      </c>
      <c r="H2626" s="2">
        <v>3397</v>
      </c>
      <c r="I2626" s="3" t="s">
        <v>21</v>
      </c>
    </row>
    <row r="2627" spans="1:9" ht="16.5">
      <c r="A2627" s="2" t="s">
        <v>2094</v>
      </c>
      <c r="B2627" s="2" t="s">
        <v>2095</v>
      </c>
      <c r="C2627" s="2">
        <v>373</v>
      </c>
      <c r="D2627" s="2" t="s">
        <v>14</v>
      </c>
      <c r="E2627" s="2">
        <v>196</v>
      </c>
      <c r="F2627" s="2">
        <v>320</v>
      </c>
      <c r="G2627" s="2">
        <f t="shared" ref="G2627:G2690" si="41">F2627-E2627+1</f>
        <v>125</v>
      </c>
      <c r="H2627" s="2">
        <v>2341</v>
      </c>
      <c r="I2627" s="3" t="s">
        <v>15</v>
      </c>
    </row>
    <row r="2628" spans="1:9" ht="16.5">
      <c r="A2628" s="2" t="s">
        <v>2096</v>
      </c>
      <c r="B2628" s="2" t="s">
        <v>2097</v>
      </c>
      <c r="C2628" s="2">
        <v>294</v>
      </c>
      <c r="D2628" s="2" t="s">
        <v>18</v>
      </c>
      <c r="E2628" s="2">
        <v>21</v>
      </c>
      <c r="F2628" s="2">
        <v>75</v>
      </c>
      <c r="G2628" s="2">
        <f t="shared" si="41"/>
        <v>55</v>
      </c>
      <c r="H2628" s="2">
        <v>3743</v>
      </c>
      <c r="I2628" s="3" t="s">
        <v>19</v>
      </c>
    </row>
    <row r="2629" spans="1:9" ht="16.5">
      <c r="A2629" s="2" t="s">
        <v>2096</v>
      </c>
      <c r="B2629" s="2" t="s">
        <v>2097</v>
      </c>
      <c r="C2629" s="2">
        <v>294</v>
      </c>
      <c r="D2629" s="2" t="s">
        <v>20</v>
      </c>
      <c r="E2629" s="2">
        <v>254</v>
      </c>
      <c r="F2629" s="2">
        <v>292</v>
      </c>
      <c r="G2629" s="2">
        <f t="shared" si="41"/>
        <v>39</v>
      </c>
      <c r="H2629" s="2">
        <v>3397</v>
      </c>
      <c r="I2629" s="3" t="s">
        <v>21</v>
      </c>
    </row>
    <row r="2630" spans="1:9" ht="16.5">
      <c r="A2630" s="2" t="s">
        <v>2096</v>
      </c>
      <c r="B2630" s="2" t="s">
        <v>2097</v>
      </c>
      <c r="C2630" s="2">
        <v>294</v>
      </c>
      <c r="D2630" s="2" t="s">
        <v>14</v>
      </c>
      <c r="E2630" s="2">
        <v>132</v>
      </c>
      <c r="F2630" s="2">
        <v>241</v>
      </c>
      <c r="G2630" s="2">
        <f t="shared" si="41"/>
        <v>110</v>
      </c>
      <c r="H2630" s="2">
        <v>2341</v>
      </c>
      <c r="I2630" s="3" t="s">
        <v>15</v>
      </c>
    </row>
    <row r="2631" spans="1:9" ht="16.5">
      <c r="A2631" s="2" t="s">
        <v>2098</v>
      </c>
      <c r="B2631" s="2" t="s">
        <v>2099</v>
      </c>
      <c r="C2631" s="2">
        <v>329</v>
      </c>
      <c r="D2631" s="2" t="s">
        <v>20</v>
      </c>
      <c r="E2631" s="2">
        <v>289</v>
      </c>
      <c r="F2631" s="2">
        <v>327</v>
      </c>
      <c r="G2631" s="2">
        <f t="shared" si="41"/>
        <v>39</v>
      </c>
      <c r="H2631" s="2">
        <v>3397</v>
      </c>
      <c r="I2631" s="3" t="s">
        <v>21</v>
      </c>
    </row>
    <row r="2632" spans="1:9" ht="16.5">
      <c r="A2632" s="2" t="s">
        <v>2098</v>
      </c>
      <c r="B2632" s="2" t="s">
        <v>2099</v>
      </c>
      <c r="C2632" s="2">
        <v>329</v>
      </c>
      <c r="D2632" s="2" t="s">
        <v>14</v>
      </c>
      <c r="E2632" s="2">
        <v>168</v>
      </c>
      <c r="F2632" s="2">
        <v>272</v>
      </c>
      <c r="G2632" s="2">
        <f t="shared" si="41"/>
        <v>105</v>
      </c>
      <c r="H2632" s="2">
        <v>2341</v>
      </c>
      <c r="I2632" s="3" t="s">
        <v>15</v>
      </c>
    </row>
    <row r="2633" spans="1:9" ht="16.5">
      <c r="A2633" s="2" t="s">
        <v>2100</v>
      </c>
      <c r="B2633" s="2" t="s">
        <v>2101</v>
      </c>
      <c r="C2633" s="2">
        <v>201</v>
      </c>
      <c r="D2633" s="2" t="s">
        <v>14</v>
      </c>
      <c r="E2633" s="2">
        <v>11</v>
      </c>
      <c r="F2633" s="2">
        <v>119</v>
      </c>
      <c r="G2633" s="2">
        <f t="shared" si="41"/>
        <v>109</v>
      </c>
      <c r="H2633" s="2">
        <v>2341</v>
      </c>
      <c r="I2633" s="3" t="s">
        <v>15</v>
      </c>
    </row>
    <row r="2634" spans="1:9" ht="16.5">
      <c r="A2634" s="2" t="s">
        <v>2102</v>
      </c>
      <c r="B2634" s="2" t="s">
        <v>2103</v>
      </c>
      <c r="C2634" s="2">
        <v>528</v>
      </c>
      <c r="D2634" s="2" t="s">
        <v>12</v>
      </c>
      <c r="E2634" s="2">
        <v>274</v>
      </c>
      <c r="F2634" s="2">
        <v>421</v>
      </c>
      <c r="G2634" s="2">
        <f t="shared" si="41"/>
        <v>148</v>
      </c>
      <c r="H2634" s="2">
        <v>1732</v>
      </c>
      <c r="I2634" s="3" t="s">
        <v>13</v>
      </c>
    </row>
    <row r="2635" spans="1:9" ht="16.5">
      <c r="A2635" s="2" t="s">
        <v>2102</v>
      </c>
      <c r="B2635" s="2" t="s">
        <v>2103</v>
      </c>
      <c r="C2635" s="2">
        <v>528</v>
      </c>
      <c r="D2635" s="2" t="s">
        <v>14</v>
      </c>
      <c r="E2635" s="2">
        <v>9</v>
      </c>
      <c r="F2635" s="2">
        <v>123</v>
      </c>
      <c r="G2635" s="2">
        <f t="shared" si="41"/>
        <v>115</v>
      </c>
      <c r="H2635" s="2">
        <v>2341</v>
      </c>
      <c r="I2635" s="3" t="s">
        <v>15</v>
      </c>
    </row>
    <row r="2636" spans="1:9" ht="16.5">
      <c r="A2636" s="2" t="s">
        <v>2104</v>
      </c>
      <c r="B2636" s="2" t="s">
        <v>2105</v>
      </c>
      <c r="C2636" s="2">
        <v>173</v>
      </c>
      <c r="D2636" s="2" t="s">
        <v>20</v>
      </c>
      <c r="E2636" s="2">
        <v>133</v>
      </c>
      <c r="F2636" s="2">
        <v>171</v>
      </c>
      <c r="G2636" s="2">
        <f t="shared" si="41"/>
        <v>39</v>
      </c>
      <c r="H2636" s="2">
        <v>3397</v>
      </c>
      <c r="I2636" s="3" t="s">
        <v>21</v>
      </c>
    </row>
    <row r="2637" spans="1:9" ht="16.5">
      <c r="A2637" s="2" t="s">
        <v>2104</v>
      </c>
      <c r="B2637" s="2" t="s">
        <v>2105</v>
      </c>
      <c r="C2637" s="2">
        <v>173</v>
      </c>
      <c r="D2637" s="2" t="s">
        <v>14</v>
      </c>
      <c r="E2637" s="2">
        <v>6</v>
      </c>
      <c r="F2637" s="2">
        <v>120</v>
      </c>
      <c r="G2637" s="2">
        <f t="shared" si="41"/>
        <v>115</v>
      </c>
      <c r="H2637" s="2">
        <v>2341</v>
      </c>
      <c r="I2637" s="3" t="s">
        <v>15</v>
      </c>
    </row>
    <row r="2638" spans="1:9" ht="16.5">
      <c r="A2638" s="2" t="s">
        <v>2106</v>
      </c>
      <c r="B2638" s="2" t="s">
        <v>2107</v>
      </c>
      <c r="C2638" s="2">
        <v>213</v>
      </c>
      <c r="D2638" s="2" t="s">
        <v>20</v>
      </c>
      <c r="E2638" s="2">
        <v>173</v>
      </c>
      <c r="F2638" s="2">
        <v>211</v>
      </c>
      <c r="G2638" s="2">
        <f t="shared" si="41"/>
        <v>39</v>
      </c>
      <c r="H2638" s="2">
        <v>3397</v>
      </c>
      <c r="I2638" s="3" t="s">
        <v>21</v>
      </c>
    </row>
    <row r="2639" spans="1:9" ht="16.5">
      <c r="A2639" s="2" t="s">
        <v>2106</v>
      </c>
      <c r="B2639" s="2" t="s">
        <v>2107</v>
      </c>
      <c r="C2639" s="2">
        <v>213</v>
      </c>
      <c r="D2639" s="2" t="s">
        <v>14</v>
      </c>
      <c r="E2639" s="2">
        <v>51</v>
      </c>
      <c r="F2639" s="2">
        <v>160</v>
      </c>
      <c r="G2639" s="2">
        <f t="shared" si="41"/>
        <v>110</v>
      </c>
      <c r="H2639" s="2">
        <v>2341</v>
      </c>
      <c r="I2639" s="3" t="s">
        <v>15</v>
      </c>
    </row>
    <row r="2640" spans="1:9" ht="16.5">
      <c r="A2640" s="2" t="s">
        <v>2108</v>
      </c>
      <c r="B2640" s="2" t="s">
        <v>2109</v>
      </c>
      <c r="C2640" s="2">
        <v>322</v>
      </c>
      <c r="D2640" s="2" t="s">
        <v>18</v>
      </c>
      <c r="E2640" s="2">
        <v>21</v>
      </c>
      <c r="F2640" s="2">
        <v>75</v>
      </c>
      <c r="G2640" s="2">
        <f t="shared" si="41"/>
        <v>55</v>
      </c>
      <c r="H2640" s="2">
        <v>3743</v>
      </c>
      <c r="I2640" s="3" t="s">
        <v>19</v>
      </c>
    </row>
    <row r="2641" spans="1:9" ht="16.5">
      <c r="A2641" s="2" t="s">
        <v>2108</v>
      </c>
      <c r="B2641" s="2" t="s">
        <v>2109</v>
      </c>
      <c r="C2641" s="2">
        <v>322</v>
      </c>
      <c r="D2641" s="2" t="s">
        <v>20</v>
      </c>
      <c r="E2641" s="2">
        <v>282</v>
      </c>
      <c r="F2641" s="2">
        <v>320</v>
      </c>
      <c r="G2641" s="2">
        <f t="shared" si="41"/>
        <v>39</v>
      </c>
      <c r="H2641" s="2">
        <v>3397</v>
      </c>
      <c r="I2641" s="3" t="s">
        <v>21</v>
      </c>
    </row>
    <row r="2642" spans="1:9" ht="16.5">
      <c r="A2642" s="2" t="s">
        <v>2108</v>
      </c>
      <c r="B2642" s="2" t="s">
        <v>2109</v>
      </c>
      <c r="C2642" s="2">
        <v>322</v>
      </c>
      <c r="D2642" s="2" t="s">
        <v>14</v>
      </c>
      <c r="E2642" s="2">
        <v>160</v>
      </c>
      <c r="F2642" s="2">
        <v>269</v>
      </c>
      <c r="G2642" s="2">
        <f t="shared" si="41"/>
        <v>110</v>
      </c>
      <c r="H2642" s="2">
        <v>2341</v>
      </c>
      <c r="I2642" s="3" t="s">
        <v>15</v>
      </c>
    </row>
    <row r="2643" spans="1:9" ht="16.5">
      <c r="A2643" s="2" t="s">
        <v>2110</v>
      </c>
      <c r="B2643" s="2" t="s">
        <v>2111</v>
      </c>
      <c r="C2643" s="2">
        <v>435</v>
      </c>
      <c r="D2643" s="2" t="s">
        <v>18</v>
      </c>
      <c r="E2643" s="2">
        <v>86</v>
      </c>
      <c r="F2643" s="2">
        <v>139</v>
      </c>
      <c r="G2643" s="2">
        <f t="shared" si="41"/>
        <v>54</v>
      </c>
      <c r="H2643" s="2">
        <v>3743</v>
      </c>
      <c r="I2643" s="3" t="s">
        <v>19</v>
      </c>
    </row>
    <row r="2644" spans="1:9" ht="16.5">
      <c r="A2644" s="2" t="s">
        <v>2110</v>
      </c>
      <c r="B2644" s="2" t="s">
        <v>2111</v>
      </c>
      <c r="C2644" s="2">
        <v>435</v>
      </c>
      <c r="D2644" s="2" t="s">
        <v>20</v>
      </c>
      <c r="E2644" s="2">
        <v>396</v>
      </c>
      <c r="F2644" s="2">
        <v>434</v>
      </c>
      <c r="G2644" s="2">
        <f t="shared" si="41"/>
        <v>39</v>
      </c>
      <c r="H2644" s="2">
        <v>3397</v>
      </c>
      <c r="I2644" s="3" t="s">
        <v>21</v>
      </c>
    </row>
    <row r="2645" spans="1:9" ht="16.5">
      <c r="A2645" s="2" t="s">
        <v>2110</v>
      </c>
      <c r="B2645" s="2" t="s">
        <v>2111</v>
      </c>
      <c r="C2645" s="2">
        <v>435</v>
      </c>
      <c r="D2645" s="2" t="s">
        <v>14</v>
      </c>
      <c r="E2645" s="2">
        <v>260</v>
      </c>
      <c r="F2645" s="2">
        <v>377</v>
      </c>
      <c r="G2645" s="2">
        <f t="shared" si="41"/>
        <v>118</v>
      </c>
      <c r="H2645" s="2">
        <v>2341</v>
      </c>
      <c r="I2645" s="3" t="s">
        <v>15</v>
      </c>
    </row>
    <row r="2646" spans="1:9" ht="16.5">
      <c r="A2646" s="2" t="s">
        <v>2112</v>
      </c>
      <c r="B2646" s="2" t="s">
        <v>2113</v>
      </c>
      <c r="C2646" s="2">
        <v>1517</v>
      </c>
      <c r="D2646" s="2" t="s">
        <v>14</v>
      </c>
      <c r="E2646" s="2">
        <v>1212</v>
      </c>
      <c r="F2646" s="2">
        <v>1316</v>
      </c>
      <c r="G2646" s="2">
        <f t="shared" si="41"/>
        <v>105</v>
      </c>
      <c r="H2646" s="2">
        <v>2341</v>
      </c>
      <c r="I2646" s="3" t="s">
        <v>15</v>
      </c>
    </row>
    <row r="2647" spans="1:9" ht="16.5">
      <c r="A2647" s="2" t="s">
        <v>2114</v>
      </c>
      <c r="B2647" s="2" t="s">
        <v>2115</v>
      </c>
      <c r="C2647" s="2">
        <v>378</v>
      </c>
      <c r="D2647" s="2" t="s">
        <v>18</v>
      </c>
      <c r="E2647" s="2">
        <v>94</v>
      </c>
      <c r="F2647" s="2">
        <v>145</v>
      </c>
      <c r="G2647" s="2">
        <f t="shared" si="41"/>
        <v>52</v>
      </c>
      <c r="H2647" s="2">
        <v>3743</v>
      </c>
      <c r="I2647" s="3" t="s">
        <v>19</v>
      </c>
    </row>
    <row r="2648" spans="1:9" ht="16.5">
      <c r="A2648" s="2" t="s">
        <v>2114</v>
      </c>
      <c r="B2648" s="2" t="s">
        <v>2115</v>
      </c>
      <c r="C2648" s="2">
        <v>378</v>
      </c>
      <c r="D2648" s="2" t="s">
        <v>20</v>
      </c>
      <c r="E2648" s="2">
        <v>333</v>
      </c>
      <c r="F2648" s="2">
        <v>374</v>
      </c>
      <c r="G2648" s="2">
        <f t="shared" si="41"/>
        <v>42</v>
      </c>
      <c r="H2648" s="2">
        <v>3397</v>
      </c>
      <c r="I2648" s="3" t="s">
        <v>21</v>
      </c>
    </row>
    <row r="2649" spans="1:9" ht="16.5">
      <c r="A2649" s="2" t="s">
        <v>2114</v>
      </c>
      <c r="B2649" s="2" t="s">
        <v>2115</v>
      </c>
      <c r="C2649" s="2">
        <v>378</v>
      </c>
      <c r="D2649" s="2" t="s">
        <v>14</v>
      </c>
      <c r="E2649" s="2">
        <v>211</v>
      </c>
      <c r="F2649" s="2">
        <v>320</v>
      </c>
      <c r="G2649" s="2">
        <f t="shared" si="41"/>
        <v>110</v>
      </c>
      <c r="H2649" s="2">
        <v>2341</v>
      </c>
      <c r="I2649" s="3" t="s">
        <v>15</v>
      </c>
    </row>
    <row r="2650" spans="1:9" ht="16.5">
      <c r="A2650" s="2" t="s">
        <v>2116</v>
      </c>
      <c r="B2650" s="2" t="s">
        <v>2117</v>
      </c>
      <c r="C2650" s="2">
        <v>892</v>
      </c>
      <c r="D2650" s="2" t="s">
        <v>10</v>
      </c>
      <c r="E2650" s="2">
        <v>59</v>
      </c>
      <c r="F2650" s="2">
        <v>111</v>
      </c>
      <c r="G2650" s="2">
        <f t="shared" si="41"/>
        <v>53</v>
      </c>
      <c r="H2650" s="2">
        <v>18302</v>
      </c>
      <c r="I2650" s="3" t="s">
        <v>11</v>
      </c>
    </row>
    <row r="2651" spans="1:9" ht="16.5">
      <c r="A2651" s="2" t="s">
        <v>2116</v>
      </c>
      <c r="B2651" s="2" t="s">
        <v>2117</v>
      </c>
      <c r="C2651" s="2">
        <v>892</v>
      </c>
      <c r="D2651" s="2" t="s">
        <v>12</v>
      </c>
      <c r="E2651" s="2">
        <v>569</v>
      </c>
      <c r="F2651" s="2">
        <v>728</v>
      </c>
      <c r="G2651" s="2">
        <f t="shared" si="41"/>
        <v>160</v>
      </c>
      <c r="H2651" s="2">
        <v>1732</v>
      </c>
      <c r="I2651" s="3" t="s">
        <v>13</v>
      </c>
    </row>
    <row r="2652" spans="1:9" ht="16.5">
      <c r="A2652" s="2" t="s">
        <v>2116</v>
      </c>
      <c r="B2652" s="2" t="s">
        <v>2117</v>
      </c>
      <c r="C2652" s="2">
        <v>892</v>
      </c>
      <c r="D2652" s="2" t="s">
        <v>14</v>
      </c>
      <c r="E2652" s="2">
        <v>282</v>
      </c>
      <c r="F2652" s="2">
        <v>405</v>
      </c>
      <c r="G2652" s="2">
        <f t="shared" si="41"/>
        <v>124</v>
      </c>
      <c r="H2652" s="2">
        <v>2341</v>
      </c>
      <c r="I2652" s="3" t="s">
        <v>15</v>
      </c>
    </row>
    <row r="2653" spans="1:9" ht="16.5">
      <c r="A2653" s="2" t="s">
        <v>2118</v>
      </c>
      <c r="B2653" s="2" t="s">
        <v>2119</v>
      </c>
      <c r="C2653" s="2">
        <v>376</v>
      </c>
      <c r="D2653" s="2" t="s">
        <v>14</v>
      </c>
      <c r="E2653" s="2">
        <v>34</v>
      </c>
      <c r="F2653" s="2">
        <v>149</v>
      </c>
      <c r="G2653" s="2">
        <f t="shared" si="41"/>
        <v>116</v>
      </c>
      <c r="H2653" s="2">
        <v>2341</v>
      </c>
      <c r="I2653" s="3" t="s">
        <v>15</v>
      </c>
    </row>
    <row r="2654" spans="1:9" ht="16.5">
      <c r="A2654" s="2" t="s">
        <v>2120</v>
      </c>
      <c r="B2654" s="2" t="s">
        <v>2121</v>
      </c>
      <c r="C2654" s="2">
        <v>302</v>
      </c>
      <c r="D2654" s="2" t="s">
        <v>18</v>
      </c>
      <c r="E2654" s="2">
        <v>36</v>
      </c>
      <c r="F2654" s="2">
        <v>89</v>
      </c>
      <c r="G2654" s="2">
        <f t="shared" si="41"/>
        <v>54</v>
      </c>
      <c r="H2654" s="2">
        <v>3743</v>
      </c>
      <c r="I2654" s="3" t="s">
        <v>19</v>
      </c>
    </row>
    <row r="2655" spans="1:9" ht="16.5">
      <c r="A2655" s="2" t="s">
        <v>2120</v>
      </c>
      <c r="B2655" s="2" t="s">
        <v>2121</v>
      </c>
      <c r="C2655" s="2">
        <v>302</v>
      </c>
      <c r="D2655" s="2" t="s">
        <v>20</v>
      </c>
      <c r="E2655" s="2">
        <v>263</v>
      </c>
      <c r="F2655" s="2">
        <v>301</v>
      </c>
      <c r="G2655" s="2">
        <f t="shared" si="41"/>
        <v>39</v>
      </c>
      <c r="H2655" s="2">
        <v>3397</v>
      </c>
      <c r="I2655" s="3" t="s">
        <v>21</v>
      </c>
    </row>
    <row r="2656" spans="1:9" ht="16.5">
      <c r="A2656" s="2" t="s">
        <v>2120</v>
      </c>
      <c r="B2656" s="2" t="s">
        <v>2121</v>
      </c>
      <c r="C2656" s="2">
        <v>302</v>
      </c>
      <c r="D2656" s="2" t="s">
        <v>14</v>
      </c>
      <c r="E2656" s="2">
        <v>129</v>
      </c>
      <c r="F2656" s="2">
        <v>242</v>
      </c>
      <c r="G2656" s="2">
        <f t="shared" si="41"/>
        <v>114</v>
      </c>
      <c r="H2656" s="2">
        <v>2341</v>
      </c>
      <c r="I2656" s="3" t="s">
        <v>15</v>
      </c>
    </row>
    <row r="2657" spans="1:9" ht="16.5">
      <c r="A2657" s="2" t="s">
        <v>2122</v>
      </c>
      <c r="B2657" s="2" t="s">
        <v>2123</v>
      </c>
      <c r="C2657" s="2">
        <v>824</v>
      </c>
      <c r="D2657" s="2" t="s">
        <v>10</v>
      </c>
      <c r="E2657" s="2">
        <v>50</v>
      </c>
      <c r="F2657" s="2">
        <v>102</v>
      </c>
      <c r="G2657" s="2">
        <f t="shared" si="41"/>
        <v>53</v>
      </c>
      <c r="H2657" s="2">
        <v>18302</v>
      </c>
      <c r="I2657" s="3" t="s">
        <v>11</v>
      </c>
    </row>
    <row r="2658" spans="1:9" ht="16.5">
      <c r="A2658" s="2" t="s">
        <v>2122</v>
      </c>
      <c r="B2658" s="2" t="s">
        <v>2123</v>
      </c>
      <c r="C2658" s="2">
        <v>824</v>
      </c>
      <c r="D2658" s="2" t="s">
        <v>12</v>
      </c>
      <c r="E2658" s="2">
        <v>523</v>
      </c>
      <c r="F2658" s="2">
        <v>682</v>
      </c>
      <c r="G2658" s="2">
        <f t="shared" si="41"/>
        <v>160</v>
      </c>
      <c r="H2658" s="2">
        <v>1732</v>
      </c>
      <c r="I2658" s="3" t="s">
        <v>13</v>
      </c>
    </row>
    <row r="2659" spans="1:9" ht="16.5">
      <c r="A2659" s="2" t="s">
        <v>2122</v>
      </c>
      <c r="B2659" s="2" t="s">
        <v>2123</v>
      </c>
      <c r="C2659" s="2">
        <v>824</v>
      </c>
      <c r="D2659" s="2" t="s">
        <v>14</v>
      </c>
      <c r="E2659" s="2">
        <v>239</v>
      </c>
      <c r="F2659" s="2">
        <v>354</v>
      </c>
      <c r="G2659" s="2">
        <f t="shared" si="41"/>
        <v>116</v>
      </c>
      <c r="H2659" s="2">
        <v>2341</v>
      </c>
      <c r="I2659" s="3" t="s">
        <v>15</v>
      </c>
    </row>
    <row r="2660" spans="1:9" ht="16.5">
      <c r="A2660" s="2" t="s">
        <v>2124</v>
      </c>
      <c r="B2660" s="2" t="s">
        <v>2125</v>
      </c>
      <c r="C2660" s="2">
        <v>301</v>
      </c>
      <c r="D2660" s="2" t="s">
        <v>18</v>
      </c>
      <c r="E2660" s="2">
        <v>28</v>
      </c>
      <c r="F2660" s="2">
        <v>79</v>
      </c>
      <c r="G2660" s="2">
        <f t="shared" si="41"/>
        <v>52</v>
      </c>
      <c r="H2660" s="2">
        <v>3743</v>
      </c>
      <c r="I2660" s="3" t="s">
        <v>19</v>
      </c>
    </row>
    <row r="2661" spans="1:9" ht="16.5">
      <c r="A2661" s="2" t="s">
        <v>2124</v>
      </c>
      <c r="B2661" s="2" t="s">
        <v>2125</v>
      </c>
      <c r="C2661" s="2">
        <v>301</v>
      </c>
      <c r="D2661" s="2" t="s">
        <v>20</v>
      </c>
      <c r="E2661" s="2">
        <v>261</v>
      </c>
      <c r="F2661" s="2">
        <v>299</v>
      </c>
      <c r="G2661" s="2">
        <f t="shared" si="41"/>
        <v>39</v>
      </c>
      <c r="H2661" s="2">
        <v>3397</v>
      </c>
      <c r="I2661" s="3" t="s">
        <v>21</v>
      </c>
    </row>
    <row r="2662" spans="1:9" ht="16.5">
      <c r="A2662" s="2" t="s">
        <v>2124</v>
      </c>
      <c r="B2662" s="2" t="s">
        <v>2125</v>
      </c>
      <c r="C2662" s="2">
        <v>301</v>
      </c>
      <c r="D2662" s="2" t="s">
        <v>14</v>
      </c>
      <c r="E2662" s="2">
        <v>141</v>
      </c>
      <c r="F2662" s="2">
        <v>248</v>
      </c>
      <c r="G2662" s="2">
        <f t="shared" si="41"/>
        <v>108</v>
      </c>
      <c r="H2662" s="2">
        <v>2341</v>
      </c>
      <c r="I2662" s="3" t="s">
        <v>15</v>
      </c>
    </row>
    <row r="2663" spans="1:9" ht="16.5">
      <c r="A2663" s="2" t="s">
        <v>2126</v>
      </c>
      <c r="B2663" s="2" t="s">
        <v>2127</v>
      </c>
      <c r="C2663" s="2">
        <v>300</v>
      </c>
      <c r="D2663" s="2" t="s">
        <v>18</v>
      </c>
      <c r="E2663" s="2">
        <v>31</v>
      </c>
      <c r="F2663" s="2">
        <v>82</v>
      </c>
      <c r="G2663" s="2">
        <f t="shared" si="41"/>
        <v>52</v>
      </c>
      <c r="H2663" s="2">
        <v>3743</v>
      </c>
      <c r="I2663" s="3" t="s">
        <v>19</v>
      </c>
    </row>
    <row r="2664" spans="1:9" ht="16.5">
      <c r="A2664" s="2" t="s">
        <v>2126</v>
      </c>
      <c r="B2664" s="2" t="s">
        <v>2127</v>
      </c>
      <c r="C2664" s="2">
        <v>300</v>
      </c>
      <c r="D2664" s="2" t="s">
        <v>20</v>
      </c>
      <c r="E2664" s="2">
        <v>260</v>
      </c>
      <c r="F2664" s="2">
        <v>298</v>
      </c>
      <c r="G2664" s="2">
        <f t="shared" si="41"/>
        <v>39</v>
      </c>
      <c r="H2664" s="2">
        <v>3397</v>
      </c>
      <c r="I2664" s="3" t="s">
        <v>21</v>
      </c>
    </row>
    <row r="2665" spans="1:9" ht="16.5">
      <c r="A2665" s="2" t="s">
        <v>2126</v>
      </c>
      <c r="B2665" s="2" t="s">
        <v>2127</v>
      </c>
      <c r="C2665" s="2">
        <v>300</v>
      </c>
      <c r="D2665" s="2" t="s">
        <v>14</v>
      </c>
      <c r="E2665" s="2">
        <v>138</v>
      </c>
      <c r="F2665" s="2">
        <v>247</v>
      </c>
      <c r="G2665" s="2">
        <f t="shared" si="41"/>
        <v>110</v>
      </c>
      <c r="H2665" s="2">
        <v>2341</v>
      </c>
      <c r="I2665" s="3" t="s">
        <v>15</v>
      </c>
    </row>
    <row r="2666" spans="1:9" ht="16.5">
      <c r="A2666" s="2" t="s">
        <v>2128</v>
      </c>
      <c r="B2666" s="2" t="s">
        <v>2129</v>
      </c>
      <c r="C2666" s="2">
        <v>213</v>
      </c>
      <c r="D2666" s="2" t="s">
        <v>18</v>
      </c>
      <c r="E2666" s="2">
        <v>58</v>
      </c>
      <c r="F2666" s="2">
        <v>111</v>
      </c>
      <c r="G2666" s="2">
        <f t="shared" si="41"/>
        <v>54</v>
      </c>
      <c r="H2666" s="2">
        <v>3743</v>
      </c>
      <c r="I2666" s="3" t="s">
        <v>19</v>
      </c>
    </row>
    <row r="2667" spans="1:9" ht="16.5">
      <c r="A2667" s="2" t="s">
        <v>2128</v>
      </c>
      <c r="B2667" s="2" t="s">
        <v>2129</v>
      </c>
      <c r="C2667" s="2">
        <v>213</v>
      </c>
      <c r="D2667" s="2" t="s">
        <v>14</v>
      </c>
      <c r="E2667" s="2">
        <v>130</v>
      </c>
      <c r="F2667" s="2">
        <v>205</v>
      </c>
      <c r="G2667" s="2">
        <f t="shared" si="41"/>
        <v>76</v>
      </c>
      <c r="H2667" s="2">
        <v>2341</v>
      </c>
      <c r="I2667" s="3" t="s">
        <v>15</v>
      </c>
    </row>
    <row r="2668" spans="1:9" ht="16.5">
      <c r="A2668" s="2" t="s">
        <v>2130</v>
      </c>
      <c r="B2668" s="2" t="s">
        <v>2131</v>
      </c>
      <c r="C2668" s="2">
        <v>323</v>
      </c>
      <c r="D2668" s="2" t="s">
        <v>18</v>
      </c>
      <c r="E2668" s="2">
        <v>25</v>
      </c>
      <c r="F2668" s="2">
        <v>76</v>
      </c>
      <c r="G2668" s="2">
        <f t="shared" si="41"/>
        <v>52</v>
      </c>
      <c r="H2668" s="2">
        <v>3743</v>
      </c>
      <c r="I2668" s="3" t="s">
        <v>19</v>
      </c>
    </row>
    <row r="2669" spans="1:9" ht="16.5">
      <c r="A2669" s="2" t="s">
        <v>2130</v>
      </c>
      <c r="B2669" s="2" t="s">
        <v>2131</v>
      </c>
      <c r="C2669" s="2">
        <v>323</v>
      </c>
      <c r="D2669" s="2" t="s">
        <v>20</v>
      </c>
      <c r="E2669" s="2">
        <v>283</v>
      </c>
      <c r="F2669" s="2">
        <v>321</v>
      </c>
      <c r="G2669" s="2">
        <f t="shared" si="41"/>
        <v>39</v>
      </c>
      <c r="H2669" s="2">
        <v>3397</v>
      </c>
      <c r="I2669" s="3" t="s">
        <v>21</v>
      </c>
    </row>
    <row r="2670" spans="1:9" ht="16.5">
      <c r="A2670" s="2" t="s">
        <v>2130</v>
      </c>
      <c r="B2670" s="2" t="s">
        <v>2131</v>
      </c>
      <c r="C2670" s="2">
        <v>323</v>
      </c>
      <c r="D2670" s="2" t="s">
        <v>14</v>
      </c>
      <c r="E2670" s="2">
        <v>160</v>
      </c>
      <c r="F2670" s="2">
        <v>270</v>
      </c>
      <c r="G2670" s="2">
        <f t="shared" si="41"/>
        <v>111</v>
      </c>
      <c r="H2670" s="2">
        <v>2341</v>
      </c>
      <c r="I2670" s="3" t="s">
        <v>15</v>
      </c>
    </row>
    <row r="2671" spans="1:9" ht="16.5">
      <c r="A2671" s="2" t="s">
        <v>2132</v>
      </c>
      <c r="B2671" s="2" t="s">
        <v>2133</v>
      </c>
      <c r="C2671" s="2">
        <v>346</v>
      </c>
      <c r="D2671" s="2" t="s">
        <v>20</v>
      </c>
      <c r="E2671" s="2">
        <v>306</v>
      </c>
      <c r="F2671" s="2">
        <v>344</v>
      </c>
      <c r="G2671" s="2">
        <f t="shared" si="41"/>
        <v>39</v>
      </c>
      <c r="H2671" s="2">
        <v>3397</v>
      </c>
      <c r="I2671" s="3" t="s">
        <v>21</v>
      </c>
    </row>
    <row r="2672" spans="1:9" ht="16.5">
      <c r="A2672" s="2" t="s">
        <v>2132</v>
      </c>
      <c r="B2672" s="2" t="s">
        <v>2133</v>
      </c>
      <c r="C2672" s="2">
        <v>346</v>
      </c>
      <c r="D2672" s="2" t="s">
        <v>14</v>
      </c>
      <c r="E2672" s="2">
        <v>136</v>
      </c>
      <c r="F2672" s="2">
        <v>294</v>
      </c>
      <c r="G2672" s="2">
        <f t="shared" si="41"/>
        <v>159</v>
      </c>
      <c r="H2672" s="2">
        <v>2341</v>
      </c>
      <c r="I2672" s="3" t="s">
        <v>15</v>
      </c>
    </row>
    <row r="2673" spans="1:9" ht="16.5">
      <c r="A2673" s="2" t="s">
        <v>2134</v>
      </c>
      <c r="B2673" s="2" t="s">
        <v>2135</v>
      </c>
      <c r="C2673" s="2">
        <v>348</v>
      </c>
      <c r="D2673" s="2" t="s">
        <v>18</v>
      </c>
      <c r="E2673" s="2">
        <v>36</v>
      </c>
      <c r="F2673" s="2">
        <v>86</v>
      </c>
      <c r="G2673" s="2">
        <f t="shared" si="41"/>
        <v>51</v>
      </c>
      <c r="H2673" s="2">
        <v>3743</v>
      </c>
      <c r="I2673" s="3" t="s">
        <v>19</v>
      </c>
    </row>
    <row r="2674" spans="1:9" ht="16.5">
      <c r="A2674" s="2" t="s">
        <v>2134</v>
      </c>
      <c r="B2674" s="2" t="s">
        <v>2135</v>
      </c>
      <c r="C2674" s="2">
        <v>348</v>
      </c>
      <c r="D2674" s="2" t="s">
        <v>20</v>
      </c>
      <c r="E2674" s="2">
        <v>308</v>
      </c>
      <c r="F2674" s="2">
        <v>346</v>
      </c>
      <c r="G2674" s="2">
        <f t="shared" si="41"/>
        <v>39</v>
      </c>
      <c r="H2674" s="2">
        <v>3397</v>
      </c>
      <c r="I2674" s="3" t="s">
        <v>21</v>
      </c>
    </row>
    <row r="2675" spans="1:9" ht="16.5">
      <c r="A2675" s="2" t="s">
        <v>2134</v>
      </c>
      <c r="B2675" s="2" t="s">
        <v>2135</v>
      </c>
      <c r="C2675" s="2">
        <v>348</v>
      </c>
      <c r="D2675" s="2" t="s">
        <v>14</v>
      </c>
      <c r="E2675" s="2">
        <v>169</v>
      </c>
      <c r="F2675" s="2">
        <v>294</v>
      </c>
      <c r="G2675" s="2">
        <f t="shared" si="41"/>
        <v>126</v>
      </c>
      <c r="H2675" s="2">
        <v>2341</v>
      </c>
      <c r="I2675" s="3" t="s">
        <v>15</v>
      </c>
    </row>
    <row r="2676" spans="1:9" ht="16.5">
      <c r="A2676" s="2" t="s">
        <v>2136</v>
      </c>
      <c r="B2676" s="2" t="s">
        <v>2137</v>
      </c>
      <c r="C2676" s="2">
        <v>229</v>
      </c>
      <c r="D2676" s="2" t="s">
        <v>14</v>
      </c>
      <c r="E2676" s="2">
        <v>36</v>
      </c>
      <c r="F2676" s="2">
        <v>162</v>
      </c>
      <c r="G2676" s="2">
        <f t="shared" si="41"/>
        <v>127</v>
      </c>
      <c r="H2676" s="2">
        <v>2341</v>
      </c>
      <c r="I2676" s="3" t="s">
        <v>15</v>
      </c>
    </row>
    <row r="2677" spans="1:9" ht="16.5">
      <c r="A2677" s="2" t="s">
        <v>2138</v>
      </c>
      <c r="B2677" s="2" t="s">
        <v>2139</v>
      </c>
      <c r="C2677" s="2">
        <v>1103</v>
      </c>
      <c r="D2677" s="2" t="s">
        <v>10</v>
      </c>
      <c r="E2677" s="2">
        <v>69</v>
      </c>
      <c r="F2677" s="2">
        <v>117</v>
      </c>
      <c r="G2677" s="2">
        <f t="shared" si="41"/>
        <v>49</v>
      </c>
      <c r="H2677" s="2">
        <v>18302</v>
      </c>
      <c r="I2677" s="3" t="s">
        <v>11</v>
      </c>
    </row>
    <row r="2678" spans="1:9" ht="16.5">
      <c r="A2678" s="2" t="s">
        <v>2138</v>
      </c>
      <c r="B2678" s="2" t="s">
        <v>2139</v>
      </c>
      <c r="C2678" s="2">
        <v>1103</v>
      </c>
      <c r="D2678" s="2" t="s">
        <v>12</v>
      </c>
      <c r="E2678" s="2">
        <v>674</v>
      </c>
      <c r="F2678" s="2">
        <v>840</v>
      </c>
      <c r="G2678" s="2">
        <f t="shared" si="41"/>
        <v>167</v>
      </c>
      <c r="H2678" s="2">
        <v>1732</v>
      </c>
      <c r="I2678" s="3" t="s">
        <v>13</v>
      </c>
    </row>
    <row r="2679" spans="1:9" ht="16.5">
      <c r="A2679" s="2" t="s">
        <v>2138</v>
      </c>
      <c r="B2679" s="2" t="s">
        <v>2139</v>
      </c>
      <c r="C2679" s="2">
        <v>1103</v>
      </c>
      <c r="D2679" s="2" t="s">
        <v>14</v>
      </c>
      <c r="E2679" s="2">
        <v>254</v>
      </c>
      <c r="F2679" s="2">
        <v>396</v>
      </c>
      <c r="G2679" s="2">
        <f t="shared" si="41"/>
        <v>143</v>
      </c>
      <c r="H2679" s="2">
        <v>2341</v>
      </c>
      <c r="I2679" s="3" t="s">
        <v>15</v>
      </c>
    </row>
    <row r="2680" spans="1:9" ht="16.5">
      <c r="A2680" s="2" t="s">
        <v>2140</v>
      </c>
      <c r="B2680" s="2" t="s">
        <v>2141</v>
      </c>
      <c r="C2680" s="2">
        <v>298</v>
      </c>
      <c r="D2680" s="2" t="s">
        <v>18</v>
      </c>
      <c r="E2680" s="2">
        <v>27</v>
      </c>
      <c r="F2680" s="2">
        <v>80</v>
      </c>
      <c r="G2680" s="2">
        <f t="shared" si="41"/>
        <v>54</v>
      </c>
      <c r="H2680" s="2">
        <v>3743</v>
      </c>
      <c r="I2680" s="3" t="s">
        <v>19</v>
      </c>
    </row>
    <row r="2681" spans="1:9" ht="16.5">
      <c r="A2681" s="2" t="s">
        <v>2140</v>
      </c>
      <c r="B2681" s="2" t="s">
        <v>2141</v>
      </c>
      <c r="C2681" s="2">
        <v>298</v>
      </c>
      <c r="D2681" s="2" t="s">
        <v>20</v>
      </c>
      <c r="E2681" s="2">
        <v>258</v>
      </c>
      <c r="F2681" s="2">
        <v>296</v>
      </c>
      <c r="G2681" s="2">
        <f t="shared" si="41"/>
        <v>39</v>
      </c>
      <c r="H2681" s="2">
        <v>3397</v>
      </c>
      <c r="I2681" s="3" t="s">
        <v>21</v>
      </c>
    </row>
    <row r="2682" spans="1:9" ht="16.5">
      <c r="A2682" s="2" t="s">
        <v>2140</v>
      </c>
      <c r="B2682" s="2" t="s">
        <v>2141</v>
      </c>
      <c r="C2682" s="2">
        <v>298</v>
      </c>
      <c r="D2682" s="2" t="s">
        <v>14</v>
      </c>
      <c r="E2682" s="2">
        <v>137</v>
      </c>
      <c r="F2682" s="2">
        <v>245</v>
      </c>
      <c r="G2682" s="2">
        <f t="shared" si="41"/>
        <v>109</v>
      </c>
      <c r="H2682" s="2">
        <v>2341</v>
      </c>
      <c r="I2682" s="3" t="s">
        <v>15</v>
      </c>
    </row>
    <row r="2683" spans="1:9" ht="16.5">
      <c r="A2683" s="2" t="s">
        <v>2142</v>
      </c>
      <c r="B2683" s="2" t="s">
        <v>2143</v>
      </c>
      <c r="C2683" s="2">
        <v>304</v>
      </c>
      <c r="D2683" s="2" t="s">
        <v>18</v>
      </c>
      <c r="E2683" s="2">
        <v>30</v>
      </c>
      <c r="F2683" s="2">
        <v>81</v>
      </c>
      <c r="G2683" s="2">
        <f t="shared" si="41"/>
        <v>52</v>
      </c>
      <c r="H2683" s="2">
        <v>3743</v>
      </c>
      <c r="I2683" s="3" t="s">
        <v>19</v>
      </c>
    </row>
    <row r="2684" spans="1:9" ht="16.5">
      <c r="A2684" s="2" t="s">
        <v>2142</v>
      </c>
      <c r="B2684" s="2" t="s">
        <v>2143</v>
      </c>
      <c r="C2684" s="2">
        <v>304</v>
      </c>
      <c r="D2684" s="2" t="s">
        <v>20</v>
      </c>
      <c r="E2684" s="2">
        <v>264</v>
      </c>
      <c r="F2684" s="2">
        <v>302</v>
      </c>
      <c r="G2684" s="2">
        <f t="shared" si="41"/>
        <v>39</v>
      </c>
      <c r="H2684" s="2">
        <v>3397</v>
      </c>
      <c r="I2684" s="3" t="s">
        <v>21</v>
      </c>
    </row>
    <row r="2685" spans="1:9" ht="16.5">
      <c r="A2685" s="2" t="s">
        <v>2142</v>
      </c>
      <c r="B2685" s="2" t="s">
        <v>2143</v>
      </c>
      <c r="C2685" s="2">
        <v>304</v>
      </c>
      <c r="D2685" s="2" t="s">
        <v>14</v>
      </c>
      <c r="E2685" s="2">
        <v>141</v>
      </c>
      <c r="F2685" s="2">
        <v>251</v>
      </c>
      <c r="G2685" s="2">
        <f t="shared" si="41"/>
        <v>111</v>
      </c>
      <c r="H2685" s="2">
        <v>2341</v>
      </c>
      <c r="I2685" s="3" t="s">
        <v>15</v>
      </c>
    </row>
    <row r="2686" spans="1:9" ht="16.5">
      <c r="A2686" s="2" t="s">
        <v>2144</v>
      </c>
      <c r="B2686" s="2" t="s">
        <v>2145</v>
      </c>
      <c r="C2686" s="2">
        <v>899</v>
      </c>
      <c r="D2686" s="2" t="s">
        <v>10</v>
      </c>
      <c r="E2686" s="2">
        <v>65</v>
      </c>
      <c r="F2686" s="2">
        <v>113</v>
      </c>
      <c r="G2686" s="2">
        <f t="shared" si="41"/>
        <v>49</v>
      </c>
      <c r="H2686" s="2">
        <v>18302</v>
      </c>
      <c r="I2686" s="3" t="s">
        <v>11</v>
      </c>
    </row>
    <row r="2687" spans="1:9" ht="16.5">
      <c r="A2687" s="2" t="s">
        <v>2144</v>
      </c>
      <c r="B2687" s="2" t="s">
        <v>2145</v>
      </c>
      <c r="C2687" s="2">
        <v>899</v>
      </c>
      <c r="D2687" s="2" t="s">
        <v>12</v>
      </c>
      <c r="E2687" s="2">
        <v>529</v>
      </c>
      <c r="F2687" s="2">
        <v>707</v>
      </c>
      <c r="G2687" s="2">
        <f t="shared" si="41"/>
        <v>179</v>
      </c>
      <c r="H2687" s="2">
        <v>1732</v>
      </c>
      <c r="I2687" s="3" t="s">
        <v>13</v>
      </c>
    </row>
    <row r="2688" spans="1:9" ht="16.5">
      <c r="A2688" s="2" t="s">
        <v>2144</v>
      </c>
      <c r="B2688" s="2" t="s">
        <v>2145</v>
      </c>
      <c r="C2688" s="2">
        <v>899</v>
      </c>
      <c r="D2688" s="2" t="s">
        <v>14</v>
      </c>
      <c r="E2688" s="2">
        <v>209</v>
      </c>
      <c r="F2688" s="2">
        <v>322</v>
      </c>
      <c r="G2688" s="2">
        <f t="shared" si="41"/>
        <v>114</v>
      </c>
      <c r="H2688" s="2">
        <v>2341</v>
      </c>
      <c r="I2688" s="3" t="s">
        <v>15</v>
      </c>
    </row>
    <row r="2689" spans="1:9" ht="16.5">
      <c r="A2689" s="2" t="s">
        <v>2146</v>
      </c>
      <c r="B2689" s="2" t="s">
        <v>2147</v>
      </c>
      <c r="C2689" s="2">
        <v>304</v>
      </c>
      <c r="D2689" s="2" t="s">
        <v>18</v>
      </c>
      <c r="E2689" s="2">
        <v>27</v>
      </c>
      <c r="F2689" s="2">
        <v>78</v>
      </c>
      <c r="G2689" s="2">
        <f t="shared" si="41"/>
        <v>52</v>
      </c>
      <c r="H2689" s="2">
        <v>3743</v>
      </c>
      <c r="I2689" s="3" t="s">
        <v>19</v>
      </c>
    </row>
    <row r="2690" spans="1:9" ht="16.5">
      <c r="A2690" s="2" t="s">
        <v>2146</v>
      </c>
      <c r="B2690" s="2" t="s">
        <v>2147</v>
      </c>
      <c r="C2690" s="2">
        <v>304</v>
      </c>
      <c r="D2690" s="2" t="s">
        <v>20</v>
      </c>
      <c r="E2690" s="2">
        <v>264</v>
      </c>
      <c r="F2690" s="2">
        <v>302</v>
      </c>
      <c r="G2690" s="2">
        <f t="shared" si="41"/>
        <v>39</v>
      </c>
      <c r="H2690" s="2">
        <v>3397</v>
      </c>
      <c r="I2690" s="3" t="s">
        <v>21</v>
      </c>
    </row>
    <row r="2691" spans="1:9" ht="16.5">
      <c r="A2691" s="2" t="s">
        <v>2146</v>
      </c>
      <c r="B2691" s="2" t="s">
        <v>2147</v>
      </c>
      <c r="C2691" s="2">
        <v>304</v>
      </c>
      <c r="D2691" s="2" t="s">
        <v>14</v>
      </c>
      <c r="E2691" s="2">
        <v>142</v>
      </c>
      <c r="F2691" s="2">
        <v>251</v>
      </c>
      <c r="G2691" s="2">
        <f t="shared" ref="G2691:G2754" si="42">F2691-E2691+1</f>
        <v>110</v>
      </c>
      <c r="H2691" s="2">
        <v>2341</v>
      </c>
      <c r="I2691" s="3" t="s">
        <v>15</v>
      </c>
    </row>
    <row r="2692" spans="1:9" ht="16.5">
      <c r="A2692" s="2" t="s">
        <v>2148</v>
      </c>
      <c r="B2692" s="2" t="s">
        <v>2149</v>
      </c>
      <c r="C2692" s="2">
        <v>180</v>
      </c>
      <c r="D2692" s="2" t="s">
        <v>20</v>
      </c>
      <c r="E2692" s="2">
        <v>141</v>
      </c>
      <c r="F2692" s="2">
        <v>179</v>
      </c>
      <c r="G2692" s="2">
        <f t="shared" si="42"/>
        <v>39</v>
      </c>
      <c r="H2692" s="2">
        <v>3397</v>
      </c>
      <c r="I2692" s="3" t="s">
        <v>21</v>
      </c>
    </row>
    <row r="2693" spans="1:9" ht="16.5">
      <c r="A2693" s="2" t="s">
        <v>2148</v>
      </c>
      <c r="B2693" s="2" t="s">
        <v>2149</v>
      </c>
      <c r="C2693" s="2">
        <v>180</v>
      </c>
      <c r="D2693" s="2" t="s">
        <v>14</v>
      </c>
      <c r="E2693" s="2">
        <v>25</v>
      </c>
      <c r="F2693" s="2">
        <v>129</v>
      </c>
      <c r="G2693" s="2">
        <f t="shared" si="42"/>
        <v>105</v>
      </c>
      <c r="H2693" s="2">
        <v>2341</v>
      </c>
      <c r="I2693" s="3" t="s">
        <v>15</v>
      </c>
    </row>
    <row r="2694" spans="1:9" ht="16.5">
      <c r="A2694" s="2" t="s">
        <v>2150</v>
      </c>
      <c r="B2694" s="2" t="s">
        <v>2151</v>
      </c>
      <c r="C2694" s="2">
        <v>90</v>
      </c>
      <c r="D2694" s="2" t="s">
        <v>14</v>
      </c>
      <c r="E2694" s="2">
        <v>1</v>
      </c>
      <c r="F2694" s="2">
        <v>57</v>
      </c>
      <c r="G2694" s="2">
        <f t="shared" si="42"/>
        <v>57</v>
      </c>
      <c r="H2694" s="2">
        <v>2341</v>
      </c>
      <c r="I2694" s="3" t="s">
        <v>15</v>
      </c>
    </row>
    <row r="2695" spans="1:9" ht="16.5">
      <c r="A2695" s="2" t="s">
        <v>2152</v>
      </c>
      <c r="B2695" s="2" t="s">
        <v>2153</v>
      </c>
      <c r="C2695" s="2">
        <v>375</v>
      </c>
      <c r="D2695" s="2" t="s">
        <v>18</v>
      </c>
      <c r="E2695" s="2">
        <v>36</v>
      </c>
      <c r="F2695" s="2">
        <v>86</v>
      </c>
      <c r="G2695" s="2">
        <f t="shared" si="42"/>
        <v>51</v>
      </c>
      <c r="H2695" s="2">
        <v>3743</v>
      </c>
      <c r="I2695" s="3" t="s">
        <v>19</v>
      </c>
    </row>
    <row r="2696" spans="1:9" ht="16.5">
      <c r="A2696" s="2" t="s">
        <v>2152</v>
      </c>
      <c r="B2696" s="2" t="s">
        <v>2153</v>
      </c>
      <c r="C2696" s="2">
        <v>375</v>
      </c>
      <c r="D2696" s="2" t="s">
        <v>20</v>
      </c>
      <c r="E2696" s="2">
        <v>335</v>
      </c>
      <c r="F2696" s="2">
        <v>373</v>
      </c>
      <c r="G2696" s="2">
        <f t="shared" si="42"/>
        <v>39</v>
      </c>
      <c r="H2696" s="2">
        <v>3397</v>
      </c>
      <c r="I2696" s="3" t="s">
        <v>21</v>
      </c>
    </row>
    <row r="2697" spans="1:9" ht="16.5">
      <c r="A2697" s="2" t="s">
        <v>2152</v>
      </c>
      <c r="B2697" s="2" t="s">
        <v>2153</v>
      </c>
      <c r="C2697" s="2">
        <v>375</v>
      </c>
      <c r="D2697" s="2" t="s">
        <v>14</v>
      </c>
      <c r="E2697" s="2">
        <v>205</v>
      </c>
      <c r="F2697" s="2">
        <v>322</v>
      </c>
      <c r="G2697" s="2">
        <f t="shared" si="42"/>
        <v>118</v>
      </c>
      <c r="H2697" s="2">
        <v>2341</v>
      </c>
      <c r="I2697" s="3" t="s">
        <v>15</v>
      </c>
    </row>
    <row r="2698" spans="1:9" ht="16.5">
      <c r="A2698" s="2" t="s">
        <v>2154</v>
      </c>
      <c r="B2698" s="2" t="s">
        <v>2155</v>
      </c>
      <c r="C2698" s="2">
        <v>592</v>
      </c>
      <c r="D2698" s="2" t="s">
        <v>52</v>
      </c>
      <c r="E2698" s="2">
        <v>20</v>
      </c>
      <c r="F2698" s="2">
        <v>139</v>
      </c>
      <c r="G2698" s="2">
        <f t="shared" si="42"/>
        <v>120</v>
      </c>
      <c r="H2698" s="2">
        <v>5093</v>
      </c>
      <c r="I2698" s="3" t="s">
        <v>53</v>
      </c>
    </row>
    <row r="2699" spans="1:9" ht="16.5">
      <c r="A2699" s="2" t="s">
        <v>2154</v>
      </c>
      <c r="B2699" s="2" t="s">
        <v>2155</v>
      </c>
      <c r="C2699" s="2">
        <v>592</v>
      </c>
      <c r="D2699" s="2" t="s">
        <v>14</v>
      </c>
      <c r="E2699" s="2">
        <v>255</v>
      </c>
      <c r="F2699" s="2">
        <v>386</v>
      </c>
      <c r="G2699" s="2">
        <f t="shared" si="42"/>
        <v>132</v>
      </c>
      <c r="H2699" s="2">
        <v>2341</v>
      </c>
      <c r="I2699" s="3" t="s">
        <v>15</v>
      </c>
    </row>
    <row r="2700" spans="1:9" ht="16.5">
      <c r="A2700" s="2" t="s">
        <v>2156</v>
      </c>
      <c r="B2700" s="2" t="s">
        <v>2157</v>
      </c>
      <c r="C2700" s="2">
        <v>353</v>
      </c>
      <c r="D2700" s="2" t="s">
        <v>18</v>
      </c>
      <c r="E2700" s="2">
        <v>36</v>
      </c>
      <c r="F2700" s="2">
        <v>86</v>
      </c>
      <c r="G2700" s="2">
        <f t="shared" si="42"/>
        <v>51</v>
      </c>
      <c r="H2700" s="2">
        <v>3743</v>
      </c>
      <c r="I2700" s="3" t="s">
        <v>19</v>
      </c>
    </row>
    <row r="2701" spans="1:9" ht="16.5">
      <c r="A2701" s="2" t="s">
        <v>2156</v>
      </c>
      <c r="B2701" s="2" t="s">
        <v>2157</v>
      </c>
      <c r="C2701" s="2">
        <v>353</v>
      </c>
      <c r="D2701" s="2" t="s">
        <v>20</v>
      </c>
      <c r="E2701" s="2">
        <v>313</v>
      </c>
      <c r="F2701" s="2">
        <v>351</v>
      </c>
      <c r="G2701" s="2">
        <f t="shared" si="42"/>
        <v>39</v>
      </c>
      <c r="H2701" s="2">
        <v>3397</v>
      </c>
      <c r="I2701" s="3" t="s">
        <v>21</v>
      </c>
    </row>
    <row r="2702" spans="1:9" ht="16.5">
      <c r="A2702" s="2" t="s">
        <v>2156</v>
      </c>
      <c r="B2702" s="2" t="s">
        <v>2157</v>
      </c>
      <c r="C2702" s="2">
        <v>353</v>
      </c>
      <c r="D2702" s="2" t="s">
        <v>14</v>
      </c>
      <c r="E2702" s="2">
        <v>183</v>
      </c>
      <c r="F2702" s="2">
        <v>300</v>
      </c>
      <c r="G2702" s="2">
        <f t="shared" si="42"/>
        <v>118</v>
      </c>
      <c r="H2702" s="2">
        <v>2341</v>
      </c>
      <c r="I2702" s="3" t="s">
        <v>15</v>
      </c>
    </row>
    <row r="2703" spans="1:9" ht="16.5">
      <c r="A2703" s="2" t="s">
        <v>2158</v>
      </c>
      <c r="B2703" s="2" t="s">
        <v>2159</v>
      </c>
      <c r="C2703" s="2">
        <v>1465</v>
      </c>
      <c r="D2703" s="2" t="s">
        <v>12</v>
      </c>
      <c r="E2703" s="2">
        <v>656</v>
      </c>
      <c r="F2703" s="2">
        <v>910</v>
      </c>
      <c r="G2703" s="2">
        <f t="shared" si="42"/>
        <v>255</v>
      </c>
      <c r="H2703" s="2">
        <v>1732</v>
      </c>
      <c r="I2703" s="3" t="s">
        <v>13</v>
      </c>
    </row>
    <row r="2704" spans="1:9" ht="16.5">
      <c r="A2704" s="2" t="s">
        <v>2158</v>
      </c>
      <c r="B2704" s="2" t="s">
        <v>2159</v>
      </c>
      <c r="C2704" s="2">
        <v>1465</v>
      </c>
      <c r="D2704" s="2" t="s">
        <v>14</v>
      </c>
      <c r="E2704" s="2">
        <v>323</v>
      </c>
      <c r="F2704" s="2">
        <v>438</v>
      </c>
      <c r="G2704" s="2">
        <f t="shared" si="42"/>
        <v>116</v>
      </c>
      <c r="H2704" s="2">
        <v>2341</v>
      </c>
      <c r="I2704" s="3" t="s">
        <v>15</v>
      </c>
    </row>
    <row r="2705" spans="1:9" ht="16.5">
      <c r="A2705" s="2" t="s">
        <v>2160</v>
      </c>
      <c r="B2705" s="2" t="s">
        <v>2161</v>
      </c>
      <c r="C2705" s="2">
        <v>937</v>
      </c>
      <c r="D2705" s="2" t="s">
        <v>52</v>
      </c>
      <c r="E2705" s="2">
        <v>332</v>
      </c>
      <c r="F2705" s="2">
        <v>451</v>
      </c>
      <c r="G2705" s="2">
        <f t="shared" si="42"/>
        <v>120</v>
      </c>
      <c r="H2705" s="2">
        <v>5093</v>
      </c>
      <c r="I2705" s="3" t="s">
        <v>53</v>
      </c>
    </row>
    <row r="2706" spans="1:9" ht="16.5">
      <c r="A2706" s="2" t="s">
        <v>2160</v>
      </c>
      <c r="B2706" s="2" t="s">
        <v>2161</v>
      </c>
      <c r="C2706" s="2">
        <v>937</v>
      </c>
      <c r="D2706" s="2" t="s">
        <v>14</v>
      </c>
      <c r="E2706" s="2">
        <v>567</v>
      </c>
      <c r="F2706" s="2">
        <v>725</v>
      </c>
      <c r="G2706" s="2">
        <f t="shared" si="42"/>
        <v>159</v>
      </c>
      <c r="H2706" s="2">
        <v>2341</v>
      </c>
      <c r="I2706" s="3" t="s">
        <v>15</v>
      </c>
    </row>
    <row r="2707" spans="1:9" ht="16.5">
      <c r="A2707" s="2" t="s">
        <v>2162</v>
      </c>
      <c r="B2707" s="2" t="s">
        <v>2163</v>
      </c>
      <c r="C2707" s="2">
        <v>286</v>
      </c>
      <c r="D2707" s="2" t="s">
        <v>18</v>
      </c>
      <c r="E2707" s="2">
        <v>27</v>
      </c>
      <c r="F2707" s="2">
        <v>78</v>
      </c>
      <c r="G2707" s="2">
        <f t="shared" si="42"/>
        <v>52</v>
      </c>
      <c r="H2707" s="2">
        <v>3743</v>
      </c>
      <c r="I2707" s="3" t="s">
        <v>19</v>
      </c>
    </row>
    <row r="2708" spans="1:9" ht="16.5">
      <c r="A2708" s="2" t="s">
        <v>2162</v>
      </c>
      <c r="B2708" s="2" t="s">
        <v>2163</v>
      </c>
      <c r="C2708" s="2">
        <v>286</v>
      </c>
      <c r="D2708" s="2" t="s">
        <v>20</v>
      </c>
      <c r="E2708" s="2">
        <v>247</v>
      </c>
      <c r="F2708" s="2">
        <v>285</v>
      </c>
      <c r="G2708" s="2">
        <f t="shared" si="42"/>
        <v>39</v>
      </c>
      <c r="H2708" s="2">
        <v>3397</v>
      </c>
      <c r="I2708" s="3" t="s">
        <v>21</v>
      </c>
    </row>
    <row r="2709" spans="1:9" ht="16.5">
      <c r="A2709" s="2" t="s">
        <v>2162</v>
      </c>
      <c r="B2709" s="2" t="s">
        <v>2163</v>
      </c>
      <c r="C2709" s="2">
        <v>286</v>
      </c>
      <c r="D2709" s="2" t="s">
        <v>14</v>
      </c>
      <c r="E2709" s="2">
        <v>128</v>
      </c>
      <c r="F2709" s="2">
        <v>234</v>
      </c>
      <c r="G2709" s="2">
        <f t="shared" si="42"/>
        <v>107</v>
      </c>
      <c r="H2709" s="2">
        <v>2341</v>
      </c>
      <c r="I2709" s="3" t="s">
        <v>15</v>
      </c>
    </row>
    <row r="2710" spans="1:9" ht="16.5">
      <c r="A2710" s="2" t="s">
        <v>2164</v>
      </c>
      <c r="B2710" s="2" t="s">
        <v>2165</v>
      </c>
      <c r="C2710" s="2">
        <v>980</v>
      </c>
      <c r="D2710" s="2" t="s">
        <v>12</v>
      </c>
      <c r="E2710" s="2">
        <v>549</v>
      </c>
      <c r="F2710" s="2">
        <v>716</v>
      </c>
      <c r="G2710" s="2">
        <f t="shared" si="42"/>
        <v>168</v>
      </c>
      <c r="H2710" s="2">
        <v>1732</v>
      </c>
      <c r="I2710" s="3" t="s">
        <v>13</v>
      </c>
    </row>
    <row r="2711" spans="1:9" ht="16.5">
      <c r="A2711" s="2" t="s">
        <v>2164</v>
      </c>
      <c r="B2711" s="2" t="s">
        <v>2165</v>
      </c>
      <c r="C2711" s="2">
        <v>980</v>
      </c>
      <c r="D2711" s="2" t="s">
        <v>14</v>
      </c>
      <c r="E2711" s="2">
        <v>120</v>
      </c>
      <c r="F2711" s="2">
        <v>269</v>
      </c>
      <c r="G2711" s="2">
        <f t="shared" si="42"/>
        <v>150</v>
      </c>
      <c r="H2711" s="2">
        <v>2341</v>
      </c>
      <c r="I2711" s="3" t="s">
        <v>15</v>
      </c>
    </row>
    <row r="2712" spans="1:9" ht="16.5">
      <c r="A2712" s="2" t="s">
        <v>2166</v>
      </c>
      <c r="B2712" s="2" t="s">
        <v>2167</v>
      </c>
      <c r="C2712" s="2">
        <v>294</v>
      </c>
      <c r="D2712" s="2" t="s">
        <v>18</v>
      </c>
      <c r="E2712" s="2">
        <v>26</v>
      </c>
      <c r="F2712" s="2">
        <v>77</v>
      </c>
      <c r="G2712" s="2">
        <f t="shared" si="42"/>
        <v>52</v>
      </c>
      <c r="H2712" s="2">
        <v>3743</v>
      </c>
      <c r="I2712" s="3" t="s">
        <v>19</v>
      </c>
    </row>
    <row r="2713" spans="1:9" ht="16.5">
      <c r="A2713" s="2" t="s">
        <v>2166</v>
      </c>
      <c r="B2713" s="2" t="s">
        <v>2167</v>
      </c>
      <c r="C2713" s="2">
        <v>294</v>
      </c>
      <c r="D2713" s="2" t="s">
        <v>20</v>
      </c>
      <c r="E2713" s="2">
        <v>254</v>
      </c>
      <c r="F2713" s="2">
        <v>292</v>
      </c>
      <c r="G2713" s="2">
        <f t="shared" si="42"/>
        <v>39</v>
      </c>
      <c r="H2713" s="2">
        <v>3397</v>
      </c>
      <c r="I2713" s="3" t="s">
        <v>21</v>
      </c>
    </row>
    <row r="2714" spans="1:9" ht="16.5">
      <c r="A2714" s="2" t="s">
        <v>2166</v>
      </c>
      <c r="B2714" s="2" t="s">
        <v>2167</v>
      </c>
      <c r="C2714" s="2">
        <v>294</v>
      </c>
      <c r="D2714" s="2" t="s">
        <v>14</v>
      </c>
      <c r="E2714" s="2">
        <v>133</v>
      </c>
      <c r="F2714" s="2">
        <v>241</v>
      </c>
      <c r="G2714" s="2">
        <f t="shared" si="42"/>
        <v>109</v>
      </c>
      <c r="H2714" s="2">
        <v>2341</v>
      </c>
      <c r="I2714" s="3" t="s">
        <v>15</v>
      </c>
    </row>
    <row r="2715" spans="1:9" ht="16.5">
      <c r="A2715" s="2" t="s">
        <v>2168</v>
      </c>
      <c r="B2715" s="2" t="s">
        <v>2169</v>
      </c>
      <c r="C2715" s="2">
        <v>207</v>
      </c>
      <c r="D2715" s="2" t="s">
        <v>18</v>
      </c>
      <c r="E2715" s="2">
        <v>60</v>
      </c>
      <c r="F2715" s="2">
        <v>110</v>
      </c>
      <c r="G2715" s="2">
        <f t="shared" si="42"/>
        <v>51</v>
      </c>
      <c r="H2715" s="2">
        <v>3743</v>
      </c>
      <c r="I2715" s="3" t="s">
        <v>19</v>
      </c>
    </row>
    <row r="2716" spans="1:9" ht="16.5">
      <c r="A2716" s="2" t="s">
        <v>2168</v>
      </c>
      <c r="B2716" s="2" t="s">
        <v>2169</v>
      </c>
      <c r="C2716" s="2">
        <v>207</v>
      </c>
      <c r="D2716" s="2" t="s">
        <v>14</v>
      </c>
      <c r="E2716" s="2">
        <v>128</v>
      </c>
      <c r="F2716" s="2">
        <v>207</v>
      </c>
      <c r="G2716" s="2">
        <f t="shared" si="42"/>
        <v>80</v>
      </c>
      <c r="H2716" s="2">
        <v>2341</v>
      </c>
      <c r="I2716" s="3" t="s">
        <v>15</v>
      </c>
    </row>
    <row r="2717" spans="1:9" ht="16.5">
      <c r="A2717" s="2" t="s">
        <v>2170</v>
      </c>
      <c r="B2717" s="2" t="s">
        <v>2171</v>
      </c>
      <c r="C2717" s="2">
        <v>301</v>
      </c>
      <c r="D2717" s="2" t="s">
        <v>18</v>
      </c>
      <c r="E2717" s="2">
        <v>27</v>
      </c>
      <c r="F2717" s="2">
        <v>78</v>
      </c>
      <c r="G2717" s="2">
        <f t="shared" si="42"/>
        <v>52</v>
      </c>
      <c r="H2717" s="2">
        <v>3743</v>
      </c>
      <c r="I2717" s="3" t="s">
        <v>19</v>
      </c>
    </row>
    <row r="2718" spans="1:9" ht="16.5">
      <c r="A2718" s="2" t="s">
        <v>2170</v>
      </c>
      <c r="B2718" s="2" t="s">
        <v>2171</v>
      </c>
      <c r="C2718" s="2">
        <v>301</v>
      </c>
      <c r="D2718" s="2" t="s">
        <v>20</v>
      </c>
      <c r="E2718" s="2">
        <v>261</v>
      </c>
      <c r="F2718" s="2">
        <v>299</v>
      </c>
      <c r="G2718" s="2">
        <f t="shared" si="42"/>
        <v>39</v>
      </c>
      <c r="H2718" s="2">
        <v>3397</v>
      </c>
      <c r="I2718" s="3" t="s">
        <v>21</v>
      </c>
    </row>
    <row r="2719" spans="1:9" ht="16.5">
      <c r="A2719" s="2" t="s">
        <v>2170</v>
      </c>
      <c r="B2719" s="2" t="s">
        <v>2171</v>
      </c>
      <c r="C2719" s="2">
        <v>301</v>
      </c>
      <c r="D2719" s="2" t="s">
        <v>14</v>
      </c>
      <c r="E2719" s="2">
        <v>138</v>
      </c>
      <c r="F2719" s="2">
        <v>248</v>
      </c>
      <c r="G2719" s="2">
        <f t="shared" si="42"/>
        <v>111</v>
      </c>
      <c r="H2719" s="2">
        <v>2341</v>
      </c>
      <c r="I2719" s="3" t="s">
        <v>15</v>
      </c>
    </row>
    <row r="2720" spans="1:9" ht="16.5">
      <c r="A2720" s="2" t="s">
        <v>2172</v>
      </c>
      <c r="B2720" s="2" t="s">
        <v>2173</v>
      </c>
      <c r="C2720" s="2">
        <v>292</v>
      </c>
      <c r="D2720" s="2" t="s">
        <v>18</v>
      </c>
      <c r="E2720" s="2">
        <v>10</v>
      </c>
      <c r="F2720" s="2">
        <v>61</v>
      </c>
      <c r="G2720" s="2">
        <f t="shared" si="42"/>
        <v>52</v>
      </c>
      <c r="H2720" s="2">
        <v>3743</v>
      </c>
      <c r="I2720" s="3" t="s">
        <v>19</v>
      </c>
    </row>
    <row r="2721" spans="1:9" ht="16.5">
      <c r="A2721" s="2" t="s">
        <v>2172</v>
      </c>
      <c r="B2721" s="2" t="s">
        <v>2173</v>
      </c>
      <c r="C2721" s="2">
        <v>292</v>
      </c>
      <c r="D2721" s="2" t="s">
        <v>20</v>
      </c>
      <c r="E2721" s="2">
        <v>252</v>
      </c>
      <c r="F2721" s="2">
        <v>290</v>
      </c>
      <c r="G2721" s="2">
        <f t="shared" si="42"/>
        <v>39</v>
      </c>
      <c r="H2721" s="2">
        <v>3397</v>
      </c>
      <c r="I2721" s="3" t="s">
        <v>21</v>
      </c>
    </row>
    <row r="2722" spans="1:9" ht="16.5">
      <c r="A2722" s="2" t="s">
        <v>2172</v>
      </c>
      <c r="B2722" s="2" t="s">
        <v>2173</v>
      </c>
      <c r="C2722" s="2">
        <v>292</v>
      </c>
      <c r="D2722" s="2" t="s">
        <v>14</v>
      </c>
      <c r="E2722" s="2">
        <v>129</v>
      </c>
      <c r="F2722" s="2">
        <v>239</v>
      </c>
      <c r="G2722" s="2">
        <f t="shared" si="42"/>
        <v>111</v>
      </c>
      <c r="H2722" s="2">
        <v>2341</v>
      </c>
      <c r="I2722" s="3" t="s">
        <v>15</v>
      </c>
    </row>
    <row r="2723" spans="1:9" ht="16.5">
      <c r="A2723" s="2" t="s">
        <v>2174</v>
      </c>
      <c r="B2723" s="2" t="s">
        <v>2175</v>
      </c>
      <c r="C2723" s="2">
        <v>895</v>
      </c>
      <c r="D2723" s="2" t="s">
        <v>92</v>
      </c>
      <c r="E2723" s="2">
        <v>120</v>
      </c>
      <c r="F2723" s="2">
        <v>162</v>
      </c>
      <c r="G2723" s="2">
        <f t="shared" si="42"/>
        <v>43</v>
      </c>
      <c r="H2723" s="2">
        <v>979</v>
      </c>
      <c r="I2723" s="3" t="s">
        <v>93</v>
      </c>
    </row>
    <row r="2724" spans="1:9" ht="16.5">
      <c r="A2724" s="2" t="s">
        <v>2174</v>
      </c>
      <c r="B2724" s="2" t="s">
        <v>2175</v>
      </c>
      <c r="C2724" s="2">
        <v>895</v>
      </c>
      <c r="D2724" s="2" t="s">
        <v>2176</v>
      </c>
      <c r="E2724" s="2">
        <v>472</v>
      </c>
      <c r="F2724" s="2">
        <v>579</v>
      </c>
      <c r="G2724" s="2">
        <f t="shared" si="42"/>
        <v>108</v>
      </c>
      <c r="H2724" s="2">
        <v>252</v>
      </c>
      <c r="I2724" s="3" t="s">
        <v>2177</v>
      </c>
    </row>
    <row r="2725" spans="1:9" ht="16.5">
      <c r="A2725" s="2" t="s">
        <v>2174</v>
      </c>
      <c r="B2725" s="2" t="s">
        <v>2175</v>
      </c>
      <c r="C2725" s="2">
        <v>895</v>
      </c>
      <c r="D2725" s="2" t="s">
        <v>12</v>
      </c>
      <c r="E2725" s="2">
        <v>724</v>
      </c>
      <c r="F2725" s="2">
        <v>873</v>
      </c>
      <c r="G2725" s="2">
        <f t="shared" si="42"/>
        <v>150</v>
      </c>
      <c r="H2725" s="2">
        <v>1732</v>
      </c>
      <c r="I2725" s="3" t="s">
        <v>13</v>
      </c>
    </row>
    <row r="2726" spans="1:9" ht="16.5">
      <c r="A2726" s="2" t="s">
        <v>2174</v>
      </c>
      <c r="B2726" s="2" t="s">
        <v>2175</v>
      </c>
      <c r="C2726" s="2">
        <v>895</v>
      </c>
      <c r="D2726" s="2" t="s">
        <v>14</v>
      </c>
      <c r="E2726" s="2">
        <v>305</v>
      </c>
      <c r="F2726" s="2">
        <v>429</v>
      </c>
      <c r="G2726" s="2">
        <f t="shared" si="42"/>
        <v>125</v>
      </c>
      <c r="H2726" s="2">
        <v>2341</v>
      </c>
      <c r="I2726" s="3" t="s">
        <v>15</v>
      </c>
    </row>
    <row r="2727" spans="1:9" ht="16.5">
      <c r="A2727" s="2" t="s">
        <v>2178</v>
      </c>
      <c r="B2727" s="2" t="s">
        <v>2179</v>
      </c>
      <c r="C2727" s="2">
        <v>158</v>
      </c>
      <c r="D2727" s="2" t="s">
        <v>14</v>
      </c>
      <c r="E2727" s="2">
        <v>6</v>
      </c>
      <c r="F2727" s="2">
        <v>111</v>
      </c>
      <c r="G2727" s="2">
        <f t="shared" si="42"/>
        <v>106</v>
      </c>
      <c r="H2727" s="2">
        <v>2341</v>
      </c>
      <c r="I2727" s="3" t="s">
        <v>15</v>
      </c>
    </row>
    <row r="2728" spans="1:9" ht="16.5">
      <c r="A2728" s="2" t="s">
        <v>2180</v>
      </c>
      <c r="B2728" s="2" t="s">
        <v>2181</v>
      </c>
      <c r="C2728" s="2">
        <v>574</v>
      </c>
      <c r="D2728" s="2" t="s">
        <v>12</v>
      </c>
      <c r="E2728" s="2">
        <v>237</v>
      </c>
      <c r="F2728" s="2">
        <v>384</v>
      </c>
      <c r="G2728" s="2">
        <f t="shared" si="42"/>
        <v>148</v>
      </c>
      <c r="H2728" s="2">
        <v>1732</v>
      </c>
      <c r="I2728" s="3" t="s">
        <v>13</v>
      </c>
    </row>
    <row r="2729" spans="1:9" ht="16.5">
      <c r="A2729" s="2" t="s">
        <v>2180</v>
      </c>
      <c r="B2729" s="2" t="s">
        <v>2181</v>
      </c>
      <c r="C2729" s="2">
        <v>574</v>
      </c>
      <c r="D2729" s="2" t="s">
        <v>14</v>
      </c>
      <c r="E2729" s="2">
        <v>1</v>
      </c>
      <c r="F2729" s="2">
        <v>105</v>
      </c>
      <c r="G2729" s="2">
        <f t="shared" si="42"/>
        <v>105</v>
      </c>
      <c r="H2729" s="2">
        <v>2341</v>
      </c>
      <c r="I2729" s="3" t="s">
        <v>15</v>
      </c>
    </row>
    <row r="2730" spans="1:9" ht="16.5">
      <c r="A2730" s="2" t="s">
        <v>2182</v>
      </c>
      <c r="B2730" s="2" t="s">
        <v>2183</v>
      </c>
      <c r="C2730" s="2">
        <v>349</v>
      </c>
      <c r="D2730" s="2" t="s">
        <v>18</v>
      </c>
      <c r="E2730" s="2">
        <v>32</v>
      </c>
      <c r="F2730" s="2">
        <v>82</v>
      </c>
      <c r="G2730" s="2">
        <f t="shared" si="42"/>
        <v>51</v>
      </c>
      <c r="H2730" s="2">
        <v>3743</v>
      </c>
      <c r="I2730" s="3" t="s">
        <v>19</v>
      </c>
    </row>
    <row r="2731" spans="1:9" ht="16.5">
      <c r="A2731" s="2" t="s">
        <v>2182</v>
      </c>
      <c r="B2731" s="2" t="s">
        <v>2183</v>
      </c>
      <c r="C2731" s="2">
        <v>349</v>
      </c>
      <c r="D2731" s="2" t="s">
        <v>14</v>
      </c>
      <c r="E2731" s="2">
        <v>173</v>
      </c>
      <c r="F2731" s="2">
        <v>279</v>
      </c>
      <c r="G2731" s="2">
        <f t="shared" si="42"/>
        <v>107</v>
      </c>
      <c r="H2731" s="2">
        <v>2341</v>
      </c>
      <c r="I2731" s="3" t="s">
        <v>15</v>
      </c>
    </row>
    <row r="2732" spans="1:9" ht="16.5">
      <c r="A2732" s="2" t="s">
        <v>2184</v>
      </c>
      <c r="B2732" s="2" t="s">
        <v>2185</v>
      </c>
      <c r="C2732" s="2">
        <v>1015</v>
      </c>
      <c r="D2732" s="2" t="s">
        <v>10</v>
      </c>
      <c r="E2732" s="2">
        <v>115</v>
      </c>
      <c r="F2732" s="2">
        <v>167</v>
      </c>
      <c r="G2732" s="2">
        <f t="shared" si="42"/>
        <v>53</v>
      </c>
      <c r="H2732" s="2">
        <v>18302</v>
      </c>
      <c r="I2732" s="3" t="s">
        <v>11</v>
      </c>
    </row>
    <row r="2733" spans="1:9" ht="16.5">
      <c r="A2733" s="2" t="s">
        <v>2184</v>
      </c>
      <c r="B2733" s="2" t="s">
        <v>2185</v>
      </c>
      <c r="C2733" s="2">
        <v>1015</v>
      </c>
      <c r="D2733" s="2" t="s">
        <v>12</v>
      </c>
      <c r="E2733" s="2">
        <v>536</v>
      </c>
      <c r="F2733" s="2">
        <v>695</v>
      </c>
      <c r="G2733" s="2">
        <f t="shared" si="42"/>
        <v>160</v>
      </c>
      <c r="H2733" s="2">
        <v>1732</v>
      </c>
      <c r="I2733" s="3" t="s">
        <v>13</v>
      </c>
    </row>
    <row r="2734" spans="1:9" ht="16.5">
      <c r="A2734" s="2" t="s">
        <v>2184</v>
      </c>
      <c r="B2734" s="2" t="s">
        <v>2185</v>
      </c>
      <c r="C2734" s="2">
        <v>1015</v>
      </c>
      <c r="D2734" s="2" t="s">
        <v>14</v>
      </c>
      <c r="E2734" s="2">
        <v>291</v>
      </c>
      <c r="F2734" s="2">
        <v>408</v>
      </c>
      <c r="G2734" s="2">
        <f t="shared" si="42"/>
        <v>118</v>
      </c>
      <c r="H2734" s="2">
        <v>2341</v>
      </c>
      <c r="I2734" s="3" t="s">
        <v>15</v>
      </c>
    </row>
    <row r="2735" spans="1:9" ht="16.5">
      <c r="A2735" s="2" t="s">
        <v>2186</v>
      </c>
      <c r="B2735" s="2" t="s">
        <v>2187</v>
      </c>
      <c r="C2735" s="2">
        <v>295</v>
      </c>
      <c r="D2735" s="2" t="s">
        <v>18</v>
      </c>
      <c r="E2735" s="2">
        <v>27</v>
      </c>
      <c r="F2735" s="2">
        <v>78</v>
      </c>
      <c r="G2735" s="2">
        <f t="shared" si="42"/>
        <v>52</v>
      </c>
      <c r="H2735" s="2">
        <v>3743</v>
      </c>
      <c r="I2735" s="3" t="s">
        <v>19</v>
      </c>
    </row>
    <row r="2736" spans="1:9" ht="16.5">
      <c r="A2736" s="2" t="s">
        <v>2186</v>
      </c>
      <c r="B2736" s="2" t="s">
        <v>2187</v>
      </c>
      <c r="C2736" s="2">
        <v>295</v>
      </c>
      <c r="D2736" s="2" t="s">
        <v>20</v>
      </c>
      <c r="E2736" s="2">
        <v>255</v>
      </c>
      <c r="F2736" s="2">
        <v>293</v>
      </c>
      <c r="G2736" s="2">
        <f t="shared" si="42"/>
        <v>39</v>
      </c>
      <c r="H2736" s="2">
        <v>3397</v>
      </c>
      <c r="I2736" s="3" t="s">
        <v>21</v>
      </c>
    </row>
    <row r="2737" spans="1:9" ht="16.5">
      <c r="A2737" s="2" t="s">
        <v>2186</v>
      </c>
      <c r="B2737" s="2" t="s">
        <v>2187</v>
      </c>
      <c r="C2737" s="2">
        <v>295</v>
      </c>
      <c r="D2737" s="2" t="s">
        <v>14</v>
      </c>
      <c r="E2737" s="2">
        <v>134</v>
      </c>
      <c r="F2737" s="2">
        <v>242</v>
      </c>
      <c r="G2737" s="2">
        <f t="shared" si="42"/>
        <v>109</v>
      </c>
      <c r="H2737" s="2">
        <v>2341</v>
      </c>
      <c r="I2737" s="3" t="s">
        <v>15</v>
      </c>
    </row>
    <row r="2738" spans="1:9" ht="16.5">
      <c r="A2738" s="2" t="s">
        <v>2188</v>
      </c>
      <c r="B2738" s="2" t="s">
        <v>2189</v>
      </c>
      <c r="C2738" s="2">
        <v>2025</v>
      </c>
      <c r="D2738" s="2" t="s">
        <v>10</v>
      </c>
      <c r="E2738" s="2">
        <v>697</v>
      </c>
      <c r="F2738" s="2">
        <v>750</v>
      </c>
      <c r="G2738" s="2">
        <f t="shared" si="42"/>
        <v>54</v>
      </c>
      <c r="H2738" s="2">
        <v>18302</v>
      </c>
      <c r="I2738" s="3" t="s">
        <v>11</v>
      </c>
    </row>
    <row r="2739" spans="1:9" ht="16.5">
      <c r="A2739" s="2" t="s">
        <v>2188</v>
      </c>
      <c r="B2739" s="2" t="s">
        <v>2189</v>
      </c>
      <c r="C2739" s="2">
        <v>2025</v>
      </c>
      <c r="D2739" s="2" t="s">
        <v>12</v>
      </c>
      <c r="E2739" s="2">
        <v>1178</v>
      </c>
      <c r="F2739" s="2">
        <v>1328</v>
      </c>
      <c r="G2739" s="2">
        <f t="shared" si="42"/>
        <v>151</v>
      </c>
      <c r="H2739" s="2">
        <v>1732</v>
      </c>
      <c r="I2739" s="3" t="s">
        <v>13</v>
      </c>
    </row>
    <row r="2740" spans="1:9" ht="16.5">
      <c r="A2740" s="2" t="s">
        <v>2188</v>
      </c>
      <c r="B2740" s="2" t="s">
        <v>2189</v>
      </c>
      <c r="C2740" s="2">
        <v>2025</v>
      </c>
      <c r="D2740" s="2" t="s">
        <v>14</v>
      </c>
      <c r="E2740" s="2">
        <v>904</v>
      </c>
      <c r="F2740" s="2">
        <v>1017</v>
      </c>
      <c r="G2740" s="2">
        <f t="shared" si="42"/>
        <v>114</v>
      </c>
      <c r="H2740" s="2">
        <v>2341</v>
      </c>
      <c r="I2740" s="3" t="s">
        <v>15</v>
      </c>
    </row>
    <row r="2741" spans="1:9" ht="16.5">
      <c r="A2741" s="2" t="s">
        <v>2190</v>
      </c>
      <c r="B2741" s="2" t="s">
        <v>2191</v>
      </c>
      <c r="C2741" s="2">
        <v>905</v>
      </c>
      <c r="D2741" s="2" t="s">
        <v>10</v>
      </c>
      <c r="E2741" s="2">
        <v>115</v>
      </c>
      <c r="F2741" s="2">
        <v>165</v>
      </c>
      <c r="G2741" s="2">
        <f t="shared" si="42"/>
        <v>51</v>
      </c>
      <c r="H2741" s="2">
        <v>18302</v>
      </c>
      <c r="I2741" s="3" t="s">
        <v>11</v>
      </c>
    </row>
    <row r="2742" spans="1:9" ht="16.5">
      <c r="A2742" s="2" t="s">
        <v>2190</v>
      </c>
      <c r="B2742" s="2" t="s">
        <v>2191</v>
      </c>
      <c r="C2742" s="2">
        <v>905</v>
      </c>
      <c r="D2742" s="2" t="s">
        <v>12</v>
      </c>
      <c r="E2742" s="2">
        <v>577</v>
      </c>
      <c r="F2742" s="2">
        <v>734</v>
      </c>
      <c r="G2742" s="2">
        <f t="shared" si="42"/>
        <v>158</v>
      </c>
      <c r="H2742" s="2">
        <v>1732</v>
      </c>
      <c r="I2742" s="3" t="s">
        <v>13</v>
      </c>
    </row>
    <row r="2743" spans="1:9" ht="16.5">
      <c r="A2743" s="2" t="s">
        <v>2190</v>
      </c>
      <c r="B2743" s="2" t="s">
        <v>2191</v>
      </c>
      <c r="C2743" s="2">
        <v>905</v>
      </c>
      <c r="D2743" s="2" t="s">
        <v>14</v>
      </c>
      <c r="E2743" s="2">
        <v>322</v>
      </c>
      <c r="F2743" s="2">
        <v>442</v>
      </c>
      <c r="G2743" s="2">
        <f t="shared" si="42"/>
        <v>121</v>
      </c>
      <c r="H2743" s="2">
        <v>2341</v>
      </c>
      <c r="I2743" s="3" t="s">
        <v>15</v>
      </c>
    </row>
    <row r="2744" spans="1:9" ht="16.5">
      <c r="A2744" s="2" t="s">
        <v>2192</v>
      </c>
      <c r="B2744" s="2" t="s">
        <v>2193</v>
      </c>
      <c r="C2744" s="2">
        <v>306</v>
      </c>
      <c r="D2744" s="2" t="s">
        <v>18</v>
      </c>
      <c r="E2744" s="2">
        <v>28</v>
      </c>
      <c r="F2744" s="2">
        <v>81</v>
      </c>
      <c r="G2744" s="2">
        <f t="shared" si="42"/>
        <v>54</v>
      </c>
      <c r="H2744" s="2">
        <v>3743</v>
      </c>
      <c r="I2744" s="3" t="s">
        <v>19</v>
      </c>
    </row>
    <row r="2745" spans="1:9" ht="16.5">
      <c r="A2745" s="2" t="s">
        <v>2192</v>
      </c>
      <c r="B2745" s="2" t="s">
        <v>2193</v>
      </c>
      <c r="C2745" s="2">
        <v>306</v>
      </c>
      <c r="D2745" s="2" t="s">
        <v>20</v>
      </c>
      <c r="E2745" s="2">
        <v>266</v>
      </c>
      <c r="F2745" s="2">
        <v>304</v>
      </c>
      <c r="G2745" s="2">
        <f t="shared" si="42"/>
        <v>39</v>
      </c>
      <c r="H2745" s="2">
        <v>3397</v>
      </c>
      <c r="I2745" s="3" t="s">
        <v>21</v>
      </c>
    </row>
    <row r="2746" spans="1:9" ht="16.5">
      <c r="A2746" s="2" t="s">
        <v>2192</v>
      </c>
      <c r="B2746" s="2" t="s">
        <v>2193</v>
      </c>
      <c r="C2746" s="2">
        <v>306</v>
      </c>
      <c r="D2746" s="2" t="s">
        <v>14</v>
      </c>
      <c r="E2746" s="2">
        <v>145</v>
      </c>
      <c r="F2746" s="2">
        <v>253</v>
      </c>
      <c r="G2746" s="2">
        <f t="shared" si="42"/>
        <v>109</v>
      </c>
      <c r="H2746" s="2">
        <v>2341</v>
      </c>
      <c r="I2746" s="3" t="s">
        <v>15</v>
      </c>
    </row>
    <row r="2747" spans="1:9" ht="16.5">
      <c r="A2747" s="2" t="s">
        <v>2194</v>
      </c>
      <c r="B2747" s="2" t="s">
        <v>2195</v>
      </c>
      <c r="C2747" s="2">
        <v>1361</v>
      </c>
      <c r="D2747" s="2" t="s">
        <v>14</v>
      </c>
      <c r="E2747" s="2">
        <v>1052</v>
      </c>
      <c r="F2747" s="2">
        <v>1165</v>
      </c>
      <c r="G2747" s="2">
        <f t="shared" si="42"/>
        <v>114</v>
      </c>
      <c r="H2747" s="2">
        <v>2341</v>
      </c>
      <c r="I2747" s="3" t="s">
        <v>15</v>
      </c>
    </row>
    <row r="2748" spans="1:9" ht="16.5">
      <c r="A2748" s="2" t="s">
        <v>2196</v>
      </c>
      <c r="B2748" s="2" t="s">
        <v>2197</v>
      </c>
      <c r="C2748" s="2">
        <v>407</v>
      </c>
      <c r="D2748" s="2" t="s">
        <v>18</v>
      </c>
      <c r="E2748" s="2">
        <v>56</v>
      </c>
      <c r="F2748" s="2">
        <v>109</v>
      </c>
      <c r="G2748" s="2">
        <f t="shared" si="42"/>
        <v>54</v>
      </c>
      <c r="H2748" s="2">
        <v>3743</v>
      </c>
      <c r="I2748" s="3" t="s">
        <v>19</v>
      </c>
    </row>
    <row r="2749" spans="1:9" ht="16.5">
      <c r="A2749" s="2" t="s">
        <v>2196</v>
      </c>
      <c r="B2749" s="2" t="s">
        <v>2197</v>
      </c>
      <c r="C2749" s="2">
        <v>407</v>
      </c>
      <c r="D2749" s="2" t="s">
        <v>20</v>
      </c>
      <c r="E2749" s="2">
        <v>368</v>
      </c>
      <c r="F2749" s="2">
        <v>406</v>
      </c>
      <c r="G2749" s="2">
        <f t="shared" si="42"/>
        <v>39</v>
      </c>
      <c r="H2749" s="2">
        <v>3397</v>
      </c>
      <c r="I2749" s="3" t="s">
        <v>21</v>
      </c>
    </row>
    <row r="2750" spans="1:9" ht="16.5">
      <c r="A2750" s="2" t="s">
        <v>2196</v>
      </c>
      <c r="B2750" s="2" t="s">
        <v>2197</v>
      </c>
      <c r="C2750" s="2">
        <v>407</v>
      </c>
      <c r="D2750" s="2" t="s">
        <v>14</v>
      </c>
      <c r="E2750" s="2">
        <v>232</v>
      </c>
      <c r="F2750" s="2">
        <v>349</v>
      </c>
      <c r="G2750" s="2">
        <f t="shared" si="42"/>
        <v>118</v>
      </c>
      <c r="H2750" s="2">
        <v>2341</v>
      </c>
      <c r="I2750" s="3" t="s">
        <v>15</v>
      </c>
    </row>
    <row r="2751" spans="1:9" ht="16.5">
      <c r="A2751" s="2" t="s">
        <v>2198</v>
      </c>
      <c r="B2751" s="2" t="s">
        <v>2199</v>
      </c>
      <c r="C2751" s="2">
        <v>1976</v>
      </c>
      <c r="D2751" s="2" t="s">
        <v>92</v>
      </c>
      <c r="E2751" s="2">
        <v>1124</v>
      </c>
      <c r="F2751" s="2">
        <v>1167</v>
      </c>
      <c r="G2751" s="2">
        <f t="shared" si="42"/>
        <v>44</v>
      </c>
      <c r="H2751" s="2">
        <v>979</v>
      </c>
      <c r="I2751" s="3" t="s">
        <v>93</v>
      </c>
    </row>
    <row r="2752" spans="1:9" ht="16.5">
      <c r="A2752" s="2" t="s">
        <v>2198</v>
      </c>
      <c r="B2752" s="2" t="s">
        <v>2199</v>
      </c>
      <c r="C2752" s="2">
        <v>1976</v>
      </c>
      <c r="D2752" s="2" t="s">
        <v>10</v>
      </c>
      <c r="E2752" s="2">
        <v>915</v>
      </c>
      <c r="F2752" s="2">
        <v>967</v>
      </c>
      <c r="G2752" s="2">
        <f t="shared" si="42"/>
        <v>53</v>
      </c>
      <c r="H2752" s="2">
        <v>18302</v>
      </c>
      <c r="I2752" s="3" t="s">
        <v>11</v>
      </c>
    </row>
    <row r="2753" spans="1:9" ht="16.5">
      <c r="A2753" s="2" t="s">
        <v>2198</v>
      </c>
      <c r="B2753" s="2" t="s">
        <v>2199</v>
      </c>
      <c r="C2753" s="2">
        <v>1976</v>
      </c>
      <c r="D2753" s="2" t="s">
        <v>12</v>
      </c>
      <c r="E2753" s="2">
        <v>1583</v>
      </c>
      <c r="F2753" s="2">
        <v>1733</v>
      </c>
      <c r="G2753" s="2">
        <f t="shared" si="42"/>
        <v>151</v>
      </c>
      <c r="H2753" s="2">
        <v>1732</v>
      </c>
      <c r="I2753" s="3" t="s">
        <v>13</v>
      </c>
    </row>
    <row r="2754" spans="1:9" ht="16.5">
      <c r="A2754" s="2" t="s">
        <v>2198</v>
      </c>
      <c r="B2754" s="2" t="s">
        <v>2199</v>
      </c>
      <c r="C2754" s="2">
        <v>1976</v>
      </c>
      <c r="D2754" s="2" t="s">
        <v>14</v>
      </c>
      <c r="E2754" s="2">
        <v>1251</v>
      </c>
      <c r="F2754" s="2">
        <v>1377</v>
      </c>
      <c r="G2754" s="2">
        <f t="shared" si="42"/>
        <v>127</v>
      </c>
      <c r="H2754" s="2">
        <v>2341</v>
      </c>
      <c r="I2754" s="3" t="s">
        <v>15</v>
      </c>
    </row>
    <row r="2755" spans="1:9" ht="16.5">
      <c r="A2755" s="2" t="s">
        <v>2200</v>
      </c>
      <c r="B2755" s="2" t="s">
        <v>2201</v>
      </c>
      <c r="C2755" s="2">
        <v>315</v>
      </c>
      <c r="D2755" s="2" t="s">
        <v>18</v>
      </c>
      <c r="E2755" s="2">
        <v>31</v>
      </c>
      <c r="F2755" s="2">
        <v>82</v>
      </c>
      <c r="G2755" s="2">
        <f t="shared" ref="G2755:G2818" si="43">F2755-E2755+1</f>
        <v>52</v>
      </c>
      <c r="H2755" s="2">
        <v>3743</v>
      </c>
      <c r="I2755" s="3" t="s">
        <v>19</v>
      </c>
    </row>
    <row r="2756" spans="1:9" ht="16.5">
      <c r="A2756" s="2" t="s">
        <v>2200</v>
      </c>
      <c r="B2756" s="2" t="s">
        <v>2201</v>
      </c>
      <c r="C2756" s="2">
        <v>315</v>
      </c>
      <c r="D2756" s="2" t="s">
        <v>20</v>
      </c>
      <c r="E2756" s="2">
        <v>275</v>
      </c>
      <c r="F2756" s="2">
        <v>313</v>
      </c>
      <c r="G2756" s="2">
        <f t="shared" si="43"/>
        <v>39</v>
      </c>
      <c r="H2756" s="2">
        <v>3397</v>
      </c>
      <c r="I2756" s="3" t="s">
        <v>21</v>
      </c>
    </row>
    <row r="2757" spans="1:9" ht="16.5">
      <c r="A2757" s="2" t="s">
        <v>2200</v>
      </c>
      <c r="B2757" s="2" t="s">
        <v>2201</v>
      </c>
      <c r="C2757" s="2">
        <v>315</v>
      </c>
      <c r="D2757" s="2" t="s">
        <v>14</v>
      </c>
      <c r="E2757" s="2">
        <v>153</v>
      </c>
      <c r="F2757" s="2">
        <v>262</v>
      </c>
      <c r="G2757" s="2">
        <f t="shared" si="43"/>
        <v>110</v>
      </c>
      <c r="H2757" s="2">
        <v>2341</v>
      </c>
      <c r="I2757" s="3" t="s">
        <v>15</v>
      </c>
    </row>
    <row r="2758" spans="1:9" ht="16.5">
      <c r="A2758" s="2" t="s">
        <v>2202</v>
      </c>
      <c r="B2758" s="2" t="s">
        <v>2203</v>
      </c>
      <c r="C2758" s="2">
        <v>996</v>
      </c>
      <c r="D2758" s="2" t="s">
        <v>10</v>
      </c>
      <c r="E2758" s="2">
        <v>88</v>
      </c>
      <c r="F2758" s="2">
        <v>140</v>
      </c>
      <c r="G2758" s="2">
        <f t="shared" si="43"/>
        <v>53</v>
      </c>
      <c r="H2758" s="2">
        <v>18302</v>
      </c>
      <c r="I2758" s="3" t="s">
        <v>11</v>
      </c>
    </row>
    <row r="2759" spans="1:9" ht="16.5">
      <c r="A2759" s="2" t="s">
        <v>2202</v>
      </c>
      <c r="B2759" s="2" t="s">
        <v>2203</v>
      </c>
      <c r="C2759" s="2">
        <v>996</v>
      </c>
      <c r="D2759" s="2" t="s">
        <v>14</v>
      </c>
      <c r="E2759" s="2">
        <v>501</v>
      </c>
      <c r="F2759" s="2">
        <v>612</v>
      </c>
      <c r="G2759" s="2">
        <f t="shared" si="43"/>
        <v>112</v>
      </c>
      <c r="H2759" s="2">
        <v>2341</v>
      </c>
      <c r="I2759" s="3" t="s">
        <v>15</v>
      </c>
    </row>
    <row r="2760" spans="1:9" ht="16.5">
      <c r="A2760" s="2" t="s">
        <v>2204</v>
      </c>
      <c r="B2760" s="2" t="s">
        <v>2205</v>
      </c>
      <c r="C2760" s="2">
        <v>302</v>
      </c>
      <c r="D2760" s="2" t="s">
        <v>18</v>
      </c>
      <c r="E2760" s="2">
        <v>30</v>
      </c>
      <c r="F2760" s="2">
        <v>81</v>
      </c>
      <c r="G2760" s="2">
        <f t="shared" si="43"/>
        <v>52</v>
      </c>
      <c r="H2760" s="2">
        <v>3743</v>
      </c>
      <c r="I2760" s="3" t="s">
        <v>19</v>
      </c>
    </row>
    <row r="2761" spans="1:9" ht="16.5">
      <c r="A2761" s="2" t="s">
        <v>2204</v>
      </c>
      <c r="B2761" s="2" t="s">
        <v>2205</v>
      </c>
      <c r="C2761" s="2">
        <v>302</v>
      </c>
      <c r="D2761" s="2" t="s">
        <v>20</v>
      </c>
      <c r="E2761" s="2">
        <v>250</v>
      </c>
      <c r="F2761" s="2">
        <v>288</v>
      </c>
      <c r="G2761" s="2">
        <f t="shared" si="43"/>
        <v>39</v>
      </c>
      <c r="H2761" s="2">
        <v>3397</v>
      </c>
      <c r="I2761" s="3" t="s">
        <v>21</v>
      </c>
    </row>
    <row r="2762" spans="1:9" ht="16.5">
      <c r="A2762" s="2" t="s">
        <v>2204</v>
      </c>
      <c r="B2762" s="2" t="s">
        <v>2205</v>
      </c>
      <c r="C2762" s="2">
        <v>302</v>
      </c>
      <c r="D2762" s="2" t="s">
        <v>14</v>
      </c>
      <c r="E2762" s="2">
        <v>8</v>
      </c>
      <c r="F2762" s="2">
        <v>237</v>
      </c>
      <c r="G2762" s="2">
        <f t="shared" si="43"/>
        <v>230</v>
      </c>
      <c r="H2762" s="2">
        <v>2341</v>
      </c>
      <c r="I2762" s="3" t="s">
        <v>15</v>
      </c>
    </row>
    <row r="2763" spans="1:9" ht="16.5">
      <c r="A2763" s="2" t="s">
        <v>2206</v>
      </c>
      <c r="B2763" s="2" t="s">
        <v>2207</v>
      </c>
      <c r="C2763" s="2">
        <v>313</v>
      </c>
      <c r="D2763" s="2" t="s">
        <v>18</v>
      </c>
      <c r="E2763" s="2">
        <v>31</v>
      </c>
      <c r="F2763" s="2">
        <v>82</v>
      </c>
      <c r="G2763" s="2">
        <f t="shared" si="43"/>
        <v>52</v>
      </c>
      <c r="H2763" s="2">
        <v>3743</v>
      </c>
      <c r="I2763" s="3" t="s">
        <v>19</v>
      </c>
    </row>
    <row r="2764" spans="1:9" ht="16.5">
      <c r="A2764" s="2" t="s">
        <v>2206</v>
      </c>
      <c r="B2764" s="2" t="s">
        <v>2207</v>
      </c>
      <c r="C2764" s="2">
        <v>313</v>
      </c>
      <c r="D2764" s="2" t="s">
        <v>20</v>
      </c>
      <c r="E2764" s="2">
        <v>273</v>
      </c>
      <c r="F2764" s="2">
        <v>311</v>
      </c>
      <c r="G2764" s="2">
        <f t="shared" si="43"/>
        <v>39</v>
      </c>
      <c r="H2764" s="2">
        <v>3397</v>
      </c>
      <c r="I2764" s="3" t="s">
        <v>21</v>
      </c>
    </row>
    <row r="2765" spans="1:9" ht="16.5">
      <c r="A2765" s="2" t="s">
        <v>2206</v>
      </c>
      <c r="B2765" s="2" t="s">
        <v>2207</v>
      </c>
      <c r="C2765" s="2">
        <v>313</v>
      </c>
      <c r="D2765" s="2" t="s">
        <v>14</v>
      </c>
      <c r="E2765" s="2">
        <v>151</v>
      </c>
      <c r="F2765" s="2">
        <v>260</v>
      </c>
      <c r="G2765" s="2">
        <f t="shared" si="43"/>
        <v>110</v>
      </c>
      <c r="H2765" s="2">
        <v>2341</v>
      </c>
      <c r="I2765" s="3" t="s">
        <v>15</v>
      </c>
    </row>
    <row r="2766" spans="1:9" ht="16.5">
      <c r="A2766" s="2" t="s">
        <v>2208</v>
      </c>
      <c r="B2766" s="2" t="s">
        <v>2209</v>
      </c>
      <c r="C2766" s="2">
        <v>2185</v>
      </c>
      <c r="D2766" s="2" t="s">
        <v>92</v>
      </c>
      <c r="E2766" s="2">
        <v>1326</v>
      </c>
      <c r="F2766" s="2">
        <v>1369</v>
      </c>
      <c r="G2766" s="2">
        <f t="shared" si="43"/>
        <v>44</v>
      </c>
      <c r="H2766" s="2">
        <v>979</v>
      </c>
      <c r="I2766" s="3" t="s">
        <v>93</v>
      </c>
    </row>
    <row r="2767" spans="1:9" ht="16.5">
      <c r="A2767" s="2" t="s">
        <v>2208</v>
      </c>
      <c r="B2767" s="2" t="s">
        <v>2209</v>
      </c>
      <c r="C2767" s="2">
        <v>2185</v>
      </c>
      <c r="D2767" s="2" t="s">
        <v>10</v>
      </c>
      <c r="E2767" s="2">
        <v>1090</v>
      </c>
      <c r="F2767" s="2">
        <v>1142</v>
      </c>
      <c r="G2767" s="2">
        <f t="shared" si="43"/>
        <v>53</v>
      </c>
      <c r="H2767" s="2">
        <v>18302</v>
      </c>
      <c r="I2767" s="3" t="s">
        <v>11</v>
      </c>
    </row>
    <row r="2768" spans="1:9" ht="16.5">
      <c r="A2768" s="2" t="s">
        <v>2208</v>
      </c>
      <c r="B2768" s="2" t="s">
        <v>2209</v>
      </c>
      <c r="C2768" s="2">
        <v>2185</v>
      </c>
      <c r="D2768" s="2" t="s">
        <v>12</v>
      </c>
      <c r="E2768" s="2">
        <v>1793</v>
      </c>
      <c r="F2768" s="2">
        <v>1945</v>
      </c>
      <c r="G2768" s="2">
        <f t="shared" si="43"/>
        <v>153</v>
      </c>
      <c r="H2768" s="2">
        <v>1732</v>
      </c>
      <c r="I2768" s="3" t="s">
        <v>13</v>
      </c>
    </row>
    <row r="2769" spans="1:9" ht="16.5">
      <c r="A2769" s="2" t="s">
        <v>2208</v>
      </c>
      <c r="B2769" s="2" t="s">
        <v>2209</v>
      </c>
      <c r="C2769" s="2">
        <v>2185</v>
      </c>
      <c r="D2769" s="2" t="s">
        <v>14</v>
      </c>
      <c r="E2769" s="2">
        <v>1438</v>
      </c>
      <c r="F2769" s="2">
        <v>1564</v>
      </c>
      <c r="G2769" s="2">
        <f t="shared" si="43"/>
        <v>127</v>
      </c>
      <c r="H2769" s="2">
        <v>2341</v>
      </c>
      <c r="I2769" s="3" t="s">
        <v>15</v>
      </c>
    </row>
    <row r="2770" spans="1:9" ht="16.5">
      <c r="A2770" s="2" t="s">
        <v>2210</v>
      </c>
      <c r="B2770" s="2" t="s">
        <v>2211</v>
      </c>
      <c r="C2770" s="2">
        <v>2010</v>
      </c>
      <c r="D2770" s="2" t="s">
        <v>92</v>
      </c>
      <c r="E2770" s="2">
        <v>1137</v>
      </c>
      <c r="F2770" s="2">
        <v>1180</v>
      </c>
      <c r="G2770" s="2">
        <f t="shared" si="43"/>
        <v>44</v>
      </c>
      <c r="H2770" s="2">
        <v>979</v>
      </c>
      <c r="I2770" s="3" t="s">
        <v>93</v>
      </c>
    </row>
    <row r="2771" spans="1:9" ht="16.5">
      <c r="A2771" s="2" t="s">
        <v>2210</v>
      </c>
      <c r="B2771" s="2" t="s">
        <v>2211</v>
      </c>
      <c r="C2771" s="2">
        <v>2010</v>
      </c>
      <c r="D2771" s="2" t="s">
        <v>10</v>
      </c>
      <c r="E2771" s="2">
        <v>911</v>
      </c>
      <c r="F2771" s="2">
        <v>963</v>
      </c>
      <c r="G2771" s="2">
        <f t="shared" si="43"/>
        <v>53</v>
      </c>
      <c r="H2771" s="2">
        <v>18302</v>
      </c>
      <c r="I2771" s="3" t="s">
        <v>11</v>
      </c>
    </row>
    <row r="2772" spans="1:9" ht="16.5">
      <c r="A2772" s="2" t="s">
        <v>2210</v>
      </c>
      <c r="B2772" s="2" t="s">
        <v>2211</v>
      </c>
      <c r="C2772" s="2">
        <v>2010</v>
      </c>
      <c r="D2772" s="2" t="s">
        <v>12</v>
      </c>
      <c r="E2772" s="2">
        <v>1610</v>
      </c>
      <c r="F2772" s="2">
        <v>1760</v>
      </c>
      <c r="G2772" s="2">
        <f t="shared" si="43"/>
        <v>151</v>
      </c>
      <c r="H2772" s="2">
        <v>1732</v>
      </c>
      <c r="I2772" s="3" t="s">
        <v>13</v>
      </c>
    </row>
    <row r="2773" spans="1:9" ht="16.5">
      <c r="A2773" s="2" t="s">
        <v>2210</v>
      </c>
      <c r="B2773" s="2" t="s">
        <v>2211</v>
      </c>
      <c r="C2773" s="2">
        <v>2010</v>
      </c>
      <c r="D2773" s="2" t="s">
        <v>14</v>
      </c>
      <c r="E2773" s="2">
        <v>1270</v>
      </c>
      <c r="F2773" s="2">
        <v>1395</v>
      </c>
      <c r="G2773" s="2">
        <f t="shared" si="43"/>
        <v>126</v>
      </c>
      <c r="H2773" s="2">
        <v>2341</v>
      </c>
      <c r="I2773" s="3" t="s">
        <v>15</v>
      </c>
    </row>
    <row r="2774" spans="1:9" ht="16.5">
      <c r="A2774" s="2" t="s">
        <v>2212</v>
      </c>
      <c r="B2774" s="2" t="s">
        <v>2213</v>
      </c>
      <c r="C2774" s="2">
        <v>311</v>
      </c>
      <c r="D2774" s="2" t="s">
        <v>18</v>
      </c>
      <c r="E2774" s="2">
        <v>29</v>
      </c>
      <c r="F2774" s="2">
        <v>80</v>
      </c>
      <c r="G2774" s="2">
        <f t="shared" si="43"/>
        <v>52</v>
      </c>
      <c r="H2774" s="2">
        <v>3743</v>
      </c>
      <c r="I2774" s="3" t="s">
        <v>19</v>
      </c>
    </row>
    <row r="2775" spans="1:9" ht="16.5">
      <c r="A2775" s="2" t="s">
        <v>2212</v>
      </c>
      <c r="B2775" s="2" t="s">
        <v>2213</v>
      </c>
      <c r="C2775" s="2">
        <v>311</v>
      </c>
      <c r="D2775" s="2" t="s">
        <v>20</v>
      </c>
      <c r="E2775" s="2">
        <v>271</v>
      </c>
      <c r="F2775" s="2">
        <v>309</v>
      </c>
      <c r="G2775" s="2">
        <f t="shared" si="43"/>
        <v>39</v>
      </c>
      <c r="H2775" s="2">
        <v>3397</v>
      </c>
      <c r="I2775" s="3" t="s">
        <v>21</v>
      </c>
    </row>
    <row r="2776" spans="1:9" ht="16.5">
      <c r="A2776" s="2" t="s">
        <v>2212</v>
      </c>
      <c r="B2776" s="2" t="s">
        <v>2213</v>
      </c>
      <c r="C2776" s="2">
        <v>311</v>
      </c>
      <c r="D2776" s="2" t="s">
        <v>14</v>
      </c>
      <c r="E2776" s="2">
        <v>149</v>
      </c>
      <c r="F2776" s="2">
        <v>258</v>
      </c>
      <c r="G2776" s="2">
        <f t="shared" si="43"/>
        <v>110</v>
      </c>
      <c r="H2776" s="2">
        <v>2341</v>
      </c>
      <c r="I2776" s="3" t="s">
        <v>15</v>
      </c>
    </row>
    <row r="2777" spans="1:9" ht="16.5">
      <c r="A2777" s="2" t="s">
        <v>2214</v>
      </c>
      <c r="B2777" s="2" t="s">
        <v>2215</v>
      </c>
      <c r="C2777" s="2">
        <v>162</v>
      </c>
      <c r="D2777" s="2" t="s">
        <v>20</v>
      </c>
      <c r="E2777" s="2">
        <v>125</v>
      </c>
      <c r="F2777" s="2">
        <v>161</v>
      </c>
      <c r="G2777" s="2">
        <f t="shared" si="43"/>
        <v>37</v>
      </c>
      <c r="H2777" s="2">
        <v>3397</v>
      </c>
      <c r="I2777" s="3" t="s">
        <v>21</v>
      </c>
    </row>
    <row r="2778" spans="1:9" ht="16.5">
      <c r="A2778" s="2" t="s">
        <v>2214</v>
      </c>
      <c r="B2778" s="2" t="s">
        <v>2215</v>
      </c>
      <c r="C2778" s="2">
        <v>162</v>
      </c>
      <c r="D2778" s="2" t="s">
        <v>14</v>
      </c>
      <c r="E2778" s="2">
        <v>4</v>
      </c>
      <c r="F2778" s="2">
        <v>112</v>
      </c>
      <c r="G2778" s="2">
        <f t="shared" si="43"/>
        <v>109</v>
      </c>
      <c r="H2778" s="2">
        <v>2341</v>
      </c>
      <c r="I2778" s="3" t="s">
        <v>15</v>
      </c>
    </row>
    <row r="2779" spans="1:9" ht="16.5">
      <c r="A2779" s="2" t="s">
        <v>2216</v>
      </c>
      <c r="B2779" s="2" t="s">
        <v>2217</v>
      </c>
      <c r="C2779" s="2">
        <v>350</v>
      </c>
      <c r="D2779" s="2" t="s">
        <v>18</v>
      </c>
      <c r="E2779" s="2">
        <v>31</v>
      </c>
      <c r="F2779" s="2">
        <v>82</v>
      </c>
      <c r="G2779" s="2">
        <f t="shared" si="43"/>
        <v>52</v>
      </c>
      <c r="H2779" s="2">
        <v>3743</v>
      </c>
      <c r="I2779" s="3" t="s">
        <v>19</v>
      </c>
    </row>
    <row r="2780" spans="1:9" ht="16.5">
      <c r="A2780" s="2" t="s">
        <v>2216</v>
      </c>
      <c r="B2780" s="2" t="s">
        <v>2217</v>
      </c>
      <c r="C2780" s="2">
        <v>350</v>
      </c>
      <c r="D2780" s="2" t="s">
        <v>20</v>
      </c>
      <c r="E2780" s="2">
        <v>310</v>
      </c>
      <c r="F2780" s="2">
        <v>348</v>
      </c>
      <c r="G2780" s="2">
        <f t="shared" si="43"/>
        <v>39</v>
      </c>
      <c r="H2780" s="2">
        <v>3397</v>
      </c>
      <c r="I2780" s="3" t="s">
        <v>21</v>
      </c>
    </row>
    <row r="2781" spans="1:9" ht="16.5">
      <c r="A2781" s="2" t="s">
        <v>2216</v>
      </c>
      <c r="B2781" s="2" t="s">
        <v>2217</v>
      </c>
      <c r="C2781" s="2">
        <v>350</v>
      </c>
      <c r="D2781" s="2" t="s">
        <v>14</v>
      </c>
      <c r="E2781" s="2">
        <v>188</v>
      </c>
      <c r="F2781" s="2">
        <v>297</v>
      </c>
      <c r="G2781" s="2">
        <f t="shared" si="43"/>
        <v>110</v>
      </c>
      <c r="H2781" s="2">
        <v>2341</v>
      </c>
      <c r="I2781" s="3" t="s">
        <v>15</v>
      </c>
    </row>
    <row r="2782" spans="1:9" ht="16.5">
      <c r="A2782" s="2" t="s">
        <v>2218</v>
      </c>
      <c r="B2782" s="2" t="s">
        <v>2219</v>
      </c>
      <c r="C2782" s="2">
        <v>2061</v>
      </c>
      <c r="D2782" s="2" t="s">
        <v>92</v>
      </c>
      <c r="E2782" s="2">
        <v>1163</v>
      </c>
      <c r="F2782" s="2">
        <v>1206</v>
      </c>
      <c r="G2782" s="2">
        <f t="shared" si="43"/>
        <v>44</v>
      </c>
      <c r="H2782" s="2">
        <v>979</v>
      </c>
      <c r="I2782" s="3" t="s">
        <v>93</v>
      </c>
    </row>
    <row r="2783" spans="1:9" ht="16.5">
      <c r="A2783" s="2" t="s">
        <v>2218</v>
      </c>
      <c r="B2783" s="2" t="s">
        <v>2219</v>
      </c>
      <c r="C2783" s="2">
        <v>2061</v>
      </c>
      <c r="D2783" s="2" t="s">
        <v>10</v>
      </c>
      <c r="E2783" s="2">
        <v>925</v>
      </c>
      <c r="F2783" s="2">
        <v>977</v>
      </c>
      <c r="G2783" s="2">
        <f t="shared" si="43"/>
        <v>53</v>
      </c>
      <c r="H2783" s="2">
        <v>18302</v>
      </c>
      <c r="I2783" s="3" t="s">
        <v>11</v>
      </c>
    </row>
    <row r="2784" spans="1:9" ht="16.5">
      <c r="A2784" s="2" t="s">
        <v>2218</v>
      </c>
      <c r="B2784" s="2" t="s">
        <v>2219</v>
      </c>
      <c r="C2784" s="2">
        <v>2061</v>
      </c>
      <c r="D2784" s="2" t="s">
        <v>12</v>
      </c>
      <c r="E2784" s="2">
        <v>1659</v>
      </c>
      <c r="F2784" s="2">
        <v>1810</v>
      </c>
      <c r="G2784" s="2">
        <f t="shared" si="43"/>
        <v>152</v>
      </c>
      <c r="H2784" s="2">
        <v>1732</v>
      </c>
      <c r="I2784" s="3" t="s">
        <v>13</v>
      </c>
    </row>
    <row r="2785" spans="1:9" ht="16.5">
      <c r="A2785" s="2" t="s">
        <v>2218</v>
      </c>
      <c r="B2785" s="2" t="s">
        <v>2219</v>
      </c>
      <c r="C2785" s="2">
        <v>2061</v>
      </c>
      <c r="D2785" s="2" t="s">
        <v>14</v>
      </c>
      <c r="E2785" s="2">
        <v>1293</v>
      </c>
      <c r="F2785" s="2">
        <v>1416</v>
      </c>
      <c r="G2785" s="2">
        <f t="shared" si="43"/>
        <v>124</v>
      </c>
      <c r="H2785" s="2">
        <v>2341</v>
      </c>
      <c r="I2785" s="3" t="s">
        <v>15</v>
      </c>
    </row>
    <row r="2786" spans="1:9" ht="16.5">
      <c r="A2786" s="2" t="s">
        <v>2220</v>
      </c>
      <c r="B2786" s="2" t="s">
        <v>2221</v>
      </c>
      <c r="C2786" s="2">
        <v>2080</v>
      </c>
      <c r="D2786" s="2" t="s">
        <v>92</v>
      </c>
      <c r="E2786" s="2">
        <v>1189</v>
      </c>
      <c r="F2786" s="2">
        <v>1232</v>
      </c>
      <c r="G2786" s="2">
        <f t="shared" si="43"/>
        <v>44</v>
      </c>
      <c r="H2786" s="2">
        <v>979</v>
      </c>
      <c r="I2786" s="3" t="s">
        <v>93</v>
      </c>
    </row>
    <row r="2787" spans="1:9" ht="16.5">
      <c r="A2787" s="2" t="s">
        <v>2220</v>
      </c>
      <c r="B2787" s="2" t="s">
        <v>2221</v>
      </c>
      <c r="C2787" s="2">
        <v>2080</v>
      </c>
      <c r="D2787" s="2" t="s">
        <v>10</v>
      </c>
      <c r="E2787" s="2">
        <v>957</v>
      </c>
      <c r="F2787" s="2">
        <v>1009</v>
      </c>
      <c r="G2787" s="2">
        <f t="shared" si="43"/>
        <v>53</v>
      </c>
      <c r="H2787" s="2">
        <v>18302</v>
      </c>
      <c r="I2787" s="3" t="s">
        <v>11</v>
      </c>
    </row>
    <row r="2788" spans="1:9" ht="16.5">
      <c r="A2788" s="2" t="s">
        <v>2220</v>
      </c>
      <c r="B2788" s="2" t="s">
        <v>2221</v>
      </c>
      <c r="C2788" s="2">
        <v>2080</v>
      </c>
      <c r="D2788" s="2" t="s">
        <v>12</v>
      </c>
      <c r="E2788" s="2">
        <v>1683</v>
      </c>
      <c r="F2788" s="2">
        <v>1834</v>
      </c>
      <c r="G2788" s="2">
        <f t="shared" si="43"/>
        <v>152</v>
      </c>
      <c r="H2788" s="2">
        <v>1732</v>
      </c>
      <c r="I2788" s="3" t="s">
        <v>13</v>
      </c>
    </row>
    <row r="2789" spans="1:9" ht="16.5">
      <c r="A2789" s="2" t="s">
        <v>2220</v>
      </c>
      <c r="B2789" s="2" t="s">
        <v>2221</v>
      </c>
      <c r="C2789" s="2">
        <v>2080</v>
      </c>
      <c r="D2789" s="2" t="s">
        <v>14</v>
      </c>
      <c r="E2789" s="2">
        <v>1320</v>
      </c>
      <c r="F2789" s="2">
        <v>1443</v>
      </c>
      <c r="G2789" s="2">
        <f t="shared" si="43"/>
        <v>124</v>
      </c>
      <c r="H2789" s="2">
        <v>2341</v>
      </c>
      <c r="I2789" s="3" t="s">
        <v>15</v>
      </c>
    </row>
    <row r="2790" spans="1:9" ht="16.5">
      <c r="A2790" s="2" t="s">
        <v>2222</v>
      </c>
      <c r="B2790" s="2" t="s">
        <v>2223</v>
      </c>
      <c r="C2790" s="2">
        <v>323</v>
      </c>
      <c r="D2790" s="2" t="s">
        <v>18</v>
      </c>
      <c r="E2790" s="2">
        <v>31</v>
      </c>
      <c r="F2790" s="2">
        <v>82</v>
      </c>
      <c r="G2790" s="2">
        <f t="shared" si="43"/>
        <v>52</v>
      </c>
      <c r="H2790" s="2">
        <v>3743</v>
      </c>
      <c r="I2790" s="3" t="s">
        <v>19</v>
      </c>
    </row>
    <row r="2791" spans="1:9" ht="16.5">
      <c r="A2791" s="2" t="s">
        <v>2222</v>
      </c>
      <c r="B2791" s="2" t="s">
        <v>2223</v>
      </c>
      <c r="C2791" s="2">
        <v>323</v>
      </c>
      <c r="D2791" s="2" t="s">
        <v>20</v>
      </c>
      <c r="E2791" s="2">
        <v>283</v>
      </c>
      <c r="F2791" s="2">
        <v>321</v>
      </c>
      <c r="G2791" s="2">
        <f t="shared" si="43"/>
        <v>39</v>
      </c>
      <c r="H2791" s="2">
        <v>3397</v>
      </c>
      <c r="I2791" s="3" t="s">
        <v>21</v>
      </c>
    </row>
    <row r="2792" spans="1:9" ht="16.5">
      <c r="A2792" s="2" t="s">
        <v>2222</v>
      </c>
      <c r="B2792" s="2" t="s">
        <v>2223</v>
      </c>
      <c r="C2792" s="2">
        <v>323</v>
      </c>
      <c r="D2792" s="2" t="s">
        <v>14</v>
      </c>
      <c r="E2792" s="2">
        <v>161</v>
      </c>
      <c r="F2792" s="2">
        <v>270</v>
      </c>
      <c r="G2792" s="2">
        <f t="shared" si="43"/>
        <v>110</v>
      </c>
      <c r="H2792" s="2">
        <v>2341</v>
      </c>
      <c r="I2792" s="3" t="s">
        <v>15</v>
      </c>
    </row>
    <row r="2793" spans="1:9" ht="16.5">
      <c r="A2793" s="2" t="s">
        <v>2224</v>
      </c>
      <c r="B2793" s="2" t="s">
        <v>2225</v>
      </c>
      <c r="C2793" s="2">
        <v>324</v>
      </c>
      <c r="D2793" s="2" t="s">
        <v>18</v>
      </c>
      <c r="E2793" s="2">
        <v>31</v>
      </c>
      <c r="F2793" s="2">
        <v>82</v>
      </c>
      <c r="G2793" s="2">
        <f t="shared" si="43"/>
        <v>52</v>
      </c>
      <c r="H2793" s="2">
        <v>3743</v>
      </c>
      <c r="I2793" s="3" t="s">
        <v>19</v>
      </c>
    </row>
    <row r="2794" spans="1:9" ht="16.5">
      <c r="A2794" s="2" t="s">
        <v>2224</v>
      </c>
      <c r="B2794" s="2" t="s">
        <v>2225</v>
      </c>
      <c r="C2794" s="2">
        <v>324</v>
      </c>
      <c r="D2794" s="2" t="s">
        <v>20</v>
      </c>
      <c r="E2794" s="2">
        <v>284</v>
      </c>
      <c r="F2794" s="2">
        <v>322</v>
      </c>
      <c r="G2794" s="2">
        <f t="shared" si="43"/>
        <v>39</v>
      </c>
      <c r="H2794" s="2">
        <v>3397</v>
      </c>
      <c r="I2794" s="3" t="s">
        <v>21</v>
      </c>
    </row>
    <row r="2795" spans="1:9" ht="16.5">
      <c r="A2795" s="2" t="s">
        <v>2224</v>
      </c>
      <c r="B2795" s="2" t="s">
        <v>2225</v>
      </c>
      <c r="C2795" s="2">
        <v>324</v>
      </c>
      <c r="D2795" s="2" t="s">
        <v>14</v>
      </c>
      <c r="E2795" s="2">
        <v>162</v>
      </c>
      <c r="F2795" s="2">
        <v>271</v>
      </c>
      <c r="G2795" s="2">
        <f t="shared" si="43"/>
        <v>110</v>
      </c>
      <c r="H2795" s="2">
        <v>2341</v>
      </c>
      <c r="I2795" s="3" t="s">
        <v>15</v>
      </c>
    </row>
    <row r="2796" spans="1:9" ht="16.5">
      <c r="A2796" s="2" t="s">
        <v>2226</v>
      </c>
      <c r="B2796" s="2" t="s">
        <v>2227</v>
      </c>
      <c r="C2796" s="2">
        <v>2055</v>
      </c>
      <c r="D2796" s="2" t="s">
        <v>92</v>
      </c>
      <c r="E2796" s="2">
        <v>1172</v>
      </c>
      <c r="F2796" s="2">
        <v>1215</v>
      </c>
      <c r="G2796" s="2">
        <f t="shared" si="43"/>
        <v>44</v>
      </c>
      <c r="H2796" s="2">
        <v>979</v>
      </c>
      <c r="I2796" s="3" t="s">
        <v>93</v>
      </c>
    </row>
    <row r="2797" spans="1:9" ht="16.5">
      <c r="A2797" s="2" t="s">
        <v>2226</v>
      </c>
      <c r="B2797" s="2" t="s">
        <v>2227</v>
      </c>
      <c r="C2797" s="2">
        <v>2055</v>
      </c>
      <c r="D2797" s="2" t="s">
        <v>10</v>
      </c>
      <c r="E2797" s="2">
        <v>944</v>
      </c>
      <c r="F2797" s="2">
        <v>996</v>
      </c>
      <c r="G2797" s="2">
        <f t="shared" si="43"/>
        <v>53</v>
      </c>
      <c r="H2797" s="2">
        <v>18302</v>
      </c>
      <c r="I2797" s="3" t="s">
        <v>11</v>
      </c>
    </row>
    <row r="2798" spans="1:9" ht="16.5">
      <c r="A2798" s="2" t="s">
        <v>2226</v>
      </c>
      <c r="B2798" s="2" t="s">
        <v>2227</v>
      </c>
      <c r="C2798" s="2">
        <v>2055</v>
      </c>
      <c r="D2798" s="2" t="s">
        <v>12</v>
      </c>
      <c r="E2798" s="2">
        <v>1653</v>
      </c>
      <c r="F2798" s="2">
        <v>1804</v>
      </c>
      <c r="G2798" s="2">
        <f t="shared" si="43"/>
        <v>152</v>
      </c>
      <c r="H2798" s="2">
        <v>1732</v>
      </c>
      <c r="I2798" s="3" t="s">
        <v>13</v>
      </c>
    </row>
    <row r="2799" spans="1:9" ht="16.5">
      <c r="A2799" s="2" t="s">
        <v>2226</v>
      </c>
      <c r="B2799" s="2" t="s">
        <v>2227</v>
      </c>
      <c r="C2799" s="2">
        <v>2055</v>
      </c>
      <c r="D2799" s="2" t="s">
        <v>14</v>
      </c>
      <c r="E2799" s="2">
        <v>1303</v>
      </c>
      <c r="F2799" s="2">
        <v>1426</v>
      </c>
      <c r="G2799" s="2">
        <f t="shared" si="43"/>
        <v>124</v>
      </c>
      <c r="H2799" s="2">
        <v>2341</v>
      </c>
      <c r="I2799" s="3" t="s">
        <v>15</v>
      </c>
    </row>
    <row r="2800" spans="1:9" ht="16.5">
      <c r="A2800" s="2" t="s">
        <v>2228</v>
      </c>
      <c r="B2800" s="2" t="s">
        <v>2229</v>
      </c>
      <c r="C2800" s="2">
        <v>319</v>
      </c>
      <c r="D2800" s="2" t="s">
        <v>18</v>
      </c>
      <c r="E2800" s="2">
        <v>29</v>
      </c>
      <c r="F2800" s="2">
        <v>80</v>
      </c>
      <c r="G2800" s="2">
        <f t="shared" si="43"/>
        <v>52</v>
      </c>
      <c r="H2800" s="2">
        <v>3743</v>
      </c>
      <c r="I2800" s="3" t="s">
        <v>19</v>
      </c>
    </row>
    <row r="2801" spans="1:9" ht="16.5">
      <c r="A2801" s="2" t="s">
        <v>2228</v>
      </c>
      <c r="B2801" s="2" t="s">
        <v>2229</v>
      </c>
      <c r="C2801" s="2">
        <v>319</v>
      </c>
      <c r="D2801" s="2" t="s">
        <v>20</v>
      </c>
      <c r="E2801" s="2">
        <v>279</v>
      </c>
      <c r="F2801" s="2">
        <v>317</v>
      </c>
      <c r="G2801" s="2">
        <f t="shared" si="43"/>
        <v>39</v>
      </c>
      <c r="H2801" s="2">
        <v>3397</v>
      </c>
      <c r="I2801" s="3" t="s">
        <v>21</v>
      </c>
    </row>
    <row r="2802" spans="1:9" ht="16.5">
      <c r="A2802" s="2" t="s">
        <v>2228</v>
      </c>
      <c r="B2802" s="2" t="s">
        <v>2229</v>
      </c>
      <c r="C2802" s="2">
        <v>319</v>
      </c>
      <c r="D2802" s="2" t="s">
        <v>14</v>
      </c>
      <c r="E2802" s="2">
        <v>157</v>
      </c>
      <c r="F2802" s="2">
        <v>266</v>
      </c>
      <c r="G2802" s="2">
        <f t="shared" si="43"/>
        <v>110</v>
      </c>
      <c r="H2802" s="2">
        <v>2341</v>
      </c>
      <c r="I2802" s="3" t="s">
        <v>15</v>
      </c>
    </row>
    <row r="2803" spans="1:9" ht="16.5">
      <c r="A2803" s="2" t="s">
        <v>2230</v>
      </c>
      <c r="B2803" s="2" t="s">
        <v>2231</v>
      </c>
      <c r="C2803" s="2">
        <v>2011</v>
      </c>
      <c r="D2803" s="2" t="s">
        <v>92</v>
      </c>
      <c r="E2803" s="2">
        <v>1165</v>
      </c>
      <c r="F2803" s="2">
        <v>1207</v>
      </c>
      <c r="G2803" s="2">
        <f t="shared" si="43"/>
        <v>43</v>
      </c>
      <c r="H2803" s="2">
        <v>979</v>
      </c>
      <c r="I2803" s="3" t="s">
        <v>93</v>
      </c>
    </row>
    <row r="2804" spans="1:9" ht="16.5">
      <c r="A2804" s="2" t="s">
        <v>2230</v>
      </c>
      <c r="B2804" s="2" t="s">
        <v>2231</v>
      </c>
      <c r="C2804" s="2">
        <v>2011</v>
      </c>
      <c r="D2804" s="2" t="s">
        <v>10</v>
      </c>
      <c r="E2804" s="2">
        <v>939</v>
      </c>
      <c r="F2804" s="2">
        <v>991</v>
      </c>
      <c r="G2804" s="2">
        <f t="shared" si="43"/>
        <v>53</v>
      </c>
      <c r="H2804" s="2">
        <v>18302</v>
      </c>
      <c r="I2804" s="3" t="s">
        <v>11</v>
      </c>
    </row>
    <row r="2805" spans="1:9" ht="16.5">
      <c r="A2805" s="2" t="s">
        <v>2230</v>
      </c>
      <c r="B2805" s="2" t="s">
        <v>2231</v>
      </c>
      <c r="C2805" s="2">
        <v>2011</v>
      </c>
      <c r="D2805" s="2" t="s">
        <v>12</v>
      </c>
      <c r="E2805" s="2">
        <v>1615</v>
      </c>
      <c r="F2805" s="2">
        <v>1764</v>
      </c>
      <c r="G2805" s="2">
        <f t="shared" si="43"/>
        <v>150</v>
      </c>
      <c r="H2805" s="2">
        <v>1732</v>
      </c>
      <c r="I2805" s="3" t="s">
        <v>13</v>
      </c>
    </row>
    <row r="2806" spans="1:9" ht="16.5">
      <c r="A2806" s="2" t="s">
        <v>2230</v>
      </c>
      <c r="B2806" s="2" t="s">
        <v>2231</v>
      </c>
      <c r="C2806" s="2">
        <v>2011</v>
      </c>
      <c r="D2806" s="2" t="s">
        <v>14</v>
      </c>
      <c r="E2806" s="2">
        <v>1283</v>
      </c>
      <c r="F2806" s="2">
        <v>1405</v>
      </c>
      <c r="G2806" s="2">
        <f t="shared" si="43"/>
        <v>123</v>
      </c>
      <c r="H2806" s="2">
        <v>2341</v>
      </c>
      <c r="I2806" s="3" t="s">
        <v>15</v>
      </c>
    </row>
    <row r="2807" spans="1:9" ht="16.5">
      <c r="A2807" s="2" t="s">
        <v>2232</v>
      </c>
      <c r="B2807" s="2" t="s">
        <v>2233</v>
      </c>
      <c r="C2807" s="2">
        <v>146</v>
      </c>
      <c r="D2807" s="2" t="s">
        <v>20</v>
      </c>
      <c r="E2807" s="2">
        <v>106</v>
      </c>
      <c r="F2807" s="2">
        <v>144</v>
      </c>
      <c r="G2807" s="2">
        <f t="shared" si="43"/>
        <v>39</v>
      </c>
      <c r="H2807" s="2">
        <v>3397</v>
      </c>
      <c r="I2807" s="3" t="s">
        <v>21</v>
      </c>
    </row>
    <row r="2808" spans="1:9" ht="16.5">
      <c r="A2808" s="2" t="s">
        <v>2232</v>
      </c>
      <c r="B2808" s="2" t="s">
        <v>2233</v>
      </c>
      <c r="C2808" s="2">
        <v>146</v>
      </c>
      <c r="D2808" s="2" t="s">
        <v>14</v>
      </c>
      <c r="E2808" s="2">
        <v>17</v>
      </c>
      <c r="F2808" s="2">
        <v>93</v>
      </c>
      <c r="G2808" s="2">
        <f t="shared" si="43"/>
        <v>77</v>
      </c>
      <c r="H2808" s="2">
        <v>2341</v>
      </c>
      <c r="I2808" s="3" t="s">
        <v>15</v>
      </c>
    </row>
    <row r="2809" spans="1:9" ht="16.5">
      <c r="A2809" s="2" t="s">
        <v>2234</v>
      </c>
      <c r="B2809" s="2" t="s">
        <v>2235</v>
      </c>
      <c r="C2809" s="2">
        <v>141</v>
      </c>
      <c r="D2809" s="2" t="s">
        <v>20</v>
      </c>
      <c r="E2809" s="2">
        <v>104</v>
      </c>
      <c r="F2809" s="2">
        <v>140</v>
      </c>
      <c r="G2809" s="2">
        <f t="shared" si="43"/>
        <v>37</v>
      </c>
      <c r="H2809" s="2">
        <v>3397</v>
      </c>
      <c r="I2809" s="3" t="s">
        <v>21</v>
      </c>
    </row>
    <row r="2810" spans="1:9" ht="16.5">
      <c r="A2810" s="2" t="s">
        <v>2234</v>
      </c>
      <c r="B2810" s="2" t="s">
        <v>2235</v>
      </c>
      <c r="C2810" s="2">
        <v>141</v>
      </c>
      <c r="D2810" s="2" t="s">
        <v>14</v>
      </c>
      <c r="E2810" s="2">
        <v>4</v>
      </c>
      <c r="F2810" s="2">
        <v>91</v>
      </c>
      <c r="G2810" s="2">
        <f t="shared" si="43"/>
        <v>88</v>
      </c>
      <c r="H2810" s="2">
        <v>2341</v>
      </c>
      <c r="I2810" s="3" t="s">
        <v>15</v>
      </c>
    </row>
    <row r="2811" spans="1:9" ht="16.5">
      <c r="A2811" s="2" t="s">
        <v>2236</v>
      </c>
      <c r="B2811" s="2" t="s">
        <v>2237</v>
      </c>
      <c r="C2811" s="2">
        <v>322</v>
      </c>
      <c r="D2811" s="2" t="s">
        <v>18</v>
      </c>
      <c r="E2811" s="2">
        <v>33</v>
      </c>
      <c r="F2811" s="2">
        <v>87</v>
      </c>
      <c r="G2811" s="2">
        <f t="shared" si="43"/>
        <v>55</v>
      </c>
      <c r="H2811" s="2">
        <v>3743</v>
      </c>
      <c r="I2811" s="3" t="s">
        <v>19</v>
      </c>
    </row>
    <row r="2812" spans="1:9" ht="16.5">
      <c r="A2812" s="2" t="s">
        <v>2236</v>
      </c>
      <c r="B2812" s="2" t="s">
        <v>2237</v>
      </c>
      <c r="C2812" s="2">
        <v>322</v>
      </c>
      <c r="D2812" s="2" t="s">
        <v>20</v>
      </c>
      <c r="E2812" s="2">
        <v>283</v>
      </c>
      <c r="F2812" s="2">
        <v>321</v>
      </c>
      <c r="G2812" s="2">
        <f t="shared" si="43"/>
        <v>39</v>
      </c>
      <c r="H2812" s="2">
        <v>3397</v>
      </c>
      <c r="I2812" s="3" t="s">
        <v>21</v>
      </c>
    </row>
    <row r="2813" spans="1:9" ht="16.5">
      <c r="A2813" s="2" t="s">
        <v>2236</v>
      </c>
      <c r="B2813" s="2" t="s">
        <v>2237</v>
      </c>
      <c r="C2813" s="2">
        <v>322</v>
      </c>
      <c r="D2813" s="2" t="s">
        <v>14</v>
      </c>
      <c r="E2813" s="2">
        <v>149</v>
      </c>
      <c r="F2813" s="2">
        <v>267</v>
      </c>
      <c r="G2813" s="2">
        <f t="shared" si="43"/>
        <v>119</v>
      </c>
      <c r="H2813" s="2">
        <v>2341</v>
      </c>
      <c r="I2813" s="3" t="s">
        <v>15</v>
      </c>
    </row>
    <row r="2814" spans="1:9" ht="16.5">
      <c r="A2814" s="2" t="s">
        <v>2238</v>
      </c>
      <c r="B2814" s="2" t="s">
        <v>2239</v>
      </c>
      <c r="C2814" s="2">
        <v>230</v>
      </c>
      <c r="D2814" s="2" t="s">
        <v>14</v>
      </c>
      <c r="E2814" s="2">
        <v>2</v>
      </c>
      <c r="F2814" s="2">
        <v>110</v>
      </c>
      <c r="G2814" s="2">
        <f t="shared" si="43"/>
        <v>109</v>
      </c>
      <c r="H2814" s="2">
        <v>2341</v>
      </c>
      <c r="I2814" s="3" t="s">
        <v>15</v>
      </c>
    </row>
    <row r="2815" spans="1:9" ht="16.5">
      <c r="A2815" s="2" t="s">
        <v>2240</v>
      </c>
      <c r="B2815" s="2" t="s">
        <v>2241</v>
      </c>
      <c r="C2815" s="2">
        <v>877</v>
      </c>
      <c r="D2815" s="2" t="s">
        <v>10</v>
      </c>
      <c r="E2815" s="2">
        <v>107</v>
      </c>
      <c r="F2815" s="2">
        <v>159</v>
      </c>
      <c r="G2815" s="2">
        <f t="shared" si="43"/>
        <v>53</v>
      </c>
      <c r="H2815" s="2">
        <v>18302</v>
      </c>
      <c r="I2815" s="3" t="s">
        <v>11</v>
      </c>
    </row>
    <row r="2816" spans="1:9" ht="16.5">
      <c r="A2816" s="2" t="s">
        <v>2240</v>
      </c>
      <c r="B2816" s="2" t="s">
        <v>2241</v>
      </c>
      <c r="C2816" s="2">
        <v>877</v>
      </c>
      <c r="D2816" s="2" t="s">
        <v>12</v>
      </c>
      <c r="E2816" s="2">
        <v>575</v>
      </c>
      <c r="F2816" s="2">
        <v>734</v>
      </c>
      <c r="G2816" s="2">
        <f t="shared" si="43"/>
        <v>160</v>
      </c>
      <c r="H2816" s="2">
        <v>1732</v>
      </c>
      <c r="I2816" s="3" t="s">
        <v>13</v>
      </c>
    </row>
    <row r="2817" spans="1:9" ht="16.5">
      <c r="A2817" s="2" t="s">
        <v>2240</v>
      </c>
      <c r="B2817" s="2" t="s">
        <v>2241</v>
      </c>
      <c r="C2817" s="2">
        <v>877</v>
      </c>
      <c r="D2817" s="2" t="s">
        <v>14</v>
      </c>
      <c r="E2817" s="2">
        <v>331</v>
      </c>
      <c r="F2817" s="2">
        <v>455</v>
      </c>
      <c r="G2817" s="2">
        <f t="shared" si="43"/>
        <v>125</v>
      </c>
      <c r="H2817" s="2">
        <v>2341</v>
      </c>
      <c r="I2817" s="3" t="s">
        <v>15</v>
      </c>
    </row>
    <row r="2818" spans="1:9" ht="16.5">
      <c r="A2818" s="2" t="s">
        <v>2242</v>
      </c>
      <c r="B2818" s="2" t="s">
        <v>2243</v>
      </c>
      <c r="C2818" s="2">
        <v>306</v>
      </c>
      <c r="D2818" s="2" t="s">
        <v>18</v>
      </c>
      <c r="E2818" s="2">
        <v>28</v>
      </c>
      <c r="F2818" s="2">
        <v>81</v>
      </c>
      <c r="G2818" s="2">
        <f t="shared" si="43"/>
        <v>54</v>
      </c>
      <c r="H2818" s="2">
        <v>3743</v>
      </c>
      <c r="I2818" s="3" t="s">
        <v>19</v>
      </c>
    </row>
    <row r="2819" spans="1:9" ht="16.5">
      <c r="A2819" s="2" t="s">
        <v>2242</v>
      </c>
      <c r="B2819" s="2" t="s">
        <v>2243</v>
      </c>
      <c r="C2819" s="2">
        <v>306</v>
      </c>
      <c r="D2819" s="2" t="s">
        <v>20</v>
      </c>
      <c r="E2819" s="2">
        <v>267</v>
      </c>
      <c r="F2819" s="2">
        <v>305</v>
      </c>
      <c r="G2819" s="2">
        <f t="shared" ref="G2819:G2882" si="44">F2819-E2819+1</f>
        <v>39</v>
      </c>
      <c r="H2819" s="2">
        <v>3397</v>
      </c>
      <c r="I2819" s="3" t="s">
        <v>21</v>
      </c>
    </row>
    <row r="2820" spans="1:9" ht="16.5">
      <c r="A2820" s="2" t="s">
        <v>2242</v>
      </c>
      <c r="B2820" s="2" t="s">
        <v>2243</v>
      </c>
      <c r="C2820" s="2">
        <v>306</v>
      </c>
      <c r="D2820" s="2" t="s">
        <v>14</v>
      </c>
      <c r="E2820" s="2">
        <v>145</v>
      </c>
      <c r="F2820" s="2">
        <v>254</v>
      </c>
      <c r="G2820" s="2">
        <f t="shared" si="44"/>
        <v>110</v>
      </c>
      <c r="H2820" s="2">
        <v>2341</v>
      </c>
      <c r="I2820" s="3" t="s">
        <v>15</v>
      </c>
    </row>
    <row r="2821" spans="1:9" ht="16.5">
      <c r="A2821" s="2" t="s">
        <v>2244</v>
      </c>
      <c r="B2821" s="2" t="s">
        <v>2245</v>
      </c>
      <c r="C2821" s="2">
        <v>775</v>
      </c>
      <c r="D2821" s="2" t="s">
        <v>10</v>
      </c>
      <c r="E2821" s="2">
        <v>50</v>
      </c>
      <c r="F2821" s="2">
        <v>97</v>
      </c>
      <c r="G2821" s="2">
        <f t="shared" si="44"/>
        <v>48</v>
      </c>
      <c r="H2821" s="2">
        <v>18302</v>
      </c>
      <c r="I2821" s="3" t="s">
        <v>11</v>
      </c>
    </row>
    <row r="2822" spans="1:9" ht="16.5">
      <c r="A2822" s="2" t="s">
        <v>2244</v>
      </c>
      <c r="B2822" s="2" t="s">
        <v>2245</v>
      </c>
      <c r="C2822" s="2">
        <v>775</v>
      </c>
      <c r="D2822" s="2" t="s">
        <v>12</v>
      </c>
      <c r="E2822" s="2">
        <v>508</v>
      </c>
      <c r="F2822" s="2">
        <v>662</v>
      </c>
      <c r="G2822" s="2">
        <f t="shared" si="44"/>
        <v>155</v>
      </c>
      <c r="H2822" s="2">
        <v>1732</v>
      </c>
      <c r="I2822" s="3" t="s">
        <v>13</v>
      </c>
    </row>
    <row r="2823" spans="1:9" ht="16.5">
      <c r="A2823" s="2" t="s">
        <v>2244</v>
      </c>
      <c r="B2823" s="2" t="s">
        <v>2245</v>
      </c>
      <c r="C2823" s="2">
        <v>775</v>
      </c>
      <c r="D2823" s="2" t="s">
        <v>14</v>
      </c>
      <c r="E2823" s="2">
        <v>248</v>
      </c>
      <c r="F2823" s="2">
        <v>371</v>
      </c>
      <c r="G2823" s="2">
        <f t="shared" si="44"/>
        <v>124</v>
      </c>
      <c r="H2823" s="2">
        <v>2341</v>
      </c>
      <c r="I2823" s="3" t="s">
        <v>15</v>
      </c>
    </row>
    <row r="2824" spans="1:9" ht="16.5">
      <c r="A2824" s="2" t="s">
        <v>2246</v>
      </c>
      <c r="B2824" s="2" t="s">
        <v>2247</v>
      </c>
      <c r="C2824" s="2">
        <v>296</v>
      </c>
      <c r="D2824" s="2" t="s">
        <v>18</v>
      </c>
      <c r="E2824" s="2">
        <v>27</v>
      </c>
      <c r="F2824" s="2">
        <v>78</v>
      </c>
      <c r="G2824" s="2">
        <f t="shared" si="44"/>
        <v>52</v>
      </c>
      <c r="H2824" s="2">
        <v>3743</v>
      </c>
      <c r="I2824" s="3" t="s">
        <v>19</v>
      </c>
    </row>
    <row r="2825" spans="1:9" ht="16.5">
      <c r="A2825" s="2" t="s">
        <v>2246</v>
      </c>
      <c r="B2825" s="2" t="s">
        <v>2247</v>
      </c>
      <c r="C2825" s="2">
        <v>296</v>
      </c>
      <c r="D2825" s="2" t="s">
        <v>20</v>
      </c>
      <c r="E2825" s="2">
        <v>256</v>
      </c>
      <c r="F2825" s="2">
        <v>294</v>
      </c>
      <c r="G2825" s="2">
        <f t="shared" si="44"/>
        <v>39</v>
      </c>
      <c r="H2825" s="2">
        <v>3397</v>
      </c>
      <c r="I2825" s="3" t="s">
        <v>21</v>
      </c>
    </row>
    <row r="2826" spans="1:9" ht="16.5">
      <c r="A2826" s="2" t="s">
        <v>2246</v>
      </c>
      <c r="B2826" s="2" t="s">
        <v>2247</v>
      </c>
      <c r="C2826" s="2">
        <v>296</v>
      </c>
      <c r="D2826" s="2" t="s">
        <v>14</v>
      </c>
      <c r="E2826" s="2">
        <v>134</v>
      </c>
      <c r="F2826" s="2">
        <v>243</v>
      </c>
      <c r="G2826" s="2">
        <f t="shared" si="44"/>
        <v>110</v>
      </c>
      <c r="H2826" s="2">
        <v>2341</v>
      </c>
      <c r="I2826" s="3" t="s">
        <v>15</v>
      </c>
    </row>
    <row r="2827" spans="1:9" ht="16.5">
      <c r="A2827" s="2" t="s">
        <v>2248</v>
      </c>
      <c r="B2827" s="2" t="s">
        <v>2249</v>
      </c>
      <c r="C2827" s="2">
        <v>883</v>
      </c>
      <c r="D2827" s="2" t="s">
        <v>10</v>
      </c>
      <c r="E2827" s="2">
        <v>61</v>
      </c>
      <c r="F2827" s="2">
        <v>113</v>
      </c>
      <c r="G2827" s="2">
        <f t="shared" si="44"/>
        <v>53</v>
      </c>
      <c r="H2827" s="2">
        <v>18302</v>
      </c>
      <c r="I2827" s="3" t="s">
        <v>11</v>
      </c>
    </row>
    <row r="2828" spans="1:9" ht="16.5">
      <c r="A2828" s="2" t="s">
        <v>2248</v>
      </c>
      <c r="B2828" s="2" t="s">
        <v>2249</v>
      </c>
      <c r="C2828" s="2">
        <v>883</v>
      </c>
      <c r="D2828" s="2" t="s">
        <v>12</v>
      </c>
      <c r="E2828" s="2">
        <v>552</v>
      </c>
      <c r="F2828" s="2">
        <v>711</v>
      </c>
      <c r="G2828" s="2">
        <f t="shared" si="44"/>
        <v>160</v>
      </c>
      <c r="H2828" s="2">
        <v>1732</v>
      </c>
      <c r="I2828" s="3" t="s">
        <v>13</v>
      </c>
    </row>
    <row r="2829" spans="1:9" ht="16.5">
      <c r="A2829" s="2" t="s">
        <v>2248</v>
      </c>
      <c r="B2829" s="2" t="s">
        <v>2249</v>
      </c>
      <c r="C2829" s="2">
        <v>883</v>
      </c>
      <c r="D2829" s="2" t="s">
        <v>14</v>
      </c>
      <c r="E2829" s="2">
        <v>294</v>
      </c>
      <c r="F2829" s="2">
        <v>418</v>
      </c>
      <c r="G2829" s="2">
        <f t="shared" si="44"/>
        <v>125</v>
      </c>
      <c r="H2829" s="2">
        <v>2341</v>
      </c>
      <c r="I2829" s="3" t="s">
        <v>15</v>
      </c>
    </row>
    <row r="2830" spans="1:9" ht="16.5">
      <c r="A2830" s="2" t="s">
        <v>2250</v>
      </c>
      <c r="B2830" s="2" t="s">
        <v>2251</v>
      </c>
      <c r="C2830" s="2">
        <v>296</v>
      </c>
      <c r="D2830" s="2" t="s">
        <v>18</v>
      </c>
      <c r="E2830" s="2">
        <v>28</v>
      </c>
      <c r="F2830" s="2">
        <v>79</v>
      </c>
      <c r="G2830" s="2">
        <f t="shared" si="44"/>
        <v>52</v>
      </c>
      <c r="H2830" s="2">
        <v>3743</v>
      </c>
      <c r="I2830" s="3" t="s">
        <v>19</v>
      </c>
    </row>
    <row r="2831" spans="1:9" ht="16.5">
      <c r="A2831" s="2" t="s">
        <v>2250</v>
      </c>
      <c r="B2831" s="2" t="s">
        <v>2251</v>
      </c>
      <c r="C2831" s="2">
        <v>296</v>
      </c>
      <c r="D2831" s="2" t="s">
        <v>20</v>
      </c>
      <c r="E2831" s="2">
        <v>257</v>
      </c>
      <c r="F2831" s="2">
        <v>295</v>
      </c>
      <c r="G2831" s="2">
        <f t="shared" si="44"/>
        <v>39</v>
      </c>
      <c r="H2831" s="2">
        <v>3397</v>
      </c>
      <c r="I2831" s="3" t="s">
        <v>21</v>
      </c>
    </row>
    <row r="2832" spans="1:9" ht="16.5">
      <c r="A2832" s="2" t="s">
        <v>2250</v>
      </c>
      <c r="B2832" s="2" t="s">
        <v>2251</v>
      </c>
      <c r="C2832" s="2">
        <v>296</v>
      </c>
      <c r="D2832" s="2" t="s">
        <v>14</v>
      </c>
      <c r="E2832" s="2">
        <v>135</v>
      </c>
      <c r="F2832" s="2">
        <v>244</v>
      </c>
      <c r="G2832" s="2">
        <f t="shared" si="44"/>
        <v>110</v>
      </c>
      <c r="H2832" s="2">
        <v>2341</v>
      </c>
      <c r="I2832" s="3" t="s">
        <v>15</v>
      </c>
    </row>
    <row r="2833" spans="1:9" ht="16.5">
      <c r="A2833" s="2" t="s">
        <v>2252</v>
      </c>
      <c r="B2833" s="2" t="s">
        <v>2253</v>
      </c>
      <c r="C2833" s="2">
        <v>368</v>
      </c>
      <c r="D2833" s="2" t="s">
        <v>18</v>
      </c>
      <c r="E2833" s="2">
        <v>33</v>
      </c>
      <c r="F2833" s="2">
        <v>83</v>
      </c>
      <c r="G2833" s="2">
        <f t="shared" si="44"/>
        <v>51</v>
      </c>
      <c r="H2833" s="2">
        <v>3743</v>
      </c>
      <c r="I2833" s="3" t="s">
        <v>19</v>
      </c>
    </row>
    <row r="2834" spans="1:9" ht="16.5">
      <c r="A2834" s="2" t="s">
        <v>2252</v>
      </c>
      <c r="B2834" s="2" t="s">
        <v>2253</v>
      </c>
      <c r="C2834" s="2">
        <v>368</v>
      </c>
      <c r="D2834" s="2" t="s">
        <v>20</v>
      </c>
      <c r="E2834" s="2">
        <v>328</v>
      </c>
      <c r="F2834" s="2">
        <v>366</v>
      </c>
      <c r="G2834" s="2">
        <f t="shared" si="44"/>
        <v>39</v>
      </c>
      <c r="H2834" s="2">
        <v>3397</v>
      </c>
      <c r="I2834" s="3" t="s">
        <v>21</v>
      </c>
    </row>
    <row r="2835" spans="1:9" ht="16.5">
      <c r="A2835" s="2" t="s">
        <v>2252</v>
      </c>
      <c r="B2835" s="2" t="s">
        <v>2253</v>
      </c>
      <c r="C2835" s="2">
        <v>368</v>
      </c>
      <c r="D2835" s="2" t="s">
        <v>14</v>
      </c>
      <c r="E2835" s="2">
        <v>191</v>
      </c>
      <c r="F2835" s="2">
        <v>315</v>
      </c>
      <c r="G2835" s="2">
        <f t="shared" si="44"/>
        <v>125</v>
      </c>
      <c r="H2835" s="2">
        <v>2341</v>
      </c>
      <c r="I2835" s="3" t="s">
        <v>15</v>
      </c>
    </row>
    <row r="2836" spans="1:9" ht="16.5">
      <c r="A2836" s="2" t="s">
        <v>2254</v>
      </c>
      <c r="B2836" s="2" t="s">
        <v>2255</v>
      </c>
      <c r="C2836" s="2">
        <v>1960</v>
      </c>
      <c r="D2836" s="2" t="s">
        <v>14</v>
      </c>
      <c r="E2836" s="2">
        <v>1625</v>
      </c>
      <c r="F2836" s="2">
        <v>1746</v>
      </c>
      <c r="G2836" s="2">
        <f t="shared" si="44"/>
        <v>122</v>
      </c>
      <c r="H2836" s="2">
        <v>2341</v>
      </c>
      <c r="I2836" s="3" t="s">
        <v>15</v>
      </c>
    </row>
    <row r="2837" spans="1:9" ht="16.5">
      <c r="A2837" s="2" t="s">
        <v>2256</v>
      </c>
      <c r="B2837" s="2" t="s">
        <v>2257</v>
      </c>
      <c r="C2837" s="2">
        <v>323</v>
      </c>
      <c r="D2837" s="2" t="s">
        <v>18</v>
      </c>
      <c r="E2837" s="2">
        <v>33</v>
      </c>
      <c r="F2837" s="2">
        <v>81</v>
      </c>
      <c r="G2837" s="2">
        <f t="shared" si="44"/>
        <v>49</v>
      </c>
      <c r="H2837" s="2">
        <v>3743</v>
      </c>
      <c r="I2837" s="3" t="s">
        <v>19</v>
      </c>
    </row>
    <row r="2838" spans="1:9" ht="16.5">
      <c r="A2838" s="2" t="s">
        <v>2256</v>
      </c>
      <c r="B2838" s="2" t="s">
        <v>2257</v>
      </c>
      <c r="C2838" s="2">
        <v>323</v>
      </c>
      <c r="D2838" s="2" t="s">
        <v>20</v>
      </c>
      <c r="E2838" s="2">
        <v>284</v>
      </c>
      <c r="F2838" s="2">
        <v>322</v>
      </c>
      <c r="G2838" s="2">
        <f t="shared" si="44"/>
        <v>39</v>
      </c>
      <c r="H2838" s="2">
        <v>3397</v>
      </c>
      <c r="I2838" s="3" t="s">
        <v>21</v>
      </c>
    </row>
    <row r="2839" spans="1:9" ht="16.5">
      <c r="A2839" s="2" t="s">
        <v>2256</v>
      </c>
      <c r="B2839" s="2" t="s">
        <v>2257</v>
      </c>
      <c r="C2839" s="2">
        <v>323</v>
      </c>
      <c r="D2839" s="2" t="s">
        <v>14</v>
      </c>
      <c r="E2839" s="2">
        <v>141</v>
      </c>
      <c r="F2839" s="2">
        <v>255</v>
      </c>
      <c r="G2839" s="2">
        <f t="shared" si="44"/>
        <v>115</v>
      </c>
      <c r="H2839" s="2">
        <v>2341</v>
      </c>
      <c r="I2839" s="3" t="s">
        <v>15</v>
      </c>
    </row>
    <row r="2840" spans="1:9" ht="16.5">
      <c r="A2840" s="2" t="s">
        <v>2258</v>
      </c>
      <c r="B2840" s="2" t="s">
        <v>2259</v>
      </c>
      <c r="C2840" s="2">
        <v>255</v>
      </c>
      <c r="D2840" s="2" t="s">
        <v>18</v>
      </c>
      <c r="E2840" s="2">
        <v>1</v>
      </c>
      <c r="F2840" s="2">
        <v>30</v>
      </c>
      <c r="G2840" s="2">
        <f t="shared" si="44"/>
        <v>30</v>
      </c>
      <c r="H2840" s="2">
        <v>3743</v>
      </c>
      <c r="I2840" s="3" t="s">
        <v>19</v>
      </c>
    </row>
    <row r="2841" spans="1:9" ht="16.5">
      <c r="A2841" s="2" t="s">
        <v>2258</v>
      </c>
      <c r="B2841" s="2" t="s">
        <v>2259</v>
      </c>
      <c r="C2841" s="2">
        <v>255</v>
      </c>
      <c r="D2841" s="2" t="s">
        <v>20</v>
      </c>
      <c r="E2841" s="2">
        <v>215</v>
      </c>
      <c r="F2841" s="2">
        <v>253</v>
      </c>
      <c r="G2841" s="2">
        <f t="shared" si="44"/>
        <v>39</v>
      </c>
      <c r="H2841" s="2">
        <v>3397</v>
      </c>
      <c r="I2841" s="3" t="s">
        <v>21</v>
      </c>
    </row>
    <row r="2842" spans="1:9" ht="16.5">
      <c r="A2842" s="2" t="s">
        <v>2258</v>
      </c>
      <c r="B2842" s="2" t="s">
        <v>2259</v>
      </c>
      <c r="C2842" s="2">
        <v>255</v>
      </c>
      <c r="D2842" s="2" t="s">
        <v>14</v>
      </c>
      <c r="E2842" s="2">
        <v>91</v>
      </c>
      <c r="F2842" s="2">
        <v>202</v>
      </c>
      <c r="G2842" s="2">
        <f t="shared" si="44"/>
        <v>112</v>
      </c>
      <c r="H2842" s="2">
        <v>2341</v>
      </c>
      <c r="I2842" s="3" t="s">
        <v>15</v>
      </c>
    </row>
    <row r="2843" spans="1:9" ht="16.5">
      <c r="A2843" s="2" t="s">
        <v>2260</v>
      </c>
      <c r="B2843" s="2" t="s">
        <v>2261</v>
      </c>
      <c r="C2843" s="2">
        <v>1507</v>
      </c>
      <c r="D2843" s="2" t="s">
        <v>10</v>
      </c>
      <c r="E2843" s="2">
        <v>667</v>
      </c>
      <c r="F2843" s="2">
        <v>719</v>
      </c>
      <c r="G2843" s="2">
        <f t="shared" si="44"/>
        <v>53</v>
      </c>
      <c r="H2843" s="2">
        <v>18302</v>
      </c>
      <c r="I2843" s="3" t="s">
        <v>11</v>
      </c>
    </row>
    <row r="2844" spans="1:9" ht="16.5">
      <c r="A2844" s="2" t="s">
        <v>2260</v>
      </c>
      <c r="B2844" s="2" t="s">
        <v>2261</v>
      </c>
      <c r="C2844" s="2">
        <v>1507</v>
      </c>
      <c r="D2844" s="2" t="s">
        <v>12</v>
      </c>
      <c r="E2844" s="2">
        <v>1045</v>
      </c>
      <c r="F2844" s="2">
        <v>1195</v>
      </c>
      <c r="G2844" s="2">
        <f t="shared" si="44"/>
        <v>151</v>
      </c>
      <c r="H2844" s="2">
        <v>1732</v>
      </c>
      <c r="I2844" s="3" t="s">
        <v>13</v>
      </c>
    </row>
    <row r="2845" spans="1:9" ht="16.5">
      <c r="A2845" s="2" t="s">
        <v>2260</v>
      </c>
      <c r="B2845" s="2" t="s">
        <v>2261</v>
      </c>
      <c r="C2845" s="2">
        <v>1507</v>
      </c>
      <c r="D2845" s="2" t="s">
        <v>14</v>
      </c>
      <c r="E2845" s="2">
        <v>810</v>
      </c>
      <c r="F2845" s="2">
        <v>921</v>
      </c>
      <c r="G2845" s="2">
        <f t="shared" si="44"/>
        <v>112</v>
      </c>
      <c r="H2845" s="2">
        <v>2341</v>
      </c>
      <c r="I2845" s="3" t="s">
        <v>15</v>
      </c>
    </row>
    <row r="2846" spans="1:9" ht="16.5">
      <c r="A2846" s="2" t="s">
        <v>2262</v>
      </c>
      <c r="B2846" s="2" t="s">
        <v>2263</v>
      </c>
      <c r="C2846" s="2">
        <v>292</v>
      </c>
      <c r="D2846" s="2" t="s">
        <v>18</v>
      </c>
      <c r="E2846" s="2">
        <v>21</v>
      </c>
      <c r="F2846" s="2">
        <v>72</v>
      </c>
      <c r="G2846" s="2">
        <f t="shared" si="44"/>
        <v>52</v>
      </c>
      <c r="H2846" s="2">
        <v>3743</v>
      </c>
      <c r="I2846" s="3" t="s">
        <v>19</v>
      </c>
    </row>
    <row r="2847" spans="1:9" ht="16.5">
      <c r="A2847" s="2" t="s">
        <v>2262</v>
      </c>
      <c r="B2847" s="2" t="s">
        <v>2263</v>
      </c>
      <c r="C2847" s="2">
        <v>292</v>
      </c>
      <c r="D2847" s="2" t="s">
        <v>20</v>
      </c>
      <c r="E2847" s="2">
        <v>252</v>
      </c>
      <c r="F2847" s="2">
        <v>290</v>
      </c>
      <c r="G2847" s="2">
        <f t="shared" si="44"/>
        <v>39</v>
      </c>
      <c r="H2847" s="2">
        <v>3397</v>
      </c>
      <c r="I2847" s="3" t="s">
        <v>21</v>
      </c>
    </row>
    <row r="2848" spans="1:9" ht="16.5">
      <c r="A2848" s="2" t="s">
        <v>2262</v>
      </c>
      <c r="B2848" s="2" t="s">
        <v>2263</v>
      </c>
      <c r="C2848" s="2">
        <v>292</v>
      </c>
      <c r="D2848" s="2" t="s">
        <v>14</v>
      </c>
      <c r="E2848" s="2">
        <v>129</v>
      </c>
      <c r="F2848" s="2">
        <v>239</v>
      </c>
      <c r="G2848" s="2">
        <f t="shared" si="44"/>
        <v>111</v>
      </c>
      <c r="H2848" s="2">
        <v>2341</v>
      </c>
      <c r="I2848" s="3" t="s">
        <v>15</v>
      </c>
    </row>
    <row r="2849" spans="1:9" ht="16.5">
      <c r="A2849" s="2" t="s">
        <v>2264</v>
      </c>
      <c r="B2849" s="2" t="s">
        <v>2265</v>
      </c>
      <c r="C2849" s="2">
        <v>1691</v>
      </c>
      <c r="D2849" s="2" t="s">
        <v>10</v>
      </c>
      <c r="E2849" s="2">
        <v>625</v>
      </c>
      <c r="F2849" s="2">
        <v>678</v>
      </c>
      <c r="G2849" s="2">
        <f t="shared" si="44"/>
        <v>54</v>
      </c>
      <c r="H2849" s="2">
        <v>18302</v>
      </c>
      <c r="I2849" s="3" t="s">
        <v>11</v>
      </c>
    </row>
    <row r="2850" spans="1:9" ht="16.5">
      <c r="A2850" s="2" t="s">
        <v>2264</v>
      </c>
      <c r="B2850" s="2" t="s">
        <v>2265</v>
      </c>
      <c r="C2850" s="2">
        <v>1691</v>
      </c>
      <c r="D2850" s="2" t="s">
        <v>12</v>
      </c>
      <c r="E2850" s="2">
        <v>1026</v>
      </c>
      <c r="F2850" s="2">
        <v>1176</v>
      </c>
      <c r="G2850" s="2">
        <f t="shared" si="44"/>
        <v>151</v>
      </c>
      <c r="H2850" s="2">
        <v>1732</v>
      </c>
      <c r="I2850" s="3" t="s">
        <v>13</v>
      </c>
    </row>
    <row r="2851" spans="1:9" ht="16.5">
      <c r="A2851" s="2" t="s">
        <v>2264</v>
      </c>
      <c r="B2851" s="2" t="s">
        <v>2265</v>
      </c>
      <c r="C2851" s="2">
        <v>1691</v>
      </c>
      <c r="D2851" s="2" t="s">
        <v>14</v>
      </c>
      <c r="E2851" s="2">
        <v>754</v>
      </c>
      <c r="F2851" s="2">
        <v>866</v>
      </c>
      <c r="G2851" s="2">
        <f t="shared" si="44"/>
        <v>113</v>
      </c>
      <c r="H2851" s="2">
        <v>2341</v>
      </c>
      <c r="I2851" s="3" t="s">
        <v>15</v>
      </c>
    </row>
    <row r="2852" spans="1:9" ht="16.5">
      <c r="A2852" s="2" t="s">
        <v>2266</v>
      </c>
      <c r="B2852" s="2" t="s">
        <v>2267</v>
      </c>
      <c r="C2852" s="2">
        <v>907</v>
      </c>
      <c r="D2852" s="2" t="s">
        <v>12</v>
      </c>
      <c r="E2852" s="2">
        <v>350</v>
      </c>
      <c r="F2852" s="2">
        <v>500</v>
      </c>
      <c r="G2852" s="2">
        <f t="shared" si="44"/>
        <v>151</v>
      </c>
      <c r="H2852" s="2">
        <v>1732</v>
      </c>
      <c r="I2852" s="3" t="s">
        <v>13</v>
      </c>
    </row>
    <row r="2853" spans="1:9" ht="16.5">
      <c r="A2853" s="2" t="s">
        <v>2266</v>
      </c>
      <c r="B2853" s="2" t="s">
        <v>2267</v>
      </c>
      <c r="C2853" s="2">
        <v>907</v>
      </c>
      <c r="D2853" s="2" t="s">
        <v>14</v>
      </c>
      <c r="E2853" s="2">
        <v>2</v>
      </c>
      <c r="F2853" s="2">
        <v>102</v>
      </c>
      <c r="G2853" s="2">
        <f t="shared" si="44"/>
        <v>101</v>
      </c>
      <c r="H2853" s="2">
        <v>2341</v>
      </c>
      <c r="I2853" s="3" t="s">
        <v>15</v>
      </c>
    </row>
    <row r="2854" spans="1:9" ht="16.5">
      <c r="A2854" s="2" t="s">
        <v>2268</v>
      </c>
      <c r="B2854" s="2" t="s">
        <v>2269</v>
      </c>
      <c r="C2854" s="2">
        <v>2469</v>
      </c>
      <c r="D2854" s="2" t="s">
        <v>14</v>
      </c>
      <c r="E2854" s="2">
        <v>2028</v>
      </c>
      <c r="F2854" s="2">
        <v>2150</v>
      </c>
      <c r="G2854" s="2">
        <f t="shared" si="44"/>
        <v>123</v>
      </c>
      <c r="H2854" s="2">
        <v>2341</v>
      </c>
      <c r="I2854" s="3" t="s">
        <v>15</v>
      </c>
    </row>
    <row r="2855" spans="1:9" ht="16.5">
      <c r="A2855" s="2" t="s">
        <v>2270</v>
      </c>
      <c r="B2855" s="2" t="s">
        <v>2271</v>
      </c>
      <c r="C2855" s="2">
        <v>394</v>
      </c>
      <c r="D2855" s="2" t="s">
        <v>18</v>
      </c>
      <c r="E2855" s="2">
        <v>110</v>
      </c>
      <c r="F2855" s="2">
        <v>160</v>
      </c>
      <c r="G2855" s="2">
        <f t="shared" si="44"/>
        <v>51</v>
      </c>
      <c r="H2855" s="2">
        <v>3743</v>
      </c>
      <c r="I2855" s="3" t="s">
        <v>19</v>
      </c>
    </row>
    <row r="2856" spans="1:9" ht="16.5">
      <c r="A2856" s="2" t="s">
        <v>2270</v>
      </c>
      <c r="B2856" s="2" t="s">
        <v>2271</v>
      </c>
      <c r="C2856" s="2">
        <v>394</v>
      </c>
      <c r="D2856" s="2" t="s">
        <v>20</v>
      </c>
      <c r="E2856" s="2">
        <v>355</v>
      </c>
      <c r="F2856" s="2">
        <v>393</v>
      </c>
      <c r="G2856" s="2">
        <f t="shared" si="44"/>
        <v>39</v>
      </c>
      <c r="H2856" s="2">
        <v>3397</v>
      </c>
      <c r="I2856" s="3" t="s">
        <v>21</v>
      </c>
    </row>
    <row r="2857" spans="1:9" ht="16.5">
      <c r="A2857" s="2" t="s">
        <v>2270</v>
      </c>
      <c r="B2857" s="2" t="s">
        <v>2271</v>
      </c>
      <c r="C2857" s="2">
        <v>394</v>
      </c>
      <c r="D2857" s="2" t="s">
        <v>14</v>
      </c>
      <c r="E2857" s="2">
        <v>213</v>
      </c>
      <c r="F2857" s="2">
        <v>325</v>
      </c>
      <c r="G2857" s="2">
        <f t="shared" si="44"/>
        <v>113</v>
      </c>
      <c r="H2857" s="2">
        <v>2341</v>
      </c>
      <c r="I2857" s="3" t="s">
        <v>15</v>
      </c>
    </row>
    <row r="2858" spans="1:9" ht="16.5">
      <c r="A2858" s="2" t="s">
        <v>2272</v>
      </c>
      <c r="B2858" s="2" t="s">
        <v>2273</v>
      </c>
      <c r="C2858" s="2">
        <v>875</v>
      </c>
      <c r="D2858" s="2" t="s">
        <v>10</v>
      </c>
      <c r="E2858" s="2">
        <v>60</v>
      </c>
      <c r="F2858" s="2">
        <v>112</v>
      </c>
      <c r="G2858" s="2">
        <f t="shared" si="44"/>
        <v>53</v>
      </c>
      <c r="H2858" s="2">
        <v>18302</v>
      </c>
      <c r="I2858" s="3" t="s">
        <v>11</v>
      </c>
    </row>
    <row r="2859" spans="1:9" ht="16.5">
      <c r="A2859" s="2" t="s">
        <v>2272</v>
      </c>
      <c r="B2859" s="2" t="s">
        <v>2273</v>
      </c>
      <c r="C2859" s="2">
        <v>875</v>
      </c>
      <c r="D2859" s="2" t="s">
        <v>12</v>
      </c>
      <c r="E2859" s="2">
        <v>536</v>
      </c>
      <c r="F2859" s="2">
        <v>694</v>
      </c>
      <c r="G2859" s="2">
        <f t="shared" si="44"/>
        <v>159</v>
      </c>
      <c r="H2859" s="2">
        <v>1732</v>
      </c>
      <c r="I2859" s="3" t="s">
        <v>13</v>
      </c>
    </row>
    <row r="2860" spans="1:9" ht="16.5">
      <c r="A2860" s="2" t="s">
        <v>2272</v>
      </c>
      <c r="B2860" s="2" t="s">
        <v>2273</v>
      </c>
      <c r="C2860" s="2">
        <v>875</v>
      </c>
      <c r="D2860" s="2" t="s">
        <v>14</v>
      </c>
      <c r="E2860" s="2">
        <v>276</v>
      </c>
      <c r="F2860" s="2">
        <v>400</v>
      </c>
      <c r="G2860" s="2">
        <f t="shared" si="44"/>
        <v>125</v>
      </c>
      <c r="H2860" s="2">
        <v>2341</v>
      </c>
      <c r="I2860" s="3" t="s">
        <v>15</v>
      </c>
    </row>
    <row r="2861" spans="1:9" ht="16.5">
      <c r="A2861" s="2" t="s">
        <v>2274</v>
      </c>
      <c r="B2861" s="2" t="s">
        <v>2275</v>
      </c>
      <c r="C2861" s="2">
        <v>296</v>
      </c>
      <c r="D2861" s="2" t="s">
        <v>18</v>
      </c>
      <c r="E2861" s="2">
        <v>28</v>
      </c>
      <c r="F2861" s="2">
        <v>79</v>
      </c>
      <c r="G2861" s="2">
        <f t="shared" si="44"/>
        <v>52</v>
      </c>
      <c r="H2861" s="2">
        <v>3743</v>
      </c>
      <c r="I2861" s="3" t="s">
        <v>19</v>
      </c>
    </row>
    <row r="2862" spans="1:9" ht="16.5">
      <c r="A2862" s="2" t="s">
        <v>2274</v>
      </c>
      <c r="B2862" s="2" t="s">
        <v>2275</v>
      </c>
      <c r="C2862" s="2">
        <v>296</v>
      </c>
      <c r="D2862" s="2" t="s">
        <v>20</v>
      </c>
      <c r="E2862" s="2">
        <v>257</v>
      </c>
      <c r="F2862" s="2">
        <v>295</v>
      </c>
      <c r="G2862" s="2">
        <f t="shared" si="44"/>
        <v>39</v>
      </c>
      <c r="H2862" s="2">
        <v>3397</v>
      </c>
      <c r="I2862" s="3" t="s">
        <v>21</v>
      </c>
    </row>
    <row r="2863" spans="1:9" ht="16.5">
      <c r="A2863" s="2" t="s">
        <v>2274</v>
      </c>
      <c r="B2863" s="2" t="s">
        <v>2275</v>
      </c>
      <c r="C2863" s="2">
        <v>296</v>
      </c>
      <c r="D2863" s="2" t="s">
        <v>14</v>
      </c>
      <c r="E2863" s="2">
        <v>135</v>
      </c>
      <c r="F2863" s="2">
        <v>244</v>
      </c>
      <c r="G2863" s="2">
        <f t="shared" si="44"/>
        <v>110</v>
      </c>
      <c r="H2863" s="2">
        <v>2341</v>
      </c>
      <c r="I2863" s="3" t="s">
        <v>15</v>
      </c>
    </row>
    <row r="2864" spans="1:9" ht="16.5">
      <c r="A2864" s="2" t="s">
        <v>2276</v>
      </c>
      <c r="B2864" s="2" t="s">
        <v>2277</v>
      </c>
      <c r="C2864" s="2">
        <v>924</v>
      </c>
      <c r="D2864" s="2" t="s">
        <v>10</v>
      </c>
      <c r="E2864" s="2">
        <v>59</v>
      </c>
      <c r="F2864" s="2">
        <v>111</v>
      </c>
      <c r="G2864" s="2">
        <f t="shared" si="44"/>
        <v>53</v>
      </c>
      <c r="H2864" s="2">
        <v>18302</v>
      </c>
      <c r="I2864" s="3" t="s">
        <v>11</v>
      </c>
    </row>
    <row r="2865" spans="1:9" ht="16.5">
      <c r="A2865" s="2" t="s">
        <v>2276</v>
      </c>
      <c r="B2865" s="2" t="s">
        <v>2277</v>
      </c>
      <c r="C2865" s="2">
        <v>924</v>
      </c>
      <c r="D2865" s="2" t="s">
        <v>12</v>
      </c>
      <c r="E2865" s="2">
        <v>599</v>
      </c>
      <c r="F2865" s="2">
        <v>758</v>
      </c>
      <c r="G2865" s="2">
        <f t="shared" si="44"/>
        <v>160</v>
      </c>
      <c r="H2865" s="2">
        <v>1732</v>
      </c>
      <c r="I2865" s="3" t="s">
        <v>13</v>
      </c>
    </row>
    <row r="2866" spans="1:9" ht="16.5">
      <c r="A2866" s="2" t="s">
        <v>2276</v>
      </c>
      <c r="B2866" s="2" t="s">
        <v>2277</v>
      </c>
      <c r="C2866" s="2">
        <v>924</v>
      </c>
      <c r="D2866" s="2" t="s">
        <v>14</v>
      </c>
      <c r="E2866" s="2">
        <v>337</v>
      </c>
      <c r="F2866" s="2">
        <v>461</v>
      </c>
      <c r="G2866" s="2">
        <f t="shared" si="44"/>
        <v>125</v>
      </c>
      <c r="H2866" s="2">
        <v>2341</v>
      </c>
      <c r="I2866" s="3" t="s">
        <v>15</v>
      </c>
    </row>
    <row r="2867" spans="1:9" ht="16.5">
      <c r="A2867" s="2" t="s">
        <v>2278</v>
      </c>
      <c r="B2867" s="2" t="s">
        <v>2279</v>
      </c>
      <c r="C2867" s="2">
        <v>304</v>
      </c>
      <c r="D2867" s="2" t="s">
        <v>18</v>
      </c>
      <c r="E2867" s="2">
        <v>30</v>
      </c>
      <c r="F2867" s="2">
        <v>81</v>
      </c>
      <c r="G2867" s="2">
        <f t="shared" si="44"/>
        <v>52</v>
      </c>
      <c r="H2867" s="2">
        <v>3743</v>
      </c>
      <c r="I2867" s="3" t="s">
        <v>19</v>
      </c>
    </row>
    <row r="2868" spans="1:9" ht="16.5">
      <c r="A2868" s="2" t="s">
        <v>2278</v>
      </c>
      <c r="B2868" s="2" t="s">
        <v>2279</v>
      </c>
      <c r="C2868" s="2">
        <v>304</v>
      </c>
      <c r="D2868" s="2" t="s">
        <v>20</v>
      </c>
      <c r="E2868" s="2">
        <v>265</v>
      </c>
      <c r="F2868" s="2">
        <v>303</v>
      </c>
      <c r="G2868" s="2">
        <f t="shared" si="44"/>
        <v>39</v>
      </c>
      <c r="H2868" s="2">
        <v>3397</v>
      </c>
      <c r="I2868" s="3" t="s">
        <v>21</v>
      </c>
    </row>
    <row r="2869" spans="1:9" ht="16.5">
      <c r="A2869" s="2" t="s">
        <v>2278</v>
      </c>
      <c r="B2869" s="2" t="s">
        <v>2279</v>
      </c>
      <c r="C2869" s="2">
        <v>304</v>
      </c>
      <c r="D2869" s="2" t="s">
        <v>14</v>
      </c>
      <c r="E2869" s="2">
        <v>143</v>
      </c>
      <c r="F2869" s="2">
        <v>252</v>
      </c>
      <c r="G2869" s="2">
        <f t="shared" si="44"/>
        <v>110</v>
      </c>
      <c r="H2869" s="2">
        <v>2341</v>
      </c>
      <c r="I2869" s="3" t="s">
        <v>15</v>
      </c>
    </row>
    <row r="2870" spans="1:9" ht="16.5">
      <c r="A2870" s="2" t="s">
        <v>2280</v>
      </c>
      <c r="B2870" s="2" t="s">
        <v>2281</v>
      </c>
      <c r="C2870" s="2">
        <v>1110</v>
      </c>
      <c r="D2870" s="2" t="s">
        <v>12</v>
      </c>
      <c r="E2870" s="2">
        <v>686</v>
      </c>
      <c r="F2870" s="2">
        <v>854</v>
      </c>
      <c r="G2870" s="2">
        <f t="shared" si="44"/>
        <v>169</v>
      </c>
      <c r="H2870" s="2">
        <v>1732</v>
      </c>
      <c r="I2870" s="3" t="s">
        <v>13</v>
      </c>
    </row>
    <row r="2871" spans="1:9" ht="16.5">
      <c r="A2871" s="2" t="s">
        <v>2280</v>
      </c>
      <c r="B2871" s="2" t="s">
        <v>2281</v>
      </c>
      <c r="C2871" s="2">
        <v>1110</v>
      </c>
      <c r="D2871" s="2" t="s">
        <v>14</v>
      </c>
      <c r="E2871" s="2">
        <v>241</v>
      </c>
      <c r="F2871" s="2">
        <v>411</v>
      </c>
      <c r="G2871" s="2">
        <f t="shared" si="44"/>
        <v>171</v>
      </c>
      <c r="H2871" s="2">
        <v>2341</v>
      </c>
      <c r="I2871" s="3" t="s">
        <v>15</v>
      </c>
    </row>
    <row r="2872" spans="1:9" ht="16.5">
      <c r="A2872" s="2" t="s">
        <v>2282</v>
      </c>
      <c r="B2872" s="2" t="s">
        <v>2283</v>
      </c>
      <c r="C2872" s="2">
        <v>611</v>
      </c>
      <c r="D2872" s="2" t="s">
        <v>52</v>
      </c>
      <c r="E2872" s="2">
        <v>124</v>
      </c>
      <c r="F2872" s="2">
        <v>243</v>
      </c>
      <c r="G2872" s="2">
        <f t="shared" si="44"/>
        <v>120</v>
      </c>
      <c r="H2872" s="2">
        <v>5093</v>
      </c>
      <c r="I2872" s="3" t="s">
        <v>53</v>
      </c>
    </row>
    <row r="2873" spans="1:9" ht="16.5">
      <c r="A2873" s="2" t="s">
        <v>2282</v>
      </c>
      <c r="B2873" s="2" t="s">
        <v>2283</v>
      </c>
      <c r="C2873" s="2">
        <v>611</v>
      </c>
      <c r="D2873" s="2" t="s">
        <v>14</v>
      </c>
      <c r="E2873" s="2">
        <v>346</v>
      </c>
      <c r="F2873" s="2">
        <v>492</v>
      </c>
      <c r="G2873" s="2">
        <f t="shared" si="44"/>
        <v>147</v>
      </c>
      <c r="H2873" s="2">
        <v>2341</v>
      </c>
      <c r="I2873" s="3" t="s">
        <v>15</v>
      </c>
    </row>
    <row r="2874" spans="1:9" ht="16.5">
      <c r="A2874" s="2" t="s">
        <v>2284</v>
      </c>
      <c r="B2874" s="2" t="s">
        <v>2285</v>
      </c>
      <c r="C2874" s="2">
        <v>607</v>
      </c>
      <c r="D2874" s="2" t="s">
        <v>52</v>
      </c>
      <c r="E2874" s="2">
        <v>112</v>
      </c>
      <c r="F2874" s="2">
        <v>231</v>
      </c>
      <c r="G2874" s="2">
        <f t="shared" si="44"/>
        <v>120</v>
      </c>
      <c r="H2874" s="2">
        <v>5093</v>
      </c>
      <c r="I2874" s="3" t="s">
        <v>53</v>
      </c>
    </row>
    <row r="2875" spans="1:9" ht="16.5">
      <c r="A2875" s="2" t="s">
        <v>2284</v>
      </c>
      <c r="B2875" s="2" t="s">
        <v>2285</v>
      </c>
      <c r="C2875" s="2">
        <v>607</v>
      </c>
      <c r="D2875" s="2" t="s">
        <v>14</v>
      </c>
      <c r="E2875" s="2">
        <v>333</v>
      </c>
      <c r="F2875" s="2">
        <v>483</v>
      </c>
      <c r="G2875" s="2">
        <f t="shared" si="44"/>
        <v>151</v>
      </c>
      <c r="H2875" s="2">
        <v>2341</v>
      </c>
      <c r="I2875" s="3" t="s">
        <v>15</v>
      </c>
    </row>
    <row r="2876" spans="1:9" ht="16.5">
      <c r="A2876" s="2" t="s">
        <v>2286</v>
      </c>
      <c r="B2876" s="2" t="s">
        <v>2287</v>
      </c>
      <c r="C2876" s="2">
        <v>412</v>
      </c>
      <c r="D2876" s="2" t="s">
        <v>14</v>
      </c>
      <c r="E2876" s="2">
        <v>279</v>
      </c>
      <c r="F2876" s="2">
        <v>395</v>
      </c>
      <c r="G2876" s="2">
        <f t="shared" si="44"/>
        <v>117</v>
      </c>
      <c r="H2876" s="2">
        <v>2341</v>
      </c>
      <c r="I2876" s="3" t="s">
        <v>15</v>
      </c>
    </row>
    <row r="2877" spans="1:9" ht="16.5">
      <c r="A2877" s="2" t="s">
        <v>2288</v>
      </c>
      <c r="B2877" s="2" t="s">
        <v>2289</v>
      </c>
      <c r="C2877" s="2">
        <v>1106</v>
      </c>
      <c r="D2877" s="2" t="s">
        <v>12</v>
      </c>
      <c r="E2877" s="2">
        <v>691</v>
      </c>
      <c r="F2877" s="2">
        <v>841</v>
      </c>
      <c r="G2877" s="2">
        <f t="shared" si="44"/>
        <v>151</v>
      </c>
      <c r="H2877" s="2">
        <v>1732</v>
      </c>
      <c r="I2877" s="3" t="s">
        <v>13</v>
      </c>
    </row>
    <row r="2878" spans="1:9" ht="16.5">
      <c r="A2878" s="2" t="s">
        <v>2288</v>
      </c>
      <c r="B2878" s="2" t="s">
        <v>2289</v>
      </c>
      <c r="C2878" s="2">
        <v>1106</v>
      </c>
      <c r="D2878" s="2" t="s">
        <v>14</v>
      </c>
      <c r="E2878" s="2">
        <v>375</v>
      </c>
      <c r="F2878" s="2">
        <v>490</v>
      </c>
      <c r="G2878" s="2">
        <f t="shared" si="44"/>
        <v>116</v>
      </c>
      <c r="H2878" s="2">
        <v>2341</v>
      </c>
      <c r="I2878" s="3" t="s">
        <v>15</v>
      </c>
    </row>
    <row r="2879" spans="1:9" ht="16.5">
      <c r="A2879" s="2" t="s">
        <v>2290</v>
      </c>
      <c r="B2879" s="2" t="s">
        <v>2291</v>
      </c>
      <c r="C2879" s="2">
        <v>352</v>
      </c>
      <c r="D2879" s="2" t="s">
        <v>18</v>
      </c>
      <c r="E2879" s="2">
        <v>36</v>
      </c>
      <c r="F2879" s="2">
        <v>86</v>
      </c>
      <c r="G2879" s="2">
        <f t="shared" si="44"/>
        <v>51</v>
      </c>
      <c r="H2879" s="2">
        <v>3743</v>
      </c>
      <c r="I2879" s="3" t="s">
        <v>19</v>
      </c>
    </row>
    <row r="2880" spans="1:9" ht="16.5">
      <c r="A2880" s="2" t="s">
        <v>2290</v>
      </c>
      <c r="B2880" s="2" t="s">
        <v>2291</v>
      </c>
      <c r="C2880" s="2">
        <v>352</v>
      </c>
      <c r="D2880" s="2" t="s">
        <v>20</v>
      </c>
      <c r="E2880" s="2">
        <v>312</v>
      </c>
      <c r="F2880" s="2">
        <v>350</v>
      </c>
      <c r="G2880" s="2">
        <f t="shared" si="44"/>
        <v>39</v>
      </c>
      <c r="H2880" s="2">
        <v>3397</v>
      </c>
      <c r="I2880" s="3" t="s">
        <v>21</v>
      </c>
    </row>
    <row r="2881" spans="1:9" ht="16.5">
      <c r="A2881" s="2" t="s">
        <v>2290</v>
      </c>
      <c r="B2881" s="2" t="s">
        <v>2291</v>
      </c>
      <c r="C2881" s="2">
        <v>352</v>
      </c>
      <c r="D2881" s="2" t="s">
        <v>14</v>
      </c>
      <c r="E2881" s="2">
        <v>182</v>
      </c>
      <c r="F2881" s="2">
        <v>299</v>
      </c>
      <c r="G2881" s="2">
        <f t="shared" si="44"/>
        <v>118</v>
      </c>
      <c r="H2881" s="2">
        <v>2341</v>
      </c>
      <c r="I2881" s="3" t="s">
        <v>15</v>
      </c>
    </row>
    <row r="2882" spans="1:9" ht="16.5">
      <c r="A2882" s="2" t="s">
        <v>2292</v>
      </c>
      <c r="B2882" s="2" t="s">
        <v>2293</v>
      </c>
      <c r="C2882" s="2">
        <v>339</v>
      </c>
      <c r="D2882" s="2" t="s">
        <v>20</v>
      </c>
      <c r="E2882" s="2">
        <v>299</v>
      </c>
      <c r="F2882" s="2">
        <v>337</v>
      </c>
      <c r="G2882" s="2">
        <f t="shared" si="44"/>
        <v>39</v>
      </c>
      <c r="H2882" s="2">
        <v>3397</v>
      </c>
      <c r="I2882" s="3" t="s">
        <v>21</v>
      </c>
    </row>
    <row r="2883" spans="1:9" ht="16.5">
      <c r="A2883" s="2" t="s">
        <v>2292</v>
      </c>
      <c r="B2883" s="2" t="s">
        <v>2293</v>
      </c>
      <c r="C2883" s="2">
        <v>339</v>
      </c>
      <c r="D2883" s="2" t="s">
        <v>14</v>
      </c>
      <c r="E2883" s="2">
        <v>169</v>
      </c>
      <c r="F2883" s="2">
        <v>286</v>
      </c>
      <c r="G2883" s="2">
        <f t="shared" ref="G2883:G2946" si="45">F2883-E2883+1</f>
        <v>118</v>
      </c>
      <c r="H2883" s="2">
        <v>2341</v>
      </c>
      <c r="I2883" s="3" t="s">
        <v>15</v>
      </c>
    </row>
    <row r="2884" spans="1:9" ht="16.5">
      <c r="A2884" s="2" t="s">
        <v>2294</v>
      </c>
      <c r="B2884" s="2" t="s">
        <v>2295</v>
      </c>
      <c r="C2884" s="2">
        <v>333</v>
      </c>
      <c r="D2884" s="2" t="s">
        <v>18</v>
      </c>
      <c r="E2884" s="2">
        <v>34</v>
      </c>
      <c r="F2884" s="2">
        <v>85</v>
      </c>
      <c r="G2884" s="2">
        <f t="shared" si="45"/>
        <v>52</v>
      </c>
      <c r="H2884" s="2">
        <v>3743</v>
      </c>
      <c r="I2884" s="3" t="s">
        <v>19</v>
      </c>
    </row>
    <row r="2885" spans="1:9" ht="16.5">
      <c r="A2885" s="2" t="s">
        <v>2294</v>
      </c>
      <c r="B2885" s="2" t="s">
        <v>2295</v>
      </c>
      <c r="C2885" s="2">
        <v>333</v>
      </c>
      <c r="D2885" s="2" t="s">
        <v>14</v>
      </c>
      <c r="E2885" s="2">
        <v>201</v>
      </c>
      <c r="F2885" s="2">
        <v>318</v>
      </c>
      <c r="G2885" s="2">
        <f t="shared" si="45"/>
        <v>118</v>
      </c>
      <c r="H2885" s="2">
        <v>2341</v>
      </c>
      <c r="I2885" s="3" t="s">
        <v>15</v>
      </c>
    </row>
    <row r="2886" spans="1:9" ht="16.5">
      <c r="A2886" s="2" t="s">
        <v>2296</v>
      </c>
      <c r="B2886" s="2" t="s">
        <v>2297</v>
      </c>
      <c r="C2886" s="2">
        <v>1117</v>
      </c>
      <c r="D2886" s="2" t="s">
        <v>12</v>
      </c>
      <c r="E2886" s="2">
        <v>697</v>
      </c>
      <c r="F2886" s="2">
        <v>848</v>
      </c>
      <c r="G2886" s="2">
        <f t="shared" si="45"/>
        <v>152</v>
      </c>
      <c r="H2886" s="2">
        <v>1732</v>
      </c>
      <c r="I2886" s="3" t="s">
        <v>13</v>
      </c>
    </row>
    <row r="2887" spans="1:9" ht="16.5">
      <c r="A2887" s="2" t="s">
        <v>2296</v>
      </c>
      <c r="B2887" s="2" t="s">
        <v>2297</v>
      </c>
      <c r="C2887" s="2">
        <v>1117</v>
      </c>
      <c r="D2887" s="2" t="s">
        <v>14</v>
      </c>
      <c r="E2887" s="2">
        <v>380</v>
      </c>
      <c r="F2887" s="2">
        <v>498</v>
      </c>
      <c r="G2887" s="2">
        <f t="shared" si="45"/>
        <v>119</v>
      </c>
      <c r="H2887" s="2">
        <v>2341</v>
      </c>
      <c r="I2887" s="3" t="s">
        <v>15</v>
      </c>
    </row>
    <row r="2888" spans="1:9" ht="16.5">
      <c r="A2888" s="2" t="s">
        <v>2298</v>
      </c>
      <c r="B2888" s="2" t="s">
        <v>2299</v>
      </c>
      <c r="C2888" s="2">
        <v>1313</v>
      </c>
      <c r="D2888" s="2" t="s">
        <v>14</v>
      </c>
      <c r="E2888" s="2">
        <v>816</v>
      </c>
      <c r="F2888" s="2">
        <v>917</v>
      </c>
      <c r="G2888" s="2">
        <f t="shared" si="45"/>
        <v>102</v>
      </c>
      <c r="H2888" s="2">
        <v>2341</v>
      </c>
      <c r="I2888" s="3" t="s">
        <v>15</v>
      </c>
    </row>
    <row r="2889" spans="1:9" ht="16.5">
      <c r="A2889" s="2" t="s">
        <v>2300</v>
      </c>
      <c r="B2889" s="2" t="s">
        <v>2301</v>
      </c>
      <c r="C2889" s="2">
        <v>330</v>
      </c>
      <c r="D2889" s="2" t="s">
        <v>18</v>
      </c>
      <c r="E2889" s="2">
        <v>40</v>
      </c>
      <c r="F2889" s="2">
        <v>90</v>
      </c>
      <c r="G2889" s="2">
        <f t="shared" si="45"/>
        <v>51</v>
      </c>
      <c r="H2889" s="2">
        <v>3743</v>
      </c>
      <c r="I2889" s="3" t="s">
        <v>19</v>
      </c>
    </row>
    <row r="2890" spans="1:9" ht="16.5">
      <c r="A2890" s="2" t="s">
        <v>2300</v>
      </c>
      <c r="B2890" s="2" t="s">
        <v>2301</v>
      </c>
      <c r="C2890" s="2">
        <v>330</v>
      </c>
      <c r="D2890" s="2" t="s">
        <v>20</v>
      </c>
      <c r="E2890" s="2">
        <v>290</v>
      </c>
      <c r="F2890" s="2">
        <v>328</v>
      </c>
      <c r="G2890" s="2">
        <f t="shared" si="45"/>
        <v>39</v>
      </c>
      <c r="H2890" s="2">
        <v>3397</v>
      </c>
      <c r="I2890" s="3" t="s">
        <v>21</v>
      </c>
    </row>
    <row r="2891" spans="1:9" ht="16.5">
      <c r="A2891" s="2" t="s">
        <v>2300</v>
      </c>
      <c r="B2891" s="2" t="s">
        <v>2301</v>
      </c>
      <c r="C2891" s="2">
        <v>330</v>
      </c>
      <c r="D2891" s="2" t="s">
        <v>14</v>
      </c>
      <c r="E2891" s="2">
        <v>160</v>
      </c>
      <c r="F2891" s="2">
        <v>277</v>
      </c>
      <c r="G2891" s="2">
        <f t="shared" si="45"/>
        <v>118</v>
      </c>
      <c r="H2891" s="2">
        <v>2341</v>
      </c>
      <c r="I2891" s="3" t="s">
        <v>15</v>
      </c>
    </row>
    <row r="2892" spans="1:9" ht="16.5">
      <c r="A2892" s="2" t="s">
        <v>2302</v>
      </c>
      <c r="B2892" s="2" t="s">
        <v>2303</v>
      </c>
      <c r="C2892" s="2">
        <v>152</v>
      </c>
      <c r="D2892" s="2" t="s">
        <v>20</v>
      </c>
      <c r="E2892" s="2">
        <v>112</v>
      </c>
      <c r="F2892" s="2">
        <v>150</v>
      </c>
      <c r="G2892" s="2">
        <f t="shared" si="45"/>
        <v>39</v>
      </c>
      <c r="H2892" s="2">
        <v>3397</v>
      </c>
      <c r="I2892" s="3" t="s">
        <v>21</v>
      </c>
    </row>
    <row r="2893" spans="1:9" ht="16.5">
      <c r="A2893" s="2" t="s">
        <v>2302</v>
      </c>
      <c r="B2893" s="2" t="s">
        <v>2303</v>
      </c>
      <c r="C2893" s="2">
        <v>152</v>
      </c>
      <c r="D2893" s="2" t="s">
        <v>14</v>
      </c>
      <c r="E2893" s="2">
        <v>2</v>
      </c>
      <c r="F2893" s="2">
        <v>99</v>
      </c>
      <c r="G2893" s="2">
        <f t="shared" si="45"/>
        <v>98</v>
      </c>
      <c r="H2893" s="2">
        <v>2341</v>
      </c>
      <c r="I2893" s="3" t="s">
        <v>15</v>
      </c>
    </row>
    <row r="2894" spans="1:9" ht="16.5">
      <c r="A2894" s="2" t="s">
        <v>2304</v>
      </c>
      <c r="B2894" s="2" t="s">
        <v>2305</v>
      </c>
      <c r="C2894" s="2">
        <v>337</v>
      </c>
      <c r="D2894" s="2" t="s">
        <v>20</v>
      </c>
      <c r="E2894" s="2">
        <v>297</v>
      </c>
      <c r="F2894" s="2">
        <v>335</v>
      </c>
      <c r="G2894" s="2">
        <f t="shared" si="45"/>
        <v>39</v>
      </c>
      <c r="H2894" s="2">
        <v>3397</v>
      </c>
      <c r="I2894" s="3" t="s">
        <v>21</v>
      </c>
    </row>
    <row r="2895" spans="1:9" ht="16.5">
      <c r="A2895" s="2" t="s">
        <v>2304</v>
      </c>
      <c r="B2895" s="2" t="s">
        <v>2305</v>
      </c>
      <c r="C2895" s="2">
        <v>337</v>
      </c>
      <c r="D2895" s="2" t="s">
        <v>14</v>
      </c>
      <c r="E2895" s="2">
        <v>170</v>
      </c>
      <c r="F2895" s="2">
        <v>284</v>
      </c>
      <c r="G2895" s="2">
        <f t="shared" si="45"/>
        <v>115</v>
      </c>
      <c r="H2895" s="2">
        <v>2341</v>
      </c>
      <c r="I2895" s="3" t="s">
        <v>15</v>
      </c>
    </row>
    <row r="2896" spans="1:9" ht="16.5">
      <c r="A2896" s="2" t="s">
        <v>2306</v>
      </c>
      <c r="B2896" s="2" t="s">
        <v>2307</v>
      </c>
      <c r="C2896" s="2">
        <v>342</v>
      </c>
      <c r="D2896" s="2" t="s">
        <v>18</v>
      </c>
      <c r="E2896" s="2">
        <v>36</v>
      </c>
      <c r="F2896" s="2">
        <v>86</v>
      </c>
      <c r="G2896" s="2">
        <f t="shared" si="45"/>
        <v>51</v>
      </c>
      <c r="H2896" s="2">
        <v>3743</v>
      </c>
      <c r="I2896" s="3" t="s">
        <v>19</v>
      </c>
    </row>
    <row r="2897" spans="1:9" ht="16.5">
      <c r="A2897" s="2" t="s">
        <v>2306</v>
      </c>
      <c r="B2897" s="2" t="s">
        <v>2307</v>
      </c>
      <c r="C2897" s="2">
        <v>342</v>
      </c>
      <c r="D2897" s="2" t="s">
        <v>20</v>
      </c>
      <c r="E2897" s="2">
        <v>302</v>
      </c>
      <c r="F2897" s="2">
        <v>340</v>
      </c>
      <c r="G2897" s="2">
        <f t="shared" si="45"/>
        <v>39</v>
      </c>
      <c r="H2897" s="2">
        <v>3397</v>
      </c>
      <c r="I2897" s="3" t="s">
        <v>21</v>
      </c>
    </row>
    <row r="2898" spans="1:9" ht="16.5">
      <c r="A2898" s="2" t="s">
        <v>2306</v>
      </c>
      <c r="B2898" s="2" t="s">
        <v>2307</v>
      </c>
      <c r="C2898" s="2">
        <v>342</v>
      </c>
      <c r="D2898" s="2" t="s">
        <v>14</v>
      </c>
      <c r="E2898" s="2">
        <v>172</v>
      </c>
      <c r="F2898" s="2">
        <v>289</v>
      </c>
      <c r="G2898" s="2">
        <f t="shared" si="45"/>
        <v>118</v>
      </c>
      <c r="H2898" s="2">
        <v>2341</v>
      </c>
      <c r="I2898" s="3" t="s">
        <v>15</v>
      </c>
    </row>
    <row r="2899" spans="1:9" ht="16.5">
      <c r="A2899" s="2" t="s">
        <v>2308</v>
      </c>
      <c r="B2899" s="2" t="s">
        <v>2309</v>
      </c>
      <c r="C2899" s="2">
        <v>1154</v>
      </c>
      <c r="D2899" s="2" t="s">
        <v>12</v>
      </c>
      <c r="E2899" s="2">
        <v>674</v>
      </c>
      <c r="F2899" s="2">
        <v>823</v>
      </c>
      <c r="G2899" s="2">
        <f t="shared" si="45"/>
        <v>150</v>
      </c>
      <c r="H2899" s="2">
        <v>1732</v>
      </c>
      <c r="I2899" s="3" t="s">
        <v>13</v>
      </c>
    </row>
    <row r="2900" spans="1:9" ht="16.5">
      <c r="A2900" s="2" t="s">
        <v>2308</v>
      </c>
      <c r="B2900" s="2" t="s">
        <v>2309</v>
      </c>
      <c r="C2900" s="2">
        <v>1154</v>
      </c>
      <c r="D2900" s="2" t="s">
        <v>14</v>
      </c>
      <c r="E2900" s="2">
        <v>361</v>
      </c>
      <c r="F2900" s="2">
        <v>474</v>
      </c>
      <c r="G2900" s="2">
        <f t="shared" si="45"/>
        <v>114</v>
      </c>
      <c r="H2900" s="2">
        <v>2341</v>
      </c>
      <c r="I2900" s="3" t="s">
        <v>15</v>
      </c>
    </row>
    <row r="2901" spans="1:9" ht="16.5">
      <c r="A2901" s="2" t="s">
        <v>2310</v>
      </c>
      <c r="B2901" s="2" t="s">
        <v>2311</v>
      </c>
      <c r="C2901" s="2">
        <v>607</v>
      </c>
      <c r="D2901" s="2" t="s">
        <v>14</v>
      </c>
      <c r="E2901" s="2">
        <v>237</v>
      </c>
      <c r="F2901" s="2">
        <v>366</v>
      </c>
      <c r="G2901" s="2">
        <f t="shared" si="45"/>
        <v>130</v>
      </c>
      <c r="H2901" s="2">
        <v>2341</v>
      </c>
      <c r="I2901" s="3" t="s">
        <v>15</v>
      </c>
    </row>
    <row r="2902" spans="1:9" ht="16.5">
      <c r="A2902" s="2" t="s">
        <v>2312</v>
      </c>
      <c r="B2902" s="2" t="s">
        <v>2313</v>
      </c>
      <c r="C2902" s="2">
        <v>682</v>
      </c>
      <c r="D2902" s="2" t="s">
        <v>10</v>
      </c>
      <c r="E2902" s="2">
        <v>76</v>
      </c>
      <c r="F2902" s="2">
        <v>131</v>
      </c>
      <c r="G2902" s="2">
        <f t="shared" si="45"/>
        <v>56</v>
      </c>
      <c r="H2902" s="2">
        <v>18302</v>
      </c>
      <c r="I2902" s="3" t="s">
        <v>11</v>
      </c>
    </row>
    <row r="2903" spans="1:9" ht="16.5">
      <c r="A2903" s="2" t="s">
        <v>2312</v>
      </c>
      <c r="B2903" s="2" t="s">
        <v>2313</v>
      </c>
      <c r="C2903" s="2">
        <v>682</v>
      </c>
      <c r="D2903" s="2" t="s">
        <v>12</v>
      </c>
      <c r="E2903" s="2">
        <v>412</v>
      </c>
      <c r="F2903" s="2">
        <v>563</v>
      </c>
      <c r="G2903" s="2">
        <f t="shared" si="45"/>
        <v>152</v>
      </c>
      <c r="H2903" s="2">
        <v>1732</v>
      </c>
      <c r="I2903" s="3" t="s">
        <v>13</v>
      </c>
    </row>
    <row r="2904" spans="1:9" ht="16.5">
      <c r="A2904" s="2" t="s">
        <v>2312</v>
      </c>
      <c r="B2904" s="2" t="s">
        <v>2313</v>
      </c>
      <c r="C2904" s="2">
        <v>682</v>
      </c>
      <c r="D2904" s="2" t="s">
        <v>14</v>
      </c>
      <c r="E2904" s="2">
        <v>153</v>
      </c>
      <c r="F2904" s="2">
        <v>266</v>
      </c>
      <c r="G2904" s="2">
        <f t="shared" si="45"/>
        <v>114</v>
      </c>
      <c r="H2904" s="2">
        <v>2341</v>
      </c>
      <c r="I2904" s="3" t="s">
        <v>15</v>
      </c>
    </row>
    <row r="2905" spans="1:9" ht="16.5">
      <c r="A2905" s="2" t="s">
        <v>2314</v>
      </c>
      <c r="B2905" s="2" t="s">
        <v>2315</v>
      </c>
      <c r="C2905" s="2">
        <v>752</v>
      </c>
      <c r="D2905" s="2" t="s">
        <v>10</v>
      </c>
      <c r="E2905" s="2">
        <v>83</v>
      </c>
      <c r="F2905" s="2">
        <v>139</v>
      </c>
      <c r="G2905" s="2">
        <f t="shared" si="45"/>
        <v>57</v>
      </c>
      <c r="H2905" s="2">
        <v>18302</v>
      </c>
      <c r="I2905" s="3" t="s">
        <v>11</v>
      </c>
    </row>
    <row r="2906" spans="1:9" ht="16.5">
      <c r="A2906" s="2" t="s">
        <v>2314</v>
      </c>
      <c r="B2906" s="2" t="s">
        <v>2315</v>
      </c>
      <c r="C2906" s="2">
        <v>752</v>
      </c>
      <c r="D2906" s="2" t="s">
        <v>12</v>
      </c>
      <c r="E2906" s="2">
        <v>406</v>
      </c>
      <c r="F2906" s="2">
        <v>560</v>
      </c>
      <c r="G2906" s="2">
        <f t="shared" si="45"/>
        <v>155</v>
      </c>
      <c r="H2906" s="2">
        <v>1732</v>
      </c>
      <c r="I2906" s="3" t="s">
        <v>13</v>
      </c>
    </row>
    <row r="2907" spans="1:9" ht="16.5">
      <c r="A2907" s="2" t="s">
        <v>2314</v>
      </c>
      <c r="B2907" s="2" t="s">
        <v>2315</v>
      </c>
      <c r="C2907" s="2">
        <v>752</v>
      </c>
      <c r="D2907" s="2" t="s">
        <v>14</v>
      </c>
      <c r="E2907" s="2">
        <v>162</v>
      </c>
      <c r="F2907" s="2">
        <v>274</v>
      </c>
      <c r="G2907" s="2">
        <f t="shared" si="45"/>
        <v>113</v>
      </c>
      <c r="H2907" s="2">
        <v>2341</v>
      </c>
      <c r="I2907" s="3" t="s">
        <v>15</v>
      </c>
    </row>
    <row r="2908" spans="1:9" ht="16.5">
      <c r="A2908" s="2" t="s">
        <v>2316</v>
      </c>
      <c r="B2908" s="2" t="s">
        <v>2317</v>
      </c>
      <c r="C2908" s="2">
        <v>721</v>
      </c>
      <c r="D2908" s="2" t="s">
        <v>10</v>
      </c>
      <c r="E2908" s="2">
        <v>22</v>
      </c>
      <c r="F2908" s="2">
        <v>69</v>
      </c>
      <c r="G2908" s="2">
        <f t="shared" si="45"/>
        <v>48</v>
      </c>
      <c r="H2908" s="2">
        <v>18302</v>
      </c>
      <c r="I2908" s="3" t="s">
        <v>11</v>
      </c>
    </row>
    <row r="2909" spans="1:9" ht="16.5">
      <c r="A2909" s="2" t="s">
        <v>2316</v>
      </c>
      <c r="B2909" s="2" t="s">
        <v>2317</v>
      </c>
      <c r="C2909" s="2">
        <v>721</v>
      </c>
      <c r="D2909" s="2" t="s">
        <v>12</v>
      </c>
      <c r="E2909" s="2">
        <v>474</v>
      </c>
      <c r="F2909" s="2">
        <v>627</v>
      </c>
      <c r="G2909" s="2">
        <f t="shared" si="45"/>
        <v>154</v>
      </c>
      <c r="H2909" s="2">
        <v>1732</v>
      </c>
      <c r="I2909" s="3" t="s">
        <v>13</v>
      </c>
    </row>
    <row r="2910" spans="1:9" ht="16.5">
      <c r="A2910" s="2" t="s">
        <v>2316</v>
      </c>
      <c r="B2910" s="2" t="s">
        <v>2317</v>
      </c>
      <c r="C2910" s="2">
        <v>721</v>
      </c>
      <c r="D2910" s="2" t="s">
        <v>14</v>
      </c>
      <c r="E2910" s="2">
        <v>215</v>
      </c>
      <c r="F2910" s="2">
        <v>339</v>
      </c>
      <c r="G2910" s="2">
        <f t="shared" si="45"/>
        <v>125</v>
      </c>
      <c r="H2910" s="2">
        <v>2341</v>
      </c>
      <c r="I2910" s="3" t="s">
        <v>15</v>
      </c>
    </row>
    <row r="2911" spans="1:9" ht="16.5">
      <c r="A2911" s="2" t="s">
        <v>2318</v>
      </c>
      <c r="B2911" s="2" t="s">
        <v>2319</v>
      </c>
      <c r="C2911" s="2">
        <v>822</v>
      </c>
      <c r="D2911" s="2" t="s">
        <v>12</v>
      </c>
      <c r="E2911" s="2">
        <v>455</v>
      </c>
      <c r="F2911" s="2">
        <v>619</v>
      </c>
      <c r="G2911" s="2">
        <f t="shared" si="45"/>
        <v>165</v>
      </c>
      <c r="H2911" s="2">
        <v>1732</v>
      </c>
      <c r="I2911" s="3" t="s">
        <v>13</v>
      </c>
    </row>
    <row r="2912" spans="1:9" ht="16.5">
      <c r="A2912" s="2" t="s">
        <v>2318</v>
      </c>
      <c r="B2912" s="2" t="s">
        <v>2319</v>
      </c>
      <c r="C2912" s="2">
        <v>822</v>
      </c>
      <c r="D2912" s="2" t="s">
        <v>14</v>
      </c>
      <c r="E2912" s="2">
        <v>196</v>
      </c>
      <c r="F2912" s="2">
        <v>321</v>
      </c>
      <c r="G2912" s="2">
        <f t="shared" si="45"/>
        <v>126</v>
      </c>
      <c r="H2912" s="2">
        <v>2341</v>
      </c>
      <c r="I2912" s="3" t="s">
        <v>15</v>
      </c>
    </row>
    <row r="2913" spans="1:9" ht="16.5">
      <c r="A2913" s="2" t="s">
        <v>2320</v>
      </c>
      <c r="B2913" s="2" t="s">
        <v>2321</v>
      </c>
      <c r="C2913" s="2">
        <v>594</v>
      </c>
      <c r="D2913" s="2" t="s">
        <v>10</v>
      </c>
      <c r="E2913" s="2">
        <v>74</v>
      </c>
      <c r="F2913" s="2">
        <v>134</v>
      </c>
      <c r="G2913" s="2">
        <f t="shared" si="45"/>
        <v>61</v>
      </c>
      <c r="H2913" s="2">
        <v>18302</v>
      </c>
      <c r="I2913" s="3" t="s">
        <v>11</v>
      </c>
    </row>
    <row r="2914" spans="1:9" ht="16.5">
      <c r="A2914" s="2" t="s">
        <v>2320</v>
      </c>
      <c r="B2914" s="2" t="s">
        <v>2321</v>
      </c>
      <c r="C2914" s="2">
        <v>594</v>
      </c>
      <c r="D2914" s="2" t="s">
        <v>12</v>
      </c>
      <c r="E2914" s="2">
        <v>310</v>
      </c>
      <c r="F2914" s="2">
        <v>589</v>
      </c>
      <c r="G2914" s="2">
        <f t="shared" si="45"/>
        <v>280</v>
      </c>
      <c r="H2914" s="2">
        <v>1732</v>
      </c>
      <c r="I2914" s="3" t="s">
        <v>13</v>
      </c>
    </row>
    <row r="2915" spans="1:9" ht="16.5">
      <c r="A2915" s="2" t="s">
        <v>2320</v>
      </c>
      <c r="B2915" s="2" t="s">
        <v>2321</v>
      </c>
      <c r="C2915" s="2">
        <v>594</v>
      </c>
      <c r="D2915" s="2" t="s">
        <v>14</v>
      </c>
      <c r="E2915" s="2">
        <v>235</v>
      </c>
      <c r="F2915" s="2">
        <v>362</v>
      </c>
      <c r="G2915" s="2">
        <f t="shared" si="45"/>
        <v>128</v>
      </c>
      <c r="H2915" s="2">
        <v>2341</v>
      </c>
      <c r="I2915" s="3" t="s">
        <v>15</v>
      </c>
    </row>
    <row r="2916" spans="1:9" ht="16.5">
      <c r="A2916" s="2" t="s">
        <v>2322</v>
      </c>
      <c r="B2916" s="2" t="s">
        <v>2323</v>
      </c>
      <c r="C2916" s="2">
        <v>306</v>
      </c>
      <c r="D2916" s="2" t="s">
        <v>18</v>
      </c>
      <c r="E2916" s="2">
        <v>28</v>
      </c>
      <c r="F2916" s="2">
        <v>79</v>
      </c>
      <c r="G2916" s="2">
        <f t="shared" si="45"/>
        <v>52</v>
      </c>
      <c r="H2916" s="2">
        <v>3743</v>
      </c>
      <c r="I2916" s="3" t="s">
        <v>19</v>
      </c>
    </row>
    <row r="2917" spans="1:9" ht="16.5">
      <c r="A2917" s="2" t="s">
        <v>2322</v>
      </c>
      <c r="B2917" s="2" t="s">
        <v>2323</v>
      </c>
      <c r="C2917" s="2">
        <v>306</v>
      </c>
      <c r="D2917" s="2" t="s">
        <v>20</v>
      </c>
      <c r="E2917" s="2">
        <v>267</v>
      </c>
      <c r="F2917" s="2">
        <v>305</v>
      </c>
      <c r="G2917" s="2">
        <f t="shared" si="45"/>
        <v>39</v>
      </c>
      <c r="H2917" s="2">
        <v>3397</v>
      </c>
      <c r="I2917" s="3" t="s">
        <v>21</v>
      </c>
    </row>
    <row r="2918" spans="1:9" ht="16.5">
      <c r="A2918" s="2" t="s">
        <v>2322</v>
      </c>
      <c r="B2918" s="2" t="s">
        <v>2323</v>
      </c>
      <c r="C2918" s="2">
        <v>306</v>
      </c>
      <c r="D2918" s="2" t="s">
        <v>14</v>
      </c>
      <c r="E2918" s="2">
        <v>145</v>
      </c>
      <c r="F2918" s="2">
        <v>254</v>
      </c>
      <c r="G2918" s="2">
        <f t="shared" si="45"/>
        <v>110</v>
      </c>
      <c r="H2918" s="2">
        <v>2341</v>
      </c>
      <c r="I2918" s="3" t="s">
        <v>15</v>
      </c>
    </row>
    <row r="2919" spans="1:9" ht="16.5">
      <c r="A2919" s="2" t="s">
        <v>2324</v>
      </c>
      <c r="B2919" s="2" t="s">
        <v>2325</v>
      </c>
      <c r="C2919" s="2">
        <v>892</v>
      </c>
      <c r="D2919" s="2" t="s">
        <v>10</v>
      </c>
      <c r="E2919" s="2">
        <v>59</v>
      </c>
      <c r="F2919" s="2">
        <v>111</v>
      </c>
      <c r="G2919" s="2">
        <f t="shared" si="45"/>
        <v>53</v>
      </c>
      <c r="H2919" s="2">
        <v>18302</v>
      </c>
      <c r="I2919" s="3" t="s">
        <v>11</v>
      </c>
    </row>
    <row r="2920" spans="1:9" ht="16.5">
      <c r="A2920" s="2" t="s">
        <v>2324</v>
      </c>
      <c r="B2920" s="2" t="s">
        <v>2325</v>
      </c>
      <c r="C2920" s="2">
        <v>892</v>
      </c>
      <c r="D2920" s="2" t="s">
        <v>12</v>
      </c>
      <c r="E2920" s="2">
        <v>569</v>
      </c>
      <c r="F2920" s="2">
        <v>728</v>
      </c>
      <c r="G2920" s="2">
        <f t="shared" si="45"/>
        <v>160</v>
      </c>
      <c r="H2920" s="2">
        <v>1732</v>
      </c>
      <c r="I2920" s="3" t="s">
        <v>13</v>
      </c>
    </row>
    <row r="2921" spans="1:9" ht="16.5">
      <c r="A2921" s="2" t="s">
        <v>2324</v>
      </c>
      <c r="B2921" s="2" t="s">
        <v>2325</v>
      </c>
      <c r="C2921" s="2">
        <v>892</v>
      </c>
      <c r="D2921" s="2" t="s">
        <v>14</v>
      </c>
      <c r="E2921" s="2">
        <v>282</v>
      </c>
      <c r="F2921" s="2">
        <v>405</v>
      </c>
      <c r="G2921" s="2">
        <f t="shared" si="45"/>
        <v>124</v>
      </c>
      <c r="H2921" s="2">
        <v>2341</v>
      </c>
      <c r="I2921" s="3" t="s">
        <v>15</v>
      </c>
    </row>
    <row r="2922" spans="1:9" ht="16.5">
      <c r="A2922" s="2" t="s">
        <v>2326</v>
      </c>
      <c r="B2922" s="2" t="s">
        <v>2327</v>
      </c>
      <c r="C2922" s="2">
        <v>909</v>
      </c>
      <c r="D2922" s="2" t="s">
        <v>12</v>
      </c>
      <c r="E2922" s="2">
        <v>476</v>
      </c>
      <c r="F2922" s="2">
        <v>630</v>
      </c>
      <c r="G2922" s="2">
        <f t="shared" si="45"/>
        <v>155</v>
      </c>
      <c r="H2922" s="2">
        <v>1732</v>
      </c>
      <c r="I2922" s="3" t="s">
        <v>13</v>
      </c>
    </row>
    <row r="2923" spans="1:9" ht="16.5">
      <c r="A2923" s="2" t="s">
        <v>2326</v>
      </c>
      <c r="B2923" s="2" t="s">
        <v>2327</v>
      </c>
      <c r="C2923" s="2">
        <v>909</v>
      </c>
      <c r="D2923" s="2" t="s">
        <v>14</v>
      </c>
      <c r="E2923" s="2">
        <v>159</v>
      </c>
      <c r="F2923" s="2">
        <v>271</v>
      </c>
      <c r="G2923" s="2">
        <f t="shared" si="45"/>
        <v>113</v>
      </c>
      <c r="H2923" s="2">
        <v>2341</v>
      </c>
      <c r="I2923" s="3" t="s">
        <v>15</v>
      </c>
    </row>
    <row r="2924" spans="1:9" ht="16.5">
      <c r="A2924" s="2" t="s">
        <v>2328</v>
      </c>
      <c r="B2924" s="2" t="s">
        <v>2329</v>
      </c>
      <c r="C2924" s="2">
        <v>181</v>
      </c>
      <c r="D2924" s="2" t="s">
        <v>14</v>
      </c>
      <c r="E2924" s="2">
        <v>10</v>
      </c>
      <c r="F2924" s="2">
        <v>113</v>
      </c>
      <c r="G2924" s="2">
        <f t="shared" si="45"/>
        <v>104</v>
      </c>
      <c r="H2924" s="2">
        <v>2341</v>
      </c>
      <c r="I2924" s="3" t="s">
        <v>15</v>
      </c>
    </row>
    <row r="2925" spans="1:9" ht="16.5">
      <c r="A2925" s="2" t="s">
        <v>2330</v>
      </c>
      <c r="B2925" s="2" t="s">
        <v>2331</v>
      </c>
      <c r="C2925" s="2">
        <v>114</v>
      </c>
      <c r="D2925" s="2" t="s">
        <v>20</v>
      </c>
      <c r="E2925" s="2">
        <v>75</v>
      </c>
      <c r="F2925" s="2">
        <v>113</v>
      </c>
      <c r="G2925" s="2">
        <f t="shared" si="45"/>
        <v>39</v>
      </c>
      <c r="H2925" s="2">
        <v>3397</v>
      </c>
      <c r="I2925" s="3" t="s">
        <v>21</v>
      </c>
    </row>
    <row r="2926" spans="1:9" ht="16.5">
      <c r="A2926" s="2" t="s">
        <v>2330</v>
      </c>
      <c r="B2926" s="2" t="s">
        <v>2331</v>
      </c>
      <c r="C2926" s="2">
        <v>114</v>
      </c>
      <c r="D2926" s="2" t="s">
        <v>14</v>
      </c>
      <c r="E2926" s="2">
        <v>1</v>
      </c>
      <c r="F2926" s="2">
        <v>62</v>
      </c>
      <c r="G2926" s="2">
        <f t="shared" si="45"/>
        <v>62</v>
      </c>
      <c r="H2926" s="2">
        <v>2341</v>
      </c>
      <c r="I2926" s="3" t="s">
        <v>15</v>
      </c>
    </row>
    <row r="2927" spans="1:9" ht="16.5">
      <c r="A2927" s="2" t="s">
        <v>2332</v>
      </c>
      <c r="B2927" s="2" t="s">
        <v>2333</v>
      </c>
      <c r="C2927" s="2">
        <v>306</v>
      </c>
      <c r="D2927" s="2" t="s">
        <v>18</v>
      </c>
      <c r="E2927" s="2">
        <v>28</v>
      </c>
      <c r="F2927" s="2">
        <v>79</v>
      </c>
      <c r="G2927" s="2">
        <f t="shared" si="45"/>
        <v>52</v>
      </c>
      <c r="H2927" s="2">
        <v>3743</v>
      </c>
      <c r="I2927" s="3" t="s">
        <v>19</v>
      </c>
    </row>
    <row r="2928" spans="1:9" ht="16.5">
      <c r="A2928" s="2" t="s">
        <v>2332</v>
      </c>
      <c r="B2928" s="2" t="s">
        <v>2333</v>
      </c>
      <c r="C2928" s="2">
        <v>306</v>
      </c>
      <c r="D2928" s="2" t="s">
        <v>20</v>
      </c>
      <c r="E2928" s="2">
        <v>267</v>
      </c>
      <c r="F2928" s="2">
        <v>305</v>
      </c>
      <c r="G2928" s="2">
        <f t="shared" si="45"/>
        <v>39</v>
      </c>
      <c r="H2928" s="2">
        <v>3397</v>
      </c>
      <c r="I2928" s="3" t="s">
        <v>21</v>
      </c>
    </row>
    <row r="2929" spans="1:9" ht="16.5">
      <c r="A2929" s="2" t="s">
        <v>2332</v>
      </c>
      <c r="B2929" s="2" t="s">
        <v>2333</v>
      </c>
      <c r="C2929" s="2">
        <v>306</v>
      </c>
      <c r="D2929" s="2" t="s">
        <v>14</v>
      </c>
      <c r="E2929" s="2">
        <v>145</v>
      </c>
      <c r="F2929" s="2">
        <v>254</v>
      </c>
      <c r="G2929" s="2">
        <f t="shared" si="45"/>
        <v>110</v>
      </c>
      <c r="H2929" s="2">
        <v>2341</v>
      </c>
      <c r="I2929" s="3" t="s">
        <v>15</v>
      </c>
    </row>
    <row r="2930" spans="1:9" ht="16.5">
      <c r="A2930" s="2" t="s">
        <v>2334</v>
      </c>
      <c r="B2930" s="2" t="s">
        <v>2335</v>
      </c>
      <c r="C2930" s="2">
        <v>912</v>
      </c>
      <c r="D2930" s="2" t="s">
        <v>10</v>
      </c>
      <c r="E2930" s="2">
        <v>74</v>
      </c>
      <c r="F2930" s="2">
        <v>126</v>
      </c>
      <c r="G2930" s="2">
        <f t="shared" si="45"/>
        <v>53</v>
      </c>
      <c r="H2930" s="2">
        <v>18302</v>
      </c>
      <c r="I2930" s="3" t="s">
        <v>11</v>
      </c>
    </row>
    <row r="2931" spans="1:9" ht="16.5">
      <c r="A2931" s="2" t="s">
        <v>2334</v>
      </c>
      <c r="B2931" s="2" t="s">
        <v>2335</v>
      </c>
      <c r="C2931" s="2">
        <v>912</v>
      </c>
      <c r="D2931" s="2" t="s">
        <v>12</v>
      </c>
      <c r="E2931" s="2">
        <v>585</v>
      </c>
      <c r="F2931" s="2">
        <v>743</v>
      </c>
      <c r="G2931" s="2">
        <f t="shared" si="45"/>
        <v>159</v>
      </c>
      <c r="H2931" s="2">
        <v>1732</v>
      </c>
      <c r="I2931" s="3" t="s">
        <v>13</v>
      </c>
    </row>
    <row r="2932" spans="1:9" ht="16.5">
      <c r="A2932" s="2" t="s">
        <v>2334</v>
      </c>
      <c r="B2932" s="2" t="s">
        <v>2335</v>
      </c>
      <c r="C2932" s="2">
        <v>912</v>
      </c>
      <c r="D2932" s="2" t="s">
        <v>14</v>
      </c>
      <c r="E2932" s="2">
        <v>300</v>
      </c>
      <c r="F2932" s="2">
        <v>422</v>
      </c>
      <c r="G2932" s="2">
        <f t="shared" si="45"/>
        <v>123</v>
      </c>
      <c r="H2932" s="2">
        <v>2341</v>
      </c>
      <c r="I2932" s="3" t="s">
        <v>15</v>
      </c>
    </row>
    <row r="2933" spans="1:9" ht="16.5">
      <c r="A2933" s="2" t="s">
        <v>2336</v>
      </c>
      <c r="B2933" s="2" t="s">
        <v>2337</v>
      </c>
      <c r="C2933" s="2">
        <v>306</v>
      </c>
      <c r="D2933" s="2" t="s">
        <v>18</v>
      </c>
      <c r="E2933" s="2">
        <v>28</v>
      </c>
      <c r="F2933" s="2">
        <v>79</v>
      </c>
      <c r="G2933" s="2">
        <f t="shared" si="45"/>
        <v>52</v>
      </c>
      <c r="H2933" s="2">
        <v>3743</v>
      </c>
      <c r="I2933" s="3" t="s">
        <v>19</v>
      </c>
    </row>
    <row r="2934" spans="1:9" ht="16.5">
      <c r="A2934" s="2" t="s">
        <v>2336</v>
      </c>
      <c r="B2934" s="2" t="s">
        <v>2337</v>
      </c>
      <c r="C2934" s="2">
        <v>306</v>
      </c>
      <c r="D2934" s="2" t="s">
        <v>20</v>
      </c>
      <c r="E2934" s="2">
        <v>267</v>
      </c>
      <c r="F2934" s="2">
        <v>305</v>
      </c>
      <c r="G2934" s="2">
        <f t="shared" si="45"/>
        <v>39</v>
      </c>
      <c r="H2934" s="2">
        <v>3397</v>
      </c>
      <c r="I2934" s="3" t="s">
        <v>21</v>
      </c>
    </row>
    <row r="2935" spans="1:9" ht="16.5">
      <c r="A2935" s="2" t="s">
        <v>2336</v>
      </c>
      <c r="B2935" s="2" t="s">
        <v>2337</v>
      </c>
      <c r="C2935" s="2">
        <v>306</v>
      </c>
      <c r="D2935" s="2" t="s">
        <v>14</v>
      </c>
      <c r="E2935" s="2">
        <v>145</v>
      </c>
      <c r="F2935" s="2">
        <v>254</v>
      </c>
      <c r="G2935" s="2">
        <f t="shared" si="45"/>
        <v>110</v>
      </c>
      <c r="H2935" s="2">
        <v>2341</v>
      </c>
      <c r="I2935" s="3" t="s">
        <v>15</v>
      </c>
    </row>
    <row r="2936" spans="1:9" ht="16.5">
      <c r="A2936" s="2" t="s">
        <v>2338</v>
      </c>
      <c r="B2936" s="2" t="s">
        <v>2339</v>
      </c>
      <c r="C2936" s="2">
        <v>892</v>
      </c>
      <c r="D2936" s="2" t="s">
        <v>10</v>
      </c>
      <c r="E2936" s="2">
        <v>60</v>
      </c>
      <c r="F2936" s="2">
        <v>112</v>
      </c>
      <c r="G2936" s="2">
        <f t="shared" si="45"/>
        <v>53</v>
      </c>
      <c r="H2936" s="2">
        <v>18302</v>
      </c>
      <c r="I2936" s="3" t="s">
        <v>11</v>
      </c>
    </row>
    <row r="2937" spans="1:9" ht="16.5">
      <c r="A2937" s="2" t="s">
        <v>2338</v>
      </c>
      <c r="B2937" s="2" t="s">
        <v>2339</v>
      </c>
      <c r="C2937" s="2">
        <v>892</v>
      </c>
      <c r="D2937" s="2" t="s">
        <v>12</v>
      </c>
      <c r="E2937" s="2">
        <v>563</v>
      </c>
      <c r="F2937" s="2">
        <v>721</v>
      </c>
      <c r="G2937" s="2">
        <f t="shared" si="45"/>
        <v>159</v>
      </c>
      <c r="H2937" s="2">
        <v>1732</v>
      </c>
      <c r="I2937" s="3" t="s">
        <v>13</v>
      </c>
    </row>
    <row r="2938" spans="1:9" ht="16.5">
      <c r="A2938" s="2" t="s">
        <v>2338</v>
      </c>
      <c r="B2938" s="2" t="s">
        <v>2339</v>
      </c>
      <c r="C2938" s="2">
        <v>892</v>
      </c>
      <c r="D2938" s="2" t="s">
        <v>14</v>
      </c>
      <c r="E2938" s="2">
        <v>278</v>
      </c>
      <c r="F2938" s="2">
        <v>400</v>
      </c>
      <c r="G2938" s="2">
        <f t="shared" si="45"/>
        <v>123</v>
      </c>
      <c r="H2938" s="2">
        <v>2341</v>
      </c>
      <c r="I2938" s="3" t="s">
        <v>15</v>
      </c>
    </row>
    <row r="2939" spans="1:9" ht="16.5">
      <c r="A2939" s="2" t="s">
        <v>2340</v>
      </c>
      <c r="B2939" s="2" t="s">
        <v>2341</v>
      </c>
      <c r="C2939" s="2">
        <v>920</v>
      </c>
      <c r="D2939" s="2" t="s">
        <v>12</v>
      </c>
      <c r="E2939" s="2">
        <v>406</v>
      </c>
      <c r="F2939" s="2">
        <v>563</v>
      </c>
      <c r="G2939" s="2">
        <f t="shared" si="45"/>
        <v>158</v>
      </c>
      <c r="H2939" s="2">
        <v>1732</v>
      </c>
      <c r="I2939" s="3" t="s">
        <v>13</v>
      </c>
    </row>
    <row r="2940" spans="1:9" ht="16.5">
      <c r="A2940" s="2" t="s">
        <v>2340</v>
      </c>
      <c r="B2940" s="2" t="s">
        <v>2341</v>
      </c>
      <c r="C2940" s="2">
        <v>920</v>
      </c>
      <c r="D2940" s="2" t="s">
        <v>14</v>
      </c>
      <c r="E2940" s="2">
        <v>145</v>
      </c>
      <c r="F2940" s="2">
        <v>251</v>
      </c>
      <c r="G2940" s="2">
        <f t="shared" si="45"/>
        <v>107</v>
      </c>
      <c r="H2940" s="2">
        <v>2341</v>
      </c>
      <c r="I2940" s="3" t="s">
        <v>15</v>
      </c>
    </row>
    <row r="2941" spans="1:9" ht="16.5">
      <c r="A2941" s="2" t="s">
        <v>2342</v>
      </c>
      <c r="B2941" s="2" t="s">
        <v>2343</v>
      </c>
      <c r="C2941" s="2">
        <v>252</v>
      </c>
      <c r="D2941" s="2" t="s">
        <v>14</v>
      </c>
      <c r="E2941" s="2">
        <v>81</v>
      </c>
      <c r="F2941" s="2">
        <v>183</v>
      </c>
      <c r="G2941" s="2">
        <f t="shared" si="45"/>
        <v>103</v>
      </c>
      <c r="H2941" s="2">
        <v>2341</v>
      </c>
      <c r="I2941" s="3" t="s">
        <v>15</v>
      </c>
    </row>
    <row r="2942" spans="1:9" ht="16.5">
      <c r="A2942" s="2" t="s">
        <v>2344</v>
      </c>
      <c r="B2942" s="2" t="s">
        <v>2345</v>
      </c>
      <c r="C2942" s="2">
        <v>325</v>
      </c>
      <c r="D2942" s="2" t="s">
        <v>20</v>
      </c>
      <c r="E2942" s="2">
        <v>285</v>
      </c>
      <c r="F2942" s="2">
        <v>323</v>
      </c>
      <c r="G2942" s="2">
        <f t="shared" si="45"/>
        <v>39</v>
      </c>
      <c r="H2942" s="2">
        <v>3397</v>
      </c>
      <c r="I2942" s="3" t="s">
        <v>21</v>
      </c>
    </row>
    <row r="2943" spans="1:9" ht="16.5">
      <c r="A2943" s="2" t="s">
        <v>2344</v>
      </c>
      <c r="B2943" s="2" t="s">
        <v>2345</v>
      </c>
      <c r="C2943" s="2">
        <v>325</v>
      </c>
      <c r="D2943" s="2" t="s">
        <v>14</v>
      </c>
      <c r="E2943" s="2">
        <v>159</v>
      </c>
      <c r="F2943" s="2">
        <v>272</v>
      </c>
      <c r="G2943" s="2">
        <f t="shared" si="45"/>
        <v>114</v>
      </c>
      <c r="H2943" s="2">
        <v>2341</v>
      </c>
      <c r="I2943" s="3" t="s">
        <v>15</v>
      </c>
    </row>
    <row r="2944" spans="1:9" ht="16.5">
      <c r="A2944" s="2" t="s">
        <v>2346</v>
      </c>
      <c r="B2944" s="2" t="s">
        <v>2347</v>
      </c>
      <c r="C2944" s="2">
        <v>130</v>
      </c>
      <c r="D2944" s="2" t="s">
        <v>20</v>
      </c>
      <c r="E2944" s="2">
        <v>86</v>
      </c>
      <c r="F2944" s="2">
        <v>125</v>
      </c>
      <c r="G2944" s="2">
        <f t="shared" si="45"/>
        <v>40</v>
      </c>
      <c r="H2944" s="2">
        <v>3397</v>
      </c>
      <c r="I2944" s="3" t="s">
        <v>21</v>
      </c>
    </row>
    <row r="2945" spans="1:9" ht="16.5">
      <c r="A2945" s="2" t="s">
        <v>2346</v>
      </c>
      <c r="B2945" s="2" t="s">
        <v>2347</v>
      </c>
      <c r="C2945" s="2">
        <v>130</v>
      </c>
      <c r="D2945" s="2" t="s">
        <v>14</v>
      </c>
      <c r="E2945" s="2">
        <v>1</v>
      </c>
      <c r="F2945" s="2">
        <v>73</v>
      </c>
      <c r="G2945" s="2">
        <f t="shared" si="45"/>
        <v>73</v>
      </c>
      <c r="H2945" s="2">
        <v>2341</v>
      </c>
      <c r="I2945" s="3" t="s">
        <v>15</v>
      </c>
    </row>
    <row r="2946" spans="1:9" ht="16.5">
      <c r="A2946" s="2" t="s">
        <v>2348</v>
      </c>
      <c r="B2946" s="2" t="s">
        <v>2349</v>
      </c>
      <c r="C2946" s="2">
        <v>588</v>
      </c>
      <c r="D2946" s="2" t="s">
        <v>18</v>
      </c>
      <c r="E2946" s="2">
        <v>6</v>
      </c>
      <c r="F2946" s="2">
        <v>57</v>
      </c>
      <c r="G2946" s="2">
        <f t="shared" si="45"/>
        <v>52</v>
      </c>
      <c r="H2946" s="2">
        <v>3743</v>
      </c>
      <c r="I2946" s="3" t="s">
        <v>19</v>
      </c>
    </row>
    <row r="2947" spans="1:9" ht="16.5">
      <c r="A2947" s="2" t="s">
        <v>2348</v>
      </c>
      <c r="B2947" s="2" t="s">
        <v>2349</v>
      </c>
      <c r="C2947" s="2">
        <v>588</v>
      </c>
      <c r="D2947" s="2" t="s">
        <v>18</v>
      </c>
      <c r="E2947" s="2">
        <v>255</v>
      </c>
      <c r="F2947" s="2">
        <v>306</v>
      </c>
      <c r="G2947" s="2">
        <f t="shared" ref="G2947:G3010" si="46">F2947-E2947+1</f>
        <v>52</v>
      </c>
      <c r="H2947" s="2">
        <v>3743</v>
      </c>
      <c r="I2947" s="3" t="s">
        <v>19</v>
      </c>
    </row>
    <row r="2948" spans="1:9" ht="16.5">
      <c r="A2948" s="2" t="s">
        <v>2348</v>
      </c>
      <c r="B2948" s="2" t="s">
        <v>2349</v>
      </c>
      <c r="C2948" s="2">
        <v>588</v>
      </c>
      <c r="D2948" s="2" t="s">
        <v>20</v>
      </c>
      <c r="E2948" s="2">
        <v>212</v>
      </c>
      <c r="F2948" s="2">
        <v>250</v>
      </c>
      <c r="G2948" s="2">
        <f t="shared" si="46"/>
        <v>39</v>
      </c>
      <c r="H2948" s="2">
        <v>3397</v>
      </c>
      <c r="I2948" s="3" t="s">
        <v>21</v>
      </c>
    </row>
    <row r="2949" spans="1:9" ht="16.5">
      <c r="A2949" s="2" t="s">
        <v>2348</v>
      </c>
      <c r="B2949" s="2" t="s">
        <v>2349</v>
      </c>
      <c r="C2949" s="2">
        <v>588</v>
      </c>
      <c r="D2949" s="2" t="s">
        <v>20</v>
      </c>
      <c r="E2949" s="2">
        <v>461</v>
      </c>
      <c r="F2949" s="2">
        <v>499</v>
      </c>
      <c r="G2949" s="2">
        <f t="shared" si="46"/>
        <v>39</v>
      </c>
      <c r="H2949" s="2">
        <v>3397</v>
      </c>
      <c r="I2949" s="3" t="s">
        <v>21</v>
      </c>
    </row>
    <row r="2950" spans="1:9" ht="16.5">
      <c r="A2950" s="2" t="s">
        <v>2348</v>
      </c>
      <c r="B2950" s="2" t="s">
        <v>2349</v>
      </c>
      <c r="C2950" s="2">
        <v>588</v>
      </c>
      <c r="D2950" s="2" t="s">
        <v>14</v>
      </c>
      <c r="E2950" s="2">
        <v>127</v>
      </c>
      <c r="F2950" s="2">
        <v>199</v>
      </c>
      <c r="G2950" s="2">
        <f t="shared" si="46"/>
        <v>73</v>
      </c>
      <c r="H2950" s="2">
        <v>2341</v>
      </c>
      <c r="I2950" s="3" t="s">
        <v>15</v>
      </c>
    </row>
    <row r="2951" spans="1:9" ht="16.5">
      <c r="A2951" s="2" t="s">
        <v>2348</v>
      </c>
      <c r="B2951" s="2" t="s">
        <v>2349</v>
      </c>
      <c r="C2951" s="2">
        <v>588</v>
      </c>
      <c r="D2951" s="2" t="s">
        <v>14</v>
      </c>
      <c r="E2951" s="2">
        <v>376</v>
      </c>
      <c r="F2951" s="2">
        <v>448</v>
      </c>
      <c r="G2951" s="2">
        <f t="shared" si="46"/>
        <v>73</v>
      </c>
      <c r="H2951" s="2">
        <v>2341</v>
      </c>
      <c r="I2951" s="3" t="s">
        <v>15</v>
      </c>
    </row>
    <row r="2952" spans="1:9" ht="16.5">
      <c r="A2952" s="2" t="s">
        <v>2350</v>
      </c>
      <c r="B2952" s="2" t="s">
        <v>2351</v>
      </c>
      <c r="C2952" s="2">
        <v>210</v>
      </c>
      <c r="D2952" s="2" t="s">
        <v>18</v>
      </c>
      <c r="E2952" s="2">
        <v>61</v>
      </c>
      <c r="F2952" s="2">
        <v>111</v>
      </c>
      <c r="G2952" s="2">
        <f t="shared" si="46"/>
        <v>51</v>
      </c>
      <c r="H2952" s="2">
        <v>3743</v>
      </c>
      <c r="I2952" s="3" t="s">
        <v>19</v>
      </c>
    </row>
    <row r="2953" spans="1:9" ht="16.5">
      <c r="A2953" s="2" t="s">
        <v>2350</v>
      </c>
      <c r="B2953" s="2" t="s">
        <v>2351</v>
      </c>
      <c r="C2953" s="2">
        <v>210</v>
      </c>
      <c r="D2953" s="2" t="s">
        <v>14</v>
      </c>
      <c r="E2953" s="2">
        <v>50</v>
      </c>
      <c r="F2953" s="2">
        <v>207</v>
      </c>
      <c r="G2953" s="2">
        <f t="shared" si="46"/>
        <v>158</v>
      </c>
      <c r="H2953" s="2">
        <v>2341</v>
      </c>
      <c r="I2953" s="3" t="s">
        <v>15</v>
      </c>
    </row>
    <row r="2954" spans="1:9" ht="16.5">
      <c r="A2954" s="2" t="s">
        <v>2352</v>
      </c>
      <c r="B2954" s="2" t="s">
        <v>2353</v>
      </c>
      <c r="C2954" s="2">
        <v>888</v>
      </c>
      <c r="D2954" s="2" t="s">
        <v>10</v>
      </c>
      <c r="E2954" s="2">
        <v>94</v>
      </c>
      <c r="F2954" s="2">
        <v>146</v>
      </c>
      <c r="G2954" s="2">
        <f t="shared" si="46"/>
        <v>53</v>
      </c>
      <c r="H2954" s="2">
        <v>18302</v>
      </c>
      <c r="I2954" s="3" t="s">
        <v>11</v>
      </c>
    </row>
    <row r="2955" spans="1:9" ht="16.5">
      <c r="A2955" s="2" t="s">
        <v>2352</v>
      </c>
      <c r="B2955" s="2" t="s">
        <v>2353</v>
      </c>
      <c r="C2955" s="2">
        <v>888</v>
      </c>
      <c r="D2955" s="2" t="s">
        <v>12</v>
      </c>
      <c r="E2955" s="2">
        <v>591</v>
      </c>
      <c r="F2955" s="2">
        <v>750</v>
      </c>
      <c r="G2955" s="2">
        <f t="shared" si="46"/>
        <v>160</v>
      </c>
      <c r="H2955" s="2">
        <v>1732</v>
      </c>
      <c r="I2955" s="3" t="s">
        <v>13</v>
      </c>
    </row>
    <row r="2956" spans="1:9" ht="16.5">
      <c r="A2956" s="2" t="s">
        <v>2352</v>
      </c>
      <c r="B2956" s="2" t="s">
        <v>2353</v>
      </c>
      <c r="C2956" s="2">
        <v>888</v>
      </c>
      <c r="D2956" s="2" t="s">
        <v>14</v>
      </c>
      <c r="E2956" s="2">
        <v>313</v>
      </c>
      <c r="F2956" s="2">
        <v>438</v>
      </c>
      <c r="G2956" s="2">
        <f t="shared" si="46"/>
        <v>126</v>
      </c>
      <c r="H2956" s="2">
        <v>2341</v>
      </c>
      <c r="I2956" s="3" t="s">
        <v>15</v>
      </c>
    </row>
    <row r="2957" spans="1:9" ht="16.5">
      <c r="A2957" s="2" t="s">
        <v>2354</v>
      </c>
      <c r="B2957" s="2" t="s">
        <v>2355</v>
      </c>
      <c r="C2957" s="2">
        <v>303</v>
      </c>
      <c r="D2957" s="2" t="s">
        <v>18</v>
      </c>
      <c r="E2957" s="2">
        <v>28</v>
      </c>
      <c r="F2957" s="2">
        <v>79</v>
      </c>
      <c r="G2957" s="2">
        <f t="shared" si="46"/>
        <v>52</v>
      </c>
      <c r="H2957" s="2">
        <v>3743</v>
      </c>
      <c r="I2957" s="3" t="s">
        <v>19</v>
      </c>
    </row>
    <row r="2958" spans="1:9" ht="16.5">
      <c r="A2958" s="2" t="s">
        <v>2354</v>
      </c>
      <c r="B2958" s="2" t="s">
        <v>2355</v>
      </c>
      <c r="C2958" s="2">
        <v>303</v>
      </c>
      <c r="D2958" s="2" t="s">
        <v>20</v>
      </c>
      <c r="E2958" s="2">
        <v>264</v>
      </c>
      <c r="F2958" s="2">
        <v>302</v>
      </c>
      <c r="G2958" s="2">
        <f t="shared" si="46"/>
        <v>39</v>
      </c>
      <c r="H2958" s="2">
        <v>3397</v>
      </c>
      <c r="I2958" s="3" t="s">
        <v>21</v>
      </c>
    </row>
    <row r="2959" spans="1:9" ht="16.5">
      <c r="A2959" s="2" t="s">
        <v>2354</v>
      </c>
      <c r="B2959" s="2" t="s">
        <v>2355</v>
      </c>
      <c r="C2959" s="2">
        <v>303</v>
      </c>
      <c r="D2959" s="2" t="s">
        <v>14</v>
      </c>
      <c r="E2959" s="2">
        <v>142</v>
      </c>
      <c r="F2959" s="2">
        <v>251</v>
      </c>
      <c r="G2959" s="2">
        <f t="shared" si="46"/>
        <v>110</v>
      </c>
      <c r="H2959" s="2">
        <v>2341</v>
      </c>
      <c r="I2959" s="3" t="s">
        <v>15</v>
      </c>
    </row>
    <row r="2960" spans="1:9" ht="16.5">
      <c r="A2960" s="2" t="s">
        <v>2356</v>
      </c>
      <c r="B2960" s="2" t="s">
        <v>2357</v>
      </c>
      <c r="C2960" s="2">
        <v>171</v>
      </c>
      <c r="D2960" s="2" t="s">
        <v>20</v>
      </c>
      <c r="E2960" s="2">
        <v>130</v>
      </c>
      <c r="F2960" s="2">
        <v>168</v>
      </c>
      <c r="G2960" s="2">
        <f t="shared" si="46"/>
        <v>39</v>
      </c>
      <c r="H2960" s="2">
        <v>3397</v>
      </c>
      <c r="I2960" s="3" t="s">
        <v>21</v>
      </c>
    </row>
    <row r="2961" spans="1:9" ht="16.5">
      <c r="A2961" s="2" t="s">
        <v>2356</v>
      </c>
      <c r="B2961" s="2" t="s">
        <v>2357</v>
      </c>
      <c r="C2961" s="2">
        <v>171</v>
      </c>
      <c r="D2961" s="2" t="s">
        <v>14</v>
      </c>
      <c r="E2961" s="2">
        <v>10</v>
      </c>
      <c r="F2961" s="2">
        <v>115</v>
      </c>
      <c r="G2961" s="2">
        <f t="shared" si="46"/>
        <v>106</v>
      </c>
      <c r="H2961" s="2">
        <v>2341</v>
      </c>
      <c r="I2961" s="3" t="s">
        <v>15</v>
      </c>
    </row>
    <row r="2962" spans="1:9" ht="16.5">
      <c r="A2962" s="2" t="s">
        <v>2358</v>
      </c>
      <c r="B2962" s="2" t="s">
        <v>2359</v>
      </c>
      <c r="C2962" s="2">
        <v>198</v>
      </c>
      <c r="D2962" s="2" t="s">
        <v>14</v>
      </c>
      <c r="E2962" s="2">
        <v>41</v>
      </c>
      <c r="F2962" s="2">
        <v>165</v>
      </c>
      <c r="G2962" s="2">
        <f t="shared" si="46"/>
        <v>125</v>
      </c>
      <c r="H2962" s="2">
        <v>2341</v>
      </c>
      <c r="I2962" s="3" t="s">
        <v>15</v>
      </c>
    </row>
    <row r="2963" spans="1:9" ht="16.5">
      <c r="A2963" s="2" t="s">
        <v>2360</v>
      </c>
      <c r="B2963" s="2" t="s">
        <v>2361</v>
      </c>
      <c r="C2963" s="2">
        <v>285</v>
      </c>
      <c r="D2963" s="2" t="s">
        <v>18</v>
      </c>
      <c r="E2963" s="2">
        <v>24</v>
      </c>
      <c r="F2963" s="2">
        <v>75</v>
      </c>
      <c r="G2963" s="2">
        <f t="shared" si="46"/>
        <v>52</v>
      </c>
      <c r="H2963" s="2">
        <v>3743</v>
      </c>
      <c r="I2963" s="3" t="s">
        <v>19</v>
      </c>
    </row>
    <row r="2964" spans="1:9" ht="16.5">
      <c r="A2964" s="2" t="s">
        <v>2360</v>
      </c>
      <c r="B2964" s="2" t="s">
        <v>2361</v>
      </c>
      <c r="C2964" s="2">
        <v>285</v>
      </c>
      <c r="D2964" s="2" t="s">
        <v>20</v>
      </c>
      <c r="E2964" s="2">
        <v>245</v>
      </c>
      <c r="F2964" s="2">
        <v>283</v>
      </c>
      <c r="G2964" s="2">
        <f t="shared" si="46"/>
        <v>39</v>
      </c>
      <c r="H2964" s="2">
        <v>3397</v>
      </c>
      <c r="I2964" s="3" t="s">
        <v>21</v>
      </c>
    </row>
    <row r="2965" spans="1:9" ht="16.5">
      <c r="A2965" s="2" t="s">
        <v>2360</v>
      </c>
      <c r="B2965" s="2" t="s">
        <v>2361</v>
      </c>
      <c r="C2965" s="2">
        <v>285</v>
      </c>
      <c r="D2965" s="2" t="s">
        <v>14</v>
      </c>
      <c r="E2965" s="2">
        <v>123</v>
      </c>
      <c r="F2965" s="2">
        <v>232</v>
      </c>
      <c r="G2965" s="2">
        <f t="shared" si="46"/>
        <v>110</v>
      </c>
      <c r="H2965" s="2">
        <v>2341</v>
      </c>
      <c r="I2965" s="3" t="s">
        <v>15</v>
      </c>
    </row>
    <row r="2966" spans="1:9" ht="16.5">
      <c r="A2966" s="2" t="s">
        <v>2362</v>
      </c>
      <c r="B2966" s="2" t="s">
        <v>2363</v>
      </c>
      <c r="C2966" s="2">
        <v>663</v>
      </c>
      <c r="D2966" s="2" t="s">
        <v>10</v>
      </c>
      <c r="E2966" s="2">
        <v>75</v>
      </c>
      <c r="F2966" s="2">
        <v>122</v>
      </c>
      <c r="G2966" s="2">
        <f t="shared" si="46"/>
        <v>48</v>
      </c>
      <c r="H2966" s="2">
        <v>18302</v>
      </c>
      <c r="I2966" s="3" t="s">
        <v>11</v>
      </c>
    </row>
    <row r="2967" spans="1:9" ht="16.5">
      <c r="A2967" s="2" t="s">
        <v>2362</v>
      </c>
      <c r="B2967" s="2" t="s">
        <v>2363</v>
      </c>
      <c r="C2967" s="2">
        <v>663</v>
      </c>
      <c r="D2967" s="2" t="s">
        <v>12</v>
      </c>
      <c r="E2967" s="2">
        <v>489</v>
      </c>
      <c r="F2967" s="2">
        <v>662</v>
      </c>
      <c r="G2967" s="2">
        <f t="shared" si="46"/>
        <v>174</v>
      </c>
      <c r="H2967" s="2">
        <v>1732</v>
      </c>
      <c r="I2967" s="3" t="s">
        <v>13</v>
      </c>
    </row>
    <row r="2968" spans="1:9" ht="16.5">
      <c r="A2968" s="2" t="s">
        <v>2362</v>
      </c>
      <c r="B2968" s="2" t="s">
        <v>2363</v>
      </c>
      <c r="C2968" s="2">
        <v>663</v>
      </c>
      <c r="D2968" s="2" t="s">
        <v>14</v>
      </c>
      <c r="E2968" s="2">
        <v>235</v>
      </c>
      <c r="F2968" s="2">
        <v>354</v>
      </c>
      <c r="G2968" s="2">
        <f t="shared" si="46"/>
        <v>120</v>
      </c>
      <c r="H2968" s="2">
        <v>2341</v>
      </c>
      <c r="I2968" s="3" t="s">
        <v>15</v>
      </c>
    </row>
    <row r="2969" spans="1:9" ht="16.5">
      <c r="A2969" s="2" t="s">
        <v>2364</v>
      </c>
      <c r="B2969" s="2" t="s">
        <v>2365</v>
      </c>
      <c r="C2969" s="2">
        <v>166</v>
      </c>
      <c r="D2969" s="2" t="s">
        <v>20</v>
      </c>
      <c r="E2969" s="2">
        <v>127</v>
      </c>
      <c r="F2969" s="2">
        <v>164</v>
      </c>
      <c r="G2969" s="2">
        <f t="shared" si="46"/>
        <v>38</v>
      </c>
      <c r="H2969" s="2">
        <v>3397</v>
      </c>
      <c r="I2969" s="3" t="s">
        <v>21</v>
      </c>
    </row>
    <row r="2970" spans="1:9" ht="16.5">
      <c r="A2970" s="2" t="s">
        <v>2364</v>
      </c>
      <c r="B2970" s="2" t="s">
        <v>2365</v>
      </c>
      <c r="C2970" s="2">
        <v>166</v>
      </c>
      <c r="D2970" s="2" t="s">
        <v>14</v>
      </c>
      <c r="E2970" s="2">
        <v>9</v>
      </c>
      <c r="F2970" s="2">
        <v>115</v>
      </c>
      <c r="G2970" s="2">
        <f t="shared" si="46"/>
        <v>107</v>
      </c>
      <c r="H2970" s="2">
        <v>2341</v>
      </c>
      <c r="I2970" s="3" t="s">
        <v>15</v>
      </c>
    </row>
    <row r="2971" spans="1:9" ht="16.5">
      <c r="A2971" s="2" t="s">
        <v>2366</v>
      </c>
      <c r="B2971" s="2" t="s">
        <v>2367</v>
      </c>
      <c r="C2971" s="2">
        <v>309</v>
      </c>
      <c r="D2971" s="2" t="s">
        <v>18</v>
      </c>
      <c r="E2971" s="2">
        <v>42</v>
      </c>
      <c r="F2971" s="2">
        <v>96</v>
      </c>
      <c r="G2971" s="2">
        <f t="shared" si="46"/>
        <v>55</v>
      </c>
      <c r="H2971" s="2">
        <v>3743</v>
      </c>
      <c r="I2971" s="3" t="s">
        <v>19</v>
      </c>
    </row>
    <row r="2972" spans="1:9" ht="16.5">
      <c r="A2972" s="2" t="s">
        <v>2366</v>
      </c>
      <c r="B2972" s="2" t="s">
        <v>2367</v>
      </c>
      <c r="C2972" s="2">
        <v>309</v>
      </c>
      <c r="D2972" s="2" t="s">
        <v>20</v>
      </c>
      <c r="E2972" s="2">
        <v>269</v>
      </c>
      <c r="F2972" s="2">
        <v>307</v>
      </c>
      <c r="G2972" s="2">
        <f t="shared" si="46"/>
        <v>39</v>
      </c>
      <c r="H2972" s="2">
        <v>3397</v>
      </c>
      <c r="I2972" s="3" t="s">
        <v>21</v>
      </c>
    </row>
    <row r="2973" spans="1:9" ht="16.5">
      <c r="A2973" s="2" t="s">
        <v>2366</v>
      </c>
      <c r="B2973" s="2" t="s">
        <v>2367</v>
      </c>
      <c r="C2973" s="2">
        <v>309</v>
      </c>
      <c r="D2973" s="2" t="s">
        <v>14</v>
      </c>
      <c r="E2973" s="2">
        <v>147</v>
      </c>
      <c r="F2973" s="2">
        <v>256</v>
      </c>
      <c r="G2973" s="2">
        <f t="shared" si="46"/>
        <v>110</v>
      </c>
      <c r="H2973" s="2">
        <v>2341</v>
      </c>
      <c r="I2973" s="3" t="s">
        <v>15</v>
      </c>
    </row>
    <row r="2974" spans="1:9" ht="16.5">
      <c r="A2974" s="2" t="s">
        <v>2368</v>
      </c>
      <c r="B2974" s="2" t="s">
        <v>2369</v>
      </c>
      <c r="C2974" s="2">
        <v>623</v>
      </c>
      <c r="D2974" s="2" t="s">
        <v>10</v>
      </c>
      <c r="E2974" s="2">
        <v>70</v>
      </c>
      <c r="F2974" s="2">
        <v>126</v>
      </c>
      <c r="G2974" s="2">
        <f t="shared" si="46"/>
        <v>57</v>
      </c>
      <c r="H2974" s="2">
        <v>18302</v>
      </c>
      <c r="I2974" s="3" t="s">
        <v>11</v>
      </c>
    </row>
    <row r="2975" spans="1:9" ht="16.5">
      <c r="A2975" s="2" t="s">
        <v>2368</v>
      </c>
      <c r="B2975" s="2" t="s">
        <v>2369</v>
      </c>
      <c r="C2975" s="2">
        <v>623</v>
      </c>
      <c r="D2975" s="2" t="s">
        <v>12</v>
      </c>
      <c r="E2975" s="2">
        <v>383</v>
      </c>
      <c r="F2975" s="2">
        <v>521</v>
      </c>
      <c r="G2975" s="2">
        <f t="shared" si="46"/>
        <v>139</v>
      </c>
      <c r="H2975" s="2">
        <v>1732</v>
      </c>
      <c r="I2975" s="3" t="s">
        <v>13</v>
      </c>
    </row>
    <row r="2976" spans="1:9" ht="16.5">
      <c r="A2976" s="2" t="s">
        <v>2368</v>
      </c>
      <c r="B2976" s="2" t="s">
        <v>2369</v>
      </c>
      <c r="C2976" s="2">
        <v>623</v>
      </c>
      <c r="D2976" s="2" t="s">
        <v>14</v>
      </c>
      <c r="E2976" s="2">
        <v>152</v>
      </c>
      <c r="F2976" s="2">
        <v>260</v>
      </c>
      <c r="G2976" s="2">
        <f t="shared" si="46"/>
        <v>109</v>
      </c>
      <c r="H2976" s="2">
        <v>2341</v>
      </c>
      <c r="I2976" s="3" t="s">
        <v>15</v>
      </c>
    </row>
    <row r="2977" spans="1:9" ht="16.5">
      <c r="A2977" s="2" t="s">
        <v>2370</v>
      </c>
      <c r="B2977" s="2" t="s">
        <v>2371</v>
      </c>
      <c r="C2977" s="2">
        <v>293</v>
      </c>
      <c r="D2977" s="2" t="s">
        <v>18</v>
      </c>
      <c r="E2977" s="2">
        <v>25</v>
      </c>
      <c r="F2977" s="2">
        <v>76</v>
      </c>
      <c r="G2977" s="2">
        <f t="shared" si="46"/>
        <v>52</v>
      </c>
      <c r="H2977" s="2">
        <v>3743</v>
      </c>
      <c r="I2977" s="3" t="s">
        <v>19</v>
      </c>
    </row>
    <row r="2978" spans="1:9" ht="16.5">
      <c r="A2978" s="2" t="s">
        <v>2370</v>
      </c>
      <c r="B2978" s="2" t="s">
        <v>2371</v>
      </c>
      <c r="C2978" s="2">
        <v>293</v>
      </c>
      <c r="D2978" s="2" t="s">
        <v>20</v>
      </c>
      <c r="E2978" s="2">
        <v>253</v>
      </c>
      <c r="F2978" s="2">
        <v>291</v>
      </c>
      <c r="G2978" s="2">
        <f t="shared" si="46"/>
        <v>39</v>
      </c>
      <c r="H2978" s="2">
        <v>3397</v>
      </c>
      <c r="I2978" s="3" t="s">
        <v>21</v>
      </c>
    </row>
    <row r="2979" spans="1:9" ht="16.5">
      <c r="A2979" s="2" t="s">
        <v>2370</v>
      </c>
      <c r="B2979" s="2" t="s">
        <v>2371</v>
      </c>
      <c r="C2979" s="2">
        <v>293</v>
      </c>
      <c r="D2979" s="2" t="s">
        <v>14</v>
      </c>
      <c r="E2979" s="2">
        <v>130</v>
      </c>
      <c r="F2979" s="2">
        <v>240</v>
      </c>
      <c r="G2979" s="2">
        <f t="shared" si="46"/>
        <v>111</v>
      </c>
      <c r="H2979" s="2">
        <v>2341</v>
      </c>
      <c r="I2979" s="3" t="s">
        <v>15</v>
      </c>
    </row>
    <row r="2980" spans="1:9" ht="16.5">
      <c r="A2980" s="2" t="s">
        <v>2372</v>
      </c>
      <c r="B2980" s="2" t="s">
        <v>2373</v>
      </c>
      <c r="C2980" s="2">
        <v>550</v>
      </c>
      <c r="D2980" s="2" t="s">
        <v>10</v>
      </c>
      <c r="E2980" s="2">
        <v>52</v>
      </c>
      <c r="F2980" s="2">
        <v>108</v>
      </c>
      <c r="G2980" s="2">
        <f t="shared" si="46"/>
        <v>57</v>
      </c>
      <c r="H2980" s="2">
        <v>18302</v>
      </c>
      <c r="I2980" s="3" t="s">
        <v>11</v>
      </c>
    </row>
    <row r="2981" spans="1:9" ht="16.5">
      <c r="A2981" s="2" t="s">
        <v>2372</v>
      </c>
      <c r="B2981" s="2" t="s">
        <v>2373</v>
      </c>
      <c r="C2981" s="2">
        <v>550</v>
      </c>
      <c r="D2981" s="2" t="s">
        <v>12</v>
      </c>
      <c r="E2981" s="2">
        <v>386</v>
      </c>
      <c r="F2981" s="2">
        <v>543</v>
      </c>
      <c r="G2981" s="2">
        <f t="shared" si="46"/>
        <v>158</v>
      </c>
      <c r="H2981" s="2">
        <v>1732</v>
      </c>
      <c r="I2981" s="3" t="s">
        <v>13</v>
      </c>
    </row>
    <row r="2982" spans="1:9" ht="16.5">
      <c r="A2982" s="2" t="s">
        <v>2372</v>
      </c>
      <c r="B2982" s="2" t="s">
        <v>2373</v>
      </c>
      <c r="C2982" s="2">
        <v>550</v>
      </c>
      <c r="D2982" s="2" t="s">
        <v>14</v>
      </c>
      <c r="E2982" s="2">
        <v>184</v>
      </c>
      <c r="F2982" s="2">
        <v>311</v>
      </c>
      <c r="G2982" s="2">
        <f t="shared" si="46"/>
        <v>128</v>
      </c>
      <c r="H2982" s="2">
        <v>2341</v>
      </c>
      <c r="I2982" s="3" t="s">
        <v>15</v>
      </c>
    </row>
    <row r="2983" spans="1:9" ht="16.5">
      <c r="A2983" s="2" t="s">
        <v>2374</v>
      </c>
      <c r="B2983" s="2" t="s">
        <v>2375</v>
      </c>
      <c r="C2983" s="2">
        <v>512</v>
      </c>
      <c r="D2983" s="2" t="s">
        <v>10</v>
      </c>
      <c r="E2983" s="2">
        <v>40</v>
      </c>
      <c r="F2983" s="2">
        <v>100</v>
      </c>
      <c r="G2983" s="2">
        <f t="shared" si="46"/>
        <v>61</v>
      </c>
      <c r="H2983" s="2">
        <v>18302</v>
      </c>
      <c r="I2983" s="3" t="s">
        <v>11</v>
      </c>
    </row>
    <row r="2984" spans="1:9" ht="16.5">
      <c r="A2984" s="2" t="s">
        <v>2374</v>
      </c>
      <c r="B2984" s="2" t="s">
        <v>2375</v>
      </c>
      <c r="C2984" s="2">
        <v>512</v>
      </c>
      <c r="D2984" s="2" t="s">
        <v>14</v>
      </c>
      <c r="E2984" s="2">
        <v>173</v>
      </c>
      <c r="F2984" s="2">
        <v>296</v>
      </c>
      <c r="G2984" s="2">
        <f t="shared" si="46"/>
        <v>124</v>
      </c>
      <c r="H2984" s="2">
        <v>2341</v>
      </c>
      <c r="I2984" s="3" t="s">
        <v>15</v>
      </c>
    </row>
    <row r="2985" spans="1:9" ht="16.5">
      <c r="A2985" s="2" t="s">
        <v>2376</v>
      </c>
      <c r="B2985" s="2" t="s">
        <v>2377</v>
      </c>
      <c r="C2985" s="2">
        <v>298</v>
      </c>
      <c r="D2985" s="2" t="s">
        <v>18</v>
      </c>
      <c r="E2985" s="2">
        <v>25</v>
      </c>
      <c r="F2985" s="2">
        <v>76</v>
      </c>
      <c r="G2985" s="2">
        <f t="shared" si="46"/>
        <v>52</v>
      </c>
      <c r="H2985" s="2">
        <v>3743</v>
      </c>
      <c r="I2985" s="3" t="s">
        <v>19</v>
      </c>
    </row>
    <row r="2986" spans="1:9" ht="16.5">
      <c r="A2986" s="2" t="s">
        <v>2376</v>
      </c>
      <c r="B2986" s="2" t="s">
        <v>2377</v>
      </c>
      <c r="C2986" s="2">
        <v>298</v>
      </c>
      <c r="D2986" s="2" t="s">
        <v>20</v>
      </c>
      <c r="E2986" s="2">
        <v>258</v>
      </c>
      <c r="F2986" s="2">
        <v>296</v>
      </c>
      <c r="G2986" s="2">
        <f t="shared" si="46"/>
        <v>39</v>
      </c>
      <c r="H2986" s="2">
        <v>3397</v>
      </c>
      <c r="I2986" s="3" t="s">
        <v>21</v>
      </c>
    </row>
    <row r="2987" spans="1:9" ht="16.5">
      <c r="A2987" s="2" t="s">
        <v>2376</v>
      </c>
      <c r="B2987" s="2" t="s">
        <v>2377</v>
      </c>
      <c r="C2987" s="2">
        <v>298</v>
      </c>
      <c r="D2987" s="2" t="s">
        <v>14</v>
      </c>
      <c r="E2987" s="2">
        <v>135</v>
      </c>
      <c r="F2987" s="2">
        <v>245</v>
      </c>
      <c r="G2987" s="2">
        <f t="shared" si="46"/>
        <v>111</v>
      </c>
      <c r="H2987" s="2">
        <v>2341</v>
      </c>
      <c r="I2987" s="3" t="s">
        <v>15</v>
      </c>
    </row>
    <row r="2988" spans="1:9" ht="16.5">
      <c r="A2988" s="2" t="s">
        <v>2378</v>
      </c>
      <c r="B2988" s="2" t="s">
        <v>2379</v>
      </c>
      <c r="C2988" s="2">
        <v>867</v>
      </c>
      <c r="D2988" s="2" t="s">
        <v>10</v>
      </c>
      <c r="E2988" s="2">
        <v>86</v>
      </c>
      <c r="F2988" s="2">
        <v>138</v>
      </c>
      <c r="G2988" s="2">
        <f t="shared" si="46"/>
        <v>53</v>
      </c>
      <c r="H2988" s="2">
        <v>18302</v>
      </c>
      <c r="I2988" s="3" t="s">
        <v>11</v>
      </c>
    </row>
    <row r="2989" spans="1:9" ht="16.5">
      <c r="A2989" s="2" t="s">
        <v>2378</v>
      </c>
      <c r="B2989" s="2" t="s">
        <v>2379</v>
      </c>
      <c r="C2989" s="2">
        <v>867</v>
      </c>
      <c r="D2989" s="2" t="s">
        <v>12</v>
      </c>
      <c r="E2989" s="2">
        <v>573</v>
      </c>
      <c r="F2989" s="2">
        <v>729</v>
      </c>
      <c r="G2989" s="2">
        <f t="shared" si="46"/>
        <v>157</v>
      </c>
      <c r="H2989" s="2">
        <v>1732</v>
      </c>
      <c r="I2989" s="3" t="s">
        <v>13</v>
      </c>
    </row>
    <row r="2990" spans="1:9" ht="16.5">
      <c r="A2990" s="2" t="s">
        <v>2378</v>
      </c>
      <c r="B2990" s="2" t="s">
        <v>2379</v>
      </c>
      <c r="C2990" s="2">
        <v>867</v>
      </c>
      <c r="D2990" s="2" t="s">
        <v>14</v>
      </c>
      <c r="E2990" s="2">
        <v>299</v>
      </c>
      <c r="F2990" s="2">
        <v>422</v>
      </c>
      <c r="G2990" s="2">
        <f t="shared" si="46"/>
        <v>124</v>
      </c>
      <c r="H2990" s="2">
        <v>2341</v>
      </c>
      <c r="I2990" s="3" t="s">
        <v>15</v>
      </c>
    </row>
    <row r="2991" spans="1:9" ht="16.5">
      <c r="A2991" s="2" t="s">
        <v>2380</v>
      </c>
      <c r="B2991" s="2" t="s">
        <v>2381</v>
      </c>
      <c r="C2991" s="2">
        <v>297</v>
      </c>
      <c r="D2991" s="2" t="s">
        <v>18</v>
      </c>
      <c r="E2991" s="2">
        <v>28</v>
      </c>
      <c r="F2991" s="2">
        <v>79</v>
      </c>
      <c r="G2991" s="2">
        <f t="shared" si="46"/>
        <v>52</v>
      </c>
      <c r="H2991" s="2">
        <v>3743</v>
      </c>
      <c r="I2991" s="3" t="s">
        <v>19</v>
      </c>
    </row>
    <row r="2992" spans="1:9" ht="16.5">
      <c r="A2992" s="2" t="s">
        <v>2380</v>
      </c>
      <c r="B2992" s="2" t="s">
        <v>2381</v>
      </c>
      <c r="C2992" s="2">
        <v>297</v>
      </c>
      <c r="D2992" s="2" t="s">
        <v>20</v>
      </c>
      <c r="E2992" s="2">
        <v>258</v>
      </c>
      <c r="F2992" s="2">
        <v>296</v>
      </c>
      <c r="G2992" s="2">
        <f t="shared" si="46"/>
        <v>39</v>
      </c>
      <c r="H2992" s="2">
        <v>3397</v>
      </c>
      <c r="I2992" s="3" t="s">
        <v>21</v>
      </c>
    </row>
    <row r="2993" spans="1:9" ht="16.5">
      <c r="A2993" s="2" t="s">
        <v>2380</v>
      </c>
      <c r="B2993" s="2" t="s">
        <v>2381</v>
      </c>
      <c r="C2993" s="2">
        <v>297</v>
      </c>
      <c r="D2993" s="2" t="s">
        <v>14</v>
      </c>
      <c r="E2993" s="2">
        <v>136</v>
      </c>
      <c r="F2993" s="2">
        <v>245</v>
      </c>
      <c r="G2993" s="2">
        <f t="shared" si="46"/>
        <v>110</v>
      </c>
      <c r="H2993" s="2">
        <v>2341</v>
      </c>
      <c r="I2993" s="3" t="s">
        <v>15</v>
      </c>
    </row>
    <row r="2994" spans="1:9" ht="16.5">
      <c r="A2994" s="2" t="s">
        <v>2382</v>
      </c>
      <c r="B2994" s="2" t="s">
        <v>2383</v>
      </c>
      <c r="C2994" s="2">
        <v>303</v>
      </c>
      <c r="D2994" s="2" t="s">
        <v>18</v>
      </c>
      <c r="E2994" s="2">
        <v>28</v>
      </c>
      <c r="F2994" s="2">
        <v>79</v>
      </c>
      <c r="G2994" s="2">
        <f t="shared" si="46"/>
        <v>52</v>
      </c>
      <c r="H2994" s="2">
        <v>3743</v>
      </c>
      <c r="I2994" s="3" t="s">
        <v>19</v>
      </c>
    </row>
    <row r="2995" spans="1:9" ht="16.5">
      <c r="A2995" s="2" t="s">
        <v>2382</v>
      </c>
      <c r="B2995" s="2" t="s">
        <v>2383</v>
      </c>
      <c r="C2995" s="2">
        <v>303</v>
      </c>
      <c r="D2995" s="2" t="s">
        <v>20</v>
      </c>
      <c r="E2995" s="2">
        <v>264</v>
      </c>
      <c r="F2995" s="2">
        <v>302</v>
      </c>
      <c r="G2995" s="2">
        <f t="shared" si="46"/>
        <v>39</v>
      </c>
      <c r="H2995" s="2">
        <v>3397</v>
      </c>
      <c r="I2995" s="3" t="s">
        <v>21</v>
      </c>
    </row>
    <row r="2996" spans="1:9" ht="16.5">
      <c r="A2996" s="2" t="s">
        <v>2382</v>
      </c>
      <c r="B2996" s="2" t="s">
        <v>2383</v>
      </c>
      <c r="C2996" s="2">
        <v>303</v>
      </c>
      <c r="D2996" s="2" t="s">
        <v>14</v>
      </c>
      <c r="E2996" s="2">
        <v>142</v>
      </c>
      <c r="F2996" s="2">
        <v>251</v>
      </c>
      <c r="G2996" s="2">
        <f t="shared" si="46"/>
        <v>110</v>
      </c>
      <c r="H2996" s="2">
        <v>2341</v>
      </c>
      <c r="I2996" s="3" t="s">
        <v>15</v>
      </c>
    </row>
    <row r="2997" spans="1:9" ht="16.5">
      <c r="A2997" s="2" t="s">
        <v>2384</v>
      </c>
      <c r="B2997" s="2" t="s">
        <v>2385</v>
      </c>
      <c r="C2997" s="2">
        <v>602</v>
      </c>
      <c r="D2997" s="2" t="s">
        <v>2386</v>
      </c>
      <c r="E2997" s="2">
        <v>332</v>
      </c>
      <c r="F2997" s="2">
        <v>483</v>
      </c>
      <c r="G2997" s="2">
        <f t="shared" si="46"/>
        <v>152</v>
      </c>
      <c r="H2997" s="2">
        <v>21961</v>
      </c>
      <c r="I2997" s="3" t="s">
        <v>2387</v>
      </c>
    </row>
    <row r="2998" spans="1:9" ht="16.5">
      <c r="A2998" s="2" t="s">
        <v>2384</v>
      </c>
      <c r="B2998" s="2" t="s">
        <v>2385</v>
      </c>
      <c r="C2998" s="2">
        <v>602</v>
      </c>
      <c r="D2998" s="2" t="s">
        <v>14</v>
      </c>
      <c r="E2998" s="2">
        <v>175</v>
      </c>
      <c r="F2998" s="2">
        <v>296</v>
      </c>
      <c r="G2998" s="2">
        <f t="shared" si="46"/>
        <v>122</v>
      </c>
      <c r="H2998" s="2">
        <v>2341</v>
      </c>
      <c r="I2998" s="3" t="s">
        <v>15</v>
      </c>
    </row>
    <row r="2999" spans="1:9" ht="16.5">
      <c r="A2999" s="2" t="s">
        <v>2388</v>
      </c>
      <c r="B2999" s="2" t="s">
        <v>2389</v>
      </c>
      <c r="C2999" s="2">
        <v>308</v>
      </c>
      <c r="D2999" s="2" t="s">
        <v>18</v>
      </c>
      <c r="E2999" s="2">
        <v>28</v>
      </c>
      <c r="F2999" s="2">
        <v>80</v>
      </c>
      <c r="G2999" s="2">
        <f t="shared" si="46"/>
        <v>53</v>
      </c>
      <c r="H2999" s="2">
        <v>3743</v>
      </c>
      <c r="I2999" s="3" t="s">
        <v>19</v>
      </c>
    </row>
    <row r="3000" spans="1:9" ht="16.5">
      <c r="A3000" s="2" t="s">
        <v>2388</v>
      </c>
      <c r="B3000" s="2" t="s">
        <v>2389</v>
      </c>
      <c r="C3000" s="2">
        <v>308</v>
      </c>
      <c r="D3000" s="2" t="s">
        <v>20</v>
      </c>
      <c r="E3000" s="2">
        <v>268</v>
      </c>
      <c r="F3000" s="2">
        <v>306</v>
      </c>
      <c r="G3000" s="2">
        <f t="shared" si="46"/>
        <v>39</v>
      </c>
      <c r="H3000" s="2">
        <v>3397</v>
      </c>
      <c r="I3000" s="3" t="s">
        <v>21</v>
      </c>
    </row>
    <row r="3001" spans="1:9" ht="16.5">
      <c r="A3001" s="2" t="s">
        <v>2388</v>
      </c>
      <c r="B3001" s="2" t="s">
        <v>2389</v>
      </c>
      <c r="C3001" s="2">
        <v>308</v>
      </c>
      <c r="D3001" s="2" t="s">
        <v>14</v>
      </c>
      <c r="E3001" s="2">
        <v>145</v>
      </c>
      <c r="F3001" s="2">
        <v>251</v>
      </c>
      <c r="G3001" s="2">
        <f t="shared" si="46"/>
        <v>107</v>
      </c>
      <c r="H3001" s="2">
        <v>2341</v>
      </c>
      <c r="I3001" s="3" t="s">
        <v>15</v>
      </c>
    </row>
    <row r="3002" spans="1:9" ht="16.5">
      <c r="A3002" s="2" t="s">
        <v>2390</v>
      </c>
      <c r="B3002" s="2" t="s">
        <v>2391</v>
      </c>
      <c r="C3002" s="2">
        <v>621</v>
      </c>
      <c r="D3002" s="2" t="s">
        <v>14</v>
      </c>
      <c r="E3002" s="2">
        <v>302</v>
      </c>
      <c r="F3002" s="2">
        <v>430</v>
      </c>
      <c r="G3002" s="2">
        <f t="shared" si="46"/>
        <v>129</v>
      </c>
      <c r="H3002" s="2">
        <v>2341</v>
      </c>
      <c r="I3002" s="3" t="s">
        <v>15</v>
      </c>
    </row>
    <row r="3003" spans="1:9" ht="16.5">
      <c r="A3003" s="2" t="s">
        <v>2392</v>
      </c>
      <c r="B3003" s="2" t="s">
        <v>2393</v>
      </c>
      <c r="C3003" s="2">
        <v>312</v>
      </c>
      <c r="D3003" s="2" t="s">
        <v>18</v>
      </c>
      <c r="E3003" s="2">
        <v>21</v>
      </c>
      <c r="F3003" s="2">
        <v>75</v>
      </c>
      <c r="G3003" s="2">
        <f t="shared" si="46"/>
        <v>55</v>
      </c>
      <c r="H3003" s="2">
        <v>3743</v>
      </c>
      <c r="I3003" s="3" t="s">
        <v>19</v>
      </c>
    </row>
    <row r="3004" spans="1:9" ht="16.5">
      <c r="A3004" s="2" t="s">
        <v>2392</v>
      </c>
      <c r="B3004" s="2" t="s">
        <v>2393</v>
      </c>
      <c r="C3004" s="2">
        <v>312</v>
      </c>
      <c r="D3004" s="2" t="s">
        <v>20</v>
      </c>
      <c r="E3004" s="2">
        <v>272</v>
      </c>
      <c r="F3004" s="2">
        <v>310</v>
      </c>
      <c r="G3004" s="2">
        <f t="shared" si="46"/>
        <v>39</v>
      </c>
      <c r="H3004" s="2">
        <v>3397</v>
      </c>
      <c r="I3004" s="3" t="s">
        <v>21</v>
      </c>
    </row>
    <row r="3005" spans="1:9" ht="16.5">
      <c r="A3005" s="2" t="s">
        <v>2392</v>
      </c>
      <c r="B3005" s="2" t="s">
        <v>2393</v>
      </c>
      <c r="C3005" s="2">
        <v>312</v>
      </c>
      <c r="D3005" s="2" t="s">
        <v>14</v>
      </c>
      <c r="E3005" s="2">
        <v>150</v>
      </c>
      <c r="F3005" s="2">
        <v>259</v>
      </c>
      <c r="G3005" s="2">
        <f t="shared" si="46"/>
        <v>110</v>
      </c>
      <c r="H3005" s="2">
        <v>2341</v>
      </c>
      <c r="I3005" s="3" t="s">
        <v>15</v>
      </c>
    </row>
    <row r="3006" spans="1:9" ht="16.5">
      <c r="A3006" s="2" t="s">
        <v>2394</v>
      </c>
      <c r="B3006" s="2" t="s">
        <v>2395</v>
      </c>
      <c r="C3006" s="2">
        <v>368</v>
      </c>
      <c r="D3006" s="2" t="s">
        <v>18</v>
      </c>
      <c r="E3006" s="2">
        <v>33</v>
      </c>
      <c r="F3006" s="2">
        <v>83</v>
      </c>
      <c r="G3006" s="2">
        <f t="shared" si="46"/>
        <v>51</v>
      </c>
      <c r="H3006" s="2">
        <v>3743</v>
      </c>
      <c r="I3006" s="3" t="s">
        <v>19</v>
      </c>
    </row>
    <row r="3007" spans="1:9" ht="16.5">
      <c r="A3007" s="2" t="s">
        <v>2394</v>
      </c>
      <c r="B3007" s="2" t="s">
        <v>2395</v>
      </c>
      <c r="C3007" s="2">
        <v>368</v>
      </c>
      <c r="D3007" s="2" t="s">
        <v>20</v>
      </c>
      <c r="E3007" s="2">
        <v>328</v>
      </c>
      <c r="F3007" s="2">
        <v>366</v>
      </c>
      <c r="G3007" s="2">
        <f t="shared" si="46"/>
        <v>39</v>
      </c>
      <c r="H3007" s="2">
        <v>3397</v>
      </c>
      <c r="I3007" s="3" t="s">
        <v>21</v>
      </c>
    </row>
    <row r="3008" spans="1:9" ht="16.5">
      <c r="A3008" s="2" t="s">
        <v>2394</v>
      </c>
      <c r="B3008" s="2" t="s">
        <v>2395</v>
      </c>
      <c r="C3008" s="2">
        <v>368</v>
      </c>
      <c r="D3008" s="2" t="s">
        <v>14</v>
      </c>
      <c r="E3008" s="2">
        <v>191</v>
      </c>
      <c r="F3008" s="2">
        <v>315</v>
      </c>
      <c r="G3008" s="2">
        <f t="shared" si="46"/>
        <v>125</v>
      </c>
      <c r="H3008" s="2">
        <v>2341</v>
      </c>
      <c r="I3008" s="3" t="s">
        <v>15</v>
      </c>
    </row>
    <row r="3009" spans="1:9" ht="16.5">
      <c r="A3009" s="2" t="s">
        <v>2396</v>
      </c>
      <c r="B3009" s="2" t="s">
        <v>2397</v>
      </c>
      <c r="C3009" s="2">
        <v>636</v>
      </c>
      <c r="D3009" s="2" t="s">
        <v>52</v>
      </c>
      <c r="E3009" s="2">
        <v>162</v>
      </c>
      <c r="F3009" s="2">
        <v>280</v>
      </c>
      <c r="G3009" s="2">
        <f t="shared" si="46"/>
        <v>119</v>
      </c>
      <c r="H3009" s="2">
        <v>5093</v>
      </c>
      <c r="I3009" s="3" t="s">
        <v>53</v>
      </c>
    </row>
    <row r="3010" spans="1:9" ht="16.5">
      <c r="A3010" s="2" t="s">
        <v>2396</v>
      </c>
      <c r="B3010" s="2" t="s">
        <v>2397</v>
      </c>
      <c r="C3010" s="2">
        <v>636</v>
      </c>
      <c r="D3010" s="2" t="s">
        <v>14</v>
      </c>
      <c r="E3010" s="2">
        <v>375</v>
      </c>
      <c r="F3010" s="2">
        <v>512</v>
      </c>
      <c r="G3010" s="2">
        <f t="shared" si="46"/>
        <v>138</v>
      </c>
      <c r="H3010" s="2">
        <v>2341</v>
      </c>
      <c r="I3010" s="3" t="s">
        <v>15</v>
      </c>
    </row>
    <row r="3011" spans="1:9" ht="16.5">
      <c r="A3011" s="2" t="s">
        <v>2398</v>
      </c>
      <c r="B3011" s="2" t="s">
        <v>2399</v>
      </c>
      <c r="C3011" s="2">
        <v>1087</v>
      </c>
      <c r="D3011" s="2" t="s">
        <v>12</v>
      </c>
      <c r="E3011" s="2">
        <v>667</v>
      </c>
      <c r="F3011" s="2">
        <v>816</v>
      </c>
      <c r="G3011" s="2">
        <f t="shared" ref="G3011:G3074" si="47">F3011-E3011+1</f>
        <v>150</v>
      </c>
      <c r="H3011" s="2">
        <v>1732</v>
      </c>
      <c r="I3011" s="3" t="s">
        <v>13</v>
      </c>
    </row>
    <row r="3012" spans="1:9" ht="16.5">
      <c r="A3012" s="2" t="s">
        <v>2398</v>
      </c>
      <c r="B3012" s="2" t="s">
        <v>2399</v>
      </c>
      <c r="C3012" s="2">
        <v>1087</v>
      </c>
      <c r="D3012" s="2" t="s">
        <v>14</v>
      </c>
      <c r="E3012" s="2">
        <v>309</v>
      </c>
      <c r="F3012" s="2">
        <v>421</v>
      </c>
      <c r="G3012" s="2">
        <f t="shared" si="47"/>
        <v>113</v>
      </c>
      <c r="H3012" s="2">
        <v>2341</v>
      </c>
      <c r="I3012" s="3" t="s">
        <v>15</v>
      </c>
    </row>
    <row r="3013" spans="1:9" ht="16.5">
      <c r="A3013" s="2" t="s">
        <v>2400</v>
      </c>
      <c r="B3013" s="2" t="s">
        <v>2401</v>
      </c>
      <c r="C3013" s="2">
        <v>306</v>
      </c>
      <c r="D3013" s="2" t="s">
        <v>18</v>
      </c>
      <c r="E3013" s="2">
        <v>28</v>
      </c>
      <c r="F3013" s="2">
        <v>79</v>
      </c>
      <c r="G3013" s="2">
        <f t="shared" si="47"/>
        <v>52</v>
      </c>
      <c r="H3013" s="2">
        <v>3743</v>
      </c>
      <c r="I3013" s="3" t="s">
        <v>19</v>
      </c>
    </row>
    <row r="3014" spans="1:9" ht="16.5">
      <c r="A3014" s="2" t="s">
        <v>2400</v>
      </c>
      <c r="B3014" s="2" t="s">
        <v>2401</v>
      </c>
      <c r="C3014" s="2">
        <v>306</v>
      </c>
      <c r="D3014" s="2" t="s">
        <v>20</v>
      </c>
      <c r="E3014" s="2">
        <v>267</v>
      </c>
      <c r="F3014" s="2">
        <v>305</v>
      </c>
      <c r="G3014" s="2">
        <f t="shared" si="47"/>
        <v>39</v>
      </c>
      <c r="H3014" s="2">
        <v>3397</v>
      </c>
      <c r="I3014" s="3" t="s">
        <v>21</v>
      </c>
    </row>
    <row r="3015" spans="1:9" ht="16.5">
      <c r="A3015" s="2" t="s">
        <v>2400</v>
      </c>
      <c r="B3015" s="2" t="s">
        <v>2401</v>
      </c>
      <c r="C3015" s="2">
        <v>306</v>
      </c>
      <c r="D3015" s="2" t="s">
        <v>14</v>
      </c>
      <c r="E3015" s="2">
        <v>145</v>
      </c>
      <c r="F3015" s="2">
        <v>254</v>
      </c>
      <c r="G3015" s="2">
        <f t="shared" si="47"/>
        <v>110</v>
      </c>
      <c r="H3015" s="2">
        <v>2341</v>
      </c>
      <c r="I3015" s="3" t="s">
        <v>15</v>
      </c>
    </row>
    <row r="3016" spans="1:9" ht="16.5">
      <c r="A3016" s="2" t="s">
        <v>2402</v>
      </c>
      <c r="B3016" s="2" t="s">
        <v>2403</v>
      </c>
      <c r="C3016" s="2">
        <v>851</v>
      </c>
      <c r="D3016" s="2" t="s">
        <v>10</v>
      </c>
      <c r="E3016" s="2">
        <v>59</v>
      </c>
      <c r="F3016" s="2">
        <v>111</v>
      </c>
      <c r="G3016" s="2">
        <f t="shared" si="47"/>
        <v>53</v>
      </c>
      <c r="H3016" s="2">
        <v>18302</v>
      </c>
      <c r="I3016" s="3" t="s">
        <v>11</v>
      </c>
    </row>
    <row r="3017" spans="1:9" ht="16.5">
      <c r="A3017" s="2" t="s">
        <v>2402</v>
      </c>
      <c r="B3017" s="2" t="s">
        <v>2403</v>
      </c>
      <c r="C3017" s="2">
        <v>851</v>
      </c>
      <c r="D3017" s="2" t="s">
        <v>12</v>
      </c>
      <c r="E3017" s="2">
        <v>569</v>
      </c>
      <c r="F3017" s="2">
        <v>728</v>
      </c>
      <c r="G3017" s="2">
        <f t="shared" si="47"/>
        <v>160</v>
      </c>
      <c r="H3017" s="2">
        <v>1732</v>
      </c>
      <c r="I3017" s="3" t="s">
        <v>13</v>
      </c>
    </row>
    <row r="3018" spans="1:9" ht="16.5">
      <c r="A3018" s="2" t="s">
        <v>2402</v>
      </c>
      <c r="B3018" s="2" t="s">
        <v>2403</v>
      </c>
      <c r="C3018" s="2">
        <v>851</v>
      </c>
      <c r="D3018" s="2" t="s">
        <v>14</v>
      </c>
      <c r="E3018" s="2">
        <v>282</v>
      </c>
      <c r="F3018" s="2">
        <v>405</v>
      </c>
      <c r="G3018" s="2">
        <f t="shared" si="47"/>
        <v>124</v>
      </c>
      <c r="H3018" s="2">
        <v>2341</v>
      </c>
      <c r="I3018" s="3" t="s">
        <v>15</v>
      </c>
    </row>
    <row r="3019" spans="1:9" ht="16.5">
      <c r="A3019" s="2" t="s">
        <v>2404</v>
      </c>
      <c r="B3019" s="2" t="s">
        <v>2405</v>
      </c>
      <c r="C3019" s="2">
        <v>303</v>
      </c>
      <c r="D3019" s="2" t="s">
        <v>18</v>
      </c>
      <c r="E3019" s="2">
        <v>31</v>
      </c>
      <c r="F3019" s="2">
        <v>82</v>
      </c>
      <c r="G3019" s="2">
        <f t="shared" si="47"/>
        <v>52</v>
      </c>
      <c r="H3019" s="2">
        <v>3743</v>
      </c>
      <c r="I3019" s="3" t="s">
        <v>19</v>
      </c>
    </row>
    <row r="3020" spans="1:9" ht="16.5">
      <c r="A3020" s="2" t="s">
        <v>2404</v>
      </c>
      <c r="B3020" s="2" t="s">
        <v>2405</v>
      </c>
      <c r="C3020" s="2">
        <v>303</v>
      </c>
      <c r="D3020" s="2" t="s">
        <v>20</v>
      </c>
      <c r="E3020" s="2">
        <v>263</v>
      </c>
      <c r="F3020" s="2">
        <v>301</v>
      </c>
      <c r="G3020" s="2">
        <f t="shared" si="47"/>
        <v>39</v>
      </c>
      <c r="H3020" s="2">
        <v>3397</v>
      </c>
      <c r="I3020" s="3" t="s">
        <v>21</v>
      </c>
    </row>
    <row r="3021" spans="1:9" ht="16.5">
      <c r="A3021" s="2" t="s">
        <v>2404</v>
      </c>
      <c r="B3021" s="2" t="s">
        <v>2405</v>
      </c>
      <c r="C3021" s="2">
        <v>303</v>
      </c>
      <c r="D3021" s="2" t="s">
        <v>14</v>
      </c>
      <c r="E3021" s="2">
        <v>142</v>
      </c>
      <c r="F3021" s="2">
        <v>250</v>
      </c>
      <c r="G3021" s="2">
        <f t="shared" si="47"/>
        <v>109</v>
      </c>
      <c r="H3021" s="2">
        <v>2341</v>
      </c>
      <c r="I3021" s="3" t="s">
        <v>15</v>
      </c>
    </row>
    <row r="3022" spans="1:9" ht="16.5">
      <c r="A3022" s="2" t="s">
        <v>2406</v>
      </c>
      <c r="B3022" s="2" t="s">
        <v>2407</v>
      </c>
      <c r="C3022" s="2">
        <v>848</v>
      </c>
      <c r="D3022" s="2" t="s">
        <v>10</v>
      </c>
      <c r="E3022" s="2">
        <v>108</v>
      </c>
      <c r="F3022" s="2">
        <v>160</v>
      </c>
      <c r="G3022" s="2">
        <f t="shared" si="47"/>
        <v>53</v>
      </c>
      <c r="H3022" s="2">
        <v>18302</v>
      </c>
      <c r="I3022" s="3" t="s">
        <v>11</v>
      </c>
    </row>
    <row r="3023" spans="1:9" ht="16.5">
      <c r="A3023" s="2" t="s">
        <v>2406</v>
      </c>
      <c r="B3023" s="2" t="s">
        <v>2407</v>
      </c>
      <c r="C3023" s="2">
        <v>848</v>
      </c>
      <c r="D3023" s="2" t="s">
        <v>12</v>
      </c>
      <c r="E3023" s="2">
        <v>529</v>
      </c>
      <c r="F3023" s="2">
        <v>687</v>
      </c>
      <c r="G3023" s="2">
        <f t="shared" si="47"/>
        <v>159</v>
      </c>
      <c r="H3023" s="2">
        <v>1732</v>
      </c>
      <c r="I3023" s="3" t="s">
        <v>13</v>
      </c>
    </row>
    <row r="3024" spans="1:9" ht="16.5">
      <c r="A3024" s="2" t="s">
        <v>2406</v>
      </c>
      <c r="B3024" s="2" t="s">
        <v>2407</v>
      </c>
      <c r="C3024" s="2">
        <v>848</v>
      </c>
      <c r="D3024" s="2" t="s">
        <v>14</v>
      </c>
      <c r="E3024" s="2">
        <v>285</v>
      </c>
      <c r="F3024" s="2">
        <v>400</v>
      </c>
      <c r="G3024" s="2">
        <f t="shared" si="47"/>
        <v>116</v>
      </c>
      <c r="H3024" s="2">
        <v>2341</v>
      </c>
      <c r="I3024" s="3" t="s">
        <v>15</v>
      </c>
    </row>
    <row r="3025" spans="1:9" ht="16.5">
      <c r="A3025" s="2" t="s">
        <v>2408</v>
      </c>
      <c r="B3025" s="2" t="s">
        <v>2409</v>
      </c>
      <c r="C3025" s="2">
        <v>304</v>
      </c>
      <c r="D3025" s="2" t="s">
        <v>18</v>
      </c>
      <c r="E3025" s="2">
        <v>30</v>
      </c>
      <c r="F3025" s="2">
        <v>81</v>
      </c>
      <c r="G3025" s="2">
        <f t="shared" si="47"/>
        <v>52</v>
      </c>
      <c r="H3025" s="2">
        <v>3743</v>
      </c>
      <c r="I3025" s="3" t="s">
        <v>19</v>
      </c>
    </row>
    <row r="3026" spans="1:9" ht="16.5">
      <c r="A3026" s="2" t="s">
        <v>2408</v>
      </c>
      <c r="B3026" s="2" t="s">
        <v>2409</v>
      </c>
      <c r="C3026" s="2">
        <v>304</v>
      </c>
      <c r="D3026" s="2" t="s">
        <v>20</v>
      </c>
      <c r="E3026" s="2">
        <v>265</v>
      </c>
      <c r="F3026" s="2">
        <v>303</v>
      </c>
      <c r="G3026" s="2">
        <f t="shared" si="47"/>
        <v>39</v>
      </c>
      <c r="H3026" s="2">
        <v>3397</v>
      </c>
      <c r="I3026" s="3" t="s">
        <v>21</v>
      </c>
    </row>
    <row r="3027" spans="1:9" ht="16.5">
      <c r="A3027" s="2" t="s">
        <v>2408</v>
      </c>
      <c r="B3027" s="2" t="s">
        <v>2409</v>
      </c>
      <c r="C3027" s="2">
        <v>304</v>
      </c>
      <c r="D3027" s="2" t="s">
        <v>14</v>
      </c>
      <c r="E3027" s="2">
        <v>143</v>
      </c>
      <c r="F3027" s="2">
        <v>252</v>
      </c>
      <c r="G3027" s="2">
        <f t="shared" si="47"/>
        <v>110</v>
      </c>
      <c r="H3027" s="2">
        <v>2341</v>
      </c>
      <c r="I3027" s="3" t="s">
        <v>15</v>
      </c>
    </row>
    <row r="3028" spans="1:9" ht="16.5">
      <c r="A3028" s="2" t="s">
        <v>2410</v>
      </c>
      <c r="B3028" s="2" t="s">
        <v>2411</v>
      </c>
      <c r="C3028" s="2">
        <v>287</v>
      </c>
      <c r="D3028" s="2" t="s">
        <v>18</v>
      </c>
      <c r="E3028" s="2">
        <v>65</v>
      </c>
      <c r="F3028" s="2">
        <v>116</v>
      </c>
      <c r="G3028" s="2">
        <f t="shared" si="47"/>
        <v>52</v>
      </c>
      <c r="H3028" s="2">
        <v>3743</v>
      </c>
      <c r="I3028" s="3" t="s">
        <v>19</v>
      </c>
    </row>
    <row r="3029" spans="1:9" ht="16.5">
      <c r="A3029" s="2" t="s">
        <v>2410</v>
      </c>
      <c r="B3029" s="2" t="s">
        <v>2411</v>
      </c>
      <c r="C3029" s="2">
        <v>287</v>
      </c>
      <c r="D3029" s="2" t="s">
        <v>14</v>
      </c>
      <c r="E3029" s="2">
        <v>184</v>
      </c>
      <c r="F3029" s="2">
        <v>287</v>
      </c>
      <c r="G3029" s="2">
        <f t="shared" si="47"/>
        <v>104</v>
      </c>
      <c r="H3029" s="2">
        <v>2341</v>
      </c>
      <c r="I3029" s="3" t="s">
        <v>15</v>
      </c>
    </row>
    <row r="3030" spans="1:9" ht="16.5">
      <c r="A3030" s="2" t="s">
        <v>2412</v>
      </c>
      <c r="B3030" s="2" t="s">
        <v>2413</v>
      </c>
      <c r="C3030" s="2">
        <v>826</v>
      </c>
      <c r="D3030" s="2" t="s">
        <v>10</v>
      </c>
      <c r="E3030" s="2">
        <v>52</v>
      </c>
      <c r="F3030" s="2">
        <v>103</v>
      </c>
      <c r="G3030" s="2">
        <f t="shared" si="47"/>
        <v>52</v>
      </c>
      <c r="H3030" s="2">
        <v>18302</v>
      </c>
      <c r="I3030" s="3" t="s">
        <v>11</v>
      </c>
    </row>
    <row r="3031" spans="1:9" ht="16.5">
      <c r="A3031" s="2" t="s">
        <v>2412</v>
      </c>
      <c r="B3031" s="2" t="s">
        <v>2413</v>
      </c>
      <c r="C3031" s="2">
        <v>826</v>
      </c>
      <c r="D3031" s="2" t="s">
        <v>12</v>
      </c>
      <c r="E3031" s="2">
        <v>492</v>
      </c>
      <c r="F3031" s="2">
        <v>652</v>
      </c>
      <c r="G3031" s="2">
        <f t="shared" si="47"/>
        <v>161</v>
      </c>
      <c r="H3031" s="2">
        <v>1732</v>
      </c>
      <c r="I3031" s="3" t="s">
        <v>13</v>
      </c>
    </row>
    <row r="3032" spans="1:9" ht="16.5">
      <c r="A3032" s="2" t="s">
        <v>2412</v>
      </c>
      <c r="B3032" s="2" t="s">
        <v>2413</v>
      </c>
      <c r="C3032" s="2">
        <v>826</v>
      </c>
      <c r="D3032" s="2" t="s">
        <v>14</v>
      </c>
      <c r="E3032" s="2">
        <v>240</v>
      </c>
      <c r="F3032" s="2">
        <v>359</v>
      </c>
      <c r="G3032" s="2">
        <f t="shared" si="47"/>
        <v>120</v>
      </c>
      <c r="H3032" s="2">
        <v>2341</v>
      </c>
      <c r="I3032" s="3" t="s">
        <v>15</v>
      </c>
    </row>
    <row r="3033" spans="1:9" ht="16.5">
      <c r="A3033" s="2" t="s">
        <v>2414</v>
      </c>
      <c r="B3033" s="2" t="s">
        <v>2415</v>
      </c>
      <c r="C3033" s="2">
        <v>307</v>
      </c>
      <c r="D3033" s="2" t="s">
        <v>18</v>
      </c>
      <c r="E3033" s="2">
        <v>27</v>
      </c>
      <c r="F3033" s="2">
        <v>77</v>
      </c>
      <c r="G3033" s="2">
        <f t="shared" si="47"/>
        <v>51</v>
      </c>
      <c r="H3033" s="2">
        <v>3743</v>
      </c>
      <c r="I3033" s="3" t="s">
        <v>19</v>
      </c>
    </row>
    <row r="3034" spans="1:9" ht="16.5">
      <c r="A3034" s="2" t="s">
        <v>2414</v>
      </c>
      <c r="B3034" s="2" t="s">
        <v>2415</v>
      </c>
      <c r="C3034" s="2">
        <v>307</v>
      </c>
      <c r="D3034" s="2" t="s">
        <v>20</v>
      </c>
      <c r="E3034" s="2">
        <v>268</v>
      </c>
      <c r="F3034" s="2">
        <v>306</v>
      </c>
      <c r="G3034" s="2">
        <f t="shared" si="47"/>
        <v>39</v>
      </c>
      <c r="H3034" s="2">
        <v>3397</v>
      </c>
      <c r="I3034" s="3" t="s">
        <v>21</v>
      </c>
    </row>
    <row r="3035" spans="1:9" ht="16.5">
      <c r="A3035" s="2" t="s">
        <v>2414</v>
      </c>
      <c r="B3035" s="2" t="s">
        <v>2415</v>
      </c>
      <c r="C3035" s="2">
        <v>307</v>
      </c>
      <c r="D3035" s="2" t="s">
        <v>14</v>
      </c>
      <c r="E3035" s="2">
        <v>135</v>
      </c>
      <c r="F3035" s="2">
        <v>243</v>
      </c>
      <c r="G3035" s="2">
        <f t="shared" si="47"/>
        <v>109</v>
      </c>
      <c r="H3035" s="2">
        <v>2341</v>
      </c>
      <c r="I3035" s="3" t="s">
        <v>15</v>
      </c>
    </row>
    <row r="3036" spans="1:9" ht="16.5">
      <c r="A3036" s="2" t="s">
        <v>2416</v>
      </c>
      <c r="B3036" s="2" t="s">
        <v>2417</v>
      </c>
      <c r="C3036" s="2">
        <v>2043</v>
      </c>
      <c r="D3036" s="2" t="s">
        <v>10</v>
      </c>
      <c r="E3036" s="2">
        <v>719</v>
      </c>
      <c r="F3036" s="2">
        <v>772</v>
      </c>
      <c r="G3036" s="2">
        <f t="shared" si="47"/>
        <v>54</v>
      </c>
      <c r="H3036" s="2">
        <v>18302</v>
      </c>
      <c r="I3036" s="3" t="s">
        <v>11</v>
      </c>
    </row>
    <row r="3037" spans="1:9" ht="16.5">
      <c r="A3037" s="2" t="s">
        <v>2416</v>
      </c>
      <c r="B3037" s="2" t="s">
        <v>2417</v>
      </c>
      <c r="C3037" s="2">
        <v>2043</v>
      </c>
      <c r="D3037" s="2" t="s">
        <v>12</v>
      </c>
      <c r="E3037" s="2">
        <v>1202</v>
      </c>
      <c r="F3037" s="2">
        <v>1352</v>
      </c>
      <c r="G3037" s="2">
        <f t="shared" si="47"/>
        <v>151</v>
      </c>
      <c r="H3037" s="2">
        <v>1732</v>
      </c>
      <c r="I3037" s="3" t="s">
        <v>13</v>
      </c>
    </row>
    <row r="3038" spans="1:9" ht="16.5">
      <c r="A3038" s="2" t="s">
        <v>2416</v>
      </c>
      <c r="B3038" s="2" t="s">
        <v>2417</v>
      </c>
      <c r="C3038" s="2">
        <v>2043</v>
      </c>
      <c r="D3038" s="2" t="s">
        <v>14</v>
      </c>
      <c r="E3038" s="2">
        <v>928</v>
      </c>
      <c r="F3038" s="2">
        <v>1041</v>
      </c>
      <c r="G3038" s="2">
        <f t="shared" si="47"/>
        <v>114</v>
      </c>
      <c r="H3038" s="2">
        <v>2341</v>
      </c>
      <c r="I3038" s="3" t="s">
        <v>15</v>
      </c>
    </row>
    <row r="3039" spans="1:9" ht="16.5">
      <c r="A3039" s="2" t="s">
        <v>2418</v>
      </c>
      <c r="B3039" s="2" t="s">
        <v>2419</v>
      </c>
      <c r="C3039" s="2">
        <v>116</v>
      </c>
      <c r="D3039" s="2" t="s">
        <v>20</v>
      </c>
      <c r="E3039" s="2">
        <v>77</v>
      </c>
      <c r="F3039" s="2">
        <v>115</v>
      </c>
      <c r="G3039" s="2">
        <f t="shared" si="47"/>
        <v>39</v>
      </c>
      <c r="H3039" s="2">
        <v>3397</v>
      </c>
      <c r="I3039" s="3" t="s">
        <v>21</v>
      </c>
    </row>
    <row r="3040" spans="1:9" ht="16.5">
      <c r="A3040" s="2" t="s">
        <v>2418</v>
      </c>
      <c r="B3040" s="2" t="s">
        <v>2419</v>
      </c>
      <c r="C3040" s="2">
        <v>116</v>
      </c>
      <c r="D3040" s="2" t="s">
        <v>14</v>
      </c>
      <c r="E3040" s="2">
        <v>1</v>
      </c>
      <c r="F3040" s="2">
        <v>64</v>
      </c>
      <c r="G3040" s="2">
        <f t="shared" si="47"/>
        <v>64</v>
      </c>
      <c r="H3040" s="2">
        <v>2341</v>
      </c>
      <c r="I3040" s="3" t="s">
        <v>15</v>
      </c>
    </row>
    <row r="3041" spans="1:9" ht="16.5">
      <c r="A3041" s="2" t="s">
        <v>2420</v>
      </c>
      <c r="B3041" s="2" t="s">
        <v>2421</v>
      </c>
      <c r="C3041" s="2">
        <v>275</v>
      </c>
      <c r="D3041" s="2" t="s">
        <v>18</v>
      </c>
      <c r="E3041" s="2">
        <v>24</v>
      </c>
      <c r="F3041" s="2">
        <v>76</v>
      </c>
      <c r="G3041" s="2">
        <f t="shared" si="47"/>
        <v>53</v>
      </c>
      <c r="H3041" s="2">
        <v>3743</v>
      </c>
      <c r="I3041" s="3" t="s">
        <v>19</v>
      </c>
    </row>
    <row r="3042" spans="1:9" ht="16.5">
      <c r="A3042" s="2" t="s">
        <v>2420</v>
      </c>
      <c r="B3042" s="2" t="s">
        <v>2421</v>
      </c>
      <c r="C3042" s="2">
        <v>275</v>
      </c>
      <c r="D3042" s="2" t="s">
        <v>14</v>
      </c>
      <c r="E3042" s="2">
        <v>181</v>
      </c>
      <c r="F3042" s="2">
        <v>266</v>
      </c>
      <c r="G3042" s="2">
        <f t="shared" si="47"/>
        <v>86</v>
      </c>
      <c r="H3042" s="2">
        <v>2341</v>
      </c>
      <c r="I3042" s="3" t="s">
        <v>15</v>
      </c>
    </row>
    <row r="3043" spans="1:9" ht="16.5">
      <c r="A3043" s="2" t="s">
        <v>2422</v>
      </c>
      <c r="B3043" s="2" t="s">
        <v>2423</v>
      </c>
      <c r="C3043" s="2">
        <v>1358</v>
      </c>
      <c r="D3043" s="2" t="s">
        <v>10</v>
      </c>
      <c r="E3043" s="2">
        <v>188</v>
      </c>
      <c r="F3043" s="2">
        <v>234</v>
      </c>
      <c r="G3043" s="2">
        <f t="shared" si="47"/>
        <v>47</v>
      </c>
      <c r="H3043" s="2">
        <v>18302</v>
      </c>
      <c r="I3043" s="3" t="s">
        <v>11</v>
      </c>
    </row>
    <row r="3044" spans="1:9" ht="16.5">
      <c r="A3044" s="2" t="s">
        <v>2422</v>
      </c>
      <c r="B3044" s="2" t="s">
        <v>2423</v>
      </c>
      <c r="C3044" s="2">
        <v>1358</v>
      </c>
      <c r="D3044" s="2" t="s">
        <v>14</v>
      </c>
      <c r="E3044" s="2">
        <v>1119</v>
      </c>
      <c r="F3044" s="2">
        <v>1214</v>
      </c>
      <c r="G3044" s="2">
        <f t="shared" si="47"/>
        <v>96</v>
      </c>
      <c r="H3044" s="2">
        <v>2341</v>
      </c>
      <c r="I3044" s="3" t="s">
        <v>15</v>
      </c>
    </row>
    <row r="3045" spans="1:9" ht="16.5">
      <c r="A3045" s="2" t="s">
        <v>2424</v>
      </c>
      <c r="B3045" s="2" t="s">
        <v>2425</v>
      </c>
      <c r="C3045" s="2">
        <v>2020</v>
      </c>
      <c r="D3045" s="2" t="s">
        <v>10</v>
      </c>
      <c r="E3045" s="2">
        <v>698</v>
      </c>
      <c r="F3045" s="2">
        <v>751</v>
      </c>
      <c r="G3045" s="2">
        <f t="shared" si="47"/>
        <v>54</v>
      </c>
      <c r="H3045" s="2">
        <v>18302</v>
      </c>
      <c r="I3045" s="3" t="s">
        <v>11</v>
      </c>
    </row>
    <row r="3046" spans="1:9" ht="16.5">
      <c r="A3046" s="2" t="s">
        <v>2424</v>
      </c>
      <c r="B3046" s="2" t="s">
        <v>2425</v>
      </c>
      <c r="C3046" s="2">
        <v>2020</v>
      </c>
      <c r="D3046" s="2" t="s">
        <v>12</v>
      </c>
      <c r="E3046" s="2">
        <v>1183</v>
      </c>
      <c r="F3046" s="2">
        <v>1333</v>
      </c>
      <c r="G3046" s="2">
        <f t="shared" si="47"/>
        <v>151</v>
      </c>
      <c r="H3046" s="2">
        <v>1732</v>
      </c>
      <c r="I3046" s="3" t="s">
        <v>13</v>
      </c>
    </row>
    <row r="3047" spans="1:9" ht="16.5">
      <c r="A3047" s="2" t="s">
        <v>2424</v>
      </c>
      <c r="B3047" s="2" t="s">
        <v>2425</v>
      </c>
      <c r="C3047" s="2">
        <v>2020</v>
      </c>
      <c r="D3047" s="2" t="s">
        <v>14</v>
      </c>
      <c r="E3047" s="2">
        <v>908</v>
      </c>
      <c r="F3047" s="2">
        <v>1021</v>
      </c>
      <c r="G3047" s="2">
        <f t="shared" si="47"/>
        <v>114</v>
      </c>
      <c r="H3047" s="2">
        <v>2341</v>
      </c>
      <c r="I3047" s="3" t="s">
        <v>15</v>
      </c>
    </row>
    <row r="3048" spans="1:9" ht="16.5">
      <c r="A3048" s="2" t="s">
        <v>2426</v>
      </c>
      <c r="B3048" s="2" t="s">
        <v>2427</v>
      </c>
      <c r="C3048" s="2">
        <v>2219</v>
      </c>
      <c r="D3048" s="2" t="s">
        <v>10</v>
      </c>
      <c r="E3048" s="2">
        <v>267</v>
      </c>
      <c r="F3048" s="2">
        <v>319</v>
      </c>
      <c r="G3048" s="2">
        <f t="shared" si="47"/>
        <v>53</v>
      </c>
      <c r="H3048" s="2">
        <v>18302</v>
      </c>
      <c r="I3048" s="3" t="s">
        <v>11</v>
      </c>
    </row>
    <row r="3049" spans="1:9" ht="16.5">
      <c r="A3049" s="2" t="s">
        <v>2426</v>
      </c>
      <c r="B3049" s="2" t="s">
        <v>2427</v>
      </c>
      <c r="C3049" s="2">
        <v>2219</v>
      </c>
      <c r="D3049" s="2" t="s">
        <v>12</v>
      </c>
      <c r="E3049" s="2">
        <v>1005</v>
      </c>
      <c r="F3049" s="2">
        <v>1155</v>
      </c>
      <c r="G3049" s="2">
        <f t="shared" si="47"/>
        <v>151</v>
      </c>
      <c r="H3049" s="2">
        <v>1732</v>
      </c>
      <c r="I3049" s="3" t="s">
        <v>13</v>
      </c>
    </row>
    <row r="3050" spans="1:9" ht="16.5">
      <c r="A3050" s="2" t="s">
        <v>2426</v>
      </c>
      <c r="B3050" s="2" t="s">
        <v>2427</v>
      </c>
      <c r="C3050" s="2">
        <v>2219</v>
      </c>
      <c r="D3050" s="2" t="s">
        <v>14</v>
      </c>
      <c r="E3050" s="2">
        <v>628</v>
      </c>
      <c r="F3050" s="2">
        <v>741</v>
      </c>
      <c r="G3050" s="2">
        <f t="shared" si="47"/>
        <v>114</v>
      </c>
      <c r="H3050" s="2">
        <v>2341</v>
      </c>
      <c r="I3050" s="3" t="s">
        <v>15</v>
      </c>
    </row>
    <row r="3051" spans="1:9" ht="16.5">
      <c r="A3051" s="2" t="s">
        <v>2428</v>
      </c>
      <c r="B3051" s="2" t="s">
        <v>2429</v>
      </c>
      <c r="C3051" s="2">
        <v>358</v>
      </c>
      <c r="D3051" s="2" t="s">
        <v>18</v>
      </c>
      <c r="E3051" s="2">
        <v>28</v>
      </c>
      <c r="F3051" s="2">
        <v>78</v>
      </c>
      <c r="G3051" s="2">
        <f t="shared" si="47"/>
        <v>51</v>
      </c>
      <c r="H3051" s="2">
        <v>3743</v>
      </c>
      <c r="I3051" s="3" t="s">
        <v>19</v>
      </c>
    </row>
    <row r="3052" spans="1:9" ht="16.5">
      <c r="A3052" s="2" t="s">
        <v>2428</v>
      </c>
      <c r="B3052" s="2" t="s">
        <v>2429</v>
      </c>
      <c r="C3052" s="2">
        <v>358</v>
      </c>
      <c r="D3052" s="2" t="s">
        <v>14</v>
      </c>
      <c r="E3052" s="2">
        <v>179</v>
      </c>
      <c r="F3052" s="2">
        <v>289</v>
      </c>
      <c r="G3052" s="2">
        <f t="shared" si="47"/>
        <v>111</v>
      </c>
      <c r="H3052" s="2">
        <v>2341</v>
      </c>
      <c r="I3052" s="3" t="s">
        <v>15</v>
      </c>
    </row>
    <row r="3053" spans="1:9" ht="16.5">
      <c r="A3053" s="2" t="s">
        <v>2430</v>
      </c>
      <c r="B3053" s="2" t="s">
        <v>2431</v>
      </c>
      <c r="C3053" s="2">
        <v>833</v>
      </c>
      <c r="D3053" s="2" t="s">
        <v>10</v>
      </c>
      <c r="E3053" s="2">
        <v>57</v>
      </c>
      <c r="F3053" s="2">
        <v>109</v>
      </c>
      <c r="G3053" s="2">
        <f t="shared" si="47"/>
        <v>53</v>
      </c>
      <c r="H3053" s="2">
        <v>18302</v>
      </c>
      <c r="I3053" s="3" t="s">
        <v>11</v>
      </c>
    </row>
    <row r="3054" spans="1:9" ht="16.5">
      <c r="A3054" s="2" t="s">
        <v>2430</v>
      </c>
      <c r="B3054" s="2" t="s">
        <v>2431</v>
      </c>
      <c r="C3054" s="2">
        <v>833</v>
      </c>
      <c r="D3054" s="2" t="s">
        <v>12</v>
      </c>
      <c r="E3054" s="2">
        <v>536</v>
      </c>
      <c r="F3054" s="2">
        <v>694</v>
      </c>
      <c r="G3054" s="2">
        <f t="shared" si="47"/>
        <v>159</v>
      </c>
      <c r="H3054" s="2">
        <v>1732</v>
      </c>
      <c r="I3054" s="3" t="s">
        <v>13</v>
      </c>
    </row>
    <row r="3055" spans="1:9" ht="16.5">
      <c r="A3055" s="2" t="s">
        <v>2430</v>
      </c>
      <c r="B3055" s="2" t="s">
        <v>2431</v>
      </c>
      <c r="C3055" s="2">
        <v>833</v>
      </c>
      <c r="D3055" s="2" t="s">
        <v>14</v>
      </c>
      <c r="E3055" s="2">
        <v>269</v>
      </c>
      <c r="F3055" s="2">
        <v>392</v>
      </c>
      <c r="G3055" s="2">
        <f t="shared" si="47"/>
        <v>124</v>
      </c>
      <c r="H3055" s="2">
        <v>2341</v>
      </c>
      <c r="I3055" s="3" t="s">
        <v>15</v>
      </c>
    </row>
    <row r="3056" spans="1:9" ht="16.5">
      <c r="A3056" s="2" t="s">
        <v>2432</v>
      </c>
      <c r="B3056" s="2" t="s">
        <v>2433</v>
      </c>
      <c r="C3056" s="2">
        <v>297</v>
      </c>
      <c r="D3056" s="2" t="s">
        <v>18</v>
      </c>
      <c r="E3056" s="2">
        <v>28</v>
      </c>
      <c r="F3056" s="2">
        <v>79</v>
      </c>
      <c r="G3056" s="2">
        <f t="shared" si="47"/>
        <v>52</v>
      </c>
      <c r="H3056" s="2">
        <v>3743</v>
      </c>
      <c r="I3056" s="3" t="s">
        <v>19</v>
      </c>
    </row>
    <row r="3057" spans="1:9" ht="16.5">
      <c r="A3057" s="2" t="s">
        <v>2432</v>
      </c>
      <c r="B3057" s="2" t="s">
        <v>2433</v>
      </c>
      <c r="C3057" s="2">
        <v>297</v>
      </c>
      <c r="D3057" s="2" t="s">
        <v>20</v>
      </c>
      <c r="E3057" s="2">
        <v>258</v>
      </c>
      <c r="F3057" s="2">
        <v>296</v>
      </c>
      <c r="G3057" s="2">
        <f t="shared" si="47"/>
        <v>39</v>
      </c>
      <c r="H3057" s="2">
        <v>3397</v>
      </c>
      <c r="I3057" s="3" t="s">
        <v>21</v>
      </c>
    </row>
    <row r="3058" spans="1:9" ht="16.5">
      <c r="A3058" s="2" t="s">
        <v>2432</v>
      </c>
      <c r="B3058" s="2" t="s">
        <v>2433</v>
      </c>
      <c r="C3058" s="2">
        <v>297</v>
      </c>
      <c r="D3058" s="2" t="s">
        <v>14</v>
      </c>
      <c r="E3058" s="2">
        <v>136</v>
      </c>
      <c r="F3058" s="2">
        <v>245</v>
      </c>
      <c r="G3058" s="2">
        <f t="shared" si="47"/>
        <v>110</v>
      </c>
      <c r="H3058" s="2">
        <v>2341</v>
      </c>
      <c r="I3058" s="3" t="s">
        <v>15</v>
      </c>
    </row>
    <row r="3059" spans="1:9" ht="16.5">
      <c r="A3059" s="2" t="s">
        <v>2434</v>
      </c>
      <c r="B3059" s="2" t="s">
        <v>2435</v>
      </c>
      <c r="C3059" s="2">
        <v>612</v>
      </c>
      <c r="D3059" s="2" t="s">
        <v>12</v>
      </c>
      <c r="E3059" s="2">
        <v>274</v>
      </c>
      <c r="F3059" s="2">
        <v>431</v>
      </c>
      <c r="G3059" s="2">
        <f t="shared" si="47"/>
        <v>158</v>
      </c>
      <c r="H3059" s="2">
        <v>1732</v>
      </c>
      <c r="I3059" s="3" t="s">
        <v>13</v>
      </c>
    </row>
    <row r="3060" spans="1:9" ht="16.5">
      <c r="A3060" s="2" t="s">
        <v>2434</v>
      </c>
      <c r="B3060" s="2" t="s">
        <v>2435</v>
      </c>
      <c r="C3060" s="2">
        <v>612</v>
      </c>
      <c r="D3060" s="2" t="s">
        <v>14</v>
      </c>
      <c r="E3060" s="2">
        <v>1</v>
      </c>
      <c r="F3060" s="2">
        <v>114</v>
      </c>
      <c r="G3060" s="2">
        <f t="shared" si="47"/>
        <v>114</v>
      </c>
      <c r="H3060" s="2">
        <v>2341</v>
      </c>
      <c r="I3060" s="3" t="s">
        <v>15</v>
      </c>
    </row>
    <row r="3061" spans="1:9" ht="16.5">
      <c r="A3061" s="2" t="s">
        <v>2436</v>
      </c>
      <c r="B3061" s="2" t="s">
        <v>2437</v>
      </c>
      <c r="C3061" s="2">
        <v>110</v>
      </c>
      <c r="D3061" s="2" t="s">
        <v>20</v>
      </c>
      <c r="E3061" s="2">
        <v>70</v>
      </c>
      <c r="F3061" s="2">
        <v>108</v>
      </c>
      <c r="G3061" s="2">
        <f t="shared" si="47"/>
        <v>39</v>
      </c>
      <c r="H3061" s="2">
        <v>3397</v>
      </c>
      <c r="I3061" s="3" t="s">
        <v>21</v>
      </c>
    </row>
    <row r="3062" spans="1:9" ht="16.5">
      <c r="A3062" s="2" t="s">
        <v>2436</v>
      </c>
      <c r="B3062" s="2" t="s">
        <v>2437</v>
      </c>
      <c r="C3062" s="2">
        <v>110</v>
      </c>
      <c r="D3062" s="2" t="s">
        <v>14</v>
      </c>
      <c r="E3062" s="2">
        <v>1</v>
      </c>
      <c r="F3062" s="2">
        <v>57</v>
      </c>
      <c r="G3062" s="2">
        <f t="shared" si="47"/>
        <v>57</v>
      </c>
      <c r="H3062" s="2">
        <v>2341</v>
      </c>
      <c r="I3062" s="3" t="s">
        <v>15</v>
      </c>
    </row>
    <row r="3063" spans="1:9" ht="16.5">
      <c r="A3063" s="2" t="s">
        <v>2438</v>
      </c>
      <c r="B3063" s="2" t="s">
        <v>2439</v>
      </c>
      <c r="C3063" s="2">
        <v>294</v>
      </c>
      <c r="D3063" s="2" t="s">
        <v>18</v>
      </c>
      <c r="E3063" s="2">
        <v>30</v>
      </c>
      <c r="F3063" s="2">
        <v>81</v>
      </c>
      <c r="G3063" s="2">
        <f t="shared" si="47"/>
        <v>52</v>
      </c>
      <c r="H3063" s="2">
        <v>3743</v>
      </c>
      <c r="I3063" s="3" t="s">
        <v>19</v>
      </c>
    </row>
    <row r="3064" spans="1:9" ht="16.5">
      <c r="A3064" s="2" t="s">
        <v>2438</v>
      </c>
      <c r="B3064" s="2" t="s">
        <v>2439</v>
      </c>
      <c r="C3064" s="2">
        <v>294</v>
      </c>
      <c r="D3064" s="2" t="s">
        <v>20</v>
      </c>
      <c r="E3064" s="2">
        <v>254</v>
      </c>
      <c r="F3064" s="2">
        <v>292</v>
      </c>
      <c r="G3064" s="2">
        <f t="shared" si="47"/>
        <v>39</v>
      </c>
      <c r="H3064" s="2">
        <v>3397</v>
      </c>
      <c r="I3064" s="3" t="s">
        <v>21</v>
      </c>
    </row>
    <row r="3065" spans="1:9" ht="16.5">
      <c r="A3065" s="2" t="s">
        <v>2438</v>
      </c>
      <c r="B3065" s="2" t="s">
        <v>2439</v>
      </c>
      <c r="C3065" s="2">
        <v>294</v>
      </c>
      <c r="D3065" s="2" t="s">
        <v>14</v>
      </c>
      <c r="E3065" s="2">
        <v>131</v>
      </c>
      <c r="F3065" s="2">
        <v>241</v>
      </c>
      <c r="G3065" s="2">
        <f t="shared" si="47"/>
        <v>111</v>
      </c>
      <c r="H3065" s="2">
        <v>2341</v>
      </c>
      <c r="I3065" s="3" t="s">
        <v>15</v>
      </c>
    </row>
    <row r="3066" spans="1:9" ht="16.5">
      <c r="A3066" s="2" t="s">
        <v>2440</v>
      </c>
      <c r="B3066" s="2" t="s">
        <v>2441</v>
      </c>
      <c r="C3066" s="2">
        <v>1615</v>
      </c>
      <c r="D3066" s="2" t="s">
        <v>92</v>
      </c>
      <c r="E3066" s="2">
        <v>656</v>
      </c>
      <c r="F3066" s="2">
        <v>698</v>
      </c>
      <c r="G3066" s="2">
        <f t="shared" si="47"/>
        <v>43</v>
      </c>
      <c r="H3066" s="2">
        <v>979</v>
      </c>
      <c r="I3066" s="3" t="s">
        <v>93</v>
      </c>
    </row>
    <row r="3067" spans="1:9" ht="16.5">
      <c r="A3067" s="2" t="s">
        <v>2440</v>
      </c>
      <c r="B3067" s="2" t="s">
        <v>2441</v>
      </c>
      <c r="C3067" s="2">
        <v>1615</v>
      </c>
      <c r="D3067" s="2" t="s">
        <v>10</v>
      </c>
      <c r="E3067" s="2">
        <v>539</v>
      </c>
      <c r="F3067" s="2">
        <v>591</v>
      </c>
      <c r="G3067" s="2">
        <f t="shared" si="47"/>
        <v>53</v>
      </c>
      <c r="H3067" s="2">
        <v>18302</v>
      </c>
      <c r="I3067" s="3" t="s">
        <v>11</v>
      </c>
    </row>
    <row r="3068" spans="1:9" ht="16.5">
      <c r="A3068" s="2" t="s">
        <v>2440</v>
      </c>
      <c r="B3068" s="2" t="s">
        <v>2441</v>
      </c>
      <c r="C3068" s="2">
        <v>1615</v>
      </c>
      <c r="D3068" s="2" t="s">
        <v>12</v>
      </c>
      <c r="E3068" s="2">
        <v>1172</v>
      </c>
      <c r="F3068" s="2">
        <v>1321</v>
      </c>
      <c r="G3068" s="2">
        <f t="shared" si="47"/>
        <v>150</v>
      </c>
      <c r="H3068" s="2">
        <v>1732</v>
      </c>
      <c r="I3068" s="3" t="s">
        <v>13</v>
      </c>
    </row>
    <row r="3069" spans="1:9" ht="16.5">
      <c r="A3069" s="2" t="s">
        <v>2440</v>
      </c>
      <c r="B3069" s="2" t="s">
        <v>2441</v>
      </c>
      <c r="C3069" s="2">
        <v>1615</v>
      </c>
      <c r="D3069" s="2" t="s">
        <v>14</v>
      </c>
      <c r="E3069" s="2">
        <v>822</v>
      </c>
      <c r="F3069" s="2">
        <v>936</v>
      </c>
      <c r="G3069" s="2">
        <f t="shared" si="47"/>
        <v>115</v>
      </c>
      <c r="H3069" s="2">
        <v>2341</v>
      </c>
      <c r="I3069" s="3" t="s">
        <v>15</v>
      </c>
    </row>
    <row r="3070" spans="1:9" ht="16.5">
      <c r="A3070" s="2" t="s">
        <v>2442</v>
      </c>
      <c r="B3070" s="2" t="s">
        <v>2443</v>
      </c>
      <c r="C3070" s="2">
        <v>371</v>
      </c>
      <c r="D3070" s="2" t="s">
        <v>18</v>
      </c>
      <c r="E3070" s="2">
        <v>28</v>
      </c>
      <c r="F3070" s="2">
        <v>78</v>
      </c>
      <c r="G3070" s="2">
        <f t="shared" si="47"/>
        <v>51</v>
      </c>
      <c r="H3070" s="2">
        <v>3743</v>
      </c>
      <c r="I3070" s="3" t="s">
        <v>19</v>
      </c>
    </row>
    <row r="3071" spans="1:9" ht="16.5">
      <c r="A3071" s="2" t="s">
        <v>2442</v>
      </c>
      <c r="B3071" s="2" t="s">
        <v>2443</v>
      </c>
      <c r="C3071" s="2">
        <v>371</v>
      </c>
      <c r="D3071" s="2" t="s">
        <v>20</v>
      </c>
      <c r="E3071" s="2">
        <v>331</v>
      </c>
      <c r="F3071" s="2">
        <v>369</v>
      </c>
      <c r="G3071" s="2">
        <f t="shared" si="47"/>
        <v>39</v>
      </c>
      <c r="H3071" s="2">
        <v>3397</v>
      </c>
      <c r="I3071" s="3" t="s">
        <v>21</v>
      </c>
    </row>
    <row r="3072" spans="1:9" ht="16.5">
      <c r="A3072" s="2" t="s">
        <v>2442</v>
      </c>
      <c r="B3072" s="2" t="s">
        <v>2443</v>
      </c>
      <c r="C3072" s="2">
        <v>371</v>
      </c>
      <c r="D3072" s="2" t="s">
        <v>14</v>
      </c>
      <c r="E3072" s="2">
        <v>197</v>
      </c>
      <c r="F3072" s="2">
        <v>306</v>
      </c>
      <c r="G3072" s="2">
        <f t="shared" si="47"/>
        <v>110</v>
      </c>
      <c r="H3072" s="2">
        <v>2341</v>
      </c>
      <c r="I3072" s="3" t="s">
        <v>15</v>
      </c>
    </row>
    <row r="3073" spans="1:9" ht="16.5">
      <c r="A3073" s="2" t="s">
        <v>2444</v>
      </c>
      <c r="B3073" s="2" t="s">
        <v>2445</v>
      </c>
      <c r="C3073" s="2">
        <v>437</v>
      </c>
      <c r="D3073" s="2" t="s">
        <v>14</v>
      </c>
      <c r="E3073" s="2">
        <v>273</v>
      </c>
      <c r="F3073" s="2">
        <v>383</v>
      </c>
      <c r="G3073" s="2">
        <f t="shared" si="47"/>
        <v>111</v>
      </c>
      <c r="H3073" s="2">
        <v>2341</v>
      </c>
      <c r="I3073" s="3" t="s">
        <v>15</v>
      </c>
    </row>
    <row r="3074" spans="1:9" ht="16.5">
      <c r="A3074" s="2" t="s">
        <v>2446</v>
      </c>
      <c r="B3074" s="2" t="s">
        <v>2447</v>
      </c>
      <c r="C3074" s="2">
        <v>1076</v>
      </c>
      <c r="D3074" s="2" t="s">
        <v>14</v>
      </c>
      <c r="E3074" s="2">
        <v>931</v>
      </c>
      <c r="F3074" s="2">
        <v>1035</v>
      </c>
      <c r="G3074" s="2">
        <f t="shared" si="47"/>
        <v>105</v>
      </c>
      <c r="H3074" s="2">
        <v>2341</v>
      </c>
      <c r="I3074" s="3" t="s">
        <v>15</v>
      </c>
    </row>
    <row r="3075" spans="1:9" ht="16.5">
      <c r="A3075" s="2" t="s">
        <v>2446</v>
      </c>
      <c r="B3075" s="2" t="s">
        <v>2447</v>
      </c>
      <c r="C3075" s="2">
        <v>1076</v>
      </c>
      <c r="D3075" s="2" t="s">
        <v>2448</v>
      </c>
      <c r="E3075" s="2">
        <v>32</v>
      </c>
      <c r="F3075" s="2">
        <v>161</v>
      </c>
      <c r="G3075" s="2">
        <f t="shared" ref="G3075:G3138" si="48">F3075-E3075+1</f>
        <v>130</v>
      </c>
      <c r="H3075" s="2">
        <v>4086</v>
      </c>
      <c r="I3075" s="3" t="s">
        <v>2449</v>
      </c>
    </row>
    <row r="3076" spans="1:9" ht="16.5">
      <c r="A3076" s="2" t="s">
        <v>2450</v>
      </c>
      <c r="B3076" s="2" t="s">
        <v>2451</v>
      </c>
      <c r="C3076" s="2">
        <v>378</v>
      </c>
      <c r="D3076" s="2" t="s">
        <v>18</v>
      </c>
      <c r="E3076" s="2">
        <v>36</v>
      </c>
      <c r="F3076" s="2">
        <v>86</v>
      </c>
      <c r="G3076" s="2">
        <f t="shared" si="48"/>
        <v>51</v>
      </c>
      <c r="H3076" s="2">
        <v>3743</v>
      </c>
      <c r="I3076" s="3" t="s">
        <v>19</v>
      </c>
    </row>
    <row r="3077" spans="1:9" ht="16.5">
      <c r="A3077" s="2" t="s">
        <v>2450</v>
      </c>
      <c r="B3077" s="2" t="s">
        <v>2451</v>
      </c>
      <c r="C3077" s="2">
        <v>378</v>
      </c>
      <c r="D3077" s="2" t="s">
        <v>20</v>
      </c>
      <c r="E3077" s="2">
        <v>338</v>
      </c>
      <c r="F3077" s="2">
        <v>376</v>
      </c>
      <c r="G3077" s="2">
        <f t="shared" si="48"/>
        <v>39</v>
      </c>
      <c r="H3077" s="2">
        <v>3397</v>
      </c>
      <c r="I3077" s="3" t="s">
        <v>21</v>
      </c>
    </row>
    <row r="3078" spans="1:9" ht="16.5">
      <c r="A3078" s="2" t="s">
        <v>2450</v>
      </c>
      <c r="B3078" s="2" t="s">
        <v>2451</v>
      </c>
      <c r="C3078" s="2">
        <v>378</v>
      </c>
      <c r="D3078" s="2" t="s">
        <v>14</v>
      </c>
      <c r="E3078" s="2">
        <v>208</v>
      </c>
      <c r="F3078" s="2">
        <v>325</v>
      </c>
      <c r="G3078" s="2">
        <f t="shared" si="48"/>
        <v>118</v>
      </c>
      <c r="H3078" s="2">
        <v>2341</v>
      </c>
      <c r="I3078" s="3" t="s">
        <v>15</v>
      </c>
    </row>
    <row r="3079" spans="1:9" ht="16.5">
      <c r="A3079" s="2" t="s">
        <v>2452</v>
      </c>
      <c r="B3079" s="2" t="s">
        <v>2453</v>
      </c>
      <c r="C3079" s="2">
        <v>225</v>
      </c>
      <c r="D3079" s="2" t="s">
        <v>14</v>
      </c>
      <c r="E3079" s="2">
        <v>114</v>
      </c>
      <c r="F3079" s="2">
        <v>209</v>
      </c>
      <c r="G3079" s="2">
        <f t="shared" si="48"/>
        <v>96</v>
      </c>
      <c r="H3079" s="2">
        <v>2341</v>
      </c>
      <c r="I3079" s="3" t="s">
        <v>15</v>
      </c>
    </row>
    <row r="3080" spans="1:9" ht="16.5">
      <c r="A3080" s="2" t="s">
        <v>2454</v>
      </c>
      <c r="B3080" s="2" t="s">
        <v>2455</v>
      </c>
      <c r="C3080" s="2">
        <v>450</v>
      </c>
      <c r="D3080" s="2" t="s">
        <v>52</v>
      </c>
      <c r="E3080" s="2">
        <v>91</v>
      </c>
      <c r="F3080" s="2">
        <v>211</v>
      </c>
      <c r="G3080" s="2">
        <f t="shared" si="48"/>
        <v>121</v>
      </c>
      <c r="H3080" s="2">
        <v>5093</v>
      </c>
      <c r="I3080" s="3" t="s">
        <v>53</v>
      </c>
    </row>
    <row r="3081" spans="1:9" ht="16.5">
      <c r="A3081" s="2" t="s">
        <v>2454</v>
      </c>
      <c r="B3081" s="2" t="s">
        <v>2455</v>
      </c>
      <c r="C3081" s="2">
        <v>450</v>
      </c>
      <c r="D3081" s="2" t="s">
        <v>14</v>
      </c>
      <c r="E3081" s="2">
        <v>287</v>
      </c>
      <c r="F3081" s="2">
        <v>415</v>
      </c>
      <c r="G3081" s="2">
        <f t="shared" si="48"/>
        <v>129</v>
      </c>
      <c r="H3081" s="2">
        <v>2341</v>
      </c>
      <c r="I3081" s="3" t="s">
        <v>15</v>
      </c>
    </row>
    <row r="3082" spans="1:9" ht="16.5">
      <c r="A3082" s="2" t="s">
        <v>2456</v>
      </c>
      <c r="B3082" s="2" t="s">
        <v>2457</v>
      </c>
      <c r="C3082" s="2">
        <v>692</v>
      </c>
      <c r="D3082" s="2" t="s">
        <v>12</v>
      </c>
      <c r="E3082" s="2">
        <v>543</v>
      </c>
      <c r="F3082" s="2">
        <v>692</v>
      </c>
      <c r="G3082" s="2">
        <f t="shared" si="48"/>
        <v>150</v>
      </c>
      <c r="H3082" s="2">
        <v>1732</v>
      </c>
      <c r="I3082" s="3" t="s">
        <v>13</v>
      </c>
    </row>
    <row r="3083" spans="1:9" ht="16.5">
      <c r="A3083" s="2" t="s">
        <v>2456</v>
      </c>
      <c r="B3083" s="2" t="s">
        <v>2457</v>
      </c>
      <c r="C3083" s="2">
        <v>692</v>
      </c>
      <c r="D3083" s="2" t="s">
        <v>14</v>
      </c>
      <c r="E3083" s="2">
        <v>271</v>
      </c>
      <c r="F3083" s="2">
        <v>380</v>
      </c>
      <c r="G3083" s="2">
        <f t="shared" si="48"/>
        <v>110</v>
      </c>
      <c r="H3083" s="2">
        <v>2341</v>
      </c>
      <c r="I3083" s="3" t="s">
        <v>15</v>
      </c>
    </row>
    <row r="3084" spans="1:9" ht="16.5">
      <c r="A3084" s="2" t="s">
        <v>2458</v>
      </c>
      <c r="B3084" s="2" t="s">
        <v>2459</v>
      </c>
      <c r="C3084" s="2">
        <v>107</v>
      </c>
      <c r="D3084" s="2" t="s">
        <v>20</v>
      </c>
      <c r="E3084" s="2">
        <v>67</v>
      </c>
      <c r="F3084" s="2">
        <v>105</v>
      </c>
      <c r="G3084" s="2">
        <f t="shared" si="48"/>
        <v>39</v>
      </c>
      <c r="H3084" s="2">
        <v>3397</v>
      </c>
      <c r="I3084" s="3" t="s">
        <v>21</v>
      </c>
    </row>
    <row r="3085" spans="1:9" ht="16.5">
      <c r="A3085" s="2" t="s">
        <v>2458</v>
      </c>
      <c r="B3085" s="2" t="s">
        <v>2459</v>
      </c>
      <c r="C3085" s="2">
        <v>107</v>
      </c>
      <c r="D3085" s="2" t="s">
        <v>14</v>
      </c>
      <c r="E3085" s="2">
        <v>1</v>
      </c>
      <c r="F3085" s="2">
        <v>54</v>
      </c>
      <c r="G3085" s="2">
        <f t="shared" si="48"/>
        <v>54</v>
      </c>
      <c r="H3085" s="2">
        <v>2341</v>
      </c>
      <c r="I3085" s="3" t="s">
        <v>15</v>
      </c>
    </row>
    <row r="3086" spans="1:9" ht="16.5">
      <c r="A3086" s="2" t="s">
        <v>2460</v>
      </c>
      <c r="B3086" s="2" t="s">
        <v>2461</v>
      </c>
      <c r="C3086" s="2">
        <v>384</v>
      </c>
      <c r="D3086" s="2" t="s">
        <v>52</v>
      </c>
      <c r="E3086" s="2">
        <v>85</v>
      </c>
      <c r="F3086" s="2">
        <v>205</v>
      </c>
      <c r="G3086" s="2">
        <f t="shared" si="48"/>
        <v>121</v>
      </c>
      <c r="H3086" s="2">
        <v>5093</v>
      </c>
      <c r="I3086" s="3" t="s">
        <v>53</v>
      </c>
    </row>
    <row r="3087" spans="1:9" ht="16.5">
      <c r="A3087" s="2" t="s">
        <v>2460</v>
      </c>
      <c r="B3087" s="2" t="s">
        <v>2461</v>
      </c>
      <c r="C3087" s="2">
        <v>384</v>
      </c>
      <c r="D3087" s="2" t="s">
        <v>14</v>
      </c>
      <c r="E3087" s="2">
        <v>273</v>
      </c>
      <c r="F3087" s="2">
        <v>362</v>
      </c>
      <c r="G3087" s="2">
        <f t="shared" si="48"/>
        <v>90</v>
      </c>
      <c r="H3087" s="2">
        <v>2341</v>
      </c>
      <c r="I3087" s="3" t="s">
        <v>15</v>
      </c>
    </row>
    <row r="3088" spans="1:9" ht="16.5">
      <c r="A3088" s="2" t="s">
        <v>2462</v>
      </c>
      <c r="B3088" s="2" t="s">
        <v>2463</v>
      </c>
      <c r="C3088" s="2">
        <v>587</v>
      </c>
      <c r="D3088" s="2" t="s">
        <v>52</v>
      </c>
      <c r="E3088" s="2">
        <v>129</v>
      </c>
      <c r="F3088" s="2">
        <v>248</v>
      </c>
      <c r="G3088" s="2">
        <f t="shared" si="48"/>
        <v>120</v>
      </c>
      <c r="H3088" s="2">
        <v>5093</v>
      </c>
      <c r="I3088" s="3" t="s">
        <v>53</v>
      </c>
    </row>
    <row r="3089" spans="1:9" ht="16.5">
      <c r="A3089" s="2" t="s">
        <v>2462</v>
      </c>
      <c r="B3089" s="2" t="s">
        <v>2463</v>
      </c>
      <c r="C3089" s="2">
        <v>587</v>
      </c>
      <c r="D3089" s="2" t="s">
        <v>14</v>
      </c>
      <c r="E3089" s="2">
        <v>342</v>
      </c>
      <c r="F3089" s="2">
        <v>485</v>
      </c>
      <c r="G3089" s="2">
        <f t="shared" si="48"/>
        <v>144</v>
      </c>
      <c r="H3089" s="2">
        <v>2341</v>
      </c>
      <c r="I3089" s="3" t="s">
        <v>15</v>
      </c>
    </row>
    <row r="3090" spans="1:9" ht="16.5">
      <c r="A3090" s="2" t="s">
        <v>2464</v>
      </c>
      <c r="B3090" s="2" t="s">
        <v>2465</v>
      </c>
      <c r="C3090" s="2">
        <v>819</v>
      </c>
      <c r="D3090" s="2" t="s">
        <v>12</v>
      </c>
      <c r="E3090" s="2">
        <v>475</v>
      </c>
      <c r="F3090" s="2">
        <v>625</v>
      </c>
      <c r="G3090" s="2">
        <f t="shared" si="48"/>
        <v>151</v>
      </c>
      <c r="H3090" s="2">
        <v>1732</v>
      </c>
      <c r="I3090" s="3" t="s">
        <v>13</v>
      </c>
    </row>
    <row r="3091" spans="1:9" ht="16.5">
      <c r="A3091" s="2" t="s">
        <v>2464</v>
      </c>
      <c r="B3091" s="2" t="s">
        <v>2465</v>
      </c>
      <c r="C3091" s="2">
        <v>819</v>
      </c>
      <c r="D3091" s="2" t="s">
        <v>14</v>
      </c>
      <c r="E3091" s="2">
        <v>105</v>
      </c>
      <c r="F3091" s="2">
        <v>284</v>
      </c>
      <c r="G3091" s="2">
        <f t="shared" si="48"/>
        <v>180</v>
      </c>
      <c r="H3091" s="2">
        <v>2341</v>
      </c>
      <c r="I3091" s="3" t="s">
        <v>15</v>
      </c>
    </row>
    <row r="3092" spans="1:9" ht="16.5">
      <c r="A3092" s="2" t="s">
        <v>2466</v>
      </c>
      <c r="B3092" s="2" t="s">
        <v>2467</v>
      </c>
      <c r="C3092" s="2">
        <v>1027</v>
      </c>
      <c r="D3092" s="2" t="s">
        <v>12</v>
      </c>
      <c r="E3092" s="2">
        <v>642</v>
      </c>
      <c r="F3092" s="2">
        <v>819</v>
      </c>
      <c r="G3092" s="2">
        <f t="shared" si="48"/>
        <v>178</v>
      </c>
      <c r="H3092" s="2">
        <v>1732</v>
      </c>
      <c r="I3092" s="3" t="s">
        <v>13</v>
      </c>
    </row>
    <row r="3093" spans="1:9" ht="16.5">
      <c r="A3093" s="2" t="s">
        <v>2466</v>
      </c>
      <c r="B3093" s="2" t="s">
        <v>2467</v>
      </c>
      <c r="C3093" s="2">
        <v>1027</v>
      </c>
      <c r="D3093" s="2" t="s">
        <v>14</v>
      </c>
      <c r="E3093" s="2">
        <v>325</v>
      </c>
      <c r="F3093" s="2">
        <v>437</v>
      </c>
      <c r="G3093" s="2">
        <f t="shared" si="48"/>
        <v>113</v>
      </c>
      <c r="H3093" s="2">
        <v>2341</v>
      </c>
      <c r="I3093" s="3" t="s">
        <v>15</v>
      </c>
    </row>
    <row r="3094" spans="1:9" ht="16.5">
      <c r="A3094" s="2" t="s">
        <v>2468</v>
      </c>
      <c r="B3094" s="2" t="s">
        <v>2469</v>
      </c>
      <c r="C3094" s="2">
        <v>107</v>
      </c>
      <c r="D3094" s="2" t="s">
        <v>20</v>
      </c>
      <c r="E3094" s="2">
        <v>67</v>
      </c>
      <c r="F3094" s="2">
        <v>105</v>
      </c>
      <c r="G3094" s="2">
        <f t="shared" si="48"/>
        <v>39</v>
      </c>
      <c r="H3094" s="2">
        <v>3397</v>
      </c>
      <c r="I3094" s="3" t="s">
        <v>21</v>
      </c>
    </row>
    <row r="3095" spans="1:9" ht="16.5">
      <c r="A3095" s="2" t="s">
        <v>2468</v>
      </c>
      <c r="B3095" s="2" t="s">
        <v>2469</v>
      </c>
      <c r="C3095" s="2">
        <v>107</v>
      </c>
      <c r="D3095" s="2" t="s">
        <v>14</v>
      </c>
      <c r="E3095" s="2">
        <v>1</v>
      </c>
      <c r="F3095" s="2">
        <v>54</v>
      </c>
      <c r="G3095" s="2">
        <f t="shared" si="48"/>
        <v>54</v>
      </c>
      <c r="H3095" s="2">
        <v>2341</v>
      </c>
      <c r="I3095" s="3" t="s">
        <v>15</v>
      </c>
    </row>
    <row r="3096" spans="1:9" ht="16.5">
      <c r="A3096" s="2" t="s">
        <v>2470</v>
      </c>
      <c r="B3096" s="2" t="s">
        <v>2471</v>
      </c>
      <c r="C3096" s="2">
        <v>1752</v>
      </c>
      <c r="D3096" s="2" t="s">
        <v>14</v>
      </c>
      <c r="E3096" s="2">
        <v>1046</v>
      </c>
      <c r="F3096" s="2">
        <v>1157</v>
      </c>
      <c r="G3096" s="2">
        <f t="shared" si="48"/>
        <v>112</v>
      </c>
      <c r="H3096" s="2">
        <v>2341</v>
      </c>
      <c r="I3096" s="3" t="s">
        <v>15</v>
      </c>
    </row>
    <row r="3097" spans="1:9" ht="16.5">
      <c r="A3097" s="2" t="s">
        <v>2472</v>
      </c>
      <c r="B3097" s="2" t="s">
        <v>2473</v>
      </c>
      <c r="C3097" s="2">
        <v>285</v>
      </c>
      <c r="D3097" s="2" t="s">
        <v>14</v>
      </c>
      <c r="E3097" s="2">
        <v>1</v>
      </c>
      <c r="F3097" s="2">
        <v>88</v>
      </c>
      <c r="G3097" s="2">
        <f t="shared" si="48"/>
        <v>88</v>
      </c>
      <c r="H3097" s="2">
        <v>2341</v>
      </c>
      <c r="I3097" s="3" t="s">
        <v>15</v>
      </c>
    </row>
    <row r="3098" spans="1:9" ht="16.5">
      <c r="A3098" s="2" t="s">
        <v>2474</v>
      </c>
      <c r="B3098" s="2" t="s">
        <v>2475</v>
      </c>
      <c r="C3098" s="2">
        <v>214</v>
      </c>
      <c r="D3098" s="2" t="s">
        <v>20</v>
      </c>
      <c r="E3098" s="2">
        <v>175</v>
      </c>
      <c r="F3098" s="2">
        <v>213</v>
      </c>
      <c r="G3098" s="2">
        <f t="shared" si="48"/>
        <v>39</v>
      </c>
      <c r="H3098" s="2">
        <v>3397</v>
      </c>
      <c r="I3098" s="3" t="s">
        <v>21</v>
      </c>
    </row>
    <row r="3099" spans="1:9" ht="16.5">
      <c r="A3099" s="2" t="s">
        <v>2474</v>
      </c>
      <c r="B3099" s="2" t="s">
        <v>2475</v>
      </c>
      <c r="C3099" s="2">
        <v>214</v>
      </c>
      <c r="D3099" s="2" t="s">
        <v>14</v>
      </c>
      <c r="E3099" s="2">
        <v>36</v>
      </c>
      <c r="F3099" s="2">
        <v>158</v>
      </c>
      <c r="G3099" s="2">
        <f t="shared" si="48"/>
        <v>123</v>
      </c>
      <c r="H3099" s="2">
        <v>2341</v>
      </c>
      <c r="I3099" s="3" t="s">
        <v>15</v>
      </c>
    </row>
    <row r="3100" spans="1:9" ht="16.5">
      <c r="A3100" s="2" t="s">
        <v>2476</v>
      </c>
      <c r="B3100" s="2" t="s">
        <v>2477</v>
      </c>
      <c r="C3100" s="2">
        <v>926</v>
      </c>
      <c r="D3100" s="2" t="s">
        <v>10</v>
      </c>
      <c r="E3100" s="2">
        <v>29</v>
      </c>
      <c r="F3100" s="2">
        <v>70</v>
      </c>
      <c r="G3100" s="2">
        <f t="shared" si="48"/>
        <v>42</v>
      </c>
      <c r="H3100" s="2">
        <v>18302</v>
      </c>
      <c r="I3100" s="3" t="s">
        <v>11</v>
      </c>
    </row>
    <row r="3101" spans="1:9" ht="16.5">
      <c r="A3101" s="2" t="s">
        <v>2476</v>
      </c>
      <c r="B3101" s="2" t="s">
        <v>2477</v>
      </c>
      <c r="C3101" s="2">
        <v>926</v>
      </c>
      <c r="D3101" s="2" t="s">
        <v>12</v>
      </c>
      <c r="E3101" s="2">
        <v>540</v>
      </c>
      <c r="F3101" s="2">
        <v>706</v>
      </c>
      <c r="G3101" s="2">
        <f t="shared" si="48"/>
        <v>167</v>
      </c>
      <c r="H3101" s="2">
        <v>1732</v>
      </c>
      <c r="I3101" s="3" t="s">
        <v>13</v>
      </c>
    </row>
    <row r="3102" spans="1:9" ht="16.5">
      <c r="A3102" s="2" t="s">
        <v>2476</v>
      </c>
      <c r="B3102" s="2" t="s">
        <v>2477</v>
      </c>
      <c r="C3102" s="2">
        <v>926</v>
      </c>
      <c r="D3102" s="2" t="s">
        <v>14</v>
      </c>
      <c r="E3102" s="2">
        <v>184</v>
      </c>
      <c r="F3102" s="2">
        <v>313</v>
      </c>
      <c r="G3102" s="2">
        <f t="shared" si="48"/>
        <v>130</v>
      </c>
      <c r="H3102" s="2">
        <v>2341</v>
      </c>
      <c r="I3102" s="3" t="s">
        <v>15</v>
      </c>
    </row>
    <row r="3103" spans="1:9" ht="16.5">
      <c r="A3103" s="2" t="s">
        <v>2478</v>
      </c>
      <c r="B3103" s="2" t="s">
        <v>2479</v>
      </c>
      <c r="C3103" s="2">
        <v>286</v>
      </c>
      <c r="D3103" s="2" t="s">
        <v>18</v>
      </c>
      <c r="E3103" s="2">
        <v>25</v>
      </c>
      <c r="F3103" s="2">
        <v>76</v>
      </c>
      <c r="G3103" s="2">
        <f t="shared" si="48"/>
        <v>52</v>
      </c>
      <c r="H3103" s="2">
        <v>3743</v>
      </c>
      <c r="I3103" s="3" t="s">
        <v>19</v>
      </c>
    </row>
    <row r="3104" spans="1:9" ht="16.5">
      <c r="A3104" s="2" t="s">
        <v>2478</v>
      </c>
      <c r="B3104" s="2" t="s">
        <v>2479</v>
      </c>
      <c r="C3104" s="2">
        <v>286</v>
      </c>
      <c r="D3104" s="2" t="s">
        <v>20</v>
      </c>
      <c r="E3104" s="2">
        <v>246</v>
      </c>
      <c r="F3104" s="2">
        <v>284</v>
      </c>
      <c r="G3104" s="2">
        <f t="shared" si="48"/>
        <v>39</v>
      </c>
      <c r="H3104" s="2">
        <v>3397</v>
      </c>
      <c r="I3104" s="3" t="s">
        <v>21</v>
      </c>
    </row>
    <row r="3105" spans="1:9" ht="16.5">
      <c r="A3105" s="2" t="s">
        <v>2478</v>
      </c>
      <c r="B3105" s="2" t="s">
        <v>2479</v>
      </c>
      <c r="C3105" s="2">
        <v>286</v>
      </c>
      <c r="D3105" s="2" t="s">
        <v>14</v>
      </c>
      <c r="E3105" s="2">
        <v>125</v>
      </c>
      <c r="F3105" s="2">
        <v>233</v>
      </c>
      <c r="G3105" s="2">
        <f t="shared" si="48"/>
        <v>109</v>
      </c>
      <c r="H3105" s="2">
        <v>2341</v>
      </c>
      <c r="I3105" s="3" t="s">
        <v>15</v>
      </c>
    </row>
    <row r="3106" spans="1:9" ht="16.5">
      <c r="A3106" s="2" t="s">
        <v>2480</v>
      </c>
      <c r="B3106" s="2" t="s">
        <v>2481</v>
      </c>
      <c r="C3106" s="2">
        <v>303</v>
      </c>
      <c r="D3106" s="2" t="s">
        <v>18</v>
      </c>
      <c r="E3106" s="2">
        <v>36</v>
      </c>
      <c r="F3106" s="2">
        <v>86</v>
      </c>
      <c r="G3106" s="2">
        <f t="shared" si="48"/>
        <v>51</v>
      </c>
      <c r="H3106" s="2">
        <v>3743</v>
      </c>
      <c r="I3106" s="3" t="s">
        <v>19</v>
      </c>
    </row>
    <row r="3107" spans="1:9" ht="16.5">
      <c r="A3107" s="2" t="s">
        <v>2480</v>
      </c>
      <c r="B3107" s="2" t="s">
        <v>2481</v>
      </c>
      <c r="C3107" s="2">
        <v>303</v>
      </c>
      <c r="D3107" s="2" t="s">
        <v>20</v>
      </c>
      <c r="E3107" s="2">
        <v>263</v>
      </c>
      <c r="F3107" s="2">
        <v>301</v>
      </c>
      <c r="G3107" s="2">
        <f t="shared" si="48"/>
        <v>39</v>
      </c>
      <c r="H3107" s="2">
        <v>3397</v>
      </c>
      <c r="I3107" s="3" t="s">
        <v>21</v>
      </c>
    </row>
    <row r="3108" spans="1:9" ht="16.5">
      <c r="A3108" s="2" t="s">
        <v>2480</v>
      </c>
      <c r="B3108" s="2" t="s">
        <v>2481</v>
      </c>
      <c r="C3108" s="2">
        <v>303</v>
      </c>
      <c r="D3108" s="2" t="s">
        <v>14</v>
      </c>
      <c r="E3108" s="2">
        <v>133</v>
      </c>
      <c r="F3108" s="2">
        <v>250</v>
      </c>
      <c r="G3108" s="2">
        <f t="shared" si="48"/>
        <v>118</v>
      </c>
      <c r="H3108" s="2">
        <v>2341</v>
      </c>
      <c r="I3108" s="3" t="s">
        <v>15</v>
      </c>
    </row>
    <row r="3109" spans="1:9" ht="16.5">
      <c r="A3109" s="2" t="s">
        <v>2482</v>
      </c>
      <c r="B3109" s="2" t="s">
        <v>2483</v>
      </c>
      <c r="C3109" s="2">
        <v>725</v>
      </c>
      <c r="D3109" s="2" t="s">
        <v>52</v>
      </c>
      <c r="E3109" s="2">
        <v>56</v>
      </c>
      <c r="F3109" s="2">
        <v>175</v>
      </c>
      <c r="G3109" s="2">
        <f t="shared" si="48"/>
        <v>120</v>
      </c>
      <c r="H3109" s="2">
        <v>5093</v>
      </c>
      <c r="I3109" s="3" t="s">
        <v>53</v>
      </c>
    </row>
    <row r="3110" spans="1:9" ht="16.5">
      <c r="A3110" s="2" t="s">
        <v>2482</v>
      </c>
      <c r="B3110" s="2" t="s">
        <v>2483</v>
      </c>
      <c r="C3110" s="2">
        <v>725</v>
      </c>
      <c r="D3110" s="2" t="s">
        <v>14</v>
      </c>
      <c r="E3110" s="2">
        <v>294</v>
      </c>
      <c r="F3110" s="2">
        <v>413</v>
      </c>
      <c r="G3110" s="2">
        <f t="shared" si="48"/>
        <v>120</v>
      </c>
      <c r="H3110" s="2">
        <v>2341</v>
      </c>
      <c r="I3110" s="3" t="s">
        <v>15</v>
      </c>
    </row>
    <row r="3111" spans="1:9" ht="16.5">
      <c r="A3111" s="2" t="s">
        <v>2484</v>
      </c>
      <c r="B3111" s="2" t="s">
        <v>2485</v>
      </c>
      <c r="C3111" s="2">
        <v>360</v>
      </c>
      <c r="D3111" s="2" t="s">
        <v>52</v>
      </c>
      <c r="E3111" s="2">
        <v>31</v>
      </c>
      <c r="F3111" s="2">
        <v>150</v>
      </c>
      <c r="G3111" s="2">
        <f t="shared" si="48"/>
        <v>120</v>
      </c>
      <c r="H3111" s="2">
        <v>5093</v>
      </c>
      <c r="I3111" s="3" t="s">
        <v>53</v>
      </c>
    </row>
    <row r="3112" spans="1:9" ht="16.5">
      <c r="A3112" s="2" t="s">
        <v>2484</v>
      </c>
      <c r="B3112" s="2" t="s">
        <v>2485</v>
      </c>
      <c r="C3112" s="2">
        <v>360</v>
      </c>
      <c r="D3112" s="2" t="s">
        <v>14</v>
      </c>
      <c r="E3112" s="2">
        <v>216</v>
      </c>
      <c r="F3112" s="2">
        <v>335</v>
      </c>
      <c r="G3112" s="2">
        <f t="shared" si="48"/>
        <v>120</v>
      </c>
      <c r="H3112" s="2">
        <v>2341</v>
      </c>
      <c r="I3112" s="3" t="s">
        <v>15</v>
      </c>
    </row>
    <row r="3113" spans="1:9" ht="16.5">
      <c r="A3113" s="2" t="s">
        <v>2486</v>
      </c>
      <c r="B3113" s="2" t="s">
        <v>2487</v>
      </c>
      <c r="C3113" s="2">
        <v>58</v>
      </c>
      <c r="D3113" s="2" t="s">
        <v>14</v>
      </c>
      <c r="E3113" s="2">
        <v>1</v>
      </c>
      <c r="F3113" s="2">
        <v>58</v>
      </c>
      <c r="G3113" s="2">
        <f t="shared" si="48"/>
        <v>58</v>
      </c>
      <c r="H3113" s="2">
        <v>2341</v>
      </c>
      <c r="I3113" s="3" t="s">
        <v>15</v>
      </c>
    </row>
    <row r="3114" spans="1:9" ht="16.5">
      <c r="A3114" s="2" t="s">
        <v>2488</v>
      </c>
      <c r="B3114" s="2" t="s">
        <v>2489</v>
      </c>
      <c r="C3114" s="2">
        <v>304</v>
      </c>
      <c r="D3114" s="2" t="s">
        <v>18</v>
      </c>
      <c r="E3114" s="2">
        <v>36</v>
      </c>
      <c r="F3114" s="2">
        <v>86</v>
      </c>
      <c r="G3114" s="2">
        <f t="shared" si="48"/>
        <v>51</v>
      </c>
      <c r="H3114" s="2">
        <v>3743</v>
      </c>
      <c r="I3114" s="3" t="s">
        <v>19</v>
      </c>
    </row>
    <row r="3115" spans="1:9" ht="16.5">
      <c r="A3115" s="2" t="s">
        <v>2488</v>
      </c>
      <c r="B3115" s="2" t="s">
        <v>2489</v>
      </c>
      <c r="C3115" s="2">
        <v>304</v>
      </c>
      <c r="D3115" s="2" t="s">
        <v>20</v>
      </c>
      <c r="E3115" s="2">
        <v>273</v>
      </c>
      <c r="F3115" s="2">
        <v>302</v>
      </c>
      <c r="G3115" s="2">
        <f t="shared" si="48"/>
        <v>30</v>
      </c>
      <c r="H3115" s="2">
        <v>3397</v>
      </c>
      <c r="I3115" s="3" t="s">
        <v>21</v>
      </c>
    </row>
    <row r="3116" spans="1:9" ht="16.5">
      <c r="A3116" s="2" t="s">
        <v>2488</v>
      </c>
      <c r="B3116" s="2" t="s">
        <v>2489</v>
      </c>
      <c r="C3116" s="2">
        <v>304</v>
      </c>
      <c r="D3116" s="2" t="s">
        <v>14</v>
      </c>
      <c r="E3116" s="2">
        <v>155</v>
      </c>
      <c r="F3116" s="2">
        <v>260</v>
      </c>
      <c r="G3116" s="2">
        <f t="shared" si="48"/>
        <v>106</v>
      </c>
      <c r="H3116" s="2">
        <v>2341</v>
      </c>
      <c r="I3116" s="3" t="s">
        <v>15</v>
      </c>
    </row>
    <row r="3117" spans="1:9" ht="16.5">
      <c r="A3117" s="2" t="s">
        <v>2490</v>
      </c>
      <c r="B3117" s="2" t="s">
        <v>2491</v>
      </c>
      <c r="C3117" s="2">
        <v>1482</v>
      </c>
      <c r="D3117" s="2" t="s">
        <v>14</v>
      </c>
      <c r="E3117" s="2">
        <v>405</v>
      </c>
      <c r="F3117" s="2">
        <v>522</v>
      </c>
      <c r="G3117" s="2">
        <f t="shared" si="48"/>
        <v>118</v>
      </c>
      <c r="H3117" s="2">
        <v>2341</v>
      </c>
      <c r="I3117" s="3" t="s">
        <v>15</v>
      </c>
    </row>
    <row r="3118" spans="1:9" ht="16.5">
      <c r="A3118" s="2" t="s">
        <v>2492</v>
      </c>
      <c r="B3118" s="2" t="s">
        <v>2493</v>
      </c>
      <c r="C3118" s="2">
        <v>233</v>
      </c>
      <c r="D3118" s="2" t="s">
        <v>14</v>
      </c>
      <c r="E3118" s="2">
        <v>36</v>
      </c>
      <c r="F3118" s="2">
        <v>165</v>
      </c>
      <c r="G3118" s="2">
        <f t="shared" si="48"/>
        <v>130</v>
      </c>
      <c r="H3118" s="2">
        <v>2341</v>
      </c>
      <c r="I3118" s="3" t="s">
        <v>15</v>
      </c>
    </row>
    <row r="3119" spans="1:9" ht="16.5">
      <c r="A3119" s="2" t="s">
        <v>2494</v>
      </c>
      <c r="B3119" s="2" t="s">
        <v>2495</v>
      </c>
      <c r="C3119" s="2">
        <v>2240</v>
      </c>
      <c r="D3119" s="2" t="s">
        <v>10</v>
      </c>
      <c r="E3119" s="2">
        <v>270</v>
      </c>
      <c r="F3119" s="2">
        <v>322</v>
      </c>
      <c r="G3119" s="2">
        <f t="shared" si="48"/>
        <v>53</v>
      </c>
      <c r="H3119" s="2">
        <v>18302</v>
      </c>
      <c r="I3119" s="3" t="s">
        <v>11</v>
      </c>
    </row>
    <row r="3120" spans="1:9" ht="16.5">
      <c r="A3120" s="2" t="s">
        <v>2494</v>
      </c>
      <c r="B3120" s="2" t="s">
        <v>2495</v>
      </c>
      <c r="C3120" s="2">
        <v>2240</v>
      </c>
      <c r="D3120" s="2" t="s">
        <v>12</v>
      </c>
      <c r="E3120" s="2">
        <v>1047</v>
      </c>
      <c r="F3120" s="2">
        <v>1197</v>
      </c>
      <c r="G3120" s="2">
        <f t="shared" si="48"/>
        <v>151</v>
      </c>
      <c r="H3120" s="2">
        <v>1732</v>
      </c>
      <c r="I3120" s="3" t="s">
        <v>13</v>
      </c>
    </row>
    <row r="3121" spans="1:9" ht="16.5">
      <c r="A3121" s="2" t="s">
        <v>2494</v>
      </c>
      <c r="B3121" s="2" t="s">
        <v>2495</v>
      </c>
      <c r="C3121" s="2">
        <v>2240</v>
      </c>
      <c r="D3121" s="2" t="s">
        <v>14</v>
      </c>
      <c r="E3121" s="2">
        <v>668</v>
      </c>
      <c r="F3121" s="2">
        <v>781</v>
      </c>
      <c r="G3121" s="2">
        <f t="shared" si="48"/>
        <v>114</v>
      </c>
      <c r="H3121" s="2">
        <v>2341</v>
      </c>
      <c r="I3121" s="3" t="s">
        <v>15</v>
      </c>
    </row>
    <row r="3122" spans="1:9" ht="16.5">
      <c r="A3122" s="2" t="s">
        <v>2496</v>
      </c>
      <c r="B3122" s="2" t="s">
        <v>2497</v>
      </c>
      <c r="C3122" s="2">
        <v>2256</v>
      </c>
      <c r="D3122" s="2" t="s">
        <v>10</v>
      </c>
      <c r="E3122" s="2">
        <v>267</v>
      </c>
      <c r="F3122" s="2">
        <v>319</v>
      </c>
      <c r="G3122" s="2">
        <f t="shared" si="48"/>
        <v>53</v>
      </c>
      <c r="H3122" s="2">
        <v>18302</v>
      </c>
      <c r="I3122" s="3" t="s">
        <v>11</v>
      </c>
    </row>
    <row r="3123" spans="1:9" ht="16.5">
      <c r="A3123" s="2" t="s">
        <v>2496</v>
      </c>
      <c r="B3123" s="2" t="s">
        <v>2497</v>
      </c>
      <c r="C3123" s="2">
        <v>2256</v>
      </c>
      <c r="D3123" s="2" t="s">
        <v>12</v>
      </c>
      <c r="E3123" s="2">
        <v>1042</v>
      </c>
      <c r="F3123" s="2">
        <v>1192</v>
      </c>
      <c r="G3123" s="2">
        <f t="shared" si="48"/>
        <v>151</v>
      </c>
      <c r="H3123" s="2">
        <v>1732</v>
      </c>
      <c r="I3123" s="3" t="s">
        <v>13</v>
      </c>
    </row>
    <row r="3124" spans="1:9" ht="16.5">
      <c r="A3124" s="2" t="s">
        <v>2496</v>
      </c>
      <c r="B3124" s="2" t="s">
        <v>2497</v>
      </c>
      <c r="C3124" s="2">
        <v>2256</v>
      </c>
      <c r="D3124" s="2" t="s">
        <v>14</v>
      </c>
      <c r="E3124" s="2">
        <v>665</v>
      </c>
      <c r="F3124" s="2">
        <v>778</v>
      </c>
      <c r="G3124" s="2">
        <f t="shared" si="48"/>
        <v>114</v>
      </c>
      <c r="H3124" s="2">
        <v>2341</v>
      </c>
      <c r="I3124" s="3" t="s">
        <v>15</v>
      </c>
    </row>
    <row r="3125" spans="1:9" ht="16.5">
      <c r="A3125" s="2" t="s">
        <v>2498</v>
      </c>
      <c r="B3125" s="2" t="s">
        <v>2499</v>
      </c>
      <c r="C3125" s="2">
        <v>289</v>
      </c>
      <c r="D3125" s="2" t="s">
        <v>18</v>
      </c>
      <c r="E3125" s="2">
        <v>11</v>
      </c>
      <c r="F3125" s="2">
        <v>62</v>
      </c>
      <c r="G3125" s="2">
        <f t="shared" si="48"/>
        <v>52</v>
      </c>
      <c r="H3125" s="2">
        <v>3743</v>
      </c>
      <c r="I3125" s="3" t="s">
        <v>19</v>
      </c>
    </row>
    <row r="3126" spans="1:9" ht="16.5">
      <c r="A3126" s="2" t="s">
        <v>2498</v>
      </c>
      <c r="B3126" s="2" t="s">
        <v>2499</v>
      </c>
      <c r="C3126" s="2">
        <v>289</v>
      </c>
      <c r="D3126" s="2" t="s">
        <v>20</v>
      </c>
      <c r="E3126" s="2">
        <v>249</v>
      </c>
      <c r="F3126" s="2">
        <v>287</v>
      </c>
      <c r="G3126" s="2">
        <f t="shared" si="48"/>
        <v>39</v>
      </c>
      <c r="H3126" s="2">
        <v>3397</v>
      </c>
      <c r="I3126" s="3" t="s">
        <v>21</v>
      </c>
    </row>
    <row r="3127" spans="1:9" ht="16.5">
      <c r="A3127" s="2" t="s">
        <v>2498</v>
      </c>
      <c r="B3127" s="2" t="s">
        <v>2499</v>
      </c>
      <c r="C3127" s="2">
        <v>289</v>
      </c>
      <c r="D3127" s="2" t="s">
        <v>14</v>
      </c>
      <c r="E3127" s="2">
        <v>124</v>
      </c>
      <c r="F3127" s="2">
        <v>236</v>
      </c>
      <c r="G3127" s="2">
        <f t="shared" si="48"/>
        <v>113</v>
      </c>
      <c r="H3127" s="2">
        <v>2341</v>
      </c>
      <c r="I3127" s="3" t="s">
        <v>15</v>
      </c>
    </row>
    <row r="3128" spans="1:9" ht="16.5">
      <c r="A3128" s="2" t="s">
        <v>2500</v>
      </c>
      <c r="B3128" s="2" t="s">
        <v>2501</v>
      </c>
      <c r="C3128" s="2">
        <v>2246</v>
      </c>
      <c r="D3128" s="2" t="s">
        <v>92</v>
      </c>
      <c r="E3128" s="2">
        <v>914</v>
      </c>
      <c r="F3128" s="2">
        <v>957</v>
      </c>
      <c r="G3128" s="2">
        <f t="shared" si="48"/>
        <v>44</v>
      </c>
      <c r="H3128" s="2">
        <v>979</v>
      </c>
      <c r="I3128" s="3" t="s">
        <v>93</v>
      </c>
    </row>
    <row r="3129" spans="1:9" ht="16.5">
      <c r="A3129" s="2" t="s">
        <v>2500</v>
      </c>
      <c r="B3129" s="2" t="s">
        <v>2501</v>
      </c>
      <c r="C3129" s="2">
        <v>2246</v>
      </c>
      <c r="D3129" s="2" t="s">
        <v>10</v>
      </c>
      <c r="E3129" s="2">
        <v>722</v>
      </c>
      <c r="F3129" s="2">
        <v>774</v>
      </c>
      <c r="G3129" s="2">
        <f t="shared" si="48"/>
        <v>53</v>
      </c>
      <c r="H3129" s="2">
        <v>18302</v>
      </c>
      <c r="I3129" s="3" t="s">
        <v>11</v>
      </c>
    </row>
    <row r="3130" spans="1:9" ht="16.5">
      <c r="A3130" s="2" t="s">
        <v>2500</v>
      </c>
      <c r="B3130" s="2" t="s">
        <v>2501</v>
      </c>
      <c r="C3130" s="2">
        <v>2246</v>
      </c>
      <c r="D3130" s="2" t="s">
        <v>12</v>
      </c>
      <c r="E3130" s="2">
        <v>1450</v>
      </c>
      <c r="F3130" s="2">
        <v>1600</v>
      </c>
      <c r="G3130" s="2">
        <f t="shared" si="48"/>
        <v>151</v>
      </c>
      <c r="H3130" s="2">
        <v>1732</v>
      </c>
      <c r="I3130" s="3" t="s">
        <v>13</v>
      </c>
    </row>
    <row r="3131" spans="1:9" ht="16.5">
      <c r="A3131" s="2" t="s">
        <v>2500</v>
      </c>
      <c r="B3131" s="2" t="s">
        <v>2501</v>
      </c>
      <c r="C3131" s="2">
        <v>2246</v>
      </c>
      <c r="D3131" s="2" t="s">
        <v>14</v>
      </c>
      <c r="E3131" s="2">
        <v>1120</v>
      </c>
      <c r="F3131" s="2">
        <v>1235</v>
      </c>
      <c r="G3131" s="2">
        <f t="shared" si="48"/>
        <v>116</v>
      </c>
      <c r="H3131" s="2">
        <v>2341</v>
      </c>
      <c r="I3131" s="3" t="s">
        <v>15</v>
      </c>
    </row>
    <row r="3132" spans="1:9" ht="16.5">
      <c r="A3132" s="2" t="s">
        <v>2502</v>
      </c>
      <c r="B3132" s="2" t="s">
        <v>2503</v>
      </c>
      <c r="C3132" s="2">
        <v>2196</v>
      </c>
      <c r="D3132" s="2" t="s">
        <v>10</v>
      </c>
      <c r="E3132" s="2">
        <v>269</v>
      </c>
      <c r="F3132" s="2">
        <v>321</v>
      </c>
      <c r="G3132" s="2">
        <f t="shared" si="48"/>
        <v>53</v>
      </c>
      <c r="H3132" s="2">
        <v>18302</v>
      </c>
      <c r="I3132" s="3" t="s">
        <v>11</v>
      </c>
    </row>
    <row r="3133" spans="1:9" ht="16.5">
      <c r="A3133" s="2" t="s">
        <v>2502</v>
      </c>
      <c r="B3133" s="2" t="s">
        <v>2503</v>
      </c>
      <c r="C3133" s="2">
        <v>2196</v>
      </c>
      <c r="D3133" s="2" t="s">
        <v>12</v>
      </c>
      <c r="E3133" s="2">
        <v>1049</v>
      </c>
      <c r="F3133" s="2">
        <v>1199</v>
      </c>
      <c r="G3133" s="2">
        <f t="shared" si="48"/>
        <v>151</v>
      </c>
      <c r="H3133" s="2">
        <v>1732</v>
      </c>
      <c r="I3133" s="3" t="s">
        <v>13</v>
      </c>
    </row>
    <row r="3134" spans="1:9" ht="16.5">
      <c r="A3134" s="2" t="s">
        <v>2502</v>
      </c>
      <c r="B3134" s="2" t="s">
        <v>2503</v>
      </c>
      <c r="C3134" s="2">
        <v>2196</v>
      </c>
      <c r="D3134" s="2" t="s">
        <v>14</v>
      </c>
      <c r="E3134" s="2">
        <v>670</v>
      </c>
      <c r="F3134" s="2">
        <v>783</v>
      </c>
      <c r="G3134" s="2">
        <f t="shared" si="48"/>
        <v>114</v>
      </c>
      <c r="H3134" s="2">
        <v>2341</v>
      </c>
      <c r="I3134" s="3" t="s">
        <v>15</v>
      </c>
    </row>
    <row r="3135" spans="1:9" ht="16.5">
      <c r="A3135" s="2" t="s">
        <v>2504</v>
      </c>
      <c r="B3135" s="2" t="s">
        <v>2505</v>
      </c>
      <c r="C3135" s="2">
        <v>359</v>
      </c>
      <c r="D3135" s="2" t="s">
        <v>18</v>
      </c>
      <c r="E3135" s="2">
        <v>28</v>
      </c>
      <c r="F3135" s="2">
        <v>79</v>
      </c>
      <c r="G3135" s="2">
        <f t="shared" si="48"/>
        <v>52</v>
      </c>
      <c r="H3135" s="2">
        <v>3743</v>
      </c>
      <c r="I3135" s="3" t="s">
        <v>19</v>
      </c>
    </row>
    <row r="3136" spans="1:9" ht="16.5">
      <c r="A3136" s="2" t="s">
        <v>2504</v>
      </c>
      <c r="B3136" s="2" t="s">
        <v>2505</v>
      </c>
      <c r="C3136" s="2">
        <v>359</v>
      </c>
      <c r="D3136" s="2" t="s">
        <v>14</v>
      </c>
      <c r="E3136" s="2">
        <v>179</v>
      </c>
      <c r="F3136" s="2">
        <v>289</v>
      </c>
      <c r="G3136" s="2">
        <f t="shared" si="48"/>
        <v>111</v>
      </c>
      <c r="H3136" s="2">
        <v>2341</v>
      </c>
      <c r="I3136" s="3" t="s">
        <v>15</v>
      </c>
    </row>
    <row r="3137" spans="1:9" ht="16.5">
      <c r="A3137" s="2" t="s">
        <v>2506</v>
      </c>
      <c r="B3137" s="2" t="s">
        <v>2507</v>
      </c>
      <c r="C3137" s="2">
        <v>1991</v>
      </c>
      <c r="D3137" s="2" t="s">
        <v>10</v>
      </c>
      <c r="E3137" s="2">
        <v>632</v>
      </c>
      <c r="F3137" s="2">
        <v>685</v>
      </c>
      <c r="G3137" s="2">
        <f t="shared" si="48"/>
        <v>54</v>
      </c>
      <c r="H3137" s="2">
        <v>18302</v>
      </c>
      <c r="I3137" s="3" t="s">
        <v>11</v>
      </c>
    </row>
    <row r="3138" spans="1:9" ht="16.5">
      <c r="A3138" s="2" t="s">
        <v>2506</v>
      </c>
      <c r="B3138" s="2" t="s">
        <v>2507</v>
      </c>
      <c r="C3138" s="2">
        <v>1991</v>
      </c>
      <c r="D3138" s="2" t="s">
        <v>12</v>
      </c>
      <c r="E3138" s="2">
        <v>1119</v>
      </c>
      <c r="F3138" s="2">
        <v>1269</v>
      </c>
      <c r="G3138" s="2">
        <f t="shared" si="48"/>
        <v>151</v>
      </c>
      <c r="H3138" s="2">
        <v>1732</v>
      </c>
      <c r="I3138" s="3" t="s">
        <v>13</v>
      </c>
    </row>
    <row r="3139" spans="1:9" ht="16.5">
      <c r="A3139" s="2" t="s">
        <v>2506</v>
      </c>
      <c r="B3139" s="2" t="s">
        <v>2507</v>
      </c>
      <c r="C3139" s="2">
        <v>1991</v>
      </c>
      <c r="D3139" s="2" t="s">
        <v>14</v>
      </c>
      <c r="E3139" s="2">
        <v>845</v>
      </c>
      <c r="F3139" s="2">
        <v>958</v>
      </c>
      <c r="G3139" s="2">
        <f t="shared" ref="G3139:G3202" si="49">F3139-E3139+1</f>
        <v>114</v>
      </c>
      <c r="H3139" s="2">
        <v>2341</v>
      </c>
      <c r="I3139" s="3" t="s">
        <v>15</v>
      </c>
    </row>
    <row r="3140" spans="1:9" ht="16.5">
      <c r="A3140" s="2" t="s">
        <v>2508</v>
      </c>
      <c r="B3140" s="2" t="s">
        <v>2509</v>
      </c>
      <c r="C3140" s="2">
        <v>208</v>
      </c>
      <c r="D3140" s="2" t="s">
        <v>18</v>
      </c>
      <c r="E3140" s="2">
        <v>61</v>
      </c>
      <c r="F3140" s="2">
        <v>111</v>
      </c>
      <c r="G3140" s="2">
        <f t="shared" si="49"/>
        <v>51</v>
      </c>
      <c r="H3140" s="2">
        <v>3743</v>
      </c>
      <c r="I3140" s="3" t="s">
        <v>19</v>
      </c>
    </row>
    <row r="3141" spans="1:9" ht="16.5">
      <c r="A3141" s="2" t="s">
        <v>2508</v>
      </c>
      <c r="B3141" s="2" t="s">
        <v>2509</v>
      </c>
      <c r="C3141" s="2">
        <v>208</v>
      </c>
      <c r="D3141" s="2" t="s">
        <v>14</v>
      </c>
      <c r="E3141" s="2">
        <v>129</v>
      </c>
      <c r="F3141" s="2">
        <v>208</v>
      </c>
      <c r="G3141" s="2">
        <f t="shared" si="49"/>
        <v>80</v>
      </c>
      <c r="H3141" s="2">
        <v>2341</v>
      </c>
      <c r="I3141" s="3" t="s">
        <v>15</v>
      </c>
    </row>
    <row r="3142" spans="1:9" ht="16.5">
      <c r="A3142" s="2" t="s">
        <v>2510</v>
      </c>
      <c r="B3142" s="2" t="s">
        <v>2511</v>
      </c>
      <c r="C3142" s="2">
        <v>1283</v>
      </c>
      <c r="D3142" s="2" t="s">
        <v>12</v>
      </c>
      <c r="E3142" s="2">
        <v>719</v>
      </c>
      <c r="F3142" s="2">
        <v>881</v>
      </c>
      <c r="G3142" s="2">
        <f t="shared" si="49"/>
        <v>163</v>
      </c>
      <c r="H3142" s="2">
        <v>1732</v>
      </c>
      <c r="I3142" s="3" t="s">
        <v>13</v>
      </c>
    </row>
    <row r="3143" spans="1:9" ht="16.5">
      <c r="A3143" s="2" t="s">
        <v>2510</v>
      </c>
      <c r="B3143" s="2" t="s">
        <v>2511</v>
      </c>
      <c r="C3143" s="2">
        <v>1283</v>
      </c>
      <c r="D3143" s="2" t="s">
        <v>14</v>
      </c>
      <c r="E3143" s="2">
        <v>365</v>
      </c>
      <c r="F3143" s="2">
        <v>479</v>
      </c>
      <c r="G3143" s="2">
        <f t="shared" si="49"/>
        <v>115</v>
      </c>
      <c r="H3143" s="2">
        <v>2341</v>
      </c>
      <c r="I3143" s="3" t="s">
        <v>15</v>
      </c>
    </row>
    <row r="3144" spans="1:9" ht="16.5">
      <c r="A3144" s="2" t="s">
        <v>2512</v>
      </c>
      <c r="B3144" s="2" t="s">
        <v>2513</v>
      </c>
      <c r="C3144" s="2">
        <v>2322</v>
      </c>
      <c r="D3144" s="2" t="s">
        <v>92</v>
      </c>
      <c r="E3144" s="2">
        <v>1114</v>
      </c>
      <c r="F3144" s="2">
        <v>1155</v>
      </c>
      <c r="G3144" s="2">
        <f t="shared" si="49"/>
        <v>42</v>
      </c>
      <c r="H3144" s="2">
        <v>979</v>
      </c>
      <c r="I3144" s="3" t="s">
        <v>93</v>
      </c>
    </row>
    <row r="3145" spans="1:9" ht="16.5">
      <c r="A3145" s="2" t="s">
        <v>2512</v>
      </c>
      <c r="B3145" s="2" t="s">
        <v>2513</v>
      </c>
      <c r="C3145" s="2">
        <v>2322</v>
      </c>
      <c r="D3145" s="2" t="s">
        <v>10</v>
      </c>
      <c r="E3145" s="2">
        <v>955</v>
      </c>
      <c r="F3145" s="2">
        <v>1007</v>
      </c>
      <c r="G3145" s="2">
        <f t="shared" si="49"/>
        <v>53</v>
      </c>
      <c r="H3145" s="2">
        <v>18302</v>
      </c>
      <c r="I3145" s="3" t="s">
        <v>11</v>
      </c>
    </row>
    <row r="3146" spans="1:9" ht="16.5">
      <c r="A3146" s="2" t="s">
        <v>2512</v>
      </c>
      <c r="B3146" s="2" t="s">
        <v>2513</v>
      </c>
      <c r="C3146" s="2">
        <v>2322</v>
      </c>
      <c r="D3146" s="2" t="s">
        <v>12</v>
      </c>
      <c r="E3146" s="2">
        <v>1697</v>
      </c>
      <c r="F3146" s="2">
        <v>1846</v>
      </c>
      <c r="G3146" s="2">
        <f t="shared" si="49"/>
        <v>150</v>
      </c>
      <c r="H3146" s="2">
        <v>1732</v>
      </c>
      <c r="I3146" s="3" t="s">
        <v>13</v>
      </c>
    </row>
    <row r="3147" spans="1:9" ht="16.5">
      <c r="A3147" s="2" t="s">
        <v>2512</v>
      </c>
      <c r="B3147" s="2" t="s">
        <v>2513</v>
      </c>
      <c r="C3147" s="2">
        <v>2322</v>
      </c>
      <c r="D3147" s="2" t="s">
        <v>14</v>
      </c>
      <c r="E3147" s="2">
        <v>1303</v>
      </c>
      <c r="F3147" s="2">
        <v>1417</v>
      </c>
      <c r="G3147" s="2">
        <f t="shared" si="49"/>
        <v>115</v>
      </c>
      <c r="H3147" s="2">
        <v>2341</v>
      </c>
      <c r="I3147" s="3" t="s">
        <v>15</v>
      </c>
    </row>
    <row r="3148" spans="1:9" ht="16.5">
      <c r="A3148" s="2" t="s">
        <v>2514</v>
      </c>
      <c r="B3148" s="2" t="s">
        <v>2515</v>
      </c>
      <c r="C3148" s="2">
        <v>311</v>
      </c>
      <c r="D3148" s="2" t="s">
        <v>18</v>
      </c>
      <c r="E3148" s="2">
        <v>30</v>
      </c>
      <c r="F3148" s="2">
        <v>81</v>
      </c>
      <c r="G3148" s="2">
        <f t="shared" si="49"/>
        <v>52</v>
      </c>
      <c r="H3148" s="2">
        <v>3743</v>
      </c>
      <c r="I3148" s="3" t="s">
        <v>19</v>
      </c>
    </row>
    <row r="3149" spans="1:9" ht="16.5">
      <c r="A3149" s="2" t="s">
        <v>2514</v>
      </c>
      <c r="B3149" s="2" t="s">
        <v>2515</v>
      </c>
      <c r="C3149" s="2">
        <v>311</v>
      </c>
      <c r="D3149" s="2" t="s">
        <v>20</v>
      </c>
      <c r="E3149" s="2">
        <v>271</v>
      </c>
      <c r="F3149" s="2">
        <v>309</v>
      </c>
      <c r="G3149" s="2">
        <f t="shared" si="49"/>
        <v>39</v>
      </c>
      <c r="H3149" s="2">
        <v>3397</v>
      </c>
      <c r="I3149" s="3" t="s">
        <v>21</v>
      </c>
    </row>
    <row r="3150" spans="1:9" ht="16.5">
      <c r="A3150" s="2" t="s">
        <v>2514</v>
      </c>
      <c r="B3150" s="2" t="s">
        <v>2515</v>
      </c>
      <c r="C3150" s="2">
        <v>311</v>
      </c>
      <c r="D3150" s="2" t="s">
        <v>14</v>
      </c>
      <c r="E3150" s="2">
        <v>148</v>
      </c>
      <c r="F3150" s="2">
        <v>258</v>
      </c>
      <c r="G3150" s="2">
        <f t="shared" si="49"/>
        <v>111</v>
      </c>
      <c r="H3150" s="2">
        <v>2341</v>
      </c>
      <c r="I3150" s="3" t="s">
        <v>15</v>
      </c>
    </row>
    <row r="3151" spans="1:9" ht="16.5">
      <c r="A3151" s="2" t="s">
        <v>2516</v>
      </c>
      <c r="B3151" s="2" t="s">
        <v>2517</v>
      </c>
      <c r="C3151" s="2">
        <v>2352</v>
      </c>
      <c r="D3151" s="2" t="s">
        <v>92</v>
      </c>
      <c r="E3151" s="2">
        <v>1123</v>
      </c>
      <c r="F3151" s="2">
        <v>1164</v>
      </c>
      <c r="G3151" s="2">
        <f t="shared" si="49"/>
        <v>42</v>
      </c>
      <c r="H3151" s="2">
        <v>979</v>
      </c>
      <c r="I3151" s="3" t="s">
        <v>93</v>
      </c>
    </row>
    <row r="3152" spans="1:9" ht="16.5">
      <c r="A3152" s="2" t="s">
        <v>2516</v>
      </c>
      <c r="B3152" s="2" t="s">
        <v>2517</v>
      </c>
      <c r="C3152" s="2">
        <v>2352</v>
      </c>
      <c r="D3152" s="2" t="s">
        <v>10</v>
      </c>
      <c r="E3152" s="2">
        <v>956</v>
      </c>
      <c r="F3152" s="2">
        <v>1008</v>
      </c>
      <c r="G3152" s="2">
        <f t="shared" si="49"/>
        <v>53</v>
      </c>
      <c r="H3152" s="2">
        <v>18302</v>
      </c>
      <c r="I3152" s="3" t="s">
        <v>11</v>
      </c>
    </row>
    <row r="3153" spans="1:9" ht="16.5">
      <c r="A3153" s="2" t="s">
        <v>2516</v>
      </c>
      <c r="B3153" s="2" t="s">
        <v>2517</v>
      </c>
      <c r="C3153" s="2">
        <v>2352</v>
      </c>
      <c r="D3153" s="2" t="s">
        <v>12</v>
      </c>
      <c r="E3153" s="2">
        <v>1706</v>
      </c>
      <c r="F3153" s="2">
        <v>1856</v>
      </c>
      <c r="G3153" s="2">
        <f t="shared" si="49"/>
        <v>151</v>
      </c>
      <c r="H3153" s="2">
        <v>1732</v>
      </c>
      <c r="I3153" s="3" t="s">
        <v>13</v>
      </c>
    </row>
    <row r="3154" spans="1:9" ht="16.5">
      <c r="A3154" s="2" t="s">
        <v>2516</v>
      </c>
      <c r="B3154" s="2" t="s">
        <v>2517</v>
      </c>
      <c r="C3154" s="2">
        <v>2352</v>
      </c>
      <c r="D3154" s="2" t="s">
        <v>14</v>
      </c>
      <c r="E3154" s="2">
        <v>1313</v>
      </c>
      <c r="F3154" s="2">
        <v>1427</v>
      </c>
      <c r="G3154" s="2">
        <f t="shared" si="49"/>
        <v>115</v>
      </c>
      <c r="H3154" s="2">
        <v>2341</v>
      </c>
      <c r="I3154" s="3" t="s">
        <v>15</v>
      </c>
    </row>
    <row r="3155" spans="1:9" ht="16.5">
      <c r="A3155" s="2" t="s">
        <v>2518</v>
      </c>
      <c r="B3155" s="2" t="s">
        <v>2519</v>
      </c>
      <c r="C3155" s="2">
        <v>278</v>
      </c>
      <c r="D3155" s="2" t="s">
        <v>20</v>
      </c>
      <c r="E3155" s="2">
        <v>238</v>
      </c>
      <c r="F3155" s="2">
        <v>276</v>
      </c>
      <c r="G3155" s="2">
        <f t="shared" si="49"/>
        <v>39</v>
      </c>
      <c r="H3155" s="2">
        <v>3397</v>
      </c>
      <c r="I3155" s="3" t="s">
        <v>21</v>
      </c>
    </row>
    <row r="3156" spans="1:9" ht="16.5">
      <c r="A3156" s="2" t="s">
        <v>2518</v>
      </c>
      <c r="B3156" s="2" t="s">
        <v>2519</v>
      </c>
      <c r="C3156" s="2">
        <v>278</v>
      </c>
      <c r="D3156" s="2" t="s">
        <v>14</v>
      </c>
      <c r="E3156" s="2">
        <v>115</v>
      </c>
      <c r="F3156" s="2">
        <v>225</v>
      </c>
      <c r="G3156" s="2">
        <f t="shared" si="49"/>
        <v>111</v>
      </c>
      <c r="H3156" s="2">
        <v>2341</v>
      </c>
      <c r="I3156" s="3" t="s">
        <v>15</v>
      </c>
    </row>
    <row r="3157" spans="1:9" ht="16.5">
      <c r="A3157" s="2" t="s">
        <v>2520</v>
      </c>
      <c r="B3157" s="2" t="s">
        <v>2521</v>
      </c>
      <c r="C3157" s="2">
        <v>168</v>
      </c>
      <c r="D3157" s="2" t="s">
        <v>14</v>
      </c>
      <c r="E3157" s="2">
        <v>11</v>
      </c>
      <c r="F3157" s="2">
        <v>155</v>
      </c>
      <c r="G3157" s="2">
        <f t="shared" si="49"/>
        <v>145</v>
      </c>
      <c r="H3157" s="2">
        <v>2341</v>
      </c>
      <c r="I3157" s="3" t="s">
        <v>15</v>
      </c>
    </row>
    <row r="3158" spans="1:9" ht="16.5">
      <c r="A3158" s="2" t="s">
        <v>2522</v>
      </c>
      <c r="B3158" s="2" t="s">
        <v>2523</v>
      </c>
      <c r="C3158" s="2">
        <v>125</v>
      </c>
      <c r="D3158" s="2" t="s">
        <v>20</v>
      </c>
      <c r="E3158" s="2">
        <v>85</v>
      </c>
      <c r="F3158" s="2">
        <v>123</v>
      </c>
      <c r="G3158" s="2">
        <f t="shared" si="49"/>
        <v>39</v>
      </c>
      <c r="H3158" s="2">
        <v>3397</v>
      </c>
      <c r="I3158" s="3" t="s">
        <v>21</v>
      </c>
    </row>
    <row r="3159" spans="1:9" ht="16.5">
      <c r="A3159" s="2" t="s">
        <v>2522</v>
      </c>
      <c r="B3159" s="2" t="s">
        <v>2523</v>
      </c>
      <c r="C3159" s="2">
        <v>125</v>
      </c>
      <c r="D3159" s="2" t="s">
        <v>14</v>
      </c>
      <c r="E3159" s="2">
        <v>1</v>
      </c>
      <c r="F3159" s="2">
        <v>72</v>
      </c>
      <c r="G3159" s="2">
        <f t="shared" si="49"/>
        <v>72</v>
      </c>
      <c r="H3159" s="2">
        <v>2341</v>
      </c>
      <c r="I3159" s="3" t="s">
        <v>15</v>
      </c>
    </row>
    <row r="3160" spans="1:9" ht="16.5">
      <c r="A3160" s="2" t="s">
        <v>2524</v>
      </c>
      <c r="B3160" s="2" t="s">
        <v>2525</v>
      </c>
      <c r="C3160" s="2">
        <v>301</v>
      </c>
      <c r="D3160" s="2" t="s">
        <v>18</v>
      </c>
      <c r="E3160" s="2">
        <v>26</v>
      </c>
      <c r="F3160" s="2">
        <v>77</v>
      </c>
      <c r="G3160" s="2">
        <f t="shared" si="49"/>
        <v>52</v>
      </c>
      <c r="H3160" s="2">
        <v>3743</v>
      </c>
      <c r="I3160" s="3" t="s">
        <v>19</v>
      </c>
    </row>
    <row r="3161" spans="1:9" ht="16.5">
      <c r="A3161" s="2" t="s">
        <v>2524</v>
      </c>
      <c r="B3161" s="2" t="s">
        <v>2525</v>
      </c>
      <c r="C3161" s="2">
        <v>301</v>
      </c>
      <c r="D3161" s="2" t="s">
        <v>20</v>
      </c>
      <c r="E3161" s="2">
        <v>261</v>
      </c>
      <c r="F3161" s="2">
        <v>299</v>
      </c>
      <c r="G3161" s="2">
        <f t="shared" si="49"/>
        <v>39</v>
      </c>
      <c r="H3161" s="2">
        <v>3397</v>
      </c>
      <c r="I3161" s="3" t="s">
        <v>21</v>
      </c>
    </row>
    <row r="3162" spans="1:9" ht="16.5">
      <c r="A3162" s="2" t="s">
        <v>2524</v>
      </c>
      <c r="B3162" s="2" t="s">
        <v>2525</v>
      </c>
      <c r="C3162" s="2">
        <v>301</v>
      </c>
      <c r="D3162" s="2" t="s">
        <v>14</v>
      </c>
      <c r="E3162" s="2">
        <v>138</v>
      </c>
      <c r="F3162" s="2">
        <v>248</v>
      </c>
      <c r="G3162" s="2">
        <f t="shared" si="49"/>
        <v>111</v>
      </c>
      <c r="H3162" s="2">
        <v>2341</v>
      </c>
      <c r="I3162" s="3" t="s">
        <v>15</v>
      </c>
    </row>
    <row r="3163" spans="1:9" ht="16.5">
      <c r="A3163" s="2" t="s">
        <v>2526</v>
      </c>
      <c r="B3163" s="2" t="s">
        <v>2527</v>
      </c>
      <c r="C3163" s="2">
        <v>351</v>
      </c>
      <c r="D3163" s="2" t="s">
        <v>18</v>
      </c>
      <c r="E3163" s="2">
        <v>31</v>
      </c>
      <c r="F3163" s="2">
        <v>82</v>
      </c>
      <c r="G3163" s="2">
        <f t="shared" si="49"/>
        <v>52</v>
      </c>
      <c r="H3163" s="2">
        <v>3743</v>
      </c>
      <c r="I3163" s="3" t="s">
        <v>19</v>
      </c>
    </row>
    <row r="3164" spans="1:9" ht="16.5">
      <c r="A3164" s="2" t="s">
        <v>2526</v>
      </c>
      <c r="B3164" s="2" t="s">
        <v>2527</v>
      </c>
      <c r="C3164" s="2">
        <v>351</v>
      </c>
      <c r="D3164" s="2" t="s">
        <v>14</v>
      </c>
      <c r="E3164" s="2">
        <v>171</v>
      </c>
      <c r="F3164" s="2">
        <v>281</v>
      </c>
      <c r="G3164" s="2">
        <f t="shared" si="49"/>
        <v>111</v>
      </c>
      <c r="H3164" s="2">
        <v>2341</v>
      </c>
      <c r="I3164" s="3" t="s">
        <v>15</v>
      </c>
    </row>
    <row r="3165" spans="1:9" ht="16.5">
      <c r="A3165" s="2" t="s">
        <v>2528</v>
      </c>
      <c r="B3165" s="2" t="s">
        <v>2529</v>
      </c>
      <c r="C3165" s="2">
        <v>2043</v>
      </c>
      <c r="D3165" s="2" t="s">
        <v>10</v>
      </c>
      <c r="E3165" s="2">
        <v>719</v>
      </c>
      <c r="F3165" s="2">
        <v>772</v>
      </c>
      <c r="G3165" s="2">
        <f t="shared" si="49"/>
        <v>54</v>
      </c>
      <c r="H3165" s="2">
        <v>18302</v>
      </c>
      <c r="I3165" s="3" t="s">
        <v>11</v>
      </c>
    </row>
    <row r="3166" spans="1:9" ht="16.5">
      <c r="A3166" s="2" t="s">
        <v>2528</v>
      </c>
      <c r="B3166" s="2" t="s">
        <v>2529</v>
      </c>
      <c r="C3166" s="2">
        <v>2043</v>
      </c>
      <c r="D3166" s="2" t="s">
        <v>12</v>
      </c>
      <c r="E3166" s="2">
        <v>1201</v>
      </c>
      <c r="F3166" s="2">
        <v>1351</v>
      </c>
      <c r="G3166" s="2">
        <f t="shared" si="49"/>
        <v>151</v>
      </c>
      <c r="H3166" s="2">
        <v>1732</v>
      </c>
      <c r="I3166" s="3" t="s">
        <v>13</v>
      </c>
    </row>
    <row r="3167" spans="1:9" ht="16.5">
      <c r="A3167" s="2" t="s">
        <v>2528</v>
      </c>
      <c r="B3167" s="2" t="s">
        <v>2529</v>
      </c>
      <c r="C3167" s="2">
        <v>2043</v>
      </c>
      <c r="D3167" s="2" t="s">
        <v>14</v>
      </c>
      <c r="E3167" s="2">
        <v>927</v>
      </c>
      <c r="F3167" s="2">
        <v>1040</v>
      </c>
      <c r="G3167" s="2">
        <f t="shared" si="49"/>
        <v>114</v>
      </c>
      <c r="H3167" s="2">
        <v>2341</v>
      </c>
      <c r="I3167" s="3" t="s">
        <v>15</v>
      </c>
    </row>
    <row r="3168" spans="1:9" ht="16.5">
      <c r="A3168" s="2" t="s">
        <v>2530</v>
      </c>
      <c r="B3168" s="2" t="s">
        <v>2531</v>
      </c>
      <c r="C3168" s="2">
        <v>348</v>
      </c>
      <c r="D3168" s="2" t="s">
        <v>18</v>
      </c>
      <c r="E3168" s="2">
        <v>28</v>
      </c>
      <c r="F3168" s="2">
        <v>79</v>
      </c>
      <c r="G3168" s="2">
        <f t="shared" si="49"/>
        <v>52</v>
      </c>
      <c r="H3168" s="2">
        <v>3743</v>
      </c>
      <c r="I3168" s="3" t="s">
        <v>19</v>
      </c>
    </row>
    <row r="3169" spans="1:9" ht="16.5">
      <c r="A3169" s="2" t="s">
        <v>2530</v>
      </c>
      <c r="B3169" s="2" t="s">
        <v>2531</v>
      </c>
      <c r="C3169" s="2">
        <v>348</v>
      </c>
      <c r="D3169" s="2" t="s">
        <v>20</v>
      </c>
      <c r="E3169" s="2">
        <v>308</v>
      </c>
      <c r="F3169" s="2">
        <v>346</v>
      </c>
      <c r="G3169" s="2">
        <f t="shared" si="49"/>
        <v>39</v>
      </c>
      <c r="H3169" s="2">
        <v>3397</v>
      </c>
      <c r="I3169" s="3" t="s">
        <v>21</v>
      </c>
    </row>
    <row r="3170" spans="1:9" ht="16.5">
      <c r="A3170" s="2" t="s">
        <v>2530</v>
      </c>
      <c r="B3170" s="2" t="s">
        <v>2531</v>
      </c>
      <c r="C3170" s="2">
        <v>348</v>
      </c>
      <c r="D3170" s="2" t="s">
        <v>14</v>
      </c>
      <c r="E3170" s="2">
        <v>185</v>
      </c>
      <c r="F3170" s="2">
        <v>295</v>
      </c>
      <c r="G3170" s="2">
        <f t="shared" si="49"/>
        <v>111</v>
      </c>
      <c r="H3170" s="2">
        <v>2341</v>
      </c>
      <c r="I3170" s="3" t="s">
        <v>15</v>
      </c>
    </row>
    <row r="3171" spans="1:9" ht="16.5">
      <c r="A3171" s="2" t="s">
        <v>2532</v>
      </c>
      <c r="B3171" s="2" t="s">
        <v>2533</v>
      </c>
      <c r="C3171" s="2">
        <v>1360</v>
      </c>
      <c r="D3171" s="2" t="s">
        <v>10</v>
      </c>
      <c r="E3171" s="2">
        <v>145</v>
      </c>
      <c r="F3171" s="2">
        <v>193</v>
      </c>
      <c r="G3171" s="2">
        <f t="shared" si="49"/>
        <v>49</v>
      </c>
      <c r="H3171" s="2">
        <v>18302</v>
      </c>
      <c r="I3171" s="3" t="s">
        <v>11</v>
      </c>
    </row>
    <row r="3172" spans="1:9" ht="16.5">
      <c r="A3172" s="2" t="s">
        <v>2532</v>
      </c>
      <c r="B3172" s="2" t="s">
        <v>2533</v>
      </c>
      <c r="C3172" s="2">
        <v>1360</v>
      </c>
      <c r="D3172" s="2" t="s">
        <v>12</v>
      </c>
      <c r="E3172" s="2">
        <v>771</v>
      </c>
      <c r="F3172" s="2">
        <v>942</v>
      </c>
      <c r="G3172" s="2">
        <f t="shared" si="49"/>
        <v>172</v>
      </c>
      <c r="H3172" s="2">
        <v>1732</v>
      </c>
      <c r="I3172" s="3" t="s">
        <v>13</v>
      </c>
    </row>
    <row r="3173" spans="1:9" ht="16.5">
      <c r="A3173" s="2" t="s">
        <v>2532</v>
      </c>
      <c r="B3173" s="2" t="s">
        <v>2533</v>
      </c>
      <c r="C3173" s="2">
        <v>1360</v>
      </c>
      <c r="D3173" s="2" t="s">
        <v>14</v>
      </c>
      <c r="E3173" s="2">
        <v>397</v>
      </c>
      <c r="F3173" s="2">
        <v>515</v>
      </c>
      <c r="G3173" s="2">
        <f t="shared" si="49"/>
        <v>119</v>
      </c>
      <c r="H3173" s="2">
        <v>2341</v>
      </c>
      <c r="I3173" s="3" t="s">
        <v>15</v>
      </c>
    </row>
    <row r="3174" spans="1:9" ht="16.5">
      <c r="A3174" s="2" t="s">
        <v>2534</v>
      </c>
      <c r="B3174" s="2" t="s">
        <v>2535</v>
      </c>
      <c r="C3174" s="2">
        <v>382</v>
      </c>
      <c r="D3174" s="2" t="s">
        <v>18</v>
      </c>
      <c r="E3174" s="2">
        <v>35</v>
      </c>
      <c r="F3174" s="2">
        <v>86</v>
      </c>
      <c r="G3174" s="2">
        <f t="shared" si="49"/>
        <v>52</v>
      </c>
      <c r="H3174" s="2">
        <v>3743</v>
      </c>
      <c r="I3174" s="3" t="s">
        <v>19</v>
      </c>
    </row>
    <row r="3175" spans="1:9" ht="16.5">
      <c r="A3175" s="2" t="s">
        <v>2534</v>
      </c>
      <c r="B3175" s="2" t="s">
        <v>2535</v>
      </c>
      <c r="C3175" s="2">
        <v>382</v>
      </c>
      <c r="D3175" s="2" t="s">
        <v>20</v>
      </c>
      <c r="E3175" s="2">
        <v>342</v>
      </c>
      <c r="F3175" s="2">
        <v>380</v>
      </c>
      <c r="G3175" s="2">
        <f t="shared" si="49"/>
        <v>39</v>
      </c>
      <c r="H3175" s="2">
        <v>3397</v>
      </c>
      <c r="I3175" s="3" t="s">
        <v>21</v>
      </c>
    </row>
    <row r="3176" spans="1:9" ht="16.5">
      <c r="A3176" s="2" t="s">
        <v>2534</v>
      </c>
      <c r="B3176" s="2" t="s">
        <v>2535</v>
      </c>
      <c r="C3176" s="2">
        <v>382</v>
      </c>
      <c r="D3176" s="2" t="s">
        <v>14</v>
      </c>
      <c r="E3176" s="2">
        <v>223</v>
      </c>
      <c r="F3176" s="2">
        <v>329</v>
      </c>
      <c r="G3176" s="2">
        <f t="shared" si="49"/>
        <v>107</v>
      </c>
      <c r="H3176" s="2">
        <v>2341</v>
      </c>
      <c r="I3176" s="3" t="s">
        <v>15</v>
      </c>
    </row>
    <row r="3177" spans="1:9" ht="16.5">
      <c r="A3177" s="2" t="s">
        <v>2536</v>
      </c>
      <c r="B3177" s="2" t="s">
        <v>2537</v>
      </c>
      <c r="C3177" s="2">
        <v>382</v>
      </c>
      <c r="D3177" s="2" t="s">
        <v>18</v>
      </c>
      <c r="E3177" s="2">
        <v>35</v>
      </c>
      <c r="F3177" s="2">
        <v>86</v>
      </c>
      <c r="G3177" s="2">
        <f t="shared" si="49"/>
        <v>52</v>
      </c>
      <c r="H3177" s="2">
        <v>3743</v>
      </c>
      <c r="I3177" s="3" t="s">
        <v>19</v>
      </c>
    </row>
    <row r="3178" spans="1:9" ht="16.5">
      <c r="A3178" s="2" t="s">
        <v>2536</v>
      </c>
      <c r="B3178" s="2" t="s">
        <v>2537</v>
      </c>
      <c r="C3178" s="2">
        <v>382</v>
      </c>
      <c r="D3178" s="2" t="s">
        <v>20</v>
      </c>
      <c r="E3178" s="2">
        <v>342</v>
      </c>
      <c r="F3178" s="2">
        <v>380</v>
      </c>
      <c r="G3178" s="2">
        <f t="shared" si="49"/>
        <v>39</v>
      </c>
      <c r="H3178" s="2">
        <v>3397</v>
      </c>
      <c r="I3178" s="3" t="s">
        <v>21</v>
      </c>
    </row>
    <row r="3179" spans="1:9" ht="16.5">
      <c r="A3179" s="2" t="s">
        <v>2536</v>
      </c>
      <c r="B3179" s="2" t="s">
        <v>2537</v>
      </c>
      <c r="C3179" s="2">
        <v>382</v>
      </c>
      <c r="D3179" s="2" t="s">
        <v>14</v>
      </c>
      <c r="E3179" s="2">
        <v>223</v>
      </c>
      <c r="F3179" s="2">
        <v>329</v>
      </c>
      <c r="G3179" s="2">
        <f t="shared" si="49"/>
        <v>107</v>
      </c>
      <c r="H3179" s="2">
        <v>2341</v>
      </c>
      <c r="I3179" s="3" t="s">
        <v>15</v>
      </c>
    </row>
    <row r="3180" spans="1:9" ht="16.5">
      <c r="A3180" s="2" t="s">
        <v>2538</v>
      </c>
      <c r="B3180" s="2" t="s">
        <v>2539</v>
      </c>
      <c r="C3180" s="2">
        <v>308</v>
      </c>
      <c r="D3180" s="2" t="s">
        <v>18</v>
      </c>
      <c r="E3180" s="2">
        <v>30</v>
      </c>
      <c r="F3180" s="2">
        <v>81</v>
      </c>
      <c r="G3180" s="2">
        <f t="shared" si="49"/>
        <v>52</v>
      </c>
      <c r="H3180" s="2">
        <v>3743</v>
      </c>
      <c r="I3180" s="3" t="s">
        <v>19</v>
      </c>
    </row>
    <row r="3181" spans="1:9" ht="16.5">
      <c r="A3181" s="2" t="s">
        <v>2538</v>
      </c>
      <c r="B3181" s="2" t="s">
        <v>2539</v>
      </c>
      <c r="C3181" s="2">
        <v>308</v>
      </c>
      <c r="D3181" s="2" t="s">
        <v>20</v>
      </c>
      <c r="E3181" s="2">
        <v>268</v>
      </c>
      <c r="F3181" s="2">
        <v>306</v>
      </c>
      <c r="G3181" s="2">
        <f t="shared" si="49"/>
        <v>39</v>
      </c>
      <c r="H3181" s="2">
        <v>3397</v>
      </c>
      <c r="I3181" s="3" t="s">
        <v>21</v>
      </c>
    </row>
    <row r="3182" spans="1:9" ht="16.5">
      <c r="A3182" s="2" t="s">
        <v>2538</v>
      </c>
      <c r="B3182" s="2" t="s">
        <v>2539</v>
      </c>
      <c r="C3182" s="2">
        <v>308</v>
      </c>
      <c r="D3182" s="2" t="s">
        <v>14</v>
      </c>
      <c r="E3182" s="2">
        <v>146</v>
      </c>
      <c r="F3182" s="2">
        <v>255</v>
      </c>
      <c r="G3182" s="2">
        <f t="shared" si="49"/>
        <v>110</v>
      </c>
      <c r="H3182" s="2">
        <v>2341</v>
      </c>
      <c r="I3182" s="3" t="s">
        <v>15</v>
      </c>
    </row>
    <row r="3183" spans="1:9" ht="16.5">
      <c r="A3183" s="2" t="s">
        <v>2540</v>
      </c>
      <c r="B3183" s="2" t="s">
        <v>2541</v>
      </c>
      <c r="C3183" s="2">
        <v>302</v>
      </c>
      <c r="D3183" s="2" t="s">
        <v>18</v>
      </c>
      <c r="E3183" s="2">
        <v>32</v>
      </c>
      <c r="F3183" s="2">
        <v>83</v>
      </c>
      <c r="G3183" s="2">
        <f t="shared" si="49"/>
        <v>52</v>
      </c>
      <c r="H3183" s="2">
        <v>3743</v>
      </c>
      <c r="I3183" s="3" t="s">
        <v>19</v>
      </c>
    </row>
    <row r="3184" spans="1:9" ht="16.5">
      <c r="A3184" s="2" t="s">
        <v>2540</v>
      </c>
      <c r="B3184" s="2" t="s">
        <v>2541</v>
      </c>
      <c r="C3184" s="2">
        <v>302</v>
      </c>
      <c r="D3184" s="2" t="s">
        <v>20</v>
      </c>
      <c r="E3184" s="2">
        <v>262</v>
      </c>
      <c r="F3184" s="2">
        <v>300</v>
      </c>
      <c r="G3184" s="2">
        <f t="shared" si="49"/>
        <v>39</v>
      </c>
      <c r="H3184" s="2">
        <v>3397</v>
      </c>
      <c r="I3184" s="3" t="s">
        <v>21</v>
      </c>
    </row>
    <row r="3185" spans="1:9" ht="16.5">
      <c r="A3185" s="2" t="s">
        <v>2540</v>
      </c>
      <c r="B3185" s="2" t="s">
        <v>2541</v>
      </c>
      <c r="C3185" s="2">
        <v>302</v>
      </c>
      <c r="D3185" s="2" t="s">
        <v>14</v>
      </c>
      <c r="E3185" s="2">
        <v>141</v>
      </c>
      <c r="F3185" s="2">
        <v>249</v>
      </c>
      <c r="G3185" s="2">
        <f t="shared" si="49"/>
        <v>109</v>
      </c>
      <c r="H3185" s="2">
        <v>2341</v>
      </c>
      <c r="I3185" s="3" t="s">
        <v>15</v>
      </c>
    </row>
    <row r="3186" spans="1:9" ht="16.5">
      <c r="A3186" s="2" t="s">
        <v>2542</v>
      </c>
      <c r="B3186" s="2" t="s">
        <v>2543</v>
      </c>
      <c r="C3186" s="2">
        <v>815</v>
      </c>
      <c r="D3186" s="2" t="s">
        <v>10</v>
      </c>
      <c r="E3186" s="2">
        <v>51</v>
      </c>
      <c r="F3186" s="2">
        <v>103</v>
      </c>
      <c r="G3186" s="2">
        <f t="shared" si="49"/>
        <v>53</v>
      </c>
      <c r="H3186" s="2">
        <v>18302</v>
      </c>
      <c r="I3186" s="3" t="s">
        <v>11</v>
      </c>
    </row>
    <row r="3187" spans="1:9" ht="16.5">
      <c r="A3187" s="2" t="s">
        <v>2542</v>
      </c>
      <c r="B3187" s="2" t="s">
        <v>2543</v>
      </c>
      <c r="C3187" s="2">
        <v>815</v>
      </c>
      <c r="D3187" s="2" t="s">
        <v>12</v>
      </c>
      <c r="E3187" s="2">
        <v>469</v>
      </c>
      <c r="F3187" s="2">
        <v>629</v>
      </c>
      <c r="G3187" s="2">
        <f t="shared" si="49"/>
        <v>161</v>
      </c>
      <c r="H3187" s="2">
        <v>1732</v>
      </c>
      <c r="I3187" s="3" t="s">
        <v>13</v>
      </c>
    </row>
    <row r="3188" spans="1:9" ht="16.5">
      <c r="A3188" s="2" t="s">
        <v>2542</v>
      </c>
      <c r="B3188" s="2" t="s">
        <v>2543</v>
      </c>
      <c r="C3188" s="2">
        <v>815</v>
      </c>
      <c r="D3188" s="2" t="s">
        <v>14</v>
      </c>
      <c r="E3188" s="2">
        <v>228</v>
      </c>
      <c r="F3188" s="2">
        <v>345</v>
      </c>
      <c r="G3188" s="2">
        <f t="shared" si="49"/>
        <v>118</v>
      </c>
      <c r="H3188" s="2">
        <v>2341</v>
      </c>
      <c r="I3188" s="3" t="s">
        <v>15</v>
      </c>
    </row>
    <row r="3189" spans="1:9" ht="16.5">
      <c r="A3189" s="2" t="s">
        <v>2544</v>
      </c>
      <c r="B3189" s="2" t="s">
        <v>2545</v>
      </c>
      <c r="C3189" s="2">
        <v>904</v>
      </c>
      <c r="D3189" s="2" t="s">
        <v>10</v>
      </c>
      <c r="E3189" s="2">
        <v>115</v>
      </c>
      <c r="F3189" s="2">
        <v>165</v>
      </c>
      <c r="G3189" s="2">
        <f t="shared" si="49"/>
        <v>51</v>
      </c>
      <c r="H3189" s="2">
        <v>18302</v>
      </c>
      <c r="I3189" s="3" t="s">
        <v>11</v>
      </c>
    </row>
    <row r="3190" spans="1:9" ht="16.5">
      <c r="A3190" s="2" t="s">
        <v>2544</v>
      </c>
      <c r="B3190" s="2" t="s">
        <v>2545</v>
      </c>
      <c r="C3190" s="2">
        <v>904</v>
      </c>
      <c r="D3190" s="2" t="s">
        <v>12</v>
      </c>
      <c r="E3190" s="2">
        <v>575</v>
      </c>
      <c r="F3190" s="2">
        <v>732</v>
      </c>
      <c r="G3190" s="2">
        <f t="shared" si="49"/>
        <v>158</v>
      </c>
      <c r="H3190" s="2">
        <v>1732</v>
      </c>
      <c r="I3190" s="3" t="s">
        <v>13</v>
      </c>
    </row>
    <row r="3191" spans="1:9" ht="16.5">
      <c r="A3191" s="2" t="s">
        <v>2544</v>
      </c>
      <c r="B3191" s="2" t="s">
        <v>2545</v>
      </c>
      <c r="C3191" s="2">
        <v>904</v>
      </c>
      <c r="D3191" s="2" t="s">
        <v>14</v>
      </c>
      <c r="E3191" s="2">
        <v>320</v>
      </c>
      <c r="F3191" s="2">
        <v>440</v>
      </c>
      <c r="G3191" s="2">
        <f t="shared" si="49"/>
        <v>121</v>
      </c>
      <c r="H3191" s="2">
        <v>2341</v>
      </c>
      <c r="I3191" s="3" t="s">
        <v>15</v>
      </c>
    </row>
    <row r="3192" spans="1:9" ht="16.5">
      <c r="A3192" s="2" t="s">
        <v>2546</v>
      </c>
      <c r="B3192" s="2" t="s">
        <v>2547</v>
      </c>
      <c r="C3192" s="2">
        <v>306</v>
      </c>
      <c r="D3192" s="2" t="s">
        <v>18</v>
      </c>
      <c r="E3192" s="2">
        <v>28</v>
      </c>
      <c r="F3192" s="2">
        <v>81</v>
      </c>
      <c r="G3192" s="2">
        <f t="shared" si="49"/>
        <v>54</v>
      </c>
      <c r="H3192" s="2">
        <v>3743</v>
      </c>
      <c r="I3192" s="3" t="s">
        <v>19</v>
      </c>
    </row>
    <row r="3193" spans="1:9" ht="16.5">
      <c r="A3193" s="2" t="s">
        <v>2546</v>
      </c>
      <c r="B3193" s="2" t="s">
        <v>2547</v>
      </c>
      <c r="C3193" s="2">
        <v>306</v>
      </c>
      <c r="D3193" s="2" t="s">
        <v>20</v>
      </c>
      <c r="E3193" s="2">
        <v>266</v>
      </c>
      <c r="F3193" s="2">
        <v>304</v>
      </c>
      <c r="G3193" s="2">
        <f t="shared" si="49"/>
        <v>39</v>
      </c>
      <c r="H3193" s="2">
        <v>3397</v>
      </c>
      <c r="I3193" s="3" t="s">
        <v>21</v>
      </c>
    </row>
    <row r="3194" spans="1:9" ht="16.5">
      <c r="A3194" s="2" t="s">
        <v>2546</v>
      </c>
      <c r="B3194" s="2" t="s">
        <v>2547</v>
      </c>
      <c r="C3194" s="2">
        <v>306</v>
      </c>
      <c r="D3194" s="2" t="s">
        <v>14</v>
      </c>
      <c r="E3194" s="2">
        <v>145</v>
      </c>
      <c r="F3194" s="2">
        <v>253</v>
      </c>
      <c r="G3194" s="2">
        <f t="shared" si="49"/>
        <v>109</v>
      </c>
      <c r="H3194" s="2">
        <v>2341</v>
      </c>
      <c r="I3194" s="3" t="s">
        <v>15</v>
      </c>
    </row>
    <row r="3195" spans="1:9" ht="16.5">
      <c r="A3195" s="2" t="s">
        <v>2548</v>
      </c>
      <c r="B3195" s="2" t="s">
        <v>2549</v>
      </c>
      <c r="C3195" s="2">
        <v>157</v>
      </c>
      <c r="D3195" s="2" t="s">
        <v>20</v>
      </c>
      <c r="E3195" s="2">
        <v>118</v>
      </c>
      <c r="F3195" s="2">
        <v>156</v>
      </c>
      <c r="G3195" s="2">
        <f t="shared" si="49"/>
        <v>39</v>
      </c>
      <c r="H3195" s="2">
        <v>3397</v>
      </c>
      <c r="I3195" s="3" t="s">
        <v>21</v>
      </c>
    </row>
    <row r="3196" spans="1:9" ht="16.5">
      <c r="A3196" s="2" t="s">
        <v>2548</v>
      </c>
      <c r="B3196" s="2" t="s">
        <v>2549</v>
      </c>
      <c r="C3196" s="2">
        <v>157</v>
      </c>
      <c r="D3196" s="2" t="s">
        <v>14</v>
      </c>
      <c r="E3196" s="2">
        <v>4</v>
      </c>
      <c r="F3196" s="2">
        <v>111</v>
      </c>
      <c r="G3196" s="2">
        <f t="shared" si="49"/>
        <v>108</v>
      </c>
      <c r="H3196" s="2">
        <v>2341</v>
      </c>
      <c r="I3196" s="3" t="s">
        <v>15</v>
      </c>
    </row>
    <row r="3197" spans="1:9" ht="16.5">
      <c r="A3197" s="2" t="s">
        <v>2550</v>
      </c>
      <c r="B3197" s="2" t="s">
        <v>2551</v>
      </c>
      <c r="C3197" s="2">
        <v>297</v>
      </c>
      <c r="D3197" s="2" t="s">
        <v>18</v>
      </c>
      <c r="E3197" s="2">
        <v>28</v>
      </c>
      <c r="F3197" s="2">
        <v>79</v>
      </c>
      <c r="G3197" s="2">
        <f t="shared" si="49"/>
        <v>52</v>
      </c>
      <c r="H3197" s="2">
        <v>3743</v>
      </c>
      <c r="I3197" s="3" t="s">
        <v>19</v>
      </c>
    </row>
    <row r="3198" spans="1:9" ht="16.5">
      <c r="A3198" s="2" t="s">
        <v>2550</v>
      </c>
      <c r="B3198" s="2" t="s">
        <v>2551</v>
      </c>
      <c r="C3198" s="2">
        <v>297</v>
      </c>
      <c r="D3198" s="2" t="s">
        <v>20</v>
      </c>
      <c r="E3198" s="2">
        <v>258</v>
      </c>
      <c r="F3198" s="2">
        <v>296</v>
      </c>
      <c r="G3198" s="2">
        <f t="shared" si="49"/>
        <v>39</v>
      </c>
      <c r="H3198" s="2">
        <v>3397</v>
      </c>
      <c r="I3198" s="3" t="s">
        <v>21</v>
      </c>
    </row>
    <row r="3199" spans="1:9" ht="16.5">
      <c r="A3199" s="2" t="s">
        <v>2550</v>
      </c>
      <c r="B3199" s="2" t="s">
        <v>2551</v>
      </c>
      <c r="C3199" s="2">
        <v>297</v>
      </c>
      <c r="D3199" s="2" t="s">
        <v>14</v>
      </c>
      <c r="E3199" s="2">
        <v>136</v>
      </c>
      <c r="F3199" s="2">
        <v>245</v>
      </c>
      <c r="G3199" s="2">
        <f t="shared" si="49"/>
        <v>110</v>
      </c>
      <c r="H3199" s="2">
        <v>2341</v>
      </c>
      <c r="I3199" s="3" t="s">
        <v>15</v>
      </c>
    </row>
    <row r="3200" spans="1:9" ht="16.5">
      <c r="A3200" s="2" t="s">
        <v>2552</v>
      </c>
      <c r="B3200" s="2" t="s">
        <v>2553</v>
      </c>
      <c r="C3200" s="2">
        <v>849</v>
      </c>
      <c r="D3200" s="2" t="s">
        <v>10</v>
      </c>
      <c r="E3200" s="2">
        <v>68</v>
      </c>
      <c r="F3200" s="2">
        <v>120</v>
      </c>
      <c r="G3200" s="2">
        <f t="shared" si="49"/>
        <v>53</v>
      </c>
      <c r="H3200" s="2">
        <v>18302</v>
      </c>
      <c r="I3200" s="3" t="s">
        <v>11</v>
      </c>
    </row>
    <row r="3201" spans="1:9" ht="16.5">
      <c r="A3201" s="2" t="s">
        <v>2552</v>
      </c>
      <c r="B3201" s="2" t="s">
        <v>2553</v>
      </c>
      <c r="C3201" s="2">
        <v>849</v>
      </c>
      <c r="D3201" s="2" t="s">
        <v>12</v>
      </c>
      <c r="E3201" s="2">
        <v>552</v>
      </c>
      <c r="F3201" s="2">
        <v>710</v>
      </c>
      <c r="G3201" s="2">
        <f t="shared" si="49"/>
        <v>159</v>
      </c>
      <c r="H3201" s="2">
        <v>1732</v>
      </c>
      <c r="I3201" s="3" t="s">
        <v>13</v>
      </c>
    </row>
    <row r="3202" spans="1:9" ht="16.5">
      <c r="A3202" s="2" t="s">
        <v>2552</v>
      </c>
      <c r="B3202" s="2" t="s">
        <v>2553</v>
      </c>
      <c r="C3202" s="2">
        <v>849</v>
      </c>
      <c r="D3202" s="2" t="s">
        <v>14</v>
      </c>
      <c r="E3202" s="2">
        <v>285</v>
      </c>
      <c r="F3202" s="2">
        <v>408</v>
      </c>
      <c r="G3202" s="2">
        <f t="shared" si="49"/>
        <v>124</v>
      </c>
      <c r="H3202" s="2">
        <v>2341</v>
      </c>
      <c r="I3202" s="3" t="s">
        <v>15</v>
      </c>
    </row>
    <row r="3203" spans="1:9" ht="16.5">
      <c r="A3203" s="2" t="s">
        <v>2554</v>
      </c>
      <c r="B3203" s="2" t="s">
        <v>2555</v>
      </c>
      <c r="C3203" s="2">
        <v>295</v>
      </c>
      <c r="D3203" s="2" t="s">
        <v>18</v>
      </c>
      <c r="E3203" s="2">
        <v>27</v>
      </c>
      <c r="F3203" s="2">
        <v>81</v>
      </c>
      <c r="G3203" s="2">
        <f t="shared" ref="G3203:G3266" si="50">F3203-E3203+1</f>
        <v>55</v>
      </c>
      <c r="H3203" s="2">
        <v>3743</v>
      </c>
      <c r="I3203" s="3" t="s">
        <v>19</v>
      </c>
    </row>
    <row r="3204" spans="1:9" ht="16.5">
      <c r="A3204" s="2" t="s">
        <v>2554</v>
      </c>
      <c r="B3204" s="2" t="s">
        <v>2555</v>
      </c>
      <c r="C3204" s="2">
        <v>295</v>
      </c>
      <c r="D3204" s="2" t="s">
        <v>20</v>
      </c>
      <c r="E3204" s="2">
        <v>255</v>
      </c>
      <c r="F3204" s="2">
        <v>293</v>
      </c>
      <c r="G3204" s="2">
        <f t="shared" si="50"/>
        <v>39</v>
      </c>
      <c r="H3204" s="2">
        <v>3397</v>
      </c>
      <c r="I3204" s="3" t="s">
        <v>21</v>
      </c>
    </row>
    <row r="3205" spans="1:9" ht="16.5">
      <c r="A3205" s="2" t="s">
        <v>2554</v>
      </c>
      <c r="B3205" s="2" t="s">
        <v>2555</v>
      </c>
      <c r="C3205" s="2">
        <v>295</v>
      </c>
      <c r="D3205" s="2" t="s">
        <v>14</v>
      </c>
      <c r="E3205" s="2">
        <v>131</v>
      </c>
      <c r="F3205" s="2">
        <v>242</v>
      </c>
      <c r="G3205" s="2">
        <f t="shared" si="50"/>
        <v>112</v>
      </c>
      <c r="H3205" s="2">
        <v>2341</v>
      </c>
      <c r="I3205" s="3" t="s">
        <v>15</v>
      </c>
    </row>
    <row r="3206" spans="1:9" ht="16.5">
      <c r="A3206" s="2" t="s">
        <v>2556</v>
      </c>
      <c r="B3206" s="2" t="s">
        <v>2557</v>
      </c>
      <c r="C3206" s="2">
        <v>251</v>
      </c>
      <c r="D3206" s="2" t="s">
        <v>18</v>
      </c>
      <c r="E3206" s="2">
        <v>71</v>
      </c>
      <c r="F3206" s="2">
        <v>121</v>
      </c>
      <c r="G3206" s="2">
        <f t="shared" si="50"/>
        <v>51</v>
      </c>
      <c r="H3206" s="2">
        <v>3743</v>
      </c>
      <c r="I3206" s="3" t="s">
        <v>19</v>
      </c>
    </row>
    <row r="3207" spans="1:9" ht="16.5">
      <c r="A3207" s="2" t="s">
        <v>2556</v>
      </c>
      <c r="B3207" s="2" t="s">
        <v>2557</v>
      </c>
      <c r="C3207" s="2">
        <v>251</v>
      </c>
      <c r="D3207" s="2" t="s">
        <v>14</v>
      </c>
      <c r="E3207" s="2">
        <v>139</v>
      </c>
      <c r="F3207" s="2">
        <v>234</v>
      </c>
      <c r="G3207" s="2">
        <f t="shared" si="50"/>
        <v>96</v>
      </c>
      <c r="H3207" s="2">
        <v>2341</v>
      </c>
      <c r="I3207" s="3" t="s">
        <v>15</v>
      </c>
    </row>
    <row r="3208" spans="1:9" ht="16.5">
      <c r="A3208" s="2" t="s">
        <v>2558</v>
      </c>
      <c r="B3208" s="2" t="s">
        <v>2559</v>
      </c>
      <c r="C3208" s="2">
        <v>304</v>
      </c>
      <c r="D3208" s="2" t="s">
        <v>18</v>
      </c>
      <c r="E3208" s="2">
        <v>27</v>
      </c>
      <c r="F3208" s="2">
        <v>81</v>
      </c>
      <c r="G3208" s="2">
        <f t="shared" si="50"/>
        <v>55</v>
      </c>
      <c r="H3208" s="2">
        <v>3743</v>
      </c>
      <c r="I3208" s="3" t="s">
        <v>19</v>
      </c>
    </row>
    <row r="3209" spans="1:9" ht="16.5">
      <c r="A3209" s="2" t="s">
        <v>2558</v>
      </c>
      <c r="B3209" s="2" t="s">
        <v>2559</v>
      </c>
      <c r="C3209" s="2">
        <v>304</v>
      </c>
      <c r="D3209" s="2" t="s">
        <v>20</v>
      </c>
      <c r="E3209" s="2">
        <v>264</v>
      </c>
      <c r="F3209" s="2">
        <v>302</v>
      </c>
      <c r="G3209" s="2">
        <f t="shared" si="50"/>
        <v>39</v>
      </c>
      <c r="H3209" s="2">
        <v>3397</v>
      </c>
      <c r="I3209" s="3" t="s">
        <v>21</v>
      </c>
    </row>
    <row r="3210" spans="1:9" ht="16.5">
      <c r="A3210" s="2" t="s">
        <v>2558</v>
      </c>
      <c r="B3210" s="2" t="s">
        <v>2559</v>
      </c>
      <c r="C3210" s="2">
        <v>304</v>
      </c>
      <c r="D3210" s="2" t="s">
        <v>14</v>
      </c>
      <c r="E3210" s="2">
        <v>143</v>
      </c>
      <c r="F3210" s="2">
        <v>251</v>
      </c>
      <c r="G3210" s="2">
        <f t="shared" si="50"/>
        <v>109</v>
      </c>
      <c r="H3210" s="2">
        <v>2341</v>
      </c>
      <c r="I3210" s="3" t="s">
        <v>15</v>
      </c>
    </row>
    <row r="3211" spans="1:9" ht="16.5">
      <c r="A3211" s="2" t="s">
        <v>2560</v>
      </c>
      <c r="B3211" s="2" t="s">
        <v>2561</v>
      </c>
      <c r="C3211" s="2">
        <v>935</v>
      </c>
      <c r="D3211" s="2" t="s">
        <v>10</v>
      </c>
      <c r="E3211" s="2">
        <v>135</v>
      </c>
      <c r="F3211" s="2">
        <v>185</v>
      </c>
      <c r="G3211" s="2">
        <f t="shared" si="50"/>
        <v>51</v>
      </c>
      <c r="H3211" s="2">
        <v>18302</v>
      </c>
      <c r="I3211" s="3" t="s">
        <v>11</v>
      </c>
    </row>
    <row r="3212" spans="1:9" ht="16.5">
      <c r="A3212" s="2" t="s">
        <v>2560</v>
      </c>
      <c r="B3212" s="2" t="s">
        <v>2561</v>
      </c>
      <c r="C3212" s="2">
        <v>935</v>
      </c>
      <c r="D3212" s="2" t="s">
        <v>12</v>
      </c>
      <c r="E3212" s="2">
        <v>584</v>
      </c>
      <c r="F3212" s="2">
        <v>743</v>
      </c>
      <c r="G3212" s="2">
        <f t="shared" si="50"/>
        <v>160</v>
      </c>
      <c r="H3212" s="2">
        <v>1732</v>
      </c>
      <c r="I3212" s="3" t="s">
        <v>13</v>
      </c>
    </row>
    <row r="3213" spans="1:9" ht="16.5">
      <c r="A3213" s="2" t="s">
        <v>2560</v>
      </c>
      <c r="B3213" s="2" t="s">
        <v>2561</v>
      </c>
      <c r="C3213" s="2">
        <v>935</v>
      </c>
      <c r="D3213" s="2" t="s">
        <v>14</v>
      </c>
      <c r="E3213" s="2">
        <v>323</v>
      </c>
      <c r="F3213" s="2">
        <v>445</v>
      </c>
      <c r="G3213" s="2">
        <f t="shared" si="50"/>
        <v>123</v>
      </c>
      <c r="H3213" s="2">
        <v>2341</v>
      </c>
      <c r="I3213" s="3" t="s">
        <v>15</v>
      </c>
    </row>
    <row r="3214" spans="1:9" ht="16.5">
      <c r="A3214" s="2" t="s">
        <v>2562</v>
      </c>
      <c r="B3214" s="2" t="s">
        <v>2563</v>
      </c>
      <c r="C3214" s="2">
        <v>2283</v>
      </c>
      <c r="D3214" s="2" t="s">
        <v>18</v>
      </c>
      <c r="E3214" s="2">
        <v>37</v>
      </c>
      <c r="F3214" s="2">
        <v>90</v>
      </c>
      <c r="G3214" s="2">
        <f t="shared" si="50"/>
        <v>54</v>
      </c>
      <c r="H3214" s="2">
        <v>3743</v>
      </c>
      <c r="I3214" s="3" t="s">
        <v>19</v>
      </c>
    </row>
    <row r="3215" spans="1:9" ht="16.5">
      <c r="A3215" s="2" t="s">
        <v>2562</v>
      </c>
      <c r="B3215" s="2" t="s">
        <v>2563</v>
      </c>
      <c r="C3215" s="2">
        <v>2283</v>
      </c>
      <c r="D3215" s="2" t="s">
        <v>14</v>
      </c>
      <c r="E3215" s="2">
        <v>123</v>
      </c>
      <c r="F3215" s="2">
        <v>246</v>
      </c>
      <c r="G3215" s="2">
        <f t="shared" si="50"/>
        <v>124</v>
      </c>
      <c r="H3215" s="2">
        <v>2341</v>
      </c>
      <c r="I3215" s="3" t="s">
        <v>15</v>
      </c>
    </row>
    <row r="3216" spans="1:9" ht="16.5">
      <c r="A3216" s="2" t="s">
        <v>2564</v>
      </c>
      <c r="B3216" s="2" t="s">
        <v>2565</v>
      </c>
      <c r="C3216" s="2">
        <v>347</v>
      </c>
      <c r="D3216" s="2" t="s">
        <v>18</v>
      </c>
      <c r="E3216" s="2">
        <v>63</v>
      </c>
      <c r="F3216" s="2">
        <v>114</v>
      </c>
      <c r="G3216" s="2">
        <f t="shared" si="50"/>
        <v>52</v>
      </c>
      <c r="H3216" s="2">
        <v>3743</v>
      </c>
      <c r="I3216" s="3" t="s">
        <v>19</v>
      </c>
    </row>
    <row r="3217" spans="1:9" ht="16.5">
      <c r="A3217" s="2" t="s">
        <v>2564</v>
      </c>
      <c r="B3217" s="2" t="s">
        <v>2565</v>
      </c>
      <c r="C3217" s="2">
        <v>347</v>
      </c>
      <c r="D3217" s="2" t="s">
        <v>20</v>
      </c>
      <c r="E3217" s="2">
        <v>307</v>
      </c>
      <c r="F3217" s="2">
        <v>345</v>
      </c>
      <c r="G3217" s="2">
        <f t="shared" si="50"/>
        <v>39</v>
      </c>
      <c r="H3217" s="2">
        <v>3397</v>
      </c>
      <c r="I3217" s="3" t="s">
        <v>21</v>
      </c>
    </row>
    <row r="3218" spans="1:9" ht="16.5">
      <c r="A3218" s="2" t="s">
        <v>2564</v>
      </c>
      <c r="B3218" s="2" t="s">
        <v>2565</v>
      </c>
      <c r="C3218" s="2">
        <v>347</v>
      </c>
      <c r="D3218" s="2" t="s">
        <v>14</v>
      </c>
      <c r="E3218" s="2">
        <v>183</v>
      </c>
      <c r="F3218" s="2">
        <v>294</v>
      </c>
      <c r="G3218" s="2">
        <f t="shared" si="50"/>
        <v>112</v>
      </c>
      <c r="H3218" s="2">
        <v>2341</v>
      </c>
      <c r="I3218" s="3" t="s">
        <v>15</v>
      </c>
    </row>
    <row r="3219" spans="1:9" ht="16.5">
      <c r="A3219" s="2" t="s">
        <v>2566</v>
      </c>
      <c r="B3219" s="2" t="s">
        <v>2567</v>
      </c>
      <c r="C3219" s="2">
        <v>1064</v>
      </c>
      <c r="D3219" s="2" t="s">
        <v>10</v>
      </c>
      <c r="E3219" s="2">
        <v>104</v>
      </c>
      <c r="F3219" s="2">
        <v>152</v>
      </c>
      <c r="G3219" s="2">
        <f t="shared" si="50"/>
        <v>49</v>
      </c>
      <c r="H3219" s="2">
        <v>18302</v>
      </c>
      <c r="I3219" s="3" t="s">
        <v>11</v>
      </c>
    </row>
    <row r="3220" spans="1:9" ht="16.5">
      <c r="A3220" s="2" t="s">
        <v>2566</v>
      </c>
      <c r="B3220" s="2" t="s">
        <v>2567</v>
      </c>
      <c r="C3220" s="2">
        <v>1064</v>
      </c>
      <c r="D3220" s="2" t="s">
        <v>12</v>
      </c>
      <c r="E3220" s="2">
        <v>628</v>
      </c>
      <c r="F3220" s="2">
        <v>802</v>
      </c>
      <c r="G3220" s="2">
        <f t="shared" si="50"/>
        <v>175</v>
      </c>
      <c r="H3220" s="2">
        <v>1732</v>
      </c>
      <c r="I3220" s="3" t="s">
        <v>13</v>
      </c>
    </row>
    <row r="3221" spans="1:9" ht="16.5">
      <c r="A3221" s="2" t="s">
        <v>2566</v>
      </c>
      <c r="B3221" s="2" t="s">
        <v>2567</v>
      </c>
      <c r="C3221" s="2">
        <v>1064</v>
      </c>
      <c r="D3221" s="2" t="s">
        <v>14</v>
      </c>
      <c r="E3221" s="2">
        <v>300</v>
      </c>
      <c r="F3221" s="2">
        <v>433</v>
      </c>
      <c r="G3221" s="2">
        <f t="shared" si="50"/>
        <v>134</v>
      </c>
      <c r="H3221" s="2">
        <v>2341</v>
      </c>
      <c r="I3221" s="3" t="s">
        <v>15</v>
      </c>
    </row>
    <row r="3222" spans="1:9" ht="16.5">
      <c r="A3222" s="2" t="s">
        <v>2568</v>
      </c>
      <c r="B3222" s="2" t="s">
        <v>2569</v>
      </c>
      <c r="C3222" s="2">
        <v>176</v>
      </c>
      <c r="D3222" s="2" t="s">
        <v>14</v>
      </c>
      <c r="E3222" s="2">
        <v>2</v>
      </c>
      <c r="F3222" s="2">
        <v>108</v>
      </c>
      <c r="G3222" s="2">
        <f t="shared" si="50"/>
        <v>107</v>
      </c>
      <c r="H3222" s="2">
        <v>2341</v>
      </c>
      <c r="I3222" s="3" t="s">
        <v>15</v>
      </c>
    </row>
    <row r="3223" spans="1:9" ht="16.5">
      <c r="A3223" s="2" t="s">
        <v>2570</v>
      </c>
      <c r="B3223" s="2" t="s">
        <v>2571</v>
      </c>
      <c r="C3223" s="2">
        <v>319</v>
      </c>
      <c r="D3223" s="2" t="s">
        <v>18</v>
      </c>
      <c r="E3223" s="2">
        <v>29</v>
      </c>
      <c r="F3223" s="2">
        <v>84</v>
      </c>
      <c r="G3223" s="2">
        <f t="shared" si="50"/>
        <v>56</v>
      </c>
      <c r="H3223" s="2">
        <v>3743</v>
      </c>
      <c r="I3223" s="3" t="s">
        <v>19</v>
      </c>
    </row>
    <row r="3224" spans="1:9" ht="16.5">
      <c r="A3224" s="2" t="s">
        <v>2570</v>
      </c>
      <c r="B3224" s="2" t="s">
        <v>2571</v>
      </c>
      <c r="C3224" s="2">
        <v>319</v>
      </c>
      <c r="D3224" s="2" t="s">
        <v>20</v>
      </c>
      <c r="E3224" s="2">
        <v>279</v>
      </c>
      <c r="F3224" s="2">
        <v>317</v>
      </c>
      <c r="G3224" s="2">
        <f t="shared" si="50"/>
        <v>39</v>
      </c>
      <c r="H3224" s="2">
        <v>3397</v>
      </c>
      <c r="I3224" s="3" t="s">
        <v>21</v>
      </c>
    </row>
    <row r="3225" spans="1:9" ht="16.5">
      <c r="A3225" s="2" t="s">
        <v>2570</v>
      </c>
      <c r="B3225" s="2" t="s">
        <v>2571</v>
      </c>
      <c r="C3225" s="2">
        <v>319</v>
      </c>
      <c r="D3225" s="2" t="s">
        <v>14</v>
      </c>
      <c r="E3225" s="2">
        <v>153</v>
      </c>
      <c r="F3225" s="2">
        <v>266</v>
      </c>
      <c r="G3225" s="2">
        <f t="shared" si="50"/>
        <v>114</v>
      </c>
      <c r="H3225" s="2">
        <v>2341</v>
      </c>
      <c r="I3225" s="3" t="s">
        <v>15</v>
      </c>
    </row>
    <row r="3226" spans="1:9" ht="16.5">
      <c r="A3226" s="2" t="s">
        <v>2572</v>
      </c>
      <c r="B3226" s="2" t="s">
        <v>2573</v>
      </c>
      <c r="C3226" s="2">
        <v>860</v>
      </c>
      <c r="D3226" s="2" t="s">
        <v>10</v>
      </c>
      <c r="E3226" s="2">
        <v>1</v>
      </c>
      <c r="F3226" s="2">
        <v>41</v>
      </c>
      <c r="G3226" s="2">
        <f t="shared" si="50"/>
        <v>41</v>
      </c>
      <c r="H3226" s="2">
        <v>18302</v>
      </c>
      <c r="I3226" s="3" t="s">
        <v>11</v>
      </c>
    </row>
    <row r="3227" spans="1:9" ht="16.5">
      <c r="A3227" s="2" t="s">
        <v>2572</v>
      </c>
      <c r="B3227" s="2" t="s">
        <v>2573</v>
      </c>
      <c r="C3227" s="2">
        <v>860</v>
      </c>
      <c r="D3227" s="2" t="s">
        <v>12</v>
      </c>
      <c r="E3227" s="2">
        <v>468</v>
      </c>
      <c r="F3227" s="2">
        <v>618</v>
      </c>
      <c r="G3227" s="2">
        <f t="shared" si="50"/>
        <v>151</v>
      </c>
      <c r="H3227" s="2">
        <v>1732</v>
      </c>
      <c r="I3227" s="3" t="s">
        <v>13</v>
      </c>
    </row>
    <row r="3228" spans="1:9" ht="16.5">
      <c r="A3228" s="2" t="s">
        <v>2572</v>
      </c>
      <c r="B3228" s="2" t="s">
        <v>2573</v>
      </c>
      <c r="C3228" s="2">
        <v>860</v>
      </c>
      <c r="D3228" s="2" t="s">
        <v>14</v>
      </c>
      <c r="E3228" s="2">
        <v>194</v>
      </c>
      <c r="F3228" s="2">
        <v>307</v>
      </c>
      <c r="G3228" s="2">
        <f t="shared" si="50"/>
        <v>114</v>
      </c>
      <c r="H3228" s="2">
        <v>2341</v>
      </c>
      <c r="I3228" s="3" t="s">
        <v>15</v>
      </c>
    </row>
    <row r="3229" spans="1:9" ht="16.5">
      <c r="A3229" s="2" t="s">
        <v>2574</v>
      </c>
      <c r="B3229" s="2" t="s">
        <v>2575</v>
      </c>
      <c r="C3229" s="2">
        <v>1072</v>
      </c>
      <c r="D3229" s="2" t="s">
        <v>10</v>
      </c>
      <c r="E3229" s="2">
        <v>533</v>
      </c>
      <c r="F3229" s="2">
        <v>586</v>
      </c>
      <c r="G3229" s="2">
        <f t="shared" si="50"/>
        <v>54</v>
      </c>
      <c r="H3229" s="2">
        <v>18302</v>
      </c>
      <c r="I3229" s="3" t="s">
        <v>11</v>
      </c>
    </row>
    <row r="3230" spans="1:9" ht="16.5">
      <c r="A3230" s="2" t="s">
        <v>2574</v>
      </c>
      <c r="B3230" s="2" t="s">
        <v>2575</v>
      </c>
      <c r="C3230" s="2">
        <v>1072</v>
      </c>
      <c r="D3230" s="2" t="s">
        <v>12</v>
      </c>
      <c r="E3230" s="2">
        <v>1013</v>
      </c>
      <c r="F3230" s="2">
        <v>1072</v>
      </c>
      <c r="G3230" s="2">
        <f t="shared" si="50"/>
        <v>60</v>
      </c>
      <c r="H3230" s="2">
        <v>1732</v>
      </c>
      <c r="I3230" s="3" t="s">
        <v>13</v>
      </c>
    </row>
    <row r="3231" spans="1:9" ht="16.5">
      <c r="A3231" s="2" t="s">
        <v>2574</v>
      </c>
      <c r="B3231" s="2" t="s">
        <v>2575</v>
      </c>
      <c r="C3231" s="2">
        <v>1072</v>
      </c>
      <c r="D3231" s="2" t="s">
        <v>14</v>
      </c>
      <c r="E3231" s="2">
        <v>739</v>
      </c>
      <c r="F3231" s="2">
        <v>852</v>
      </c>
      <c r="G3231" s="2">
        <f t="shared" si="50"/>
        <v>114</v>
      </c>
      <c r="H3231" s="2">
        <v>2341</v>
      </c>
      <c r="I3231" s="3" t="s">
        <v>15</v>
      </c>
    </row>
    <row r="3232" spans="1:9" ht="16.5">
      <c r="A3232" s="2" t="s">
        <v>2576</v>
      </c>
      <c r="B3232" s="2" t="s">
        <v>2577</v>
      </c>
      <c r="C3232" s="2">
        <v>2142</v>
      </c>
      <c r="D3232" s="2" t="s">
        <v>12</v>
      </c>
      <c r="E3232" s="2">
        <v>973</v>
      </c>
      <c r="F3232" s="2">
        <v>1123</v>
      </c>
      <c r="G3232" s="2">
        <f t="shared" si="50"/>
        <v>151</v>
      </c>
      <c r="H3232" s="2">
        <v>1732</v>
      </c>
      <c r="I3232" s="3" t="s">
        <v>13</v>
      </c>
    </row>
    <row r="3233" spans="1:9" ht="16.5">
      <c r="A3233" s="2" t="s">
        <v>2576</v>
      </c>
      <c r="B3233" s="2" t="s">
        <v>2577</v>
      </c>
      <c r="C3233" s="2">
        <v>2142</v>
      </c>
      <c r="D3233" s="2" t="s">
        <v>14</v>
      </c>
      <c r="E3233" s="2">
        <v>625</v>
      </c>
      <c r="F3233" s="2">
        <v>734</v>
      </c>
      <c r="G3233" s="2">
        <f t="shared" si="50"/>
        <v>110</v>
      </c>
      <c r="H3233" s="2">
        <v>2341</v>
      </c>
      <c r="I3233" s="3" t="s">
        <v>15</v>
      </c>
    </row>
    <row r="3234" spans="1:9" ht="16.5">
      <c r="A3234" s="2" t="s">
        <v>2578</v>
      </c>
      <c r="B3234" s="2" t="s">
        <v>2579</v>
      </c>
      <c r="C3234" s="2">
        <v>242</v>
      </c>
      <c r="D3234" s="2" t="s">
        <v>20</v>
      </c>
      <c r="E3234" s="2">
        <v>202</v>
      </c>
      <c r="F3234" s="2">
        <v>240</v>
      </c>
      <c r="G3234" s="2">
        <f t="shared" si="50"/>
        <v>39</v>
      </c>
      <c r="H3234" s="2">
        <v>3397</v>
      </c>
      <c r="I3234" s="3" t="s">
        <v>21</v>
      </c>
    </row>
    <row r="3235" spans="1:9" ht="16.5">
      <c r="A3235" s="2" t="s">
        <v>2578</v>
      </c>
      <c r="B3235" s="2" t="s">
        <v>2579</v>
      </c>
      <c r="C3235" s="2">
        <v>242</v>
      </c>
      <c r="D3235" s="2" t="s">
        <v>14</v>
      </c>
      <c r="E3235" s="2">
        <v>79</v>
      </c>
      <c r="F3235" s="2">
        <v>189</v>
      </c>
      <c r="G3235" s="2">
        <f t="shared" si="50"/>
        <v>111</v>
      </c>
      <c r="H3235" s="2">
        <v>2341</v>
      </c>
      <c r="I3235" s="3" t="s">
        <v>15</v>
      </c>
    </row>
    <row r="3236" spans="1:9" ht="16.5">
      <c r="A3236" s="2" t="s">
        <v>2580</v>
      </c>
      <c r="B3236" s="2" t="s">
        <v>2581</v>
      </c>
      <c r="C3236" s="2">
        <v>309</v>
      </c>
      <c r="D3236" s="2" t="s">
        <v>18</v>
      </c>
      <c r="E3236" s="2">
        <v>25</v>
      </c>
      <c r="F3236" s="2">
        <v>76</v>
      </c>
      <c r="G3236" s="2">
        <f t="shared" si="50"/>
        <v>52</v>
      </c>
      <c r="H3236" s="2">
        <v>3743</v>
      </c>
      <c r="I3236" s="3" t="s">
        <v>19</v>
      </c>
    </row>
    <row r="3237" spans="1:9" ht="16.5">
      <c r="A3237" s="2" t="s">
        <v>2580</v>
      </c>
      <c r="B3237" s="2" t="s">
        <v>2581</v>
      </c>
      <c r="C3237" s="2">
        <v>309</v>
      </c>
      <c r="D3237" s="2" t="s">
        <v>20</v>
      </c>
      <c r="E3237" s="2">
        <v>269</v>
      </c>
      <c r="F3237" s="2">
        <v>307</v>
      </c>
      <c r="G3237" s="2">
        <f t="shared" si="50"/>
        <v>39</v>
      </c>
      <c r="H3237" s="2">
        <v>3397</v>
      </c>
      <c r="I3237" s="3" t="s">
        <v>21</v>
      </c>
    </row>
    <row r="3238" spans="1:9" ht="16.5">
      <c r="A3238" s="2" t="s">
        <v>2580</v>
      </c>
      <c r="B3238" s="2" t="s">
        <v>2581</v>
      </c>
      <c r="C3238" s="2">
        <v>309</v>
      </c>
      <c r="D3238" s="2" t="s">
        <v>14</v>
      </c>
      <c r="E3238" s="2">
        <v>146</v>
      </c>
      <c r="F3238" s="2">
        <v>256</v>
      </c>
      <c r="G3238" s="2">
        <f t="shared" si="50"/>
        <v>111</v>
      </c>
      <c r="H3238" s="2">
        <v>2341</v>
      </c>
      <c r="I3238" s="3" t="s">
        <v>15</v>
      </c>
    </row>
    <row r="3239" spans="1:9" ht="16.5">
      <c r="A3239" s="2" t="s">
        <v>2582</v>
      </c>
      <c r="B3239" s="2" t="s">
        <v>2583</v>
      </c>
      <c r="C3239" s="2">
        <v>309</v>
      </c>
      <c r="D3239" s="2" t="s">
        <v>18</v>
      </c>
      <c r="E3239" s="2">
        <v>25</v>
      </c>
      <c r="F3239" s="2">
        <v>76</v>
      </c>
      <c r="G3239" s="2">
        <f t="shared" si="50"/>
        <v>52</v>
      </c>
      <c r="H3239" s="2">
        <v>3743</v>
      </c>
      <c r="I3239" s="3" t="s">
        <v>19</v>
      </c>
    </row>
    <row r="3240" spans="1:9" ht="16.5">
      <c r="A3240" s="2" t="s">
        <v>2582</v>
      </c>
      <c r="B3240" s="2" t="s">
        <v>2583</v>
      </c>
      <c r="C3240" s="2">
        <v>309</v>
      </c>
      <c r="D3240" s="2" t="s">
        <v>20</v>
      </c>
      <c r="E3240" s="2">
        <v>269</v>
      </c>
      <c r="F3240" s="2">
        <v>307</v>
      </c>
      <c r="G3240" s="2">
        <f t="shared" si="50"/>
        <v>39</v>
      </c>
      <c r="H3240" s="2">
        <v>3397</v>
      </c>
      <c r="I3240" s="3" t="s">
        <v>21</v>
      </c>
    </row>
    <row r="3241" spans="1:9" ht="16.5">
      <c r="A3241" s="2" t="s">
        <v>2582</v>
      </c>
      <c r="B3241" s="2" t="s">
        <v>2583</v>
      </c>
      <c r="C3241" s="2">
        <v>309</v>
      </c>
      <c r="D3241" s="2" t="s">
        <v>14</v>
      </c>
      <c r="E3241" s="2">
        <v>146</v>
      </c>
      <c r="F3241" s="2">
        <v>256</v>
      </c>
      <c r="G3241" s="2">
        <f t="shared" si="50"/>
        <v>111</v>
      </c>
      <c r="H3241" s="2">
        <v>2341</v>
      </c>
      <c r="I3241" s="3" t="s">
        <v>15</v>
      </c>
    </row>
    <row r="3242" spans="1:9" ht="16.5">
      <c r="A3242" s="2" t="s">
        <v>2584</v>
      </c>
      <c r="B3242" s="2" t="s">
        <v>2585</v>
      </c>
      <c r="C3242" s="2">
        <v>309</v>
      </c>
      <c r="D3242" s="2" t="s">
        <v>18</v>
      </c>
      <c r="E3242" s="2">
        <v>25</v>
      </c>
      <c r="F3242" s="2">
        <v>76</v>
      </c>
      <c r="G3242" s="2">
        <f t="shared" si="50"/>
        <v>52</v>
      </c>
      <c r="H3242" s="2">
        <v>3743</v>
      </c>
      <c r="I3242" s="3" t="s">
        <v>19</v>
      </c>
    </row>
    <row r="3243" spans="1:9" ht="16.5">
      <c r="A3243" s="2" t="s">
        <v>2584</v>
      </c>
      <c r="B3243" s="2" t="s">
        <v>2585</v>
      </c>
      <c r="C3243" s="2">
        <v>309</v>
      </c>
      <c r="D3243" s="2" t="s">
        <v>20</v>
      </c>
      <c r="E3243" s="2">
        <v>269</v>
      </c>
      <c r="F3243" s="2">
        <v>307</v>
      </c>
      <c r="G3243" s="2">
        <f t="shared" si="50"/>
        <v>39</v>
      </c>
      <c r="H3243" s="2">
        <v>3397</v>
      </c>
      <c r="I3243" s="3" t="s">
        <v>21</v>
      </c>
    </row>
    <row r="3244" spans="1:9" ht="16.5">
      <c r="A3244" s="2" t="s">
        <v>2584</v>
      </c>
      <c r="B3244" s="2" t="s">
        <v>2585</v>
      </c>
      <c r="C3244" s="2">
        <v>309</v>
      </c>
      <c r="D3244" s="2" t="s">
        <v>14</v>
      </c>
      <c r="E3244" s="2">
        <v>146</v>
      </c>
      <c r="F3244" s="2">
        <v>256</v>
      </c>
      <c r="G3244" s="2">
        <f t="shared" si="50"/>
        <v>111</v>
      </c>
      <c r="H3244" s="2">
        <v>2341</v>
      </c>
      <c r="I3244" s="3" t="s">
        <v>15</v>
      </c>
    </row>
    <row r="3245" spans="1:9" ht="16.5">
      <c r="A3245" s="2" t="s">
        <v>2586</v>
      </c>
      <c r="B3245" s="2" t="s">
        <v>2587</v>
      </c>
      <c r="C3245" s="2">
        <v>309</v>
      </c>
      <c r="D3245" s="2" t="s">
        <v>18</v>
      </c>
      <c r="E3245" s="2">
        <v>25</v>
      </c>
      <c r="F3245" s="2">
        <v>76</v>
      </c>
      <c r="G3245" s="2">
        <f t="shared" si="50"/>
        <v>52</v>
      </c>
      <c r="H3245" s="2">
        <v>3743</v>
      </c>
      <c r="I3245" s="3" t="s">
        <v>19</v>
      </c>
    </row>
    <row r="3246" spans="1:9" ht="16.5">
      <c r="A3246" s="2" t="s">
        <v>2586</v>
      </c>
      <c r="B3246" s="2" t="s">
        <v>2587</v>
      </c>
      <c r="C3246" s="2">
        <v>309</v>
      </c>
      <c r="D3246" s="2" t="s">
        <v>20</v>
      </c>
      <c r="E3246" s="2">
        <v>269</v>
      </c>
      <c r="F3246" s="2">
        <v>307</v>
      </c>
      <c r="G3246" s="2">
        <f t="shared" si="50"/>
        <v>39</v>
      </c>
      <c r="H3246" s="2">
        <v>3397</v>
      </c>
      <c r="I3246" s="3" t="s">
        <v>21</v>
      </c>
    </row>
    <row r="3247" spans="1:9" ht="16.5">
      <c r="A3247" s="2" t="s">
        <v>2586</v>
      </c>
      <c r="B3247" s="2" t="s">
        <v>2587</v>
      </c>
      <c r="C3247" s="2">
        <v>309</v>
      </c>
      <c r="D3247" s="2" t="s">
        <v>14</v>
      </c>
      <c r="E3247" s="2">
        <v>146</v>
      </c>
      <c r="F3247" s="2">
        <v>256</v>
      </c>
      <c r="G3247" s="2">
        <f t="shared" si="50"/>
        <v>111</v>
      </c>
      <c r="H3247" s="2">
        <v>2341</v>
      </c>
      <c r="I3247" s="3" t="s">
        <v>15</v>
      </c>
    </row>
    <row r="3248" spans="1:9" ht="16.5">
      <c r="A3248" s="2" t="s">
        <v>2588</v>
      </c>
      <c r="B3248" s="2" t="s">
        <v>2589</v>
      </c>
      <c r="C3248" s="2">
        <v>309</v>
      </c>
      <c r="D3248" s="2" t="s">
        <v>18</v>
      </c>
      <c r="E3248" s="2">
        <v>25</v>
      </c>
      <c r="F3248" s="2">
        <v>76</v>
      </c>
      <c r="G3248" s="2">
        <f t="shared" si="50"/>
        <v>52</v>
      </c>
      <c r="H3248" s="2">
        <v>3743</v>
      </c>
      <c r="I3248" s="3" t="s">
        <v>19</v>
      </c>
    </row>
    <row r="3249" spans="1:9" ht="16.5">
      <c r="A3249" s="2" t="s">
        <v>2588</v>
      </c>
      <c r="B3249" s="2" t="s">
        <v>2589</v>
      </c>
      <c r="C3249" s="2">
        <v>309</v>
      </c>
      <c r="D3249" s="2" t="s">
        <v>20</v>
      </c>
      <c r="E3249" s="2">
        <v>269</v>
      </c>
      <c r="F3249" s="2">
        <v>307</v>
      </c>
      <c r="G3249" s="2">
        <f t="shared" si="50"/>
        <v>39</v>
      </c>
      <c r="H3249" s="2">
        <v>3397</v>
      </c>
      <c r="I3249" s="3" t="s">
        <v>21</v>
      </c>
    </row>
    <row r="3250" spans="1:9" ht="16.5">
      <c r="A3250" s="2" t="s">
        <v>2588</v>
      </c>
      <c r="B3250" s="2" t="s">
        <v>2589</v>
      </c>
      <c r="C3250" s="2">
        <v>309</v>
      </c>
      <c r="D3250" s="2" t="s">
        <v>14</v>
      </c>
      <c r="E3250" s="2">
        <v>146</v>
      </c>
      <c r="F3250" s="2">
        <v>256</v>
      </c>
      <c r="G3250" s="2">
        <f t="shared" si="50"/>
        <v>111</v>
      </c>
      <c r="H3250" s="2">
        <v>2341</v>
      </c>
      <c r="I3250" s="3" t="s">
        <v>15</v>
      </c>
    </row>
    <row r="3251" spans="1:9" ht="16.5">
      <c r="A3251" s="2" t="s">
        <v>2590</v>
      </c>
      <c r="B3251" s="2" t="s">
        <v>2591</v>
      </c>
      <c r="C3251" s="2">
        <v>235</v>
      </c>
      <c r="D3251" s="2" t="s">
        <v>14</v>
      </c>
      <c r="E3251" s="2">
        <v>72</v>
      </c>
      <c r="F3251" s="2">
        <v>176</v>
      </c>
      <c r="G3251" s="2">
        <f t="shared" si="50"/>
        <v>105</v>
      </c>
      <c r="H3251" s="2">
        <v>2341</v>
      </c>
      <c r="I3251" s="3" t="s">
        <v>15</v>
      </c>
    </row>
    <row r="3252" spans="1:9" ht="16.5">
      <c r="A3252" s="2" t="s">
        <v>2592</v>
      </c>
      <c r="B3252" s="2" t="s">
        <v>2593</v>
      </c>
      <c r="C3252" s="2">
        <v>333</v>
      </c>
      <c r="D3252" s="2" t="s">
        <v>20</v>
      </c>
      <c r="E3252" s="2">
        <v>293</v>
      </c>
      <c r="F3252" s="2">
        <v>331</v>
      </c>
      <c r="G3252" s="2">
        <f t="shared" si="50"/>
        <v>39</v>
      </c>
      <c r="H3252" s="2">
        <v>3397</v>
      </c>
      <c r="I3252" s="3" t="s">
        <v>21</v>
      </c>
    </row>
    <row r="3253" spans="1:9" ht="16.5">
      <c r="A3253" s="2" t="s">
        <v>2592</v>
      </c>
      <c r="B3253" s="2" t="s">
        <v>2593</v>
      </c>
      <c r="C3253" s="2">
        <v>333</v>
      </c>
      <c r="D3253" s="2" t="s">
        <v>14</v>
      </c>
      <c r="E3253" s="2">
        <v>171</v>
      </c>
      <c r="F3253" s="2">
        <v>276</v>
      </c>
      <c r="G3253" s="2">
        <f t="shared" si="50"/>
        <v>106</v>
      </c>
      <c r="H3253" s="2">
        <v>2341</v>
      </c>
      <c r="I3253" s="3" t="s">
        <v>15</v>
      </c>
    </row>
    <row r="3254" spans="1:9" ht="16.5">
      <c r="A3254" s="2" t="s">
        <v>2594</v>
      </c>
      <c r="B3254" s="2" t="s">
        <v>2595</v>
      </c>
      <c r="C3254" s="2">
        <v>303</v>
      </c>
      <c r="D3254" s="2" t="s">
        <v>18</v>
      </c>
      <c r="E3254" s="2">
        <v>28</v>
      </c>
      <c r="F3254" s="2">
        <v>79</v>
      </c>
      <c r="G3254" s="2">
        <f t="shared" si="50"/>
        <v>52</v>
      </c>
      <c r="H3254" s="2">
        <v>3743</v>
      </c>
      <c r="I3254" s="3" t="s">
        <v>19</v>
      </c>
    </row>
    <row r="3255" spans="1:9" ht="16.5">
      <c r="A3255" s="2" t="s">
        <v>2594</v>
      </c>
      <c r="B3255" s="2" t="s">
        <v>2595</v>
      </c>
      <c r="C3255" s="2">
        <v>303</v>
      </c>
      <c r="D3255" s="2" t="s">
        <v>20</v>
      </c>
      <c r="E3255" s="2">
        <v>264</v>
      </c>
      <c r="F3255" s="2">
        <v>302</v>
      </c>
      <c r="G3255" s="2">
        <f t="shared" si="50"/>
        <v>39</v>
      </c>
      <c r="H3255" s="2">
        <v>3397</v>
      </c>
      <c r="I3255" s="3" t="s">
        <v>21</v>
      </c>
    </row>
    <row r="3256" spans="1:9" ht="16.5">
      <c r="A3256" s="2" t="s">
        <v>2594</v>
      </c>
      <c r="B3256" s="2" t="s">
        <v>2595</v>
      </c>
      <c r="C3256" s="2">
        <v>303</v>
      </c>
      <c r="D3256" s="2" t="s">
        <v>14</v>
      </c>
      <c r="E3256" s="2">
        <v>142</v>
      </c>
      <c r="F3256" s="2">
        <v>251</v>
      </c>
      <c r="G3256" s="2">
        <f t="shared" si="50"/>
        <v>110</v>
      </c>
      <c r="H3256" s="2">
        <v>2341</v>
      </c>
      <c r="I3256" s="3" t="s">
        <v>15</v>
      </c>
    </row>
    <row r="3257" spans="1:9" ht="16.5">
      <c r="A3257" s="2" t="s">
        <v>2596</v>
      </c>
      <c r="B3257" s="2" t="s">
        <v>2597</v>
      </c>
      <c r="C3257" s="2">
        <v>848</v>
      </c>
      <c r="D3257" s="2" t="s">
        <v>10</v>
      </c>
      <c r="E3257" s="2">
        <v>55</v>
      </c>
      <c r="F3257" s="2">
        <v>107</v>
      </c>
      <c r="G3257" s="2">
        <f t="shared" si="50"/>
        <v>53</v>
      </c>
      <c r="H3257" s="2">
        <v>18302</v>
      </c>
      <c r="I3257" s="3" t="s">
        <v>11</v>
      </c>
    </row>
    <row r="3258" spans="1:9" ht="16.5">
      <c r="A3258" s="2" t="s">
        <v>2596</v>
      </c>
      <c r="B3258" s="2" t="s">
        <v>2597</v>
      </c>
      <c r="C3258" s="2">
        <v>848</v>
      </c>
      <c r="D3258" s="2" t="s">
        <v>12</v>
      </c>
      <c r="E3258" s="2">
        <v>554</v>
      </c>
      <c r="F3258" s="2">
        <v>712</v>
      </c>
      <c r="G3258" s="2">
        <f t="shared" si="50"/>
        <v>159</v>
      </c>
      <c r="H3258" s="2">
        <v>1732</v>
      </c>
      <c r="I3258" s="3" t="s">
        <v>13</v>
      </c>
    </row>
    <row r="3259" spans="1:9" ht="16.5">
      <c r="A3259" s="2" t="s">
        <v>2596</v>
      </c>
      <c r="B3259" s="2" t="s">
        <v>2597</v>
      </c>
      <c r="C3259" s="2">
        <v>848</v>
      </c>
      <c r="D3259" s="2" t="s">
        <v>14</v>
      </c>
      <c r="E3259" s="2">
        <v>276</v>
      </c>
      <c r="F3259" s="2">
        <v>400</v>
      </c>
      <c r="G3259" s="2">
        <f t="shared" si="50"/>
        <v>125</v>
      </c>
      <c r="H3259" s="2">
        <v>2341</v>
      </c>
      <c r="I3259" s="3" t="s">
        <v>15</v>
      </c>
    </row>
    <row r="3260" spans="1:9" ht="16.5">
      <c r="A3260" s="2" t="s">
        <v>2598</v>
      </c>
      <c r="B3260" s="2" t="s">
        <v>2599</v>
      </c>
      <c r="C3260" s="2">
        <v>303</v>
      </c>
      <c r="D3260" s="2" t="s">
        <v>18</v>
      </c>
      <c r="E3260" s="2">
        <v>28</v>
      </c>
      <c r="F3260" s="2">
        <v>79</v>
      </c>
      <c r="G3260" s="2">
        <f t="shared" si="50"/>
        <v>52</v>
      </c>
      <c r="H3260" s="2">
        <v>3743</v>
      </c>
      <c r="I3260" s="3" t="s">
        <v>19</v>
      </c>
    </row>
    <row r="3261" spans="1:9" ht="16.5">
      <c r="A3261" s="2" t="s">
        <v>2598</v>
      </c>
      <c r="B3261" s="2" t="s">
        <v>2599</v>
      </c>
      <c r="C3261" s="2">
        <v>303</v>
      </c>
      <c r="D3261" s="2" t="s">
        <v>20</v>
      </c>
      <c r="E3261" s="2">
        <v>260</v>
      </c>
      <c r="F3261" s="2">
        <v>298</v>
      </c>
      <c r="G3261" s="2">
        <f t="shared" si="50"/>
        <v>39</v>
      </c>
      <c r="H3261" s="2">
        <v>3397</v>
      </c>
      <c r="I3261" s="3" t="s">
        <v>21</v>
      </c>
    </row>
    <row r="3262" spans="1:9" ht="16.5">
      <c r="A3262" s="2" t="s">
        <v>2598</v>
      </c>
      <c r="B3262" s="2" t="s">
        <v>2599</v>
      </c>
      <c r="C3262" s="2">
        <v>303</v>
      </c>
      <c r="D3262" s="2" t="s">
        <v>14</v>
      </c>
      <c r="E3262" s="2">
        <v>138</v>
      </c>
      <c r="F3262" s="2">
        <v>247</v>
      </c>
      <c r="G3262" s="2">
        <f t="shared" si="50"/>
        <v>110</v>
      </c>
      <c r="H3262" s="2">
        <v>2341</v>
      </c>
      <c r="I3262" s="3" t="s">
        <v>15</v>
      </c>
    </row>
    <row r="3263" spans="1:9" ht="16.5">
      <c r="A3263" s="2" t="s">
        <v>2600</v>
      </c>
      <c r="B3263" s="2" t="s">
        <v>2601</v>
      </c>
      <c r="C3263" s="2">
        <v>832</v>
      </c>
      <c r="D3263" s="2" t="s">
        <v>10</v>
      </c>
      <c r="E3263" s="2">
        <v>57</v>
      </c>
      <c r="F3263" s="2">
        <v>109</v>
      </c>
      <c r="G3263" s="2">
        <f t="shared" si="50"/>
        <v>53</v>
      </c>
      <c r="H3263" s="2">
        <v>18302</v>
      </c>
      <c r="I3263" s="3" t="s">
        <v>11</v>
      </c>
    </row>
    <row r="3264" spans="1:9" ht="16.5">
      <c r="A3264" s="2" t="s">
        <v>2600</v>
      </c>
      <c r="B3264" s="2" t="s">
        <v>2601</v>
      </c>
      <c r="C3264" s="2">
        <v>832</v>
      </c>
      <c r="D3264" s="2" t="s">
        <v>12</v>
      </c>
      <c r="E3264" s="2">
        <v>490</v>
      </c>
      <c r="F3264" s="2">
        <v>648</v>
      </c>
      <c r="G3264" s="2">
        <f t="shared" si="50"/>
        <v>159</v>
      </c>
      <c r="H3264" s="2">
        <v>1732</v>
      </c>
      <c r="I3264" s="3" t="s">
        <v>13</v>
      </c>
    </row>
    <row r="3265" spans="1:9" ht="16.5">
      <c r="A3265" s="2" t="s">
        <v>2600</v>
      </c>
      <c r="B3265" s="2" t="s">
        <v>2601</v>
      </c>
      <c r="C3265" s="2">
        <v>832</v>
      </c>
      <c r="D3265" s="2" t="s">
        <v>14</v>
      </c>
      <c r="E3265" s="2">
        <v>237</v>
      </c>
      <c r="F3265" s="2">
        <v>358</v>
      </c>
      <c r="G3265" s="2">
        <f t="shared" si="50"/>
        <v>122</v>
      </c>
      <c r="H3265" s="2">
        <v>2341</v>
      </c>
      <c r="I3265" s="3" t="s">
        <v>15</v>
      </c>
    </row>
    <row r="3266" spans="1:9" ht="16.5">
      <c r="A3266" s="2" t="s">
        <v>2602</v>
      </c>
      <c r="B3266" s="2" t="s">
        <v>2603</v>
      </c>
      <c r="C3266" s="2">
        <v>300</v>
      </c>
      <c r="D3266" s="2" t="s">
        <v>18</v>
      </c>
      <c r="E3266" s="2">
        <v>28</v>
      </c>
      <c r="F3266" s="2">
        <v>79</v>
      </c>
      <c r="G3266" s="2">
        <f t="shared" si="50"/>
        <v>52</v>
      </c>
      <c r="H3266" s="2">
        <v>3743</v>
      </c>
      <c r="I3266" s="3" t="s">
        <v>19</v>
      </c>
    </row>
    <row r="3267" spans="1:9" ht="16.5">
      <c r="A3267" s="2" t="s">
        <v>2602</v>
      </c>
      <c r="B3267" s="2" t="s">
        <v>2603</v>
      </c>
      <c r="C3267" s="2">
        <v>300</v>
      </c>
      <c r="D3267" s="2" t="s">
        <v>20</v>
      </c>
      <c r="E3267" s="2">
        <v>260</v>
      </c>
      <c r="F3267" s="2">
        <v>298</v>
      </c>
      <c r="G3267" s="2">
        <f t="shared" ref="G3267:G3330" si="51">F3267-E3267+1</f>
        <v>39</v>
      </c>
      <c r="H3267" s="2">
        <v>3397</v>
      </c>
      <c r="I3267" s="3" t="s">
        <v>21</v>
      </c>
    </row>
    <row r="3268" spans="1:9" ht="16.5">
      <c r="A3268" s="2" t="s">
        <v>2602</v>
      </c>
      <c r="B3268" s="2" t="s">
        <v>2603</v>
      </c>
      <c r="C3268" s="2">
        <v>300</v>
      </c>
      <c r="D3268" s="2" t="s">
        <v>14</v>
      </c>
      <c r="E3268" s="2">
        <v>138</v>
      </c>
      <c r="F3268" s="2">
        <v>247</v>
      </c>
      <c r="G3268" s="2">
        <f t="shared" si="51"/>
        <v>110</v>
      </c>
      <c r="H3268" s="2">
        <v>2341</v>
      </c>
      <c r="I3268" s="3" t="s">
        <v>15</v>
      </c>
    </row>
    <row r="3269" spans="1:9" ht="16.5">
      <c r="A3269" s="2" t="s">
        <v>2604</v>
      </c>
      <c r="B3269" s="2" t="s">
        <v>2605</v>
      </c>
      <c r="C3269" s="2">
        <v>844</v>
      </c>
      <c r="D3269" s="2" t="s">
        <v>10</v>
      </c>
      <c r="E3269" s="2">
        <v>68</v>
      </c>
      <c r="F3269" s="2">
        <v>120</v>
      </c>
      <c r="G3269" s="2">
        <f t="shared" si="51"/>
        <v>53</v>
      </c>
      <c r="H3269" s="2">
        <v>18302</v>
      </c>
      <c r="I3269" s="3" t="s">
        <v>11</v>
      </c>
    </row>
    <row r="3270" spans="1:9" ht="16.5">
      <c r="A3270" s="2" t="s">
        <v>2604</v>
      </c>
      <c r="B3270" s="2" t="s">
        <v>2605</v>
      </c>
      <c r="C3270" s="2">
        <v>844</v>
      </c>
      <c r="D3270" s="2" t="s">
        <v>12</v>
      </c>
      <c r="E3270" s="2">
        <v>501</v>
      </c>
      <c r="F3270" s="2">
        <v>659</v>
      </c>
      <c r="G3270" s="2">
        <f t="shared" si="51"/>
        <v>159</v>
      </c>
      <c r="H3270" s="2">
        <v>1732</v>
      </c>
      <c r="I3270" s="3" t="s">
        <v>13</v>
      </c>
    </row>
    <row r="3271" spans="1:9" ht="16.5">
      <c r="A3271" s="2" t="s">
        <v>2604</v>
      </c>
      <c r="B3271" s="2" t="s">
        <v>2605</v>
      </c>
      <c r="C3271" s="2">
        <v>844</v>
      </c>
      <c r="D3271" s="2" t="s">
        <v>14</v>
      </c>
      <c r="E3271" s="2">
        <v>248</v>
      </c>
      <c r="F3271" s="2">
        <v>369</v>
      </c>
      <c r="G3271" s="2">
        <f t="shared" si="51"/>
        <v>122</v>
      </c>
      <c r="H3271" s="2">
        <v>2341</v>
      </c>
      <c r="I3271" s="3" t="s">
        <v>15</v>
      </c>
    </row>
    <row r="3272" spans="1:9" ht="16.5">
      <c r="A3272" s="2" t="s">
        <v>2606</v>
      </c>
      <c r="B3272" s="2" t="s">
        <v>2607</v>
      </c>
      <c r="C3272" s="2">
        <v>2274</v>
      </c>
      <c r="D3272" s="2" t="s">
        <v>92</v>
      </c>
      <c r="E3272" s="2">
        <v>1587</v>
      </c>
      <c r="F3272" s="2">
        <v>1630</v>
      </c>
      <c r="G3272" s="2">
        <f t="shared" si="51"/>
        <v>44</v>
      </c>
      <c r="H3272" s="2">
        <v>979</v>
      </c>
      <c r="I3272" s="3" t="s">
        <v>93</v>
      </c>
    </row>
    <row r="3273" spans="1:9" ht="16.5">
      <c r="A3273" s="2" t="s">
        <v>2606</v>
      </c>
      <c r="B3273" s="2" t="s">
        <v>2607</v>
      </c>
      <c r="C3273" s="2">
        <v>2274</v>
      </c>
      <c r="D3273" s="2" t="s">
        <v>12</v>
      </c>
      <c r="E3273" s="2">
        <v>1106</v>
      </c>
      <c r="F3273" s="2">
        <v>1252</v>
      </c>
      <c r="G3273" s="2">
        <f t="shared" si="51"/>
        <v>147</v>
      </c>
      <c r="H3273" s="2">
        <v>1732</v>
      </c>
      <c r="I3273" s="3" t="s">
        <v>13</v>
      </c>
    </row>
    <row r="3274" spans="1:9" ht="16.5">
      <c r="A3274" s="2" t="s">
        <v>2606</v>
      </c>
      <c r="B3274" s="2" t="s">
        <v>2607</v>
      </c>
      <c r="C3274" s="2">
        <v>2274</v>
      </c>
      <c r="D3274" s="2" t="s">
        <v>14</v>
      </c>
      <c r="E3274" s="2">
        <v>1706</v>
      </c>
      <c r="F3274" s="2">
        <v>1820</v>
      </c>
      <c r="G3274" s="2">
        <f t="shared" si="51"/>
        <v>115</v>
      </c>
      <c r="H3274" s="2">
        <v>2341</v>
      </c>
      <c r="I3274" s="3" t="s">
        <v>15</v>
      </c>
    </row>
    <row r="3275" spans="1:9" ht="16.5">
      <c r="A3275" s="2" t="s">
        <v>2606</v>
      </c>
      <c r="B3275" s="2" t="s">
        <v>2607</v>
      </c>
      <c r="C3275" s="2">
        <v>2274</v>
      </c>
      <c r="D3275" s="2" t="s">
        <v>1916</v>
      </c>
      <c r="E3275" s="2">
        <v>677</v>
      </c>
      <c r="F3275" s="2">
        <v>694</v>
      </c>
      <c r="G3275" s="2">
        <f t="shared" si="51"/>
        <v>18</v>
      </c>
      <c r="H3275" s="2">
        <v>22448</v>
      </c>
      <c r="I3275" s="3" t="s">
        <v>1917</v>
      </c>
    </row>
    <row r="3276" spans="1:9" ht="16.5">
      <c r="A3276" s="2" t="s">
        <v>2606</v>
      </c>
      <c r="B3276" s="2" t="s">
        <v>2607</v>
      </c>
      <c r="C3276" s="2">
        <v>2274</v>
      </c>
      <c r="D3276" s="2" t="s">
        <v>1916</v>
      </c>
      <c r="E3276" s="2">
        <v>714</v>
      </c>
      <c r="F3276" s="2">
        <v>731</v>
      </c>
      <c r="G3276" s="2">
        <f t="shared" si="51"/>
        <v>18</v>
      </c>
      <c r="H3276" s="2">
        <v>22448</v>
      </c>
      <c r="I3276" s="3" t="s">
        <v>1917</v>
      </c>
    </row>
    <row r="3277" spans="1:9" ht="16.5">
      <c r="A3277" s="2" t="s">
        <v>2606</v>
      </c>
      <c r="B3277" s="2" t="s">
        <v>2607</v>
      </c>
      <c r="C3277" s="2">
        <v>2274</v>
      </c>
      <c r="D3277" s="2" t="s">
        <v>1916</v>
      </c>
      <c r="E3277" s="2">
        <v>749</v>
      </c>
      <c r="F3277" s="2">
        <v>766</v>
      </c>
      <c r="G3277" s="2">
        <f t="shared" si="51"/>
        <v>18</v>
      </c>
      <c r="H3277" s="2">
        <v>22448</v>
      </c>
      <c r="I3277" s="3" t="s">
        <v>1917</v>
      </c>
    </row>
    <row r="3278" spans="1:9" ht="16.5">
      <c r="A3278" s="2" t="s">
        <v>2608</v>
      </c>
      <c r="B3278" s="2" t="s">
        <v>2609</v>
      </c>
      <c r="C3278" s="2">
        <v>299</v>
      </c>
      <c r="D3278" s="2" t="s">
        <v>18</v>
      </c>
      <c r="E3278" s="2">
        <v>29</v>
      </c>
      <c r="F3278" s="2">
        <v>80</v>
      </c>
      <c r="G3278" s="2">
        <f t="shared" si="51"/>
        <v>52</v>
      </c>
      <c r="H3278" s="2">
        <v>3743</v>
      </c>
      <c r="I3278" s="3" t="s">
        <v>19</v>
      </c>
    </row>
    <row r="3279" spans="1:9" ht="16.5">
      <c r="A3279" s="2" t="s">
        <v>2608</v>
      </c>
      <c r="B3279" s="2" t="s">
        <v>2609</v>
      </c>
      <c r="C3279" s="2">
        <v>299</v>
      </c>
      <c r="D3279" s="2" t="s">
        <v>20</v>
      </c>
      <c r="E3279" s="2">
        <v>259</v>
      </c>
      <c r="F3279" s="2">
        <v>297</v>
      </c>
      <c r="G3279" s="2">
        <f t="shared" si="51"/>
        <v>39</v>
      </c>
      <c r="H3279" s="2">
        <v>3397</v>
      </c>
      <c r="I3279" s="3" t="s">
        <v>21</v>
      </c>
    </row>
    <row r="3280" spans="1:9" ht="16.5">
      <c r="A3280" s="2" t="s">
        <v>2608</v>
      </c>
      <c r="B3280" s="2" t="s">
        <v>2609</v>
      </c>
      <c r="C3280" s="2">
        <v>299</v>
      </c>
      <c r="D3280" s="2" t="s">
        <v>14</v>
      </c>
      <c r="E3280" s="2">
        <v>136</v>
      </c>
      <c r="F3280" s="2">
        <v>246</v>
      </c>
      <c r="G3280" s="2">
        <f t="shared" si="51"/>
        <v>111</v>
      </c>
      <c r="H3280" s="2">
        <v>2341</v>
      </c>
      <c r="I3280" s="3" t="s">
        <v>15</v>
      </c>
    </row>
    <row r="3281" spans="1:9" ht="16.5">
      <c r="A3281" s="2" t="s">
        <v>2610</v>
      </c>
      <c r="B3281" s="2" t="s">
        <v>2611</v>
      </c>
      <c r="C3281" s="2">
        <v>196</v>
      </c>
      <c r="D3281" s="2" t="s">
        <v>14</v>
      </c>
      <c r="E3281" s="2">
        <v>113</v>
      </c>
      <c r="F3281" s="2">
        <v>196</v>
      </c>
      <c r="G3281" s="2">
        <f t="shared" si="51"/>
        <v>84</v>
      </c>
      <c r="H3281" s="2">
        <v>2341</v>
      </c>
      <c r="I3281" s="3" t="s">
        <v>15</v>
      </c>
    </row>
    <row r="3282" spans="1:9" ht="16.5">
      <c r="A3282" s="2" t="s">
        <v>2612</v>
      </c>
      <c r="B3282" s="2" t="s">
        <v>2613</v>
      </c>
      <c r="C3282" s="2">
        <v>338</v>
      </c>
      <c r="D3282" s="2" t="s">
        <v>12</v>
      </c>
      <c r="E3282" s="2">
        <v>211</v>
      </c>
      <c r="F3282" s="2">
        <v>337</v>
      </c>
      <c r="G3282" s="2">
        <f t="shared" si="51"/>
        <v>127</v>
      </c>
      <c r="H3282" s="2">
        <v>1732</v>
      </c>
      <c r="I3282" s="3" t="s">
        <v>13</v>
      </c>
    </row>
    <row r="3283" spans="1:9" ht="16.5">
      <c r="A3283" s="2" t="s">
        <v>2612</v>
      </c>
      <c r="B3283" s="2" t="s">
        <v>2613</v>
      </c>
      <c r="C3283" s="2">
        <v>338</v>
      </c>
      <c r="D3283" s="2" t="s">
        <v>14</v>
      </c>
      <c r="E3283" s="2">
        <v>1</v>
      </c>
      <c r="F3283" s="2">
        <v>53</v>
      </c>
      <c r="G3283" s="2">
        <f t="shared" si="51"/>
        <v>53</v>
      </c>
      <c r="H3283" s="2">
        <v>2341</v>
      </c>
      <c r="I3283" s="3" t="s">
        <v>15</v>
      </c>
    </row>
    <row r="3284" spans="1:9" ht="16.5">
      <c r="A3284" s="2" t="s">
        <v>2614</v>
      </c>
      <c r="B3284" s="2" t="s">
        <v>2615</v>
      </c>
      <c r="C3284" s="2">
        <v>856</v>
      </c>
      <c r="D3284" s="2" t="s">
        <v>14</v>
      </c>
      <c r="E3284" s="2">
        <v>704</v>
      </c>
      <c r="F3284" s="2">
        <v>807</v>
      </c>
      <c r="G3284" s="2">
        <f t="shared" si="51"/>
        <v>104</v>
      </c>
      <c r="H3284" s="2">
        <v>2341</v>
      </c>
      <c r="I3284" s="3" t="s">
        <v>15</v>
      </c>
    </row>
    <row r="3285" spans="1:9" ht="16.5">
      <c r="A3285" s="2" t="s">
        <v>2616</v>
      </c>
      <c r="B3285" s="2" t="s">
        <v>2617</v>
      </c>
      <c r="C3285" s="2">
        <v>695</v>
      </c>
      <c r="D3285" s="2" t="s">
        <v>12</v>
      </c>
      <c r="E3285" s="2">
        <v>364</v>
      </c>
      <c r="F3285" s="2">
        <v>513</v>
      </c>
      <c r="G3285" s="2">
        <f t="shared" si="51"/>
        <v>150</v>
      </c>
      <c r="H3285" s="2">
        <v>1732</v>
      </c>
      <c r="I3285" s="3" t="s">
        <v>13</v>
      </c>
    </row>
    <row r="3286" spans="1:9" ht="16.5">
      <c r="A3286" s="2" t="s">
        <v>2616</v>
      </c>
      <c r="B3286" s="2" t="s">
        <v>2617</v>
      </c>
      <c r="C3286" s="2">
        <v>695</v>
      </c>
      <c r="D3286" s="2" t="s">
        <v>14</v>
      </c>
      <c r="E3286" s="2">
        <v>135</v>
      </c>
      <c r="F3286" s="2">
        <v>249</v>
      </c>
      <c r="G3286" s="2">
        <f t="shared" si="51"/>
        <v>115</v>
      </c>
      <c r="H3286" s="2">
        <v>2341</v>
      </c>
      <c r="I3286" s="3" t="s">
        <v>15</v>
      </c>
    </row>
    <row r="3287" spans="1:9" ht="16.5">
      <c r="A3287" s="2" t="s">
        <v>2618</v>
      </c>
      <c r="B3287" s="2" t="s">
        <v>2619</v>
      </c>
      <c r="C3287" s="2">
        <v>113</v>
      </c>
      <c r="D3287" s="2" t="s">
        <v>20</v>
      </c>
      <c r="E3287" s="2">
        <v>73</v>
      </c>
      <c r="F3287" s="2">
        <v>111</v>
      </c>
      <c r="G3287" s="2">
        <f t="shared" si="51"/>
        <v>39</v>
      </c>
      <c r="H3287" s="2">
        <v>3397</v>
      </c>
      <c r="I3287" s="3" t="s">
        <v>21</v>
      </c>
    </row>
    <row r="3288" spans="1:9" ht="16.5">
      <c r="A3288" s="2" t="s">
        <v>2618</v>
      </c>
      <c r="B3288" s="2" t="s">
        <v>2619</v>
      </c>
      <c r="C3288" s="2">
        <v>113</v>
      </c>
      <c r="D3288" s="2" t="s">
        <v>14</v>
      </c>
      <c r="E3288" s="2">
        <v>1</v>
      </c>
      <c r="F3288" s="2">
        <v>60</v>
      </c>
      <c r="G3288" s="2">
        <f t="shared" si="51"/>
        <v>60</v>
      </c>
      <c r="H3288" s="2">
        <v>2341</v>
      </c>
      <c r="I3288" s="3" t="s">
        <v>15</v>
      </c>
    </row>
    <row r="3289" spans="1:9" ht="16.5">
      <c r="A3289" s="2" t="s">
        <v>2620</v>
      </c>
      <c r="B3289" s="2" t="s">
        <v>2621</v>
      </c>
      <c r="C3289" s="2">
        <v>120</v>
      </c>
      <c r="D3289" s="2" t="s">
        <v>14</v>
      </c>
      <c r="E3289" s="2">
        <v>66</v>
      </c>
      <c r="F3289" s="2">
        <v>120</v>
      </c>
      <c r="G3289" s="2">
        <f t="shared" si="51"/>
        <v>55</v>
      </c>
      <c r="H3289" s="2">
        <v>2341</v>
      </c>
      <c r="I3289" s="3" t="s">
        <v>15</v>
      </c>
    </row>
    <row r="3290" spans="1:9" ht="16.5">
      <c r="A3290" s="2" t="s">
        <v>2622</v>
      </c>
      <c r="B3290" s="2" t="s">
        <v>2623</v>
      </c>
      <c r="C3290" s="2">
        <v>639</v>
      </c>
      <c r="D3290" s="2" t="s">
        <v>12</v>
      </c>
      <c r="E3290" s="2">
        <v>293</v>
      </c>
      <c r="F3290" s="2">
        <v>440</v>
      </c>
      <c r="G3290" s="2">
        <f t="shared" si="51"/>
        <v>148</v>
      </c>
      <c r="H3290" s="2">
        <v>1732</v>
      </c>
      <c r="I3290" s="3" t="s">
        <v>13</v>
      </c>
    </row>
    <row r="3291" spans="1:9" ht="16.5">
      <c r="A3291" s="2" t="s">
        <v>2622</v>
      </c>
      <c r="B3291" s="2" t="s">
        <v>2623</v>
      </c>
      <c r="C3291" s="2">
        <v>639</v>
      </c>
      <c r="D3291" s="2" t="s">
        <v>14</v>
      </c>
      <c r="E3291" s="2">
        <v>39</v>
      </c>
      <c r="F3291" s="2">
        <v>157</v>
      </c>
      <c r="G3291" s="2">
        <f t="shared" si="51"/>
        <v>119</v>
      </c>
      <c r="H3291" s="2">
        <v>2341</v>
      </c>
      <c r="I3291" s="3" t="s">
        <v>15</v>
      </c>
    </row>
    <row r="3292" spans="1:9" ht="16.5">
      <c r="A3292" s="2" t="s">
        <v>2624</v>
      </c>
      <c r="B3292" s="2" t="s">
        <v>2625</v>
      </c>
      <c r="C3292" s="2">
        <v>312</v>
      </c>
      <c r="D3292" s="2" t="s">
        <v>18</v>
      </c>
      <c r="E3292" s="2">
        <v>37</v>
      </c>
      <c r="F3292" s="2">
        <v>88</v>
      </c>
      <c r="G3292" s="2">
        <f t="shared" si="51"/>
        <v>52</v>
      </c>
      <c r="H3292" s="2">
        <v>3743</v>
      </c>
      <c r="I3292" s="3" t="s">
        <v>19</v>
      </c>
    </row>
    <row r="3293" spans="1:9" ht="16.5">
      <c r="A3293" s="2" t="s">
        <v>2624</v>
      </c>
      <c r="B3293" s="2" t="s">
        <v>2625</v>
      </c>
      <c r="C3293" s="2">
        <v>312</v>
      </c>
      <c r="D3293" s="2" t="s">
        <v>20</v>
      </c>
      <c r="E3293" s="2">
        <v>272</v>
      </c>
      <c r="F3293" s="2">
        <v>310</v>
      </c>
      <c r="G3293" s="2">
        <f t="shared" si="51"/>
        <v>39</v>
      </c>
      <c r="H3293" s="2">
        <v>3397</v>
      </c>
      <c r="I3293" s="3" t="s">
        <v>21</v>
      </c>
    </row>
    <row r="3294" spans="1:9" ht="16.5">
      <c r="A3294" s="2" t="s">
        <v>2624</v>
      </c>
      <c r="B3294" s="2" t="s">
        <v>2625</v>
      </c>
      <c r="C3294" s="2">
        <v>312</v>
      </c>
      <c r="D3294" s="2" t="s">
        <v>14</v>
      </c>
      <c r="E3294" s="2">
        <v>149</v>
      </c>
      <c r="F3294" s="2">
        <v>259</v>
      </c>
      <c r="G3294" s="2">
        <f t="shared" si="51"/>
        <v>111</v>
      </c>
      <c r="H3294" s="2">
        <v>2341</v>
      </c>
      <c r="I3294" s="3" t="s">
        <v>15</v>
      </c>
    </row>
    <row r="3295" spans="1:9" ht="16.5">
      <c r="A3295" s="2" t="s">
        <v>2626</v>
      </c>
      <c r="B3295" s="2" t="s">
        <v>2627</v>
      </c>
      <c r="C3295" s="2">
        <v>305</v>
      </c>
      <c r="D3295" s="2" t="s">
        <v>18</v>
      </c>
      <c r="E3295" s="2">
        <v>28</v>
      </c>
      <c r="F3295" s="2">
        <v>79</v>
      </c>
      <c r="G3295" s="2">
        <f t="shared" si="51"/>
        <v>52</v>
      </c>
      <c r="H3295" s="2">
        <v>3743</v>
      </c>
      <c r="I3295" s="3" t="s">
        <v>19</v>
      </c>
    </row>
    <row r="3296" spans="1:9" ht="16.5">
      <c r="A3296" s="2" t="s">
        <v>2626</v>
      </c>
      <c r="B3296" s="2" t="s">
        <v>2627</v>
      </c>
      <c r="C3296" s="2">
        <v>305</v>
      </c>
      <c r="D3296" s="2" t="s">
        <v>14</v>
      </c>
      <c r="E3296" s="2">
        <v>218</v>
      </c>
      <c r="F3296" s="2">
        <v>305</v>
      </c>
      <c r="G3296" s="2">
        <f t="shared" si="51"/>
        <v>88</v>
      </c>
      <c r="H3296" s="2">
        <v>2341</v>
      </c>
      <c r="I3296" s="3" t="s">
        <v>15</v>
      </c>
    </row>
    <row r="3297" spans="1:9" ht="16.5">
      <c r="A3297" s="2" t="s">
        <v>2628</v>
      </c>
      <c r="B3297" s="2" t="s">
        <v>2629</v>
      </c>
      <c r="C3297" s="2">
        <v>1381</v>
      </c>
      <c r="D3297" s="2" t="s">
        <v>14</v>
      </c>
      <c r="E3297" s="2">
        <v>877</v>
      </c>
      <c r="F3297" s="2">
        <v>984</v>
      </c>
      <c r="G3297" s="2">
        <f t="shared" si="51"/>
        <v>108</v>
      </c>
      <c r="H3297" s="2">
        <v>2341</v>
      </c>
      <c r="I3297" s="3" t="s">
        <v>15</v>
      </c>
    </row>
    <row r="3298" spans="1:9" ht="16.5">
      <c r="A3298" s="2" t="s">
        <v>2630</v>
      </c>
      <c r="B3298" s="2" t="s">
        <v>2631</v>
      </c>
      <c r="C3298" s="2">
        <v>306</v>
      </c>
      <c r="D3298" s="2" t="s">
        <v>18</v>
      </c>
      <c r="E3298" s="2">
        <v>28</v>
      </c>
      <c r="F3298" s="2">
        <v>79</v>
      </c>
      <c r="G3298" s="2">
        <f t="shared" si="51"/>
        <v>52</v>
      </c>
      <c r="H3298" s="2">
        <v>3743</v>
      </c>
      <c r="I3298" s="3" t="s">
        <v>19</v>
      </c>
    </row>
    <row r="3299" spans="1:9" ht="16.5">
      <c r="A3299" s="2" t="s">
        <v>2630</v>
      </c>
      <c r="B3299" s="2" t="s">
        <v>2631</v>
      </c>
      <c r="C3299" s="2">
        <v>306</v>
      </c>
      <c r="D3299" s="2" t="s">
        <v>20</v>
      </c>
      <c r="E3299" s="2">
        <v>267</v>
      </c>
      <c r="F3299" s="2">
        <v>305</v>
      </c>
      <c r="G3299" s="2">
        <f t="shared" si="51"/>
        <v>39</v>
      </c>
      <c r="H3299" s="2">
        <v>3397</v>
      </c>
      <c r="I3299" s="3" t="s">
        <v>21</v>
      </c>
    </row>
    <row r="3300" spans="1:9" ht="16.5">
      <c r="A3300" s="2" t="s">
        <v>2630</v>
      </c>
      <c r="B3300" s="2" t="s">
        <v>2631</v>
      </c>
      <c r="C3300" s="2">
        <v>306</v>
      </c>
      <c r="D3300" s="2" t="s">
        <v>14</v>
      </c>
      <c r="E3300" s="2">
        <v>145</v>
      </c>
      <c r="F3300" s="2">
        <v>254</v>
      </c>
      <c r="G3300" s="2">
        <f t="shared" si="51"/>
        <v>110</v>
      </c>
      <c r="H3300" s="2">
        <v>2341</v>
      </c>
      <c r="I3300" s="3" t="s">
        <v>15</v>
      </c>
    </row>
    <row r="3301" spans="1:9" ht="16.5">
      <c r="A3301" s="2" t="s">
        <v>2632</v>
      </c>
      <c r="B3301" s="2" t="s">
        <v>2633</v>
      </c>
      <c r="C3301" s="2">
        <v>896</v>
      </c>
      <c r="D3301" s="2" t="s">
        <v>10</v>
      </c>
      <c r="E3301" s="2">
        <v>59</v>
      </c>
      <c r="F3301" s="2">
        <v>111</v>
      </c>
      <c r="G3301" s="2">
        <f t="shared" si="51"/>
        <v>53</v>
      </c>
      <c r="H3301" s="2">
        <v>18302</v>
      </c>
      <c r="I3301" s="3" t="s">
        <v>11</v>
      </c>
    </row>
    <row r="3302" spans="1:9" ht="16.5">
      <c r="A3302" s="2" t="s">
        <v>2632</v>
      </c>
      <c r="B3302" s="2" t="s">
        <v>2633</v>
      </c>
      <c r="C3302" s="2">
        <v>896</v>
      </c>
      <c r="D3302" s="2" t="s">
        <v>12</v>
      </c>
      <c r="E3302" s="2">
        <v>569</v>
      </c>
      <c r="F3302" s="2">
        <v>728</v>
      </c>
      <c r="G3302" s="2">
        <f t="shared" si="51"/>
        <v>160</v>
      </c>
      <c r="H3302" s="2">
        <v>1732</v>
      </c>
      <c r="I3302" s="3" t="s">
        <v>13</v>
      </c>
    </row>
    <row r="3303" spans="1:9" ht="16.5">
      <c r="A3303" s="2" t="s">
        <v>2632</v>
      </c>
      <c r="B3303" s="2" t="s">
        <v>2633</v>
      </c>
      <c r="C3303" s="2">
        <v>896</v>
      </c>
      <c r="D3303" s="2" t="s">
        <v>14</v>
      </c>
      <c r="E3303" s="2">
        <v>282</v>
      </c>
      <c r="F3303" s="2">
        <v>405</v>
      </c>
      <c r="G3303" s="2">
        <f t="shared" si="51"/>
        <v>124</v>
      </c>
      <c r="H3303" s="2">
        <v>2341</v>
      </c>
      <c r="I3303" s="3" t="s">
        <v>15</v>
      </c>
    </row>
    <row r="3304" spans="1:9" ht="16.5">
      <c r="A3304" s="2" t="s">
        <v>2634</v>
      </c>
      <c r="B3304" s="2" t="s">
        <v>2635</v>
      </c>
      <c r="C3304" s="2">
        <v>418</v>
      </c>
      <c r="D3304" s="2" t="s">
        <v>18</v>
      </c>
      <c r="E3304" s="2">
        <v>113</v>
      </c>
      <c r="F3304" s="2">
        <v>163</v>
      </c>
      <c r="G3304" s="2">
        <f t="shared" si="51"/>
        <v>51</v>
      </c>
      <c r="H3304" s="2">
        <v>3743</v>
      </c>
      <c r="I3304" s="3" t="s">
        <v>19</v>
      </c>
    </row>
    <row r="3305" spans="1:9" ht="16.5">
      <c r="A3305" s="2" t="s">
        <v>2634</v>
      </c>
      <c r="B3305" s="2" t="s">
        <v>2635</v>
      </c>
      <c r="C3305" s="2">
        <v>418</v>
      </c>
      <c r="D3305" s="2" t="s">
        <v>20</v>
      </c>
      <c r="E3305" s="2">
        <v>379</v>
      </c>
      <c r="F3305" s="2">
        <v>417</v>
      </c>
      <c r="G3305" s="2">
        <f t="shared" si="51"/>
        <v>39</v>
      </c>
      <c r="H3305" s="2">
        <v>3397</v>
      </c>
      <c r="I3305" s="3" t="s">
        <v>21</v>
      </c>
    </row>
    <row r="3306" spans="1:9" ht="16.5">
      <c r="A3306" s="2" t="s">
        <v>2634</v>
      </c>
      <c r="B3306" s="2" t="s">
        <v>2635</v>
      </c>
      <c r="C3306" s="2">
        <v>418</v>
      </c>
      <c r="D3306" s="2" t="s">
        <v>14</v>
      </c>
      <c r="E3306" s="2">
        <v>242</v>
      </c>
      <c r="F3306" s="2">
        <v>360</v>
      </c>
      <c r="G3306" s="2">
        <f t="shared" si="51"/>
        <v>119</v>
      </c>
      <c r="H3306" s="2">
        <v>2341</v>
      </c>
      <c r="I3306" s="3" t="s">
        <v>15</v>
      </c>
    </row>
    <row r="3307" spans="1:9" ht="16.5">
      <c r="A3307" s="2" t="s">
        <v>2636</v>
      </c>
      <c r="B3307" s="2" t="s">
        <v>2637</v>
      </c>
      <c r="C3307" s="2">
        <v>715</v>
      </c>
      <c r="D3307" s="2" t="s">
        <v>10</v>
      </c>
      <c r="E3307" s="2">
        <v>53</v>
      </c>
      <c r="F3307" s="2">
        <v>105</v>
      </c>
      <c r="G3307" s="2">
        <f t="shared" si="51"/>
        <v>53</v>
      </c>
      <c r="H3307" s="2">
        <v>18302</v>
      </c>
      <c r="I3307" s="3" t="s">
        <v>11</v>
      </c>
    </row>
    <row r="3308" spans="1:9" ht="16.5">
      <c r="A3308" s="2" t="s">
        <v>2636</v>
      </c>
      <c r="B3308" s="2" t="s">
        <v>2637</v>
      </c>
      <c r="C3308" s="2">
        <v>715</v>
      </c>
      <c r="D3308" s="2" t="s">
        <v>12</v>
      </c>
      <c r="E3308" s="2">
        <v>482</v>
      </c>
      <c r="F3308" s="2">
        <v>642</v>
      </c>
      <c r="G3308" s="2">
        <f t="shared" si="51"/>
        <v>161</v>
      </c>
      <c r="H3308" s="2">
        <v>1732</v>
      </c>
      <c r="I3308" s="3" t="s">
        <v>13</v>
      </c>
    </row>
    <row r="3309" spans="1:9" ht="16.5">
      <c r="A3309" s="2" t="s">
        <v>2636</v>
      </c>
      <c r="B3309" s="2" t="s">
        <v>2637</v>
      </c>
      <c r="C3309" s="2">
        <v>715</v>
      </c>
      <c r="D3309" s="2" t="s">
        <v>14</v>
      </c>
      <c r="E3309" s="2">
        <v>226</v>
      </c>
      <c r="F3309" s="2">
        <v>338</v>
      </c>
      <c r="G3309" s="2">
        <f t="shared" si="51"/>
        <v>113</v>
      </c>
      <c r="H3309" s="2">
        <v>2341</v>
      </c>
      <c r="I3309" s="3" t="s">
        <v>15</v>
      </c>
    </row>
    <row r="3310" spans="1:9" ht="16.5">
      <c r="A3310" s="2" t="s">
        <v>2638</v>
      </c>
      <c r="B3310" s="2" t="s">
        <v>2639</v>
      </c>
      <c r="C3310" s="2">
        <v>332</v>
      </c>
      <c r="D3310" s="2" t="s">
        <v>18</v>
      </c>
      <c r="E3310" s="2">
        <v>32</v>
      </c>
      <c r="F3310" s="2">
        <v>83</v>
      </c>
      <c r="G3310" s="2">
        <f t="shared" si="51"/>
        <v>52</v>
      </c>
      <c r="H3310" s="2">
        <v>3743</v>
      </c>
      <c r="I3310" s="3" t="s">
        <v>19</v>
      </c>
    </row>
    <row r="3311" spans="1:9" ht="16.5">
      <c r="A3311" s="2" t="s">
        <v>2638</v>
      </c>
      <c r="B3311" s="2" t="s">
        <v>2639</v>
      </c>
      <c r="C3311" s="2">
        <v>332</v>
      </c>
      <c r="D3311" s="2" t="s">
        <v>20</v>
      </c>
      <c r="E3311" s="2">
        <v>292</v>
      </c>
      <c r="F3311" s="2">
        <v>330</v>
      </c>
      <c r="G3311" s="2">
        <f t="shared" si="51"/>
        <v>39</v>
      </c>
      <c r="H3311" s="2">
        <v>3397</v>
      </c>
      <c r="I3311" s="3" t="s">
        <v>21</v>
      </c>
    </row>
    <row r="3312" spans="1:9" ht="16.5">
      <c r="A3312" s="2" t="s">
        <v>2638</v>
      </c>
      <c r="B3312" s="2" t="s">
        <v>2639</v>
      </c>
      <c r="C3312" s="2">
        <v>332</v>
      </c>
      <c r="D3312" s="2" t="s">
        <v>14</v>
      </c>
      <c r="E3312" s="2">
        <v>172</v>
      </c>
      <c r="F3312" s="2">
        <v>279</v>
      </c>
      <c r="G3312" s="2">
        <f t="shared" si="51"/>
        <v>108</v>
      </c>
      <c r="H3312" s="2">
        <v>2341</v>
      </c>
      <c r="I3312" s="3" t="s">
        <v>15</v>
      </c>
    </row>
    <row r="3313" spans="1:9" ht="16.5">
      <c r="A3313" s="2" t="s">
        <v>2640</v>
      </c>
      <c r="B3313" s="2" t="s">
        <v>2641</v>
      </c>
      <c r="C3313" s="2">
        <v>275</v>
      </c>
      <c r="D3313" s="2" t="s">
        <v>18</v>
      </c>
      <c r="E3313" s="2">
        <v>24</v>
      </c>
      <c r="F3313" s="2">
        <v>74</v>
      </c>
      <c r="G3313" s="2">
        <f t="shared" si="51"/>
        <v>51</v>
      </c>
      <c r="H3313" s="2">
        <v>3743</v>
      </c>
      <c r="I3313" s="3" t="s">
        <v>19</v>
      </c>
    </row>
    <row r="3314" spans="1:9" ht="16.5">
      <c r="A3314" s="2" t="s">
        <v>2640</v>
      </c>
      <c r="B3314" s="2" t="s">
        <v>2641</v>
      </c>
      <c r="C3314" s="2">
        <v>275</v>
      </c>
      <c r="D3314" s="2" t="s">
        <v>20</v>
      </c>
      <c r="E3314" s="2">
        <v>236</v>
      </c>
      <c r="F3314" s="2">
        <v>274</v>
      </c>
      <c r="G3314" s="2">
        <f t="shared" si="51"/>
        <v>39</v>
      </c>
      <c r="H3314" s="2">
        <v>3397</v>
      </c>
      <c r="I3314" s="3" t="s">
        <v>21</v>
      </c>
    </row>
    <row r="3315" spans="1:9" ht="16.5">
      <c r="A3315" s="2" t="s">
        <v>2640</v>
      </c>
      <c r="B3315" s="2" t="s">
        <v>2641</v>
      </c>
      <c r="C3315" s="2">
        <v>275</v>
      </c>
      <c r="D3315" s="2" t="s">
        <v>14</v>
      </c>
      <c r="E3315" s="2">
        <v>112</v>
      </c>
      <c r="F3315" s="2">
        <v>219</v>
      </c>
      <c r="G3315" s="2">
        <f t="shared" si="51"/>
        <v>108</v>
      </c>
      <c r="H3315" s="2">
        <v>2341</v>
      </c>
      <c r="I3315" s="3" t="s">
        <v>15</v>
      </c>
    </row>
    <row r="3316" spans="1:9" ht="16.5">
      <c r="A3316" s="2" t="s">
        <v>2642</v>
      </c>
      <c r="B3316" s="2" t="s">
        <v>2643</v>
      </c>
      <c r="C3316" s="2">
        <v>310</v>
      </c>
      <c r="D3316" s="2" t="s">
        <v>18</v>
      </c>
      <c r="E3316" s="2">
        <v>1</v>
      </c>
      <c r="F3316" s="2">
        <v>75</v>
      </c>
      <c r="G3316" s="2">
        <f t="shared" si="51"/>
        <v>75</v>
      </c>
      <c r="H3316" s="2">
        <v>3743</v>
      </c>
      <c r="I3316" s="3" t="s">
        <v>19</v>
      </c>
    </row>
    <row r="3317" spans="1:9" ht="16.5">
      <c r="A3317" s="2" t="s">
        <v>2642</v>
      </c>
      <c r="B3317" s="2" t="s">
        <v>2643</v>
      </c>
      <c r="C3317" s="2">
        <v>310</v>
      </c>
      <c r="D3317" s="2" t="s">
        <v>20</v>
      </c>
      <c r="E3317" s="2">
        <v>270</v>
      </c>
      <c r="F3317" s="2">
        <v>308</v>
      </c>
      <c r="G3317" s="2">
        <f t="shared" si="51"/>
        <v>39</v>
      </c>
      <c r="H3317" s="2">
        <v>3397</v>
      </c>
      <c r="I3317" s="3" t="s">
        <v>21</v>
      </c>
    </row>
    <row r="3318" spans="1:9" ht="16.5">
      <c r="A3318" s="2" t="s">
        <v>2642</v>
      </c>
      <c r="B3318" s="2" t="s">
        <v>2643</v>
      </c>
      <c r="C3318" s="2">
        <v>310</v>
      </c>
      <c r="D3318" s="2" t="s">
        <v>14</v>
      </c>
      <c r="E3318" s="2">
        <v>152</v>
      </c>
      <c r="F3318" s="2">
        <v>257</v>
      </c>
      <c r="G3318" s="2">
        <f t="shared" si="51"/>
        <v>106</v>
      </c>
      <c r="H3318" s="2">
        <v>2341</v>
      </c>
      <c r="I3318" s="3" t="s">
        <v>15</v>
      </c>
    </row>
    <row r="3319" spans="1:9" ht="16.5">
      <c r="A3319" s="2" t="s">
        <v>2644</v>
      </c>
      <c r="B3319" s="2" t="s">
        <v>2645</v>
      </c>
      <c r="C3319" s="2">
        <v>1150</v>
      </c>
      <c r="D3319" s="2" t="s">
        <v>12</v>
      </c>
      <c r="E3319" s="2">
        <v>792</v>
      </c>
      <c r="F3319" s="2">
        <v>954</v>
      </c>
      <c r="G3319" s="2">
        <f t="shared" si="51"/>
        <v>163</v>
      </c>
      <c r="H3319" s="2">
        <v>1732</v>
      </c>
      <c r="I3319" s="3" t="s">
        <v>13</v>
      </c>
    </row>
    <row r="3320" spans="1:9" ht="16.5">
      <c r="A3320" s="2" t="s">
        <v>2644</v>
      </c>
      <c r="B3320" s="2" t="s">
        <v>2645</v>
      </c>
      <c r="C3320" s="2">
        <v>1150</v>
      </c>
      <c r="D3320" s="2" t="s">
        <v>14</v>
      </c>
      <c r="E3320" s="2">
        <v>541</v>
      </c>
      <c r="F3320" s="2">
        <v>654</v>
      </c>
      <c r="G3320" s="2">
        <f t="shared" si="51"/>
        <v>114</v>
      </c>
      <c r="H3320" s="2">
        <v>2341</v>
      </c>
      <c r="I3320" s="3" t="s">
        <v>15</v>
      </c>
    </row>
    <row r="3321" spans="1:9" ht="16.5">
      <c r="A3321" s="2" t="s">
        <v>2646</v>
      </c>
      <c r="B3321" s="2" t="s">
        <v>2647</v>
      </c>
      <c r="C3321" s="2">
        <v>280</v>
      </c>
      <c r="D3321" s="2" t="s">
        <v>18</v>
      </c>
      <c r="E3321" s="2">
        <v>5</v>
      </c>
      <c r="F3321" s="2">
        <v>56</v>
      </c>
      <c r="G3321" s="2">
        <f t="shared" si="51"/>
        <v>52</v>
      </c>
      <c r="H3321" s="2">
        <v>3743</v>
      </c>
      <c r="I3321" s="3" t="s">
        <v>19</v>
      </c>
    </row>
    <row r="3322" spans="1:9" ht="16.5">
      <c r="A3322" s="2" t="s">
        <v>2646</v>
      </c>
      <c r="B3322" s="2" t="s">
        <v>2647</v>
      </c>
      <c r="C3322" s="2">
        <v>280</v>
      </c>
      <c r="D3322" s="2" t="s">
        <v>20</v>
      </c>
      <c r="E3322" s="2">
        <v>240</v>
      </c>
      <c r="F3322" s="2">
        <v>278</v>
      </c>
      <c r="G3322" s="2">
        <f t="shared" si="51"/>
        <v>39</v>
      </c>
      <c r="H3322" s="2">
        <v>3397</v>
      </c>
      <c r="I3322" s="3" t="s">
        <v>21</v>
      </c>
    </row>
    <row r="3323" spans="1:9" ht="16.5">
      <c r="A3323" s="2" t="s">
        <v>2646</v>
      </c>
      <c r="B3323" s="2" t="s">
        <v>2647</v>
      </c>
      <c r="C3323" s="2">
        <v>280</v>
      </c>
      <c r="D3323" s="2" t="s">
        <v>14</v>
      </c>
      <c r="E3323" s="2">
        <v>117</v>
      </c>
      <c r="F3323" s="2">
        <v>227</v>
      </c>
      <c r="G3323" s="2">
        <f t="shared" si="51"/>
        <v>111</v>
      </c>
      <c r="H3323" s="2">
        <v>2341</v>
      </c>
      <c r="I3323" s="3" t="s">
        <v>15</v>
      </c>
    </row>
    <row r="3324" spans="1:9" ht="16.5">
      <c r="A3324" s="2" t="s">
        <v>2648</v>
      </c>
      <c r="B3324" s="2" t="s">
        <v>2649</v>
      </c>
      <c r="C3324" s="2">
        <v>348</v>
      </c>
      <c r="D3324" s="2" t="s">
        <v>18</v>
      </c>
      <c r="E3324" s="2">
        <v>25</v>
      </c>
      <c r="F3324" s="2">
        <v>79</v>
      </c>
      <c r="G3324" s="2">
        <f t="shared" si="51"/>
        <v>55</v>
      </c>
      <c r="H3324" s="2">
        <v>3743</v>
      </c>
      <c r="I3324" s="3" t="s">
        <v>19</v>
      </c>
    </row>
    <row r="3325" spans="1:9" ht="16.5">
      <c r="A3325" s="2" t="s">
        <v>2648</v>
      </c>
      <c r="B3325" s="2" t="s">
        <v>2649</v>
      </c>
      <c r="C3325" s="2">
        <v>348</v>
      </c>
      <c r="D3325" s="2" t="s">
        <v>20</v>
      </c>
      <c r="E3325" s="2">
        <v>309</v>
      </c>
      <c r="F3325" s="2">
        <v>346</v>
      </c>
      <c r="G3325" s="2">
        <f t="shared" si="51"/>
        <v>38</v>
      </c>
      <c r="H3325" s="2">
        <v>3397</v>
      </c>
      <c r="I3325" s="3" t="s">
        <v>21</v>
      </c>
    </row>
    <row r="3326" spans="1:9" ht="16.5">
      <c r="A3326" s="2" t="s">
        <v>2648</v>
      </c>
      <c r="B3326" s="2" t="s">
        <v>2649</v>
      </c>
      <c r="C3326" s="2">
        <v>348</v>
      </c>
      <c r="D3326" s="2" t="s">
        <v>14</v>
      </c>
      <c r="E3326" s="2">
        <v>186</v>
      </c>
      <c r="F3326" s="2">
        <v>296</v>
      </c>
      <c r="G3326" s="2">
        <f t="shared" si="51"/>
        <v>111</v>
      </c>
      <c r="H3326" s="2">
        <v>2341</v>
      </c>
      <c r="I3326" s="3" t="s">
        <v>15</v>
      </c>
    </row>
    <row r="3327" spans="1:9" ht="16.5">
      <c r="A3327" s="2" t="s">
        <v>2650</v>
      </c>
      <c r="B3327" s="2" t="s">
        <v>2651</v>
      </c>
      <c r="C3327" s="2">
        <v>300</v>
      </c>
      <c r="D3327" s="2" t="s">
        <v>18</v>
      </c>
      <c r="E3327" s="2">
        <v>28</v>
      </c>
      <c r="F3327" s="2">
        <v>79</v>
      </c>
      <c r="G3327" s="2">
        <f t="shared" si="51"/>
        <v>52</v>
      </c>
      <c r="H3327" s="2">
        <v>3743</v>
      </c>
      <c r="I3327" s="3" t="s">
        <v>19</v>
      </c>
    </row>
    <row r="3328" spans="1:9" ht="16.5">
      <c r="A3328" s="2" t="s">
        <v>2650</v>
      </c>
      <c r="B3328" s="2" t="s">
        <v>2651</v>
      </c>
      <c r="C3328" s="2">
        <v>300</v>
      </c>
      <c r="D3328" s="2" t="s">
        <v>20</v>
      </c>
      <c r="E3328" s="2">
        <v>260</v>
      </c>
      <c r="F3328" s="2">
        <v>298</v>
      </c>
      <c r="G3328" s="2">
        <f t="shared" si="51"/>
        <v>39</v>
      </c>
      <c r="H3328" s="2">
        <v>3397</v>
      </c>
      <c r="I3328" s="3" t="s">
        <v>21</v>
      </c>
    </row>
    <row r="3329" spans="1:9" ht="16.5">
      <c r="A3329" s="2" t="s">
        <v>2650</v>
      </c>
      <c r="B3329" s="2" t="s">
        <v>2651</v>
      </c>
      <c r="C3329" s="2">
        <v>300</v>
      </c>
      <c r="D3329" s="2" t="s">
        <v>14</v>
      </c>
      <c r="E3329" s="2">
        <v>137</v>
      </c>
      <c r="F3329" s="2">
        <v>247</v>
      </c>
      <c r="G3329" s="2">
        <f t="shared" si="51"/>
        <v>111</v>
      </c>
      <c r="H3329" s="2">
        <v>2341</v>
      </c>
      <c r="I3329" s="3" t="s">
        <v>15</v>
      </c>
    </row>
    <row r="3330" spans="1:9" ht="16.5">
      <c r="A3330" s="2" t="s">
        <v>2652</v>
      </c>
      <c r="B3330" s="2" t="s">
        <v>2653</v>
      </c>
      <c r="C3330" s="2">
        <v>291</v>
      </c>
      <c r="D3330" s="2" t="s">
        <v>18</v>
      </c>
      <c r="E3330" s="2">
        <v>15</v>
      </c>
      <c r="F3330" s="2">
        <v>66</v>
      </c>
      <c r="G3330" s="2">
        <f t="shared" si="51"/>
        <v>52</v>
      </c>
      <c r="H3330" s="2">
        <v>3743</v>
      </c>
      <c r="I3330" s="3" t="s">
        <v>19</v>
      </c>
    </row>
    <row r="3331" spans="1:9" ht="16.5">
      <c r="A3331" s="2" t="s">
        <v>2652</v>
      </c>
      <c r="B3331" s="2" t="s">
        <v>2653</v>
      </c>
      <c r="C3331" s="2">
        <v>291</v>
      </c>
      <c r="D3331" s="2" t="s">
        <v>20</v>
      </c>
      <c r="E3331" s="2">
        <v>251</v>
      </c>
      <c r="F3331" s="2">
        <v>289</v>
      </c>
      <c r="G3331" s="2">
        <f t="shared" ref="G3331:G3394" si="52">F3331-E3331+1</f>
        <v>39</v>
      </c>
      <c r="H3331" s="2">
        <v>3397</v>
      </c>
      <c r="I3331" s="3" t="s">
        <v>21</v>
      </c>
    </row>
    <row r="3332" spans="1:9" ht="16.5">
      <c r="A3332" s="2" t="s">
        <v>2652</v>
      </c>
      <c r="B3332" s="2" t="s">
        <v>2653</v>
      </c>
      <c r="C3332" s="2">
        <v>291</v>
      </c>
      <c r="D3332" s="2" t="s">
        <v>14</v>
      </c>
      <c r="E3332" s="2">
        <v>128</v>
      </c>
      <c r="F3332" s="2">
        <v>238</v>
      </c>
      <c r="G3332" s="2">
        <f t="shared" si="52"/>
        <v>111</v>
      </c>
      <c r="H3332" s="2">
        <v>2341</v>
      </c>
      <c r="I3332" s="3" t="s">
        <v>15</v>
      </c>
    </row>
    <row r="3333" spans="1:9" ht="16.5">
      <c r="A3333" s="2" t="s">
        <v>2654</v>
      </c>
      <c r="B3333" s="2" t="s">
        <v>2655</v>
      </c>
      <c r="C3333" s="2">
        <v>1518</v>
      </c>
      <c r="D3333" s="2" t="s">
        <v>10</v>
      </c>
      <c r="E3333" s="2">
        <v>284</v>
      </c>
      <c r="F3333" s="2">
        <v>336</v>
      </c>
      <c r="G3333" s="2">
        <f t="shared" si="52"/>
        <v>53</v>
      </c>
      <c r="H3333" s="2">
        <v>18302</v>
      </c>
      <c r="I3333" s="3" t="s">
        <v>11</v>
      </c>
    </row>
    <row r="3334" spans="1:9" ht="16.5">
      <c r="A3334" s="2" t="s">
        <v>2654</v>
      </c>
      <c r="B3334" s="2" t="s">
        <v>2655</v>
      </c>
      <c r="C3334" s="2">
        <v>1518</v>
      </c>
      <c r="D3334" s="2" t="s">
        <v>12</v>
      </c>
      <c r="E3334" s="2">
        <v>1055</v>
      </c>
      <c r="F3334" s="2">
        <v>1205</v>
      </c>
      <c r="G3334" s="2">
        <f t="shared" si="52"/>
        <v>151</v>
      </c>
      <c r="H3334" s="2">
        <v>1732</v>
      </c>
      <c r="I3334" s="3" t="s">
        <v>13</v>
      </c>
    </row>
    <row r="3335" spans="1:9" ht="16.5">
      <c r="A3335" s="2" t="s">
        <v>2654</v>
      </c>
      <c r="B3335" s="2" t="s">
        <v>2655</v>
      </c>
      <c r="C3335" s="2">
        <v>1518</v>
      </c>
      <c r="D3335" s="2" t="s">
        <v>14</v>
      </c>
      <c r="E3335" s="2">
        <v>677</v>
      </c>
      <c r="F3335" s="2">
        <v>790</v>
      </c>
      <c r="G3335" s="2">
        <f t="shared" si="52"/>
        <v>114</v>
      </c>
      <c r="H3335" s="2">
        <v>2341</v>
      </c>
      <c r="I3335" s="3" t="s">
        <v>15</v>
      </c>
    </row>
    <row r="3336" spans="1:9" ht="16.5">
      <c r="A3336" s="2" t="s">
        <v>2656</v>
      </c>
      <c r="B3336" s="2" t="s">
        <v>2657</v>
      </c>
      <c r="C3336" s="2">
        <v>274</v>
      </c>
      <c r="D3336" s="2" t="s">
        <v>18</v>
      </c>
      <c r="E3336" s="2">
        <v>5</v>
      </c>
      <c r="F3336" s="2">
        <v>56</v>
      </c>
      <c r="G3336" s="2">
        <f t="shared" si="52"/>
        <v>52</v>
      </c>
      <c r="H3336" s="2">
        <v>3743</v>
      </c>
      <c r="I3336" s="3" t="s">
        <v>19</v>
      </c>
    </row>
    <row r="3337" spans="1:9" ht="16.5">
      <c r="A3337" s="2" t="s">
        <v>2656</v>
      </c>
      <c r="B3337" s="2" t="s">
        <v>2657</v>
      </c>
      <c r="C3337" s="2">
        <v>274</v>
      </c>
      <c r="D3337" s="2" t="s">
        <v>20</v>
      </c>
      <c r="E3337" s="2">
        <v>236</v>
      </c>
      <c r="F3337" s="2">
        <v>274</v>
      </c>
      <c r="G3337" s="2">
        <f t="shared" si="52"/>
        <v>39</v>
      </c>
      <c r="H3337" s="2">
        <v>3397</v>
      </c>
      <c r="I3337" s="3" t="s">
        <v>21</v>
      </c>
    </row>
    <row r="3338" spans="1:9" ht="16.5">
      <c r="A3338" s="2" t="s">
        <v>2656</v>
      </c>
      <c r="B3338" s="2" t="s">
        <v>2657</v>
      </c>
      <c r="C3338" s="2">
        <v>274</v>
      </c>
      <c r="D3338" s="2" t="s">
        <v>14</v>
      </c>
      <c r="E3338" s="2">
        <v>113</v>
      </c>
      <c r="F3338" s="2">
        <v>223</v>
      </c>
      <c r="G3338" s="2">
        <f t="shared" si="52"/>
        <v>111</v>
      </c>
      <c r="H3338" s="2">
        <v>2341</v>
      </c>
      <c r="I3338" s="3" t="s">
        <v>15</v>
      </c>
    </row>
    <row r="3339" spans="1:9" ht="16.5">
      <c r="A3339" s="2" t="s">
        <v>2658</v>
      </c>
      <c r="B3339" s="2" t="s">
        <v>2659</v>
      </c>
      <c r="C3339" s="2">
        <v>2698</v>
      </c>
      <c r="D3339" s="2" t="s">
        <v>10</v>
      </c>
      <c r="E3339" s="2">
        <v>241</v>
      </c>
      <c r="F3339" s="2">
        <v>293</v>
      </c>
      <c r="G3339" s="2">
        <f t="shared" si="52"/>
        <v>53</v>
      </c>
      <c r="H3339" s="2">
        <v>18302</v>
      </c>
      <c r="I3339" s="3" t="s">
        <v>11</v>
      </c>
    </row>
    <row r="3340" spans="1:9" ht="16.5">
      <c r="A3340" s="2" t="s">
        <v>2658</v>
      </c>
      <c r="B3340" s="2" t="s">
        <v>2659</v>
      </c>
      <c r="C3340" s="2">
        <v>2698</v>
      </c>
      <c r="D3340" s="2" t="s">
        <v>12</v>
      </c>
      <c r="E3340" s="2">
        <v>1052</v>
      </c>
      <c r="F3340" s="2">
        <v>1201</v>
      </c>
      <c r="G3340" s="2">
        <f t="shared" si="52"/>
        <v>150</v>
      </c>
      <c r="H3340" s="2">
        <v>1732</v>
      </c>
      <c r="I3340" s="3" t="s">
        <v>13</v>
      </c>
    </row>
    <row r="3341" spans="1:9" ht="16.5">
      <c r="A3341" s="2" t="s">
        <v>2658</v>
      </c>
      <c r="B3341" s="2" t="s">
        <v>2659</v>
      </c>
      <c r="C3341" s="2">
        <v>2698</v>
      </c>
      <c r="D3341" s="2" t="s">
        <v>14</v>
      </c>
      <c r="E3341" s="2">
        <v>678</v>
      </c>
      <c r="F3341" s="2">
        <v>792</v>
      </c>
      <c r="G3341" s="2">
        <f t="shared" si="52"/>
        <v>115</v>
      </c>
      <c r="H3341" s="2">
        <v>2341</v>
      </c>
      <c r="I3341" s="3" t="s">
        <v>15</v>
      </c>
    </row>
    <row r="3342" spans="1:9" ht="16.5">
      <c r="A3342" s="2" t="s">
        <v>2660</v>
      </c>
      <c r="B3342" s="2" t="s">
        <v>2661</v>
      </c>
      <c r="C3342" s="2">
        <v>301</v>
      </c>
      <c r="D3342" s="2" t="s">
        <v>18</v>
      </c>
      <c r="E3342" s="2">
        <v>28</v>
      </c>
      <c r="F3342" s="2">
        <v>79</v>
      </c>
      <c r="G3342" s="2">
        <f t="shared" si="52"/>
        <v>52</v>
      </c>
      <c r="H3342" s="2">
        <v>3743</v>
      </c>
      <c r="I3342" s="3" t="s">
        <v>19</v>
      </c>
    </row>
    <row r="3343" spans="1:9" ht="16.5">
      <c r="A3343" s="2" t="s">
        <v>2660</v>
      </c>
      <c r="B3343" s="2" t="s">
        <v>2661</v>
      </c>
      <c r="C3343" s="2">
        <v>301</v>
      </c>
      <c r="D3343" s="2" t="s">
        <v>20</v>
      </c>
      <c r="E3343" s="2">
        <v>261</v>
      </c>
      <c r="F3343" s="2">
        <v>299</v>
      </c>
      <c r="G3343" s="2">
        <f t="shared" si="52"/>
        <v>39</v>
      </c>
      <c r="H3343" s="2">
        <v>3397</v>
      </c>
      <c r="I3343" s="3" t="s">
        <v>21</v>
      </c>
    </row>
    <row r="3344" spans="1:9" ht="16.5">
      <c r="A3344" s="2" t="s">
        <v>2660</v>
      </c>
      <c r="B3344" s="2" t="s">
        <v>2661</v>
      </c>
      <c r="C3344" s="2">
        <v>301</v>
      </c>
      <c r="D3344" s="2" t="s">
        <v>14</v>
      </c>
      <c r="E3344" s="2">
        <v>138</v>
      </c>
      <c r="F3344" s="2">
        <v>248</v>
      </c>
      <c r="G3344" s="2">
        <f t="shared" si="52"/>
        <v>111</v>
      </c>
      <c r="H3344" s="2">
        <v>2341</v>
      </c>
      <c r="I3344" s="3" t="s">
        <v>15</v>
      </c>
    </row>
    <row r="3345" spans="1:9" ht="16.5">
      <c r="A3345" s="2" t="s">
        <v>2662</v>
      </c>
      <c r="B3345" s="2" t="s">
        <v>2663</v>
      </c>
      <c r="C3345" s="2">
        <v>300</v>
      </c>
      <c r="D3345" s="2" t="s">
        <v>18</v>
      </c>
      <c r="E3345" s="2">
        <v>26</v>
      </c>
      <c r="F3345" s="2">
        <v>77</v>
      </c>
      <c r="G3345" s="2">
        <f t="shared" si="52"/>
        <v>52</v>
      </c>
      <c r="H3345" s="2">
        <v>3743</v>
      </c>
      <c r="I3345" s="3" t="s">
        <v>19</v>
      </c>
    </row>
    <row r="3346" spans="1:9" ht="16.5">
      <c r="A3346" s="2" t="s">
        <v>2662</v>
      </c>
      <c r="B3346" s="2" t="s">
        <v>2663</v>
      </c>
      <c r="C3346" s="2">
        <v>300</v>
      </c>
      <c r="D3346" s="2" t="s">
        <v>20</v>
      </c>
      <c r="E3346" s="2">
        <v>260</v>
      </c>
      <c r="F3346" s="2">
        <v>298</v>
      </c>
      <c r="G3346" s="2">
        <f t="shared" si="52"/>
        <v>39</v>
      </c>
      <c r="H3346" s="2">
        <v>3397</v>
      </c>
      <c r="I3346" s="3" t="s">
        <v>21</v>
      </c>
    </row>
    <row r="3347" spans="1:9" ht="16.5">
      <c r="A3347" s="2" t="s">
        <v>2662</v>
      </c>
      <c r="B3347" s="2" t="s">
        <v>2663</v>
      </c>
      <c r="C3347" s="2">
        <v>300</v>
      </c>
      <c r="D3347" s="2" t="s">
        <v>14</v>
      </c>
      <c r="E3347" s="2">
        <v>137</v>
      </c>
      <c r="F3347" s="2">
        <v>247</v>
      </c>
      <c r="G3347" s="2">
        <f t="shared" si="52"/>
        <v>111</v>
      </c>
      <c r="H3347" s="2">
        <v>2341</v>
      </c>
      <c r="I3347" s="3" t="s">
        <v>15</v>
      </c>
    </row>
    <row r="3348" spans="1:9" ht="16.5">
      <c r="A3348" s="2" t="s">
        <v>2664</v>
      </c>
      <c r="B3348" s="2" t="s">
        <v>2665</v>
      </c>
      <c r="C3348" s="2">
        <v>352</v>
      </c>
      <c r="D3348" s="2" t="s">
        <v>18</v>
      </c>
      <c r="E3348" s="2">
        <v>28</v>
      </c>
      <c r="F3348" s="2">
        <v>79</v>
      </c>
      <c r="G3348" s="2">
        <f t="shared" si="52"/>
        <v>52</v>
      </c>
      <c r="H3348" s="2">
        <v>3743</v>
      </c>
      <c r="I3348" s="3" t="s">
        <v>19</v>
      </c>
    </row>
    <row r="3349" spans="1:9" ht="16.5">
      <c r="A3349" s="2" t="s">
        <v>2664</v>
      </c>
      <c r="B3349" s="2" t="s">
        <v>2665</v>
      </c>
      <c r="C3349" s="2">
        <v>352</v>
      </c>
      <c r="D3349" s="2" t="s">
        <v>14</v>
      </c>
      <c r="E3349" s="2">
        <v>172</v>
      </c>
      <c r="F3349" s="2">
        <v>282</v>
      </c>
      <c r="G3349" s="2">
        <f t="shared" si="52"/>
        <v>111</v>
      </c>
      <c r="H3349" s="2">
        <v>2341</v>
      </c>
      <c r="I3349" s="3" t="s">
        <v>15</v>
      </c>
    </row>
    <row r="3350" spans="1:9" ht="16.5">
      <c r="A3350" s="2" t="s">
        <v>2666</v>
      </c>
      <c r="B3350" s="2" t="s">
        <v>2667</v>
      </c>
      <c r="C3350" s="2">
        <v>1168</v>
      </c>
      <c r="D3350" s="2" t="s">
        <v>12</v>
      </c>
      <c r="E3350" s="2">
        <v>798</v>
      </c>
      <c r="F3350" s="2">
        <v>963</v>
      </c>
      <c r="G3350" s="2">
        <f t="shared" si="52"/>
        <v>166</v>
      </c>
      <c r="H3350" s="2">
        <v>1732</v>
      </c>
      <c r="I3350" s="3" t="s">
        <v>13</v>
      </c>
    </row>
    <row r="3351" spans="1:9" ht="16.5">
      <c r="A3351" s="2" t="s">
        <v>2666</v>
      </c>
      <c r="B3351" s="2" t="s">
        <v>2667</v>
      </c>
      <c r="C3351" s="2">
        <v>1168</v>
      </c>
      <c r="D3351" s="2" t="s">
        <v>14</v>
      </c>
      <c r="E3351" s="2">
        <v>542</v>
      </c>
      <c r="F3351" s="2">
        <v>655</v>
      </c>
      <c r="G3351" s="2">
        <f t="shared" si="52"/>
        <v>114</v>
      </c>
      <c r="H3351" s="2">
        <v>2341</v>
      </c>
      <c r="I3351" s="3" t="s">
        <v>15</v>
      </c>
    </row>
    <row r="3352" spans="1:9" ht="16.5">
      <c r="A3352" s="2" t="s">
        <v>2668</v>
      </c>
      <c r="B3352" s="2" t="s">
        <v>2669</v>
      </c>
      <c r="C3352" s="2">
        <v>297</v>
      </c>
      <c r="D3352" s="2" t="s">
        <v>18</v>
      </c>
      <c r="E3352" s="2">
        <v>28</v>
      </c>
      <c r="F3352" s="2">
        <v>79</v>
      </c>
      <c r="G3352" s="2">
        <f t="shared" si="52"/>
        <v>52</v>
      </c>
      <c r="H3352" s="2">
        <v>3743</v>
      </c>
      <c r="I3352" s="3" t="s">
        <v>19</v>
      </c>
    </row>
    <row r="3353" spans="1:9" ht="16.5">
      <c r="A3353" s="2" t="s">
        <v>2668</v>
      </c>
      <c r="B3353" s="2" t="s">
        <v>2669</v>
      </c>
      <c r="C3353" s="2">
        <v>297</v>
      </c>
      <c r="D3353" s="2" t="s">
        <v>20</v>
      </c>
      <c r="E3353" s="2">
        <v>258</v>
      </c>
      <c r="F3353" s="2">
        <v>296</v>
      </c>
      <c r="G3353" s="2">
        <f t="shared" si="52"/>
        <v>39</v>
      </c>
      <c r="H3353" s="2">
        <v>3397</v>
      </c>
      <c r="I3353" s="3" t="s">
        <v>21</v>
      </c>
    </row>
    <row r="3354" spans="1:9" ht="16.5">
      <c r="A3354" s="2" t="s">
        <v>2668</v>
      </c>
      <c r="B3354" s="2" t="s">
        <v>2669</v>
      </c>
      <c r="C3354" s="2">
        <v>297</v>
      </c>
      <c r="D3354" s="2" t="s">
        <v>14</v>
      </c>
      <c r="E3354" s="2">
        <v>136</v>
      </c>
      <c r="F3354" s="2">
        <v>245</v>
      </c>
      <c r="G3354" s="2">
        <f t="shared" si="52"/>
        <v>110</v>
      </c>
      <c r="H3354" s="2">
        <v>2341</v>
      </c>
      <c r="I3354" s="3" t="s">
        <v>15</v>
      </c>
    </row>
    <row r="3355" spans="1:9" ht="16.5">
      <c r="A3355" s="2" t="s">
        <v>2670</v>
      </c>
      <c r="B3355" s="2" t="s">
        <v>2671</v>
      </c>
      <c r="C3355" s="2">
        <v>833</v>
      </c>
      <c r="D3355" s="2" t="s">
        <v>10</v>
      </c>
      <c r="E3355" s="2">
        <v>57</v>
      </c>
      <c r="F3355" s="2">
        <v>109</v>
      </c>
      <c r="G3355" s="2">
        <f t="shared" si="52"/>
        <v>53</v>
      </c>
      <c r="H3355" s="2">
        <v>18302</v>
      </c>
      <c r="I3355" s="3" t="s">
        <v>11</v>
      </c>
    </row>
    <row r="3356" spans="1:9" ht="16.5">
      <c r="A3356" s="2" t="s">
        <v>2670</v>
      </c>
      <c r="B3356" s="2" t="s">
        <v>2671</v>
      </c>
      <c r="C3356" s="2">
        <v>833</v>
      </c>
      <c r="D3356" s="2" t="s">
        <v>12</v>
      </c>
      <c r="E3356" s="2">
        <v>536</v>
      </c>
      <c r="F3356" s="2">
        <v>694</v>
      </c>
      <c r="G3356" s="2">
        <f t="shared" si="52"/>
        <v>159</v>
      </c>
      <c r="H3356" s="2">
        <v>1732</v>
      </c>
      <c r="I3356" s="3" t="s">
        <v>13</v>
      </c>
    </row>
    <row r="3357" spans="1:9" ht="16.5">
      <c r="A3357" s="2" t="s">
        <v>2670</v>
      </c>
      <c r="B3357" s="2" t="s">
        <v>2671</v>
      </c>
      <c r="C3357" s="2">
        <v>833</v>
      </c>
      <c r="D3357" s="2" t="s">
        <v>14</v>
      </c>
      <c r="E3357" s="2">
        <v>269</v>
      </c>
      <c r="F3357" s="2">
        <v>392</v>
      </c>
      <c r="G3357" s="2">
        <f t="shared" si="52"/>
        <v>124</v>
      </c>
      <c r="H3357" s="2">
        <v>2341</v>
      </c>
      <c r="I3357" s="3" t="s">
        <v>15</v>
      </c>
    </row>
    <row r="3358" spans="1:9" ht="16.5">
      <c r="A3358" s="2" t="s">
        <v>2672</v>
      </c>
      <c r="B3358" s="2" t="s">
        <v>2673</v>
      </c>
      <c r="C3358" s="2">
        <v>297</v>
      </c>
      <c r="D3358" s="2" t="s">
        <v>18</v>
      </c>
      <c r="E3358" s="2">
        <v>28</v>
      </c>
      <c r="F3358" s="2">
        <v>79</v>
      </c>
      <c r="G3358" s="2">
        <f t="shared" si="52"/>
        <v>52</v>
      </c>
      <c r="H3358" s="2">
        <v>3743</v>
      </c>
      <c r="I3358" s="3" t="s">
        <v>19</v>
      </c>
    </row>
    <row r="3359" spans="1:9" ht="16.5">
      <c r="A3359" s="2" t="s">
        <v>2672</v>
      </c>
      <c r="B3359" s="2" t="s">
        <v>2673</v>
      </c>
      <c r="C3359" s="2">
        <v>297</v>
      </c>
      <c r="D3359" s="2" t="s">
        <v>20</v>
      </c>
      <c r="E3359" s="2">
        <v>258</v>
      </c>
      <c r="F3359" s="2">
        <v>296</v>
      </c>
      <c r="G3359" s="2">
        <f t="shared" si="52"/>
        <v>39</v>
      </c>
      <c r="H3359" s="2">
        <v>3397</v>
      </c>
      <c r="I3359" s="3" t="s">
        <v>21</v>
      </c>
    </row>
    <row r="3360" spans="1:9" ht="16.5">
      <c r="A3360" s="2" t="s">
        <v>2672</v>
      </c>
      <c r="B3360" s="2" t="s">
        <v>2673</v>
      </c>
      <c r="C3360" s="2">
        <v>297</v>
      </c>
      <c r="D3360" s="2" t="s">
        <v>14</v>
      </c>
      <c r="E3360" s="2">
        <v>136</v>
      </c>
      <c r="F3360" s="2">
        <v>245</v>
      </c>
      <c r="G3360" s="2">
        <f t="shared" si="52"/>
        <v>110</v>
      </c>
      <c r="H3360" s="2">
        <v>2341</v>
      </c>
      <c r="I3360" s="3" t="s">
        <v>15</v>
      </c>
    </row>
    <row r="3361" spans="1:9" ht="16.5">
      <c r="A3361" s="2" t="s">
        <v>2674</v>
      </c>
      <c r="B3361" s="2" t="s">
        <v>2675</v>
      </c>
      <c r="C3361" s="2">
        <v>597</v>
      </c>
      <c r="D3361" s="2" t="s">
        <v>12</v>
      </c>
      <c r="E3361" s="2">
        <v>302</v>
      </c>
      <c r="F3361" s="2">
        <v>460</v>
      </c>
      <c r="G3361" s="2">
        <f t="shared" si="52"/>
        <v>159</v>
      </c>
      <c r="H3361" s="2">
        <v>1732</v>
      </c>
      <c r="I3361" s="3" t="s">
        <v>13</v>
      </c>
    </row>
    <row r="3362" spans="1:9" ht="16.5">
      <c r="A3362" s="2" t="s">
        <v>2674</v>
      </c>
      <c r="B3362" s="2" t="s">
        <v>2675</v>
      </c>
      <c r="C3362" s="2">
        <v>597</v>
      </c>
      <c r="D3362" s="2" t="s">
        <v>14</v>
      </c>
      <c r="E3362" s="2">
        <v>35</v>
      </c>
      <c r="F3362" s="2">
        <v>158</v>
      </c>
      <c r="G3362" s="2">
        <f t="shared" si="52"/>
        <v>124</v>
      </c>
      <c r="H3362" s="2">
        <v>2341</v>
      </c>
      <c r="I3362" s="3" t="s">
        <v>15</v>
      </c>
    </row>
    <row r="3363" spans="1:9" ht="16.5">
      <c r="A3363" s="2" t="s">
        <v>2676</v>
      </c>
      <c r="B3363" s="2" t="s">
        <v>2677</v>
      </c>
      <c r="C3363" s="2">
        <v>269</v>
      </c>
      <c r="D3363" s="2" t="s">
        <v>20</v>
      </c>
      <c r="E3363" s="2">
        <v>230</v>
      </c>
      <c r="F3363" s="2">
        <v>268</v>
      </c>
      <c r="G3363" s="2">
        <f t="shared" si="52"/>
        <v>39</v>
      </c>
      <c r="H3363" s="2">
        <v>3397</v>
      </c>
      <c r="I3363" s="3" t="s">
        <v>21</v>
      </c>
    </row>
    <row r="3364" spans="1:9" ht="16.5">
      <c r="A3364" s="2" t="s">
        <v>2676</v>
      </c>
      <c r="B3364" s="2" t="s">
        <v>2677</v>
      </c>
      <c r="C3364" s="2">
        <v>269</v>
      </c>
      <c r="D3364" s="2" t="s">
        <v>14</v>
      </c>
      <c r="E3364" s="2">
        <v>112</v>
      </c>
      <c r="F3364" s="2">
        <v>217</v>
      </c>
      <c r="G3364" s="2">
        <f t="shared" si="52"/>
        <v>106</v>
      </c>
      <c r="H3364" s="2">
        <v>2341</v>
      </c>
      <c r="I3364" s="3" t="s">
        <v>15</v>
      </c>
    </row>
    <row r="3365" spans="1:9" ht="16.5">
      <c r="A3365" s="2" t="s">
        <v>2678</v>
      </c>
      <c r="B3365" s="2" t="s">
        <v>2679</v>
      </c>
      <c r="C3365" s="2">
        <v>911</v>
      </c>
      <c r="D3365" s="2" t="s">
        <v>10</v>
      </c>
      <c r="E3365" s="2">
        <v>244</v>
      </c>
      <c r="F3365" s="2">
        <v>292</v>
      </c>
      <c r="G3365" s="2">
        <f t="shared" si="52"/>
        <v>49</v>
      </c>
      <c r="H3365" s="2">
        <v>18302</v>
      </c>
      <c r="I3365" s="3" t="s">
        <v>11</v>
      </c>
    </row>
    <row r="3366" spans="1:9" ht="16.5">
      <c r="A3366" s="2" t="s">
        <v>2678</v>
      </c>
      <c r="B3366" s="2" t="s">
        <v>2679</v>
      </c>
      <c r="C3366" s="2">
        <v>911</v>
      </c>
      <c r="D3366" s="2" t="s">
        <v>12</v>
      </c>
      <c r="E3366" s="2">
        <v>696</v>
      </c>
      <c r="F3366" s="2">
        <v>846</v>
      </c>
      <c r="G3366" s="2">
        <f t="shared" si="52"/>
        <v>151</v>
      </c>
      <c r="H3366" s="2">
        <v>1732</v>
      </c>
      <c r="I3366" s="3" t="s">
        <v>13</v>
      </c>
    </row>
    <row r="3367" spans="1:9" ht="16.5">
      <c r="A3367" s="2" t="s">
        <v>2678</v>
      </c>
      <c r="B3367" s="2" t="s">
        <v>2679</v>
      </c>
      <c r="C3367" s="2">
        <v>911</v>
      </c>
      <c r="D3367" s="2" t="s">
        <v>14</v>
      </c>
      <c r="E3367" s="2">
        <v>438</v>
      </c>
      <c r="F3367" s="2">
        <v>540</v>
      </c>
      <c r="G3367" s="2">
        <f t="shared" si="52"/>
        <v>103</v>
      </c>
      <c r="H3367" s="2">
        <v>2341</v>
      </c>
      <c r="I3367" s="3" t="s">
        <v>15</v>
      </c>
    </row>
    <row r="3368" spans="1:9" ht="16.5">
      <c r="A3368" s="2" t="s">
        <v>2680</v>
      </c>
      <c r="B3368" s="2" t="s">
        <v>2681</v>
      </c>
      <c r="C3368" s="2">
        <v>737</v>
      </c>
      <c r="D3368" s="2" t="s">
        <v>2682</v>
      </c>
      <c r="E3368" s="2">
        <v>5</v>
      </c>
      <c r="F3368" s="2">
        <v>43</v>
      </c>
      <c r="G3368" s="2">
        <f t="shared" si="52"/>
        <v>39</v>
      </c>
      <c r="H3368" s="2">
        <v>26580</v>
      </c>
      <c r="I3368" s="3" t="s">
        <v>2683</v>
      </c>
    </row>
    <row r="3369" spans="1:9" ht="16.5">
      <c r="A3369" s="2" t="s">
        <v>2680</v>
      </c>
      <c r="B3369" s="2" t="s">
        <v>2681</v>
      </c>
      <c r="C3369" s="2">
        <v>737</v>
      </c>
      <c r="D3369" s="2" t="s">
        <v>2684</v>
      </c>
      <c r="E3369" s="2">
        <v>164</v>
      </c>
      <c r="F3369" s="2">
        <v>190</v>
      </c>
      <c r="G3369" s="2">
        <f t="shared" si="52"/>
        <v>27</v>
      </c>
      <c r="H3369" s="2">
        <v>1518</v>
      </c>
      <c r="I3369" s="3" t="s">
        <v>2685</v>
      </c>
    </row>
    <row r="3370" spans="1:9" ht="16.5">
      <c r="A3370" s="2" t="s">
        <v>2680</v>
      </c>
      <c r="B3370" s="2" t="s">
        <v>2681</v>
      </c>
      <c r="C3370" s="2">
        <v>737</v>
      </c>
      <c r="D3370" s="2" t="s">
        <v>14</v>
      </c>
      <c r="E3370" s="2">
        <v>604</v>
      </c>
      <c r="F3370" s="2">
        <v>721</v>
      </c>
      <c r="G3370" s="2">
        <f t="shared" si="52"/>
        <v>118</v>
      </c>
      <c r="H3370" s="2">
        <v>2341</v>
      </c>
      <c r="I3370" s="3" t="s">
        <v>15</v>
      </c>
    </row>
    <row r="3371" spans="1:9" ht="16.5">
      <c r="A3371" s="2" t="s">
        <v>2686</v>
      </c>
      <c r="B3371" s="2" t="s">
        <v>2687</v>
      </c>
      <c r="C3371" s="2">
        <v>745</v>
      </c>
      <c r="D3371" s="2" t="s">
        <v>12</v>
      </c>
      <c r="E3371" s="2">
        <v>589</v>
      </c>
      <c r="F3371" s="2">
        <v>741</v>
      </c>
      <c r="G3371" s="2">
        <f t="shared" si="52"/>
        <v>153</v>
      </c>
      <c r="H3371" s="2">
        <v>1732</v>
      </c>
      <c r="I3371" s="3" t="s">
        <v>13</v>
      </c>
    </row>
    <row r="3372" spans="1:9" ht="16.5">
      <c r="A3372" s="2" t="s">
        <v>2686</v>
      </c>
      <c r="B3372" s="2" t="s">
        <v>2687</v>
      </c>
      <c r="C3372" s="2">
        <v>745</v>
      </c>
      <c r="D3372" s="2" t="s">
        <v>14</v>
      </c>
      <c r="E3372" s="2">
        <v>284</v>
      </c>
      <c r="F3372" s="2">
        <v>399</v>
      </c>
      <c r="G3372" s="2">
        <f t="shared" si="52"/>
        <v>116</v>
      </c>
      <c r="H3372" s="2">
        <v>2341</v>
      </c>
      <c r="I3372" s="3" t="s">
        <v>15</v>
      </c>
    </row>
    <row r="3373" spans="1:9" ht="16.5">
      <c r="A3373" s="2" t="s">
        <v>2688</v>
      </c>
      <c r="B3373" s="2" t="s">
        <v>2689</v>
      </c>
      <c r="C3373" s="2">
        <v>997</v>
      </c>
      <c r="D3373" s="2" t="s">
        <v>12</v>
      </c>
      <c r="E3373" s="2">
        <v>648</v>
      </c>
      <c r="F3373" s="2">
        <v>798</v>
      </c>
      <c r="G3373" s="2">
        <f t="shared" si="52"/>
        <v>151</v>
      </c>
      <c r="H3373" s="2">
        <v>1732</v>
      </c>
      <c r="I3373" s="3" t="s">
        <v>13</v>
      </c>
    </row>
    <row r="3374" spans="1:9" ht="16.5">
      <c r="A3374" s="2" t="s">
        <v>2688</v>
      </c>
      <c r="B3374" s="2" t="s">
        <v>2689</v>
      </c>
      <c r="C3374" s="2">
        <v>997</v>
      </c>
      <c r="D3374" s="2" t="s">
        <v>14</v>
      </c>
      <c r="E3374" s="2">
        <v>331</v>
      </c>
      <c r="F3374" s="2">
        <v>443</v>
      </c>
      <c r="G3374" s="2">
        <f t="shared" si="52"/>
        <v>113</v>
      </c>
      <c r="H3374" s="2">
        <v>2341</v>
      </c>
      <c r="I3374" s="3" t="s">
        <v>15</v>
      </c>
    </row>
    <row r="3375" spans="1:9" ht="16.5">
      <c r="A3375" s="2" t="s">
        <v>2690</v>
      </c>
      <c r="B3375" s="2" t="s">
        <v>2691</v>
      </c>
      <c r="C3375" s="2">
        <v>873</v>
      </c>
      <c r="D3375" s="2" t="s">
        <v>12</v>
      </c>
      <c r="E3375" s="2">
        <v>535</v>
      </c>
      <c r="F3375" s="2">
        <v>685</v>
      </c>
      <c r="G3375" s="2">
        <f t="shared" si="52"/>
        <v>151</v>
      </c>
      <c r="H3375" s="2">
        <v>1732</v>
      </c>
      <c r="I3375" s="3" t="s">
        <v>13</v>
      </c>
    </row>
    <row r="3376" spans="1:9" ht="16.5">
      <c r="A3376" s="2" t="s">
        <v>2690</v>
      </c>
      <c r="B3376" s="2" t="s">
        <v>2691</v>
      </c>
      <c r="C3376" s="2">
        <v>873</v>
      </c>
      <c r="D3376" s="2" t="s">
        <v>14</v>
      </c>
      <c r="E3376" s="2">
        <v>231</v>
      </c>
      <c r="F3376" s="2">
        <v>344</v>
      </c>
      <c r="G3376" s="2">
        <f t="shared" si="52"/>
        <v>114</v>
      </c>
      <c r="H3376" s="2">
        <v>2341</v>
      </c>
      <c r="I3376" s="3" t="s">
        <v>15</v>
      </c>
    </row>
    <row r="3377" spans="1:9" ht="16.5">
      <c r="A3377" s="2" t="s">
        <v>2692</v>
      </c>
      <c r="B3377" s="2" t="s">
        <v>2693</v>
      </c>
      <c r="C3377" s="2">
        <v>233</v>
      </c>
      <c r="D3377" s="2" t="s">
        <v>14</v>
      </c>
      <c r="E3377" s="2">
        <v>114</v>
      </c>
      <c r="F3377" s="2">
        <v>216</v>
      </c>
      <c r="G3377" s="2">
        <f t="shared" si="52"/>
        <v>103</v>
      </c>
      <c r="H3377" s="2">
        <v>2341</v>
      </c>
      <c r="I3377" s="3" t="s">
        <v>15</v>
      </c>
    </row>
    <row r="3378" spans="1:9" ht="16.5">
      <c r="A3378" s="2" t="s">
        <v>2694</v>
      </c>
      <c r="B3378" s="2" t="s">
        <v>2695</v>
      </c>
      <c r="C3378" s="2">
        <v>296</v>
      </c>
      <c r="D3378" s="2" t="s">
        <v>18</v>
      </c>
      <c r="E3378" s="2">
        <v>32</v>
      </c>
      <c r="F3378" s="2">
        <v>84</v>
      </c>
      <c r="G3378" s="2">
        <f t="shared" si="52"/>
        <v>53</v>
      </c>
      <c r="H3378" s="2">
        <v>3743</v>
      </c>
      <c r="I3378" s="3" t="s">
        <v>19</v>
      </c>
    </row>
    <row r="3379" spans="1:9" ht="16.5">
      <c r="A3379" s="2" t="s">
        <v>2694</v>
      </c>
      <c r="B3379" s="2" t="s">
        <v>2695</v>
      </c>
      <c r="C3379" s="2">
        <v>296</v>
      </c>
      <c r="D3379" s="2" t="s">
        <v>20</v>
      </c>
      <c r="E3379" s="2">
        <v>256</v>
      </c>
      <c r="F3379" s="2">
        <v>294</v>
      </c>
      <c r="G3379" s="2">
        <f t="shared" si="52"/>
        <v>39</v>
      </c>
      <c r="H3379" s="2">
        <v>3397</v>
      </c>
      <c r="I3379" s="3" t="s">
        <v>21</v>
      </c>
    </row>
    <row r="3380" spans="1:9" ht="16.5">
      <c r="A3380" s="2" t="s">
        <v>2694</v>
      </c>
      <c r="B3380" s="2" t="s">
        <v>2695</v>
      </c>
      <c r="C3380" s="2">
        <v>296</v>
      </c>
      <c r="D3380" s="2" t="s">
        <v>14</v>
      </c>
      <c r="E3380" s="2">
        <v>137</v>
      </c>
      <c r="F3380" s="2">
        <v>243</v>
      </c>
      <c r="G3380" s="2">
        <f t="shared" si="52"/>
        <v>107</v>
      </c>
      <c r="H3380" s="2">
        <v>2341</v>
      </c>
      <c r="I3380" s="3" t="s">
        <v>15</v>
      </c>
    </row>
    <row r="3381" spans="1:9" ht="16.5">
      <c r="A3381" s="2" t="s">
        <v>2696</v>
      </c>
      <c r="B3381" s="2" t="s">
        <v>2697</v>
      </c>
      <c r="C3381" s="2">
        <v>1062</v>
      </c>
      <c r="D3381" s="2" t="s">
        <v>12</v>
      </c>
      <c r="E3381" s="2">
        <v>589</v>
      </c>
      <c r="F3381" s="2">
        <v>747</v>
      </c>
      <c r="G3381" s="2">
        <f t="shared" si="52"/>
        <v>159</v>
      </c>
      <c r="H3381" s="2">
        <v>1732</v>
      </c>
      <c r="I3381" s="3" t="s">
        <v>13</v>
      </c>
    </row>
    <row r="3382" spans="1:9" ht="16.5">
      <c r="A3382" s="2" t="s">
        <v>2696</v>
      </c>
      <c r="B3382" s="2" t="s">
        <v>2697</v>
      </c>
      <c r="C3382" s="2">
        <v>1062</v>
      </c>
      <c r="D3382" s="2" t="s">
        <v>14</v>
      </c>
      <c r="E3382" s="2">
        <v>301</v>
      </c>
      <c r="F3382" s="2">
        <v>435</v>
      </c>
      <c r="G3382" s="2">
        <f t="shared" si="52"/>
        <v>135</v>
      </c>
      <c r="H3382" s="2">
        <v>2341</v>
      </c>
      <c r="I3382" s="3" t="s">
        <v>15</v>
      </c>
    </row>
    <row r="3383" spans="1:9" ht="16.5">
      <c r="A3383" s="2" t="s">
        <v>2698</v>
      </c>
      <c r="B3383" s="2" t="s">
        <v>2699</v>
      </c>
      <c r="C3383" s="2">
        <v>325</v>
      </c>
      <c r="D3383" s="2" t="s">
        <v>18</v>
      </c>
      <c r="E3383" s="2">
        <v>26</v>
      </c>
      <c r="F3383" s="2">
        <v>76</v>
      </c>
      <c r="G3383" s="2">
        <f t="shared" si="52"/>
        <v>51</v>
      </c>
      <c r="H3383" s="2">
        <v>3743</v>
      </c>
      <c r="I3383" s="3" t="s">
        <v>19</v>
      </c>
    </row>
    <row r="3384" spans="1:9" ht="16.5">
      <c r="A3384" s="2" t="s">
        <v>2698</v>
      </c>
      <c r="B3384" s="2" t="s">
        <v>2699</v>
      </c>
      <c r="C3384" s="2">
        <v>325</v>
      </c>
      <c r="D3384" s="2" t="s">
        <v>20</v>
      </c>
      <c r="E3384" s="2">
        <v>285</v>
      </c>
      <c r="F3384" s="2">
        <v>323</v>
      </c>
      <c r="G3384" s="2">
        <f t="shared" si="52"/>
        <v>39</v>
      </c>
      <c r="H3384" s="2">
        <v>3397</v>
      </c>
      <c r="I3384" s="3" t="s">
        <v>21</v>
      </c>
    </row>
    <row r="3385" spans="1:9" ht="16.5">
      <c r="A3385" s="2" t="s">
        <v>2698</v>
      </c>
      <c r="B3385" s="2" t="s">
        <v>2699</v>
      </c>
      <c r="C3385" s="2">
        <v>325</v>
      </c>
      <c r="D3385" s="2" t="s">
        <v>14</v>
      </c>
      <c r="E3385" s="2">
        <v>168</v>
      </c>
      <c r="F3385" s="2">
        <v>273</v>
      </c>
      <c r="G3385" s="2">
        <f t="shared" si="52"/>
        <v>106</v>
      </c>
      <c r="H3385" s="2">
        <v>2341</v>
      </c>
      <c r="I3385" s="3" t="s">
        <v>15</v>
      </c>
    </row>
    <row r="3386" spans="1:9" ht="16.5">
      <c r="A3386" s="2" t="s">
        <v>2700</v>
      </c>
      <c r="B3386" s="2" t="s">
        <v>2701</v>
      </c>
      <c r="C3386" s="2">
        <v>2429</v>
      </c>
      <c r="D3386" s="2" t="s">
        <v>10</v>
      </c>
      <c r="E3386" s="2">
        <v>399</v>
      </c>
      <c r="F3386" s="2">
        <v>446</v>
      </c>
      <c r="G3386" s="2">
        <f t="shared" si="52"/>
        <v>48</v>
      </c>
      <c r="H3386" s="2">
        <v>18302</v>
      </c>
      <c r="I3386" s="3" t="s">
        <v>11</v>
      </c>
    </row>
    <row r="3387" spans="1:9" ht="16.5">
      <c r="A3387" s="2" t="s">
        <v>2700</v>
      </c>
      <c r="B3387" s="2" t="s">
        <v>2701</v>
      </c>
      <c r="C3387" s="2">
        <v>2429</v>
      </c>
      <c r="D3387" s="2" t="s">
        <v>14</v>
      </c>
      <c r="E3387" s="2">
        <v>1241</v>
      </c>
      <c r="F3387" s="2">
        <v>1358</v>
      </c>
      <c r="G3387" s="2">
        <f t="shared" si="52"/>
        <v>118</v>
      </c>
      <c r="H3387" s="2">
        <v>2341</v>
      </c>
      <c r="I3387" s="3" t="s">
        <v>15</v>
      </c>
    </row>
    <row r="3388" spans="1:9" ht="16.5">
      <c r="A3388" s="2" t="s">
        <v>2702</v>
      </c>
      <c r="B3388" s="2" t="s">
        <v>2703</v>
      </c>
      <c r="C3388" s="2">
        <v>264</v>
      </c>
      <c r="D3388" s="2" t="s">
        <v>18</v>
      </c>
      <c r="E3388" s="2">
        <v>3</v>
      </c>
      <c r="F3388" s="2">
        <v>54</v>
      </c>
      <c r="G3388" s="2">
        <f t="shared" si="52"/>
        <v>52</v>
      </c>
      <c r="H3388" s="2">
        <v>3743</v>
      </c>
      <c r="I3388" s="3" t="s">
        <v>19</v>
      </c>
    </row>
    <row r="3389" spans="1:9" ht="16.5">
      <c r="A3389" s="2" t="s">
        <v>2702</v>
      </c>
      <c r="B3389" s="2" t="s">
        <v>2703</v>
      </c>
      <c r="C3389" s="2">
        <v>264</v>
      </c>
      <c r="D3389" s="2" t="s">
        <v>20</v>
      </c>
      <c r="E3389" s="2">
        <v>221</v>
      </c>
      <c r="F3389" s="2">
        <v>250</v>
      </c>
      <c r="G3389" s="2">
        <f t="shared" si="52"/>
        <v>30</v>
      </c>
      <c r="H3389" s="2">
        <v>3397</v>
      </c>
      <c r="I3389" s="3" t="s">
        <v>21</v>
      </c>
    </row>
    <row r="3390" spans="1:9" ht="16.5">
      <c r="A3390" s="2" t="s">
        <v>2702</v>
      </c>
      <c r="B3390" s="2" t="s">
        <v>2703</v>
      </c>
      <c r="C3390" s="2">
        <v>264</v>
      </c>
      <c r="D3390" s="2" t="s">
        <v>14</v>
      </c>
      <c r="E3390" s="2">
        <v>102</v>
      </c>
      <c r="F3390" s="2">
        <v>208</v>
      </c>
      <c r="G3390" s="2">
        <f t="shared" si="52"/>
        <v>107</v>
      </c>
      <c r="H3390" s="2">
        <v>2341</v>
      </c>
      <c r="I3390" s="3" t="s">
        <v>15</v>
      </c>
    </row>
    <row r="3391" spans="1:9" ht="16.5">
      <c r="A3391" s="2" t="s">
        <v>2704</v>
      </c>
      <c r="B3391" s="2" t="s">
        <v>2705</v>
      </c>
      <c r="C3391" s="2">
        <v>1393</v>
      </c>
      <c r="D3391" s="2" t="s">
        <v>12</v>
      </c>
      <c r="E3391" s="2">
        <v>813</v>
      </c>
      <c r="F3391" s="2">
        <v>984</v>
      </c>
      <c r="G3391" s="2">
        <f t="shared" si="52"/>
        <v>172</v>
      </c>
      <c r="H3391" s="2">
        <v>1732</v>
      </c>
      <c r="I3391" s="3" t="s">
        <v>13</v>
      </c>
    </row>
    <row r="3392" spans="1:9" ht="16.5">
      <c r="A3392" s="2" t="s">
        <v>2704</v>
      </c>
      <c r="B3392" s="2" t="s">
        <v>2705</v>
      </c>
      <c r="C3392" s="2">
        <v>1393</v>
      </c>
      <c r="D3392" s="2" t="s">
        <v>14</v>
      </c>
      <c r="E3392" s="2">
        <v>427</v>
      </c>
      <c r="F3392" s="2">
        <v>556</v>
      </c>
      <c r="G3392" s="2">
        <f t="shared" si="52"/>
        <v>130</v>
      </c>
      <c r="H3392" s="2">
        <v>2341</v>
      </c>
      <c r="I3392" s="3" t="s">
        <v>15</v>
      </c>
    </row>
    <row r="3393" spans="1:9" ht="16.5">
      <c r="A3393" s="2" t="s">
        <v>2706</v>
      </c>
      <c r="B3393" s="2" t="s">
        <v>2707</v>
      </c>
      <c r="C3393" s="2">
        <v>2282</v>
      </c>
      <c r="D3393" s="2" t="s">
        <v>92</v>
      </c>
      <c r="E3393" s="2">
        <v>1077</v>
      </c>
      <c r="F3393" s="2">
        <v>1118</v>
      </c>
      <c r="G3393" s="2">
        <f t="shared" si="52"/>
        <v>42</v>
      </c>
      <c r="H3393" s="2">
        <v>979</v>
      </c>
      <c r="I3393" s="3" t="s">
        <v>93</v>
      </c>
    </row>
    <row r="3394" spans="1:9" ht="16.5">
      <c r="A3394" s="2" t="s">
        <v>2706</v>
      </c>
      <c r="B3394" s="2" t="s">
        <v>2707</v>
      </c>
      <c r="C3394" s="2">
        <v>2282</v>
      </c>
      <c r="D3394" s="2" t="s">
        <v>10</v>
      </c>
      <c r="E3394" s="2">
        <v>913</v>
      </c>
      <c r="F3394" s="2">
        <v>965</v>
      </c>
      <c r="G3394" s="2">
        <f t="shared" si="52"/>
        <v>53</v>
      </c>
      <c r="H3394" s="2">
        <v>18302</v>
      </c>
      <c r="I3394" s="3" t="s">
        <v>11</v>
      </c>
    </row>
    <row r="3395" spans="1:9" ht="16.5">
      <c r="A3395" s="2" t="s">
        <v>2706</v>
      </c>
      <c r="B3395" s="2" t="s">
        <v>2707</v>
      </c>
      <c r="C3395" s="2">
        <v>2282</v>
      </c>
      <c r="D3395" s="2" t="s">
        <v>12</v>
      </c>
      <c r="E3395" s="2">
        <v>1656</v>
      </c>
      <c r="F3395" s="2">
        <v>1805</v>
      </c>
      <c r="G3395" s="2">
        <f t="shared" ref="G3395:G3458" si="53">F3395-E3395+1</f>
        <v>150</v>
      </c>
      <c r="H3395" s="2">
        <v>1732</v>
      </c>
      <c r="I3395" s="3" t="s">
        <v>13</v>
      </c>
    </row>
    <row r="3396" spans="1:9" ht="16.5">
      <c r="A3396" s="2" t="s">
        <v>2706</v>
      </c>
      <c r="B3396" s="2" t="s">
        <v>2707</v>
      </c>
      <c r="C3396" s="2">
        <v>2282</v>
      </c>
      <c r="D3396" s="2" t="s">
        <v>14</v>
      </c>
      <c r="E3396" s="2">
        <v>1261</v>
      </c>
      <c r="F3396" s="2">
        <v>1375</v>
      </c>
      <c r="G3396" s="2">
        <f t="shared" si="53"/>
        <v>115</v>
      </c>
      <c r="H3396" s="2">
        <v>2341</v>
      </c>
      <c r="I3396" s="3" t="s">
        <v>15</v>
      </c>
    </row>
    <row r="3397" spans="1:9" ht="16.5">
      <c r="A3397" s="2" t="s">
        <v>2708</v>
      </c>
      <c r="B3397" s="2" t="s">
        <v>2709</v>
      </c>
      <c r="C3397" s="2">
        <v>288</v>
      </c>
      <c r="D3397" s="2" t="s">
        <v>18</v>
      </c>
      <c r="E3397" s="2">
        <v>7</v>
      </c>
      <c r="F3397" s="2">
        <v>58</v>
      </c>
      <c r="G3397" s="2">
        <f t="shared" si="53"/>
        <v>52</v>
      </c>
      <c r="H3397" s="2">
        <v>3743</v>
      </c>
      <c r="I3397" s="3" t="s">
        <v>19</v>
      </c>
    </row>
    <row r="3398" spans="1:9" ht="16.5">
      <c r="A3398" s="2" t="s">
        <v>2708</v>
      </c>
      <c r="B3398" s="2" t="s">
        <v>2709</v>
      </c>
      <c r="C3398" s="2">
        <v>288</v>
      </c>
      <c r="D3398" s="2" t="s">
        <v>20</v>
      </c>
      <c r="E3398" s="2">
        <v>248</v>
      </c>
      <c r="F3398" s="2">
        <v>286</v>
      </c>
      <c r="G3398" s="2">
        <f t="shared" si="53"/>
        <v>39</v>
      </c>
      <c r="H3398" s="2">
        <v>3397</v>
      </c>
      <c r="I3398" s="3" t="s">
        <v>21</v>
      </c>
    </row>
    <row r="3399" spans="1:9" ht="16.5">
      <c r="A3399" s="2" t="s">
        <v>2708</v>
      </c>
      <c r="B3399" s="2" t="s">
        <v>2709</v>
      </c>
      <c r="C3399" s="2">
        <v>288</v>
      </c>
      <c r="D3399" s="2" t="s">
        <v>14</v>
      </c>
      <c r="E3399" s="2">
        <v>125</v>
      </c>
      <c r="F3399" s="2">
        <v>235</v>
      </c>
      <c r="G3399" s="2">
        <f t="shared" si="53"/>
        <v>111</v>
      </c>
      <c r="H3399" s="2">
        <v>2341</v>
      </c>
      <c r="I3399" s="3" t="s">
        <v>15</v>
      </c>
    </row>
    <row r="3400" spans="1:9" ht="16.5">
      <c r="A3400" s="2" t="s">
        <v>2710</v>
      </c>
      <c r="B3400" s="2" t="s">
        <v>2711</v>
      </c>
      <c r="C3400" s="2">
        <v>367</v>
      </c>
      <c r="D3400" s="2" t="s">
        <v>18</v>
      </c>
      <c r="E3400" s="2">
        <v>36</v>
      </c>
      <c r="F3400" s="2">
        <v>86</v>
      </c>
      <c r="G3400" s="2">
        <f t="shared" si="53"/>
        <v>51</v>
      </c>
      <c r="H3400" s="2">
        <v>3743</v>
      </c>
      <c r="I3400" s="3" t="s">
        <v>19</v>
      </c>
    </row>
    <row r="3401" spans="1:9" ht="16.5">
      <c r="A3401" s="2" t="s">
        <v>2710</v>
      </c>
      <c r="B3401" s="2" t="s">
        <v>2711</v>
      </c>
      <c r="C3401" s="2">
        <v>367</v>
      </c>
      <c r="D3401" s="2" t="s">
        <v>20</v>
      </c>
      <c r="E3401" s="2">
        <v>327</v>
      </c>
      <c r="F3401" s="2">
        <v>365</v>
      </c>
      <c r="G3401" s="2">
        <f t="shared" si="53"/>
        <v>39</v>
      </c>
      <c r="H3401" s="2">
        <v>3397</v>
      </c>
      <c r="I3401" s="3" t="s">
        <v>21</v>
      </c>
    </row>
    <row r="3402" spans="1:9" ht="16.5">
      <c r="A3402" s="2" t="s">
        <v>2710</v>
      </c>
      <c r="B3402" s="2" t="s">
        <v>2711</v>
      </c>
      <c r="C3402" s="2">
        <v>367</v>
      </c>
      <c r="D3402" s="2" t="s">
        <v>14</v>
      </c>
      <c r="E3402" s="2">
        <v>197</v>
      </c>
      <c r="F3402" s="2">
        <v>314</v>
      </c>
      <c r="G3402" s="2">
        <f t="shared" si="53"/>
        <v>118</v>
      </c>
      <c r="H3402" s="2">
        <v>2341</v>
      </c>
      <c r="I3402" s="3" t="s">
        <v>15</v>
      </c>
    </row>
    <row r="3403" spans="1:9" ht="16.5">
      <c r="A3403" s="2" t="s">
        <v>2712</v>
      </c>
      <c r="B3403" s="2" t="s">
        <v>2713</v>
      </c>
      <c r="C3403" s="2">
        <v>1218</v>
      </c>
      <c r="D3403" s="2" t="s">
        <v>12</v>
      </c>
      <c r="E3403" s="2">
        <v>774</v>
      </c>
      <c r="F3403" s="2">
        <v>925</v>
      </c>
      <c r="G3403" s="2">
        <f t="shared" si="53"/>
        <v>152</v>
      </c>
      <c r="H3403" s="2">
        <v>1732</v>
      </c>
      <c r="I3403" s="3" t="s">
        <v>13</v>
      </c>
    </row>
    <row r="3404" spans="1:9" ht="16.5">
      <c r="A3404" s="2" t="s">
        <v>2712</v>
      </c>
      <c r="B3404" s="2" t="s">
        <v>2713</v>
      </c>
      <c r="C3404" s="2">
        <v>1218</v>
      </c>
      <c r="D3404" s="2" t="s">
        <v>14</v>
      </c>
      <c r="E3404" s="2">
        <v>449</v>
      </c>
      <c r="F3404" s="2">
        <v>560</v>
      </c>
      <c r="G3404" s="2">
        <f t="shared" si="53"/>
        <v>112</v>
      </c>
      <c r="H3404" s="2">
        <v>2341</v>
      </c>
      <c r="I3404" s="3" t="s">
        <v>15</v>
      </c>
    </row>
    <row r="3405" spans="1:9" ht="16.5">
      <c r="A3405" s="2" t="s">
        <v>2714</v>
      </c>
      <c r="B3405" s="2" t="s">
        <v>2715</v>
      </c>
      <c r="C3405" s="2">
        <v>327</v>
      </c>
      <c r="D3405" s="2" t="s">
        <v>18</v>
      </c>
      <c r="E3405" s="2">
        <v>34</v>
      </c>
      <c r="F3405" s="2">
        <v>84</v>
      </c>
      <c r="G3405" s="2">
        <f t="shared" si="53"/>
        <v>51</v>
      </c>
      <c r="H3405" s="2">
        <v>3743</v>
      </c>
      <c r="I3405" s="3" t="s">
        <v>19</v>
      </c>
    </row>
    <row r="3406" spans="1:9" ht="16.5">
      <c r="A3406" s="2" t="s">
        <v>2714</v>
      </c>
      <c r="B3406" s="2" t="s">
        <v>2715</v>
      </c>
      <c r="C3406" s="2">
        <v>327</v>
      </c>
      <c r="D3406" s="2" t="s">
        <v>20</v>
      </c>
      <c r="E3406" s="2">
        <v>287</v>
      </c>
      <c r="F3406" s="2">
        <v>325</v>
      </c>
      <c r="G3406" s="2">
        <f t="shared" si="53"/>
        <v>39</v>
      </c>
      <c r="H3406" s="2">
        <v>3397</v>
      </c>
      <c r="I3406" s="3" t="s">
        <v>21</v>
      </c>
    </row>
    <row r="3407" spans="1:9" ht="16.5">
      <c r="A3407" s="2" t="s">
        <v>2714</v>
      </c>
      <c r="B3407" s="2" t="s">
        <v>2715</v>
      </c>
      <c r="C3407" s="2">
        <v>327</v>
      </c>
      <c r="D3407" s="2" t="s">
        <v>14</v>
      </c>
      <c r="E3407" s="2">
        <v>157</v>
      </c>
      <c r="F3407" s="2">
        <v>274</v>
      </c>
      <c r="G3407" s="2">
        <f t="shared" si="53"/>
        <v>118</v>
      </c>
      <c r="H3407" s="2">
        <v>2341</v>
      </c>
      <c r="I3407" s="3" t="s">
        <v>15</v>
      </c>
    </row>
    <row r="3408" spans="1:9" ht="16.5">
      <c r="A3408" s="2" t="s">
        <v>2716</v>
      </c>
      <c r="B3408" s="2" t="s">
        <v>2717</v>
      </c>
      <c r="C3408" s="2">
        <v>567</v>
      </c>
      <c r="D3408" s="2" t="s">
        <v>52</v>
      </c>
      <c r="E3408" s="2">
        <v>67</v>
      </c>
      <c r="F3408" s="2">
        <v>186</v>
      </c>
      <c r="G3408" s="2">
        <f t="shared" si="53"/>
        <v>120</v>
      </c>
      <c r="H3408" s="2">
        <v>5093</v>
      </c>
      <c r="I3408" s="3" t="s">
        <v>53</v>
      </c>
    </row>
    <row r="3409" spans="1:9" ht="16.5">
      <c r="A3409" s="2" t="s">
        <v>2716</v>
      </c>
      <c r="B3409" s="2" t="s">
        <v>2717</v>
      </c>
      <c r="C3409" s="2">
        <v>567</v>
      </c>
      <c r="D3409" s="2" t="s">
        <v>14</v>
      </c>
      <c r="E3409" s="2">
        <v>286</v>
      </c>
      <c r="F3409" s="2">
        <v>436</v>
      </c>
      <c r="G3409" s="2">
        <f t="shared" si="53"/>
        <v>151</v>
      </c>
      <c r="H3409" s="2">
        <v>2341</v>
      </c>
      <c r="I3409" s="3" t="s">
        <v>15</v>
      </c>
    </row>
    <row r="3410" spans="1:9" ht="16.5">
      <c r="A3410" s="2" t="s">
        <v>2718</v>
      </c>
      <c r="B3410" s="2" t="s">
        <v>2719</v>
      </c>
      <c r="C3410" s="2">
        <v>270</v>
      </c>
      <c r="D3410" s="2" t="s">
        <v>12</v>
      </c>
      <c r="E3410" s="2">
        <v>201</v>
      </c>
      <c r="F3410" s="2">
        <v>265</v>
      </c>
      <c r="G3410" s="2">
        <f t="shared" si="53"/>
        <v>65</v>
      </c>
      <c r="H3410" s="2">
        <v>1732</v>
      </c>
      <c r="I3410" s="3" t="s">
        <v>13</v>
      </c>
    </row>
    <row r="3411" spans="1:9" ht="16.5">
      <c r="A3411" s="2" t="s">
        <v>2718</v>
      </c>
      <c r="B3411" s="2" t="s">
        <v>2719</v>
      </c>
      <c r="C3411" s="2">
        <v>270</v>
      </c>
      <c r="D3411" s="2" t="s">
        <v>14</v>
      </c>
      <c r="E3411" s="2">
        <v>2</v>
      </c>
      <c r="F3411" s="2">
        <v>97</v>
      </c>
      <c r="G3411" s="2">
        <f t="shared" si="53"/>
        <v>96</v>
      </c>
      <c r="H3411" s="2">
        <v>2341</v>
      </c>
      <c r="I3411" s="3" t="s">
        <v>15</v>
      </c>
    </row>
    <row r="3412" spans="1:9" ht="16.5">
      <c r="A3412" s="2" t="s">
        <v>2720</v>
      </c>
      <c r="B3412" s="2" t="s">
        <v>2721</v>
      </c>
      <c r="C3412" s="2">
        <v>649</v>
      </c>
      <c r="D3412" s="2" t="s">
        <v>18</v>
      </c>
      <c r="E3412" s="2">
        <v>28</v>
      </c>
      <c r="F3412" s="2">
        <v>79</v>
      </c>
      <c r="G3412" s="2">
        <f t="shared" si="53"/>
        <v>52</v>
      </c>
      <c r="H3412" s="2">
        <v>3743</v>
      </c>
      <c r="I3412" s="3" t="s">
        <v>19</v>
      </c>
    </row>
    <row r="3413" spans="1:9" ht="16.5">
      <c r="A3413" s="2" t="s">
        <v>2720</v>
      </c>
      <c r="B3413" s="2" t="s">
        <v>2721</v>
      </c>
      <c r="C3413" s="2">
        <v>649</v>
      </c>
      <c r="D3413" s="2" t="s">
        <v>20</v>
      </c>
      <c r="E3413" s="2">
        <v>609</v>
      </c>
      <c r="F3413" s="2">
        <v>647</v>
      </c>
      <c r="G3413" s="2">
        <f t="shared" si="53"/>
        <v>39</v>
      </c>
      <c r="H3413" s="2">
        <v>3397</v>
      </c>
      <c r="I3413" s="3" t="s">
        <v>21</v>
      </c>
    </row>
    <row r="3414" spans="1:9" ht="16.5">
      <c r="A3414" s="2" t="s">
        <v>2720</v>
      </c>
      <c r="B3414" s="2" t="s">
        <v>2721</v>
      </c>
      <c r="C3414" s="2">
        <v>649</v>
      </c>
      <c r="D3414" s="2" t="s">
        <v>14</v>
      </c>
      <c r="E3414" s="2">
        <v>486</v>
      </c>
      <c r="F3414" s="2">
        <v>596</v>
      </c>
      <c r="G3414" s="2">
        <f t="shared" si="53"/>
        <v>111</v>
      </c>
      <c r="H3414" s="2">
        <v>2341</v>
      </c>
      <c r="I3414" s="3" t="s">
        <v>15</v>
      </c>
    </row>
    <row r="3415" spans="1:9" ht="16.5">
      <c r="A3415" s="2" t="s">
        <v>2722</v>
      </c>
      <c r="B3415" s="2" t="s">
        <v>2723</v>
      </c>
      <c r="C3415" s="2">
        <v>358</v>
      </c>
      <c r="D3415" s="2" t="s">
        <v>18</v>
      </c>
      <c r="E3415" s="2">
        <v>36</v>
      </c>
      <c r="F3415" s="2">
        <v>87</v>
      </c>
      <c r="G3415" s="2">
        <f t="shared" si="53"/>
        <v>52</v>
      </c>
      <c r="H3415" s="2">
        <v>3743</v>
      </c>
      <c r="I3415" s="3" t="s">
        <v>19</v>
      </c>
    </row>
    <row r="3416" spans="1:9" ht="16.5">
      <c r="A3416" s="2" t="s">
        <v>2722</v>
      </c>
      <c r="B3416" s="2" t="s">
        <v>2723</v>
      </c>
      <c r="C3416" s="2">
        <v>358</v>
      </c>
      <c r="D3416" s="2" t="s">
        <v>14</v>
      </c>
      <c r="E3416" s="2">
        <v>178</v>
      </c>
      <c r="F3416" s="2">
        <v>288</v>
      </c>
      <c r="G3416" s="2">
        <f t="shared" si="53"/>
        <v>111</v>
      </c>
      <c r="H3416" s="2">
        <v>2341</v>
      </c>
      <c r="I3416" s="3" t="s">
        <v>15</v>
      </c>
    </row>
    <row r="3417" spans="1:9" ht="16.5">
      <c r="A3417" s="2" t="s">
        <v>2724</v>
      </c>
      <c r="B3417" s="2" t="s">
        <v>2725</v>
      </c>
      <c r="C3417" s="2">
        <v>2332</v>
      </c>
      <c r="D3417" s="2" t="s">
        <v>10</v>
      </c>
      <c r="E3417" s="2">
        <v>301</v>
      </c>
      <c r="F3417" s="2">
        <v>353</v>
      </c>
      <c r="G3417" s="2">
        <f t="shared" si="53"/>
        <v>53</v>
      </c>
      <c r="H3417" s="2">
        <v>18302</v>
      </c>
      <c r="I3417" s="3" t="s">
        <v>11</v>
      </c>
    </row>
    <row r="3418" spans="1:9" ht="16.5">
      <c r="A3418" s="2" t="s">
        <v>2724</v>
      </c>
      <c r="B3418" s="2" t="s">
        <v>2725</v>
      </c>
      <c r="C3418" s="2">
        <v>2332</v>
      </c>
      <c r="D3418" s="2" t="s">
        <v>12</v>
      </c>
      <c r="E3418" s="2">
        <v>1089</v>
      </c>
      <c r="F3418" s="2">
        <v>1239</v>
      </c>
      <c r="G3418" s="2">
        <f t="shared" si="53"/>
        <v>151</v>
      </c>
      <c r="H3418" s="2">
        <v>1732</v>
      </c>
      <c r="I3418" s="3" t="s">
        <v>13</v>
      </c>
    </row>
    <row r="3419" spans="1:9" ht="16.5">
      <c r="A3419" s="2" t="s">
        <v>2724</v>
      </c>
      <c r="B3419" s="2" t="s">
        <v>2725</v>
      </c>
      <c r="C3419" s="2">
        <v>2332</v>
      </c>
      <c r="D3419" s="2" t="s">
        <v>14</v>
      </c>
      <c r="E3419" s="2">
        <v>706</v>
      </c>
      <c r="F3419" s="2">
        <v>819</v>
      </c>
      <c r="G3419" s="2">
        <f t="shared" si="53"/>
        <v>114</v>
      </c>
      <c r="H3419" s="2">
        <v>2341</v>
      </c>
      <c r="I3419" s="3" t="s">
        <v>15</v>
      </c>
    </row>
    <row r="3420" spans="1:9" ht="16.5">
      <c r="A3420" s="2" t="s">
        <v>2726</v>
      </c>
      <c r="B3420" s="2" t="s">
        <v>2727</v>
      </c>
      <c r="C3420" s="2">
        <v>2483</v>
      </c>
      <c r="D3420" s="2" t="s">
        <v>10</v>
      </c>
      <c r="E3420" s="2">
        <v>301</v>
      </c>
      <c r="F3420" s="2">
        <v>353</v>
      </c>
      <c r="G3420" s="2">
        <f t="shared" si="53"/>
        <v>53</v>
      </c>
      <c r="H3420" s="2">
        <v>18302</v>
      </c>
      <c r="I3420" s="3" t="s">
        <v>11</v>
      </c>
    </row>
    <row r="3421" spans="1:9" ht="16.5">
      <c r="A3421" s="2" t="s">
        <v>2726</v>
      </c>
      <c r="B3421" s="2" t="s">
        <v>2727</v>
      </c>
      <c r="C3421" s="2">
        <v>2483</v>
      </c>
      <c r="D3421" s="2" t="s">
        <v>12</v>
      </c>
      <c r="E3421" s="2">
        <v>1120</v>
      </c>
      <c r="F3421" s="2">
        <v>1270</v>
      </c>
      <c r="G3421" s="2">
        <f t="shared" si="53"/>
        <v>151</v>
      </c>
      <c r="H3421" s="2">
        <v>1732</v>
      </c>
      <c r="I3421" s="3" t="s">
        <v>13</v>
      </c>
    </row>
    <row r="3422" spans="1:9" ht="16.5">
      <c r="A3422" s="2" t="s">
        <v>2726</v>
      </c>
      <c r="B3422" s="2" t="s">
        <v>2727</v>
      </c>
      <c r="C3422" s="2">
        <v>2483</v>
      </c>
      <c r="D3422" s="2" t="s">
        <v>14</v>
      </c>
      <c r="E3422" s="2">
        <v>735</v>
      </c>
      <c r="F3422" s="2">
        <v>848</v>
      </c>
      <c r="G3422" s="2">
        <f t="shared" si="53"/>
        <v>114</v>
      </c>
      <c r="H3422" s="2">
        <v>2341</v>
      </c>
      <c r="I3422" s="3" t="s">
        <v>15</v>
      </c>
    </row>
    <row r="3423" spans="1:9" ht="16.5">
      <c r="A3423" s="2" t="s">
        <v>2728</v>
      </c>
      <c r="B3423" s="2" t="s">
        <v>2729</v>
      </c>
      <c r="C3423" s="2">
        <v>2238</v>
      </c>
      <c r="D3423" s="2" t="s">
        <v>10</v>
      </c>
      <c r="E3423" s="2">
        <v>270</v>
      </c>
      <c r="F3423" s="2">
        <v>322</v>
      </c>
      <c r="G3423" s="2">
        <f t="shared" si="53"/>
        <v>53</v>
      </c>
      <c r="H3423" s="2">
        <v>18302</v>
      </c>
      <c r="I3423" s="3" t="s">
        <v>11</v>
      </c>
    </row>
    <row r="3424" spans="1:9" ht="16.5">
      <c r="A3424" s="2" t="s">
        <v>2728</v>
      </c>
      <c r="B3424" s="2" t="s">
        <v>2729</v>
      </c>
      <c r="C3424" s="2">
        <v>2238</v>
      </c>
      <c r="D3424" s="2" t="s">
        <v>12</v>
      </c>
      <c r="E3424" s="2">
        <v>1044</v>
      </c>
      <c r="F3424" s="2">
        <v>1194</v>
      </c>
      <c r="G3424" s="2">
        <f t="shared" si="53"/>
        <v>151</v>
      </c>
      <c r="H3424" s="2">
        <v>1732</v>
      </c>
      <c r="I3424" s="3" t="s">
        <v>13</v>
      </c>
    </row>
    <row r="3425" spans="1:9" ht="16.5">
      <c r="A3425" s="2" t="s">
        <v>2728</v>
      </c>
      <c r="B3425" s="2" t="s">
        <v>2729</v>
      </c>
      <c r="C3425" s="2">
        <v>2238</v>
      </c>
      <c r="D3425" s="2" t="s">
        <v>14</v>
      </c>
      <c r="E3425" s="2">
        <v>665</v>
      </c>
      <c r="F3425" s="2">
        <v>778</v>
      </c>
      <c r="G3425" s="2">
        <f t="shared" si="53"/>
        <v>114</v>
      </c>
      <c r="H3425" s="2">
        <v>2341</v>
      </c>
      <c r="I3425" s="3" t="s">
        <v>15</v>
      </c>
    </row>
    <row r="3426" spans="1:9" ht="16.5">
      <c r="A3426" s="2" t="s">
        <v>2730</v>
      </c>
      <c r="B3426" s="2" t="s">
        <v>2731</v>
      </c>
      <c r="C3426" s="2">
        <v>353</v>
      </c>
      <c r="D3426" s="2" t="s">
        <v>18</v>
      </c>
      <c r="E3426" s="2">
        <v>28</v>
      </c>
      <c r="F3426" s="2">
        <v>79</v>
      </c>
      <c r="G3426" s="2">
        <f t="shared" si="53"/>
        <v>52</v>
      </c>
      <c r="H3426" s="2">
        <v>3743</v>
      </c>
      <c r="I3426" s="3" t="s">
        <v>19</v>
      </c>
    </row>
    <row r="3427" spans="1:9" ht="16.5">
      <c r="A3427" s="2" t="s">
        <v>2730</v>
      </c>
      <c r="B3427" s="2" t="s">
        <v>2731</v>
      </c>
      <c r="C3427" s="2">
        <v>353</v>
      </c>
      <c r="D3427" s="2" t="s">
        <v>14</v>
      </c>
      <c r="E3427" s="2">
        <v>173</v>
      </c>
      <c r="F3427" s="2">
        <v>283</v>
      </c>
      <c r="G3427" s="2">
        <f t="shared" si="53"/>
        <v>111</v>
      </c>
      <c r="H3427" s="2">
        <v>2341</v>
      </c>
      <c r="I3427" s="3" t="s">
        <v>15</v>
      </c>
    </row>
    <row r="3428" spans="1:9" ht="16.5">
      <c r="A3428" s="2" t="s">
        <v>2732</v>
      </c>
      <c r="B3428" s="2" t="s">
        <v>2733</v>
      </c>
      <c r="C3428" s="2">
        <v>1375</v>
      </c>
      <c r="D3428" s="2" t="s">
        <v>12</v>
      </c>
      <c r="E3428" s="2">
        <v>997</v>
      </c>
      <c r="F3428" s="2">
        <v>1144</v>
      </c>
      <c r="G3428" s="2">
        <f t="shared" si="53"/>
        <v>148</v>
      </c>
      <c r="H3428" s="2">
        <v>1732</v>
      </c>
      <c r="I3428" s="3" t="s">
        <v>13</v>
      </c>
    </row>
    <row r="3429" spans="1:9" ht="16.5">
      <c r="A3429" s="2" t="s">
        <v>2732</v>
      </c>
      <c r="B3429" s="2" t="s">
        <v>2733</v>
      </c>
      <c r="C3429" s="2">
        <v>1375</v>
      </c>
      <c r="D3429" s="2" t="s">
        <v>14</v>
      </c>
      <c r="E3429" s="2">
        <v>737</v>
      </c>
      <c r="F3429" s="2">
        <v>851</v>
      </c>
      <c r="G3429" s="2">
        <f t="shared" si="53"/>
        <v>115</v>
      </c>
      <c r="H3429" s="2">
        <v>2341</v>
      </c>
      <c r="I3429" s="3" t="s">
        <v>15</v>
      </c>
    </row>
    <row r="3430" spans="1:9" ht="16.5">
      <c r="A3430" s="2" t="s">
        <v>2734</v>
      </c>
      <c r="B3430" s="2" t="s">
        <v>2735</v>
      </c>
      <c r="C3430" s="2">
        <v>2107</v>
      </c>
      <c r="D3430" s="2" t="s">
        <v>10</v>
      </c>
      <c r="E3430" s="2">
        <v>204</v>
      </c>
      <c r="F3430" s="2">
        <v>256</v>
      </c>
      <c r="G3430" s="2">
        <f t="shared" si="53"/>
        <v>53</v>
      </c>
      <c r="H3430" s="2">
        <v>18302</v>
      </c>
      <c r="I3430" s="3" t="s">
        <v>11</v>
      </c>
    </row>
    <row r="3431" spans="1:9" ht="16.5">
      <c r="A3431" s="2" t="s">
        <v>2734</v>
      </c>
      <c r="B3431" s="2" t="s">
        <v>2735</v>
      </c>
      <c r="C3431" s="2">
        <v>2107</v>
      </c>
      <c r="D3431" s="2" t="s">
        <v>12</v>
      </c>
      <c r="E3431" s="2">
        <v>1004</v>
      </c>
      <c r="F3431" s="2">
        <v>1154</v>
      </c>
      <c r="G3431" s="2">
        <f t="shared" si="53"/>
        <v>151</v>
      </c>
      <c r="H3431" s="2">
        <v>1732</v>
      </c>
      <c r="I3431" s="3" t="s">
        <v>13</v>
      </c>
    </row>
    <row r="3432" spans="1:9" ht="16.5">
      <c r="A3432" s="2" t="s">
        <v>2734</v>
      </c>
      <c r="B3432" s="2" t="s">
        <v>2735</v>
      </c>
      <c r="C3432" s="2">
        <v>2107</v>
      </c>
      <c r="D3432" s="2" t="s">
        <v>14</v>
      </c>
      <c r="E3432" s="2">
        <v>628</v>
      </c>
      <c r="F3432" s="2">
        <v>739</v>
      </c>
      <c r="G3432" s="2">
        <f t="shared" si="53"/>
        <v>112</v>
      </c>
      <c r="H3432" s="2">
        <v>2341</v>
      </c>
      <c r="I3432" s="3" t="s">
        <v>15</v>
      </c>
    </row>
    <row r="3433" spans="1:9" ht="16.5">
      <c r="A3433" s="2" t="s">
        <v>2736</v>
      </c>
      <c r="B3433" s="2" t="s">
        <v>2737</v>
      </c>
      <c r="C3433" s="2">
        <v>299</v>
      </c>
      <c r="D3433" s="2" t="s">
        <v>18</v>
      </c>
      <c r="E3433" s="2">
        <v>29</v>
      </c>
      <c r="F3433" s="2">
        <v>80</v>
      </c>
      <c r="G3433" s="2">
        <f t="shared" si="53"/>
        <v>52</v>
      </c>
      <c r="H3433" s="2">
        <v>3743</v>
      </c>
      <c r="I3433" s="3" t="s">
        <v>19</v>
      </c>
    </row>
    <row r="3434" spans="1:9" ht="16.5">
      <c r="A3434" s="2" t="s">
        <v>2736</v>
      </c>
      <c r="B3434" s="2" t="s">
        <v>2737</v>
      </c>
      <c r="C3434" s="2">
        <v>299</v>
      </c>
      <c r="D3434" s="2" t="s">
        <v>20</v>
      </c>
      <c r="E3434" s="2">
        <v>259</v>
      </c>
      <c r="F3434" s="2">
        <v>297</v>
      </c>
      <c r="G3434" s="2">
        <f t="shared" si="53"/>
        <v>39</v>
      </c>
      <c r="H3434" s="2">
        <v>3397</v>
      </c>
      <c r="I3434" s="3" t="s">
        <v>21</v>
      </c>
    </row>
    <row r="3435" spans="1:9" ht="16.5">
      <c r="A3435" s="2" t="s">
        <v>2736</v>
      </c>
      <c r="B3435" s="2" t="s">
        <v>2737</v>
      </c>
      <c r="C3435" s="2">
        <v>299</v>
      </c>
      <c r="D3435" s="2" t="s">
        <v>14</v>
      </c>
      <c r="E3435" s="2">
        <v>136</v>
      </c>
      <c r="F3435" s="2">
        <v>246</v>
      </c>
      <c r="G3435" s="2">
        <f t="shared" si="53"/>
        <v>111</v>
      </c>
      <c r="H3435" s="2">
        <v>2341</v>
      </c>
      <c r="I3435" s="3" t="s">
        <v>15</v>
      </c>
    </row>
    <row r="3436" spans="1:9" ht="16.5">
      <c r="A3436" s="2" t="s">
        <v>2738</v>
      </c>
      <c r="B3436" s="2" t="s">
        <v>2739</v>
      </c>
      <c r="C3436" s="2">
        <v>311</v>
      </c>
      <c r="D3436" s="2" t="s">
        <v>18</v>
      </c>
      <c r="E3436" s="2">
        <v>1</v>
      </c>
      <c r="F3436" s="2">
        <v>42</v>
      </c>
      <c r="G3436" s="2">
        <f t="shared" si="53"/>
        <v>42</v>
      </c>
      <c r="H3436" s="2">
        <v>3743</v>
      </c>
      <c r="I3436" s="3" t="s">
        <v>19</v>
      </c>
    </row>
    <row r="3437" spans="1:9" ht="16.5">
      <c r="A3437" s="2" t="s">
        <v>2738</v>
      </c>
      <c r="B3437" s="2" t="s">
        <v>2739</v>
      </c>
      <c r="C3437" s="2">
        <v>311</v>
      </c>
      <c r="D3437" s="2" t="s">
        <v>20</v>
      </c>
      <c r="E3437" s="2">
        <v>271</v>
      </c>
      <c r="F3437" s="2">
        <v>309</v>
      </c>
      <c r="G3437" s="2">
        <f t="shared" si="53"/>
        <v>39</v>
      </c>
      <c r="H3437" s="2">
        <v>3397</v>
      </c>
      <c r="I3437" s="3" t="s">
        <v>21</v>
      </c>
    </row>
    <row r="3438" spans="1:9" ht="16.5">
      <c r="A3438" s="2" t="s">
        <v>2738</v>
      </c>
      <c r="B3438" s="2" t="s">
        <v>2739</v>
      </c>
      <c r="C3438" s="2">
        <v>311</v>
      </c>
      <c r="D3438" s="2" t="s">
        <v>14</v>
      </c>
      <c r="E3438" s="2">
        <v>148</v>
      </c>
      <c r="F3438" s="2">
        <v>258</v>
      </c>
      <c r="G3438" s="2">
        <f t="shared" si="53"/>
        <v>111</v>
      </c>
      <c r="H3438" s="2">
        <v>2341</v>
      </c>
      <c r="I3438" s="3" t="s">
        <v>15</v>
      </c>
    </row>
    <row r="3439" spans="1:9" ht="16.5">
      <c r="A3439" s="2" t="s">
        <v>2740</v>
      </c>
      <c r="B3439" s="2" t="s">
        <v>2741</v>
      </c>
      <c r="C3439" s="2">
        <v>301</v>
      </c>
      <c r="D3439" s="2" t="s">
        <v>18</v>
      </c>
      <c r="E3439" s="2">
        <v>26</v>
      </c>
      <c r="F3439" s="2">
        <v>77</v>
      </c>
      <c r="G3439" s="2">
        <f t="shared" si="53"/>
        <v>52</v>
      </c>
      <c r="H3439" s="2">
        <v>3743</v>
      </c>
      <c r="I3439" s="3" t="s">
        <v>19</v>
      </c>
    </row>
    <row r="3440" spans="1:9" ht="16.5">
      <c r="A3440" s="2" t="s">
        <v>2740</v>
      </c>
      <c r="B3440" s="2" t="s">
        <v>2741</v>
      </c>
      <c r="C3440" s="2">
        <v>301</v>
      </c>
      <c r="D3440" s="2" t="s">
        <v>20</v>
      </c>
      <c r="E3440" s="2">
        <v>261</v>
      </c>
      <c r="F3440" s="2">
        <v>299</v>
      </c>
      <c r="G3440" s="2">
        <f t="shared" si="53"/>
        <v>39</v>
      </c>
      <c r="H3440" s="2">
        <v>3397</v>
      </c>
      <c r="I3440" s="3" t="s">
        <v>21</v>
      </c>
    </row>
    <row r="3441" spans="1:9" ht="16.5">
      <c r="A3441" s="2" t="s">
        <v>2740</v>
      </c>
      <c r="B3441" s="2" t="s">
        <v>2741</v>
      </c>
      <c r="C3441" s="2">
        <v>301</v>
      </c>
      <c r="D3441" s="2" t="s">
        <v>14</v>
      </c>
      <c r="E3441" s="2">
        <v>138</v>
      </c>
      <c r="F3441" s="2">
        <v>248</v>
      </c>
      <c r="G3441" s="2">
        <f t="shared" si="53"/>
        <v>111</v>
      </c>
      <c r="H3441" s="2">
        <v>2341</v>
      </c>
      <c r="I3441" s="3" t="s">
        <v>15</v>
      </c>
    </row>
    <row r="3442" spans="1:9" ht="16.5">
      <c r="A3442" s="2" t="s">
        <v>2742</v>
      </c>
      <c r="B3442" s="2" t="s">
        <v>2743</v>
      </c>
      <c r="C3442" s="2">
        <v>273</v>
      </c>
      <c r="D3442" s="2" t="s">
        <v>18</v>
      </c>
      <c r="E3442" s="2">
        <v>5</v>
      </c>
      <c r="F3442" s="2">
        <v>56</v>
      </c>
      <c r="G3442" s="2">
        <f t="shared" si="53"/>
        <v>52</v>
      </c>
      <c r="H3442" s="2">
        <v>3743</v>
      </c>
      <c r="I3442" s="3" t="s">
        <v>19</v>
      </c>
    </row>
    <row r="3443" spans="1:9" ht="16.5">
      <c r="A3443" s="2" t="s">
        <v>2742</v>
      </c>
      <c r="B3443" s="2" t="s">
        <v>2743</v>
      </c>
      <c r="C3443" s="2">
        <v>273</v>
      </c>
      <c r="D3443" s="2" t="s">
        <v>20</v>
      </c>
      <c r="E3443" s="2">
        <v>233</v>
      </c>
      <c r="F3443" s="2">
        <v>271</v>
      </c>
      <c r="G3443" s="2">
        <f t="shared" si="53"/>
        <v>39</v>
      </c>
      <c r="H3443" s="2">
        <v>3397</v>
      </c>
      <c r="I3443" s="3" t="s">
        <v>21</v>
      </c>
    </row>
    <row r="3444" spans="1:9" ht="16.5">
      <c r="A3444" s="2" t="s">
        <v>2742</v>
      </c>
      <c r="B3444" s="2" t="s">
        <v>2743</v>
      </c>
      <c r="C3444" s="2">
        <v>273</v>
      </c>
      <c r="D3444" s="2" t="s">
        <v>14</v>
      </c>
      <c r="E3444" s="2">
        <v>111</v>
      </c>
      <c r="F3444" s="2">
        <v>220</v>
      </c>
      <c r="G3444" s="2">
        <f t="shared" si="53"/>
        <v>110</v>
      </c>
      <c r="H3444" s="2">
        <v>2341</v>
      </c>
      <c r="I3444" s="3" t="s">
        <v>15</v>
      </c>
    </row>
    <row r="3445" spans="1:9" ht="16.5">
      <c r="A3445" s="2" t="s">
        <v>2744</v>
      </c>
      <c r="B3445" s="2" t="s">
        <v>2745</v>
      </c>
      <c r="C3445" s="2">
        <v>2042</v>
      </c>
      <c r="D3445" s="2" t="s">
        <v>10</v>
      </c>
      <c r="E3445" s="2">
        <v>723</v>
      </c>
      <c r="F3445" s="2">
        <v>776</v>
      </c>
      <c r="G3445" s="2">
        <f t="shared" si="53"/>
        <v>54</v>
      </c>
      <c r="H3445" s="2">
        <v>18302</v>
      </c>
      <c r="I3445" s="3" t="s">
        <v>11</v>
      </c>
    </row>
    <row r="3446" spans="1:9" ht="16.5">
      <c r="A3446" s="2" t="s">
        <v>2744</v>
      </c>
      <c r="B3446" s="2" t="s">
        <v>2745</v>
      </c>
      <c r="C3446" s="2">
        <v>2042</v>
      </c>
      <c r="D3446" s="2" t="s">
        <v>12</v>
      </c>
      <c r="E3446" s="2">
        <v>1204</v>
      </c>
      <c r="F3446" s="2">
        <v>1354</v>
      </c>
      <c r="G3446" s="2">
        <f t="shared" si="53"/>
        <v>151</v>
      </c>
      <c r="H3446" s="2">
        <v>1732</v>
      </c>
      <c r="I3446" s="3" t="s">
        <v>13</v>
      </c>
    </row>
    <row r="3447" spans="1:9" ht="16.5">
      <c r="A3447" s="2" t="s">
        <v>2744</v>
      </c>
      <c r="B3447" s="2" t="s">
        <v>2745</v>
      </c>
      <c r="C3447" s="2">
        <v>2042</v>
      </c>
      <c r="D3447" s="2" t="s">
        <v>14</v>
      </c>
      <c r="E3447" s="2">
        <v>930</v>
      </c>
      <c r="F3447" s="2">
        <v>1043</v>
      </c>
      <c r="G3447" s="2">
        <f t="shared" si="53"/>
        <v>114</v>
      </c>
      <c r="H3447" s="2">
        <v>2341</v>
      </c>
      <c r="I3447" s="3" t="s">
        <v>15</v>
      </c>
    </row>
    <row r="3448" spans="1:9" ht="16.5">
      <c r="A3448" s="2" t="s">
        <v>2746</v>
      </c>
      <c r="B3448" s="2" t="s">
        <v>2747</v>
      </c>
      <c r="C3448" s="2">
        <v>300</v>
      </c>
      <c r="D3448" s="2" t="s">
        <v>18</v>
      </c>
      <c r="E3448" s="2">
        <v>25</v>
      </c>
      <c r="F3448" s="2">
        <v>76</v>
      </c>
      <c r="G3448" s="2">
        <f t="shared" si="53"/>
        <v>52</v>
      </c>
      <c r="H3448" s="2">
        <v>3743</v>
      </c>
      <c r="I3448" s="3" t="s">
        <v>19</v>
      </c>
    </row>
    <row r="3449" spans="1:9" ht="16.5">
      <c r="A3449" s="2" t="s">
        <v>2746</v>
      </c>
      <c r="B3449" s="2" t="s">
        <v>2747</v>
      </c>
      <c r="C3449" s="2">
        <v>300</v>
      </c>
      <c r="D3449" s="2" t="s">
        <v>20</v>
      </c>
      <c r="E3449" s="2">
        <v>260</v>
      </c>
      <c r="F3449" s="2">
        <v>298</v>
      </c>
      <c r="G3449" s="2">
        <f t="shared" si="53"/>
        <v>39</v>
      </c>
      <c r="H3449" s="2">
        <v>3397</v>
      </c>
      <c r="I3449" s="3" t="s">
        <v>21</v>
      </c>
    </row>
    <row r="3450" spans="1:9" ht="16.5">
      <c r="A3450" s="2" t="s">
        <v>2746</v>
      </c>
      <c r="B3450" s="2" t="s">
        <v>2747</v>
      </c>
      <c r="C3450" s="2">
        <v>300</v>
      </c>
      <c r="D3450" s="2" t="s">
        <v>14</v>
      </c>
      <c r="E3450" s="2">
        <v>137</v>
      </c>
      <c r="F3450" s="2">
        <v>247</v>
      </c>
      <c r="G3450" s="2">
        <f t="shared" si="53"/>
        <v>111</v>
      </c>
      <c r="H3450" s="2">
        <v>2341</v>
      </c>
      <c r="I3450" s="3" t="s">
        <v>15</v>
      </c>
    </row>
    <row r="3451" spans="1:9" ht="16.5">
      <c r="A3451" s="2" t="s">
        <v>2748</v>
      </c>
      <c r="B3451" s="2" t="s">
        <v>2749</v>
      </c>
      <c r="C3451" s="2">
        <v>344</v>
      </c>
      <c r="D3451" s="2" t="s">
        <v>18</v>
      </c>
      <c r="E3451" s="2">
        <v>69</v>
      </c>
      <c r="F3451" s="2">
        <v>120</v>
      </c>
      <c r="G3451" s="2">
        <f t="shared" si="53"/>
        <v>52</v>
      </c>
      <c r="H3451" s="2">
        <v>3743</v>
      </c>
      <c r="I3451" s="3" t="s">
        <v>19</v>
      </c>
    </row>
    <row r="3452" spans="1:9" ht="16.5">
      <c r="A3452" s="2" t="s">
        <v>2748</v>
      </c>
      <c r="B3452" s="2" t="s">
        <v>2749</v>
      </c>
      <c r="C3452" s="2">
        <v>344</v>
      </c>
      <c r="D3452" s="2" t="s">
        <v>20</v>
      </c>
      <c r="E3452" s="2">
        <v>304</v>
      </c>
      <c r="F3452" s="2">
        <v>342</v>
      </c>
      <c r="G3452" s="2">
        <f t="shared" si="53"/>
        <v>39</v>
      </c>
      <c r="H3452" s="2">
        <v>3397</v>
      </c>
      <c r="I3452" s="3" t="s">
        <v>21</v>
      </c>
    </row>
    <row r="3453" spans="1:9" ht="16.5">
      <c r="A3453" s="2" t="s">
        <v>2748</v>
      </c>
      <c r="B3453" s="2" t="s">
        <v>2749</v>
      </c>
      <c r="C3453" s="2">
        <v>344</v>
      </c>
      <c r="D3453" s="2" t="s">
        <v>14</v>
      </c>
      <c r="E3453" s="2">
        <v>181</v>
      </c>
      <c r="F3453" s="2">
        <v>291</v>
      </c>
      <c r="G3453" s="2">
        <f t="shared" si="53"/>
        <v>111</v>
      </c>
      <c r="H3453" s="2">
        <v>2341</v>
      </c>
      <c r="I3453" s="3" t="s">
        <v>15</v>
      </c>
    </row>
    <row r="3454" spans="1:9" ht="16.5">
      <c r="A3454" s="2" t="s">
        <v>2750</v>
      </c>
      <c r="B3454" s="2" t="s">
        <v>2751</v>
      </c>
      <c r="C3454" s="2">
        <v>272</v>
      </c>
      <c r="D3454" s="2" t="s">
        <v>18</v>
      </c>
      <c r="E3454" s="2">
        <v>2</v>
      </c>
      <c r="F3454" s="2">
        <v>53</v>
      </c>
      <c r="G3454" s="2">
        <f t="shared" si="53"/>
        <v>52</v>
      </c>
      <c r="H3454" s="2">
        <v>3743</v>
      </c>
      <c r="I3454" s="3" t="s">
        <v>19</v>
      </c>
    </row>
    <row r="3455" spans="1:9" ht="16.5">
      <c r="A3455" s="2" t="s">
        <v>2750</v>
      </c>
      <c r="B3455" s="2" t="s">
        <v>2751</v>
      </c>
      <c r="C3455" s="2">
        <v>272</v>
      </c>
      <c r="D3455" s="2" t="s">
        <v>20</v>
      </c>
      <c r="E3455" s="2">
        <v>232</v>
      </c>
      <c r="F3455" s="2">
        <v>270</v>
      </c>
      <c r="G3455" s="2">
        <f t="shared" si="53"/>
        <v>39</v>
      </c>
      <c r="H3455" s="2">
        <v>3397</v>
      </c>
      <c r="I3455" s="3" t="s">
        <v>21</v>
      </c>
    </row>
    <row r="3456" spans="1:9" ht="16.5">
      <c r="A3456" s="2" t="s">
        <v>2750</v>
      </c>
      <c r="B3456" s="2" t="s">
        <v>2751</v>
      </c>
      <c r="C3456" s="2">
        <v>272</v>
      </c>
      <c r="D3456" s="2" t="s">
        <v>14</v>
      </c>
      <c r="E3456" s="2">
        <v>109</v>
      </c>
      <c r="F3456" s="2">
        <v>219</v>
      </c>
      <c r="G3456" s="2">
        <f t="shared" si="53"/>
        <v>111</v>
      </c>
      <c r="H3456" s="2">
        <v>2341</v>
      </c>
      <c r="I3456" s="3" t="s">
        <v>15</v>
      </c>
    </row>
    <row r="3457" spans="1:9" ht="16.5">
      <c r="A3457" s="2" t="s">
        <v>2752</v>
      </c>
      <c r="B3457" s="2" t="s">
        <v>2753</v>
      </c>
      <c r="C3457" s="2">
        <v>299</v>
      </c>
      <c r="D3457" s="2" t="s">
        <v>18</v>
      </c>
      <c r="E3457" s="2">
        <v>29</v>
      </c>
      <c r="F3457" s="2">
        <v>80</v>
      </c>
      <c r="G3457" s="2">
        <f t="shared" si="53"/>
        <v>52</v>
      </c>
      <c r="H3457" s="2">
        <v>3743</v>
      </c>
      <c r="I3457" s="3" t="s">
        <v>19</v>
      </c>
    </row>
    <row r="3458" spans="1:9" ht="16.5">
      <c r="A3458" s="2" t="s">
        <v>2752</v>
      </c>
      <c r="B3458" s="2" t="s">
        <v>2753</v>
      </c>
      <c r="C3458" s="2">
        <v>299</v>
      </c>
      <c r="D3458" s="2" t="s">
        <v>20</v>
      </c>
      <c r="E3458" s="2">
        <v>259</v>
      </c>
      <c r="F3458" s="2">
        <v>297</v>
      </c>
      <c r="G3458" s="2">
        <f t="shared" si="53"/>
        <v>39</v>
      </c>
      <c r="H3458" s="2">
        <v>3397</v>
      </c>
      <c r="I3458" s="3" t="s">
        <v>21</v>
      </c>
    </row>
    <row r="3459" spans="1:9" ht="16.5">
      <c r="A3459" s="2" t="s">
        <v>2752</v>
      </c>
      <c r="B3459" s="2" t="s">
        <v>2753</v>
      </c>
      <c r="C3459" s="2">
        <v>299</v>
      </c>
      <c r="D3459" s="2" t="s">
        <v>14</v>
      </c>
      <c r="E3459" s="2">
        <v>136</v>
      </c>
      <c r="F3459" s="2">
        <v>246</v>
      </c>
      <c r="G3459" s="2">
        <f t="shared" ref="G3459:G3522" si="54">F3459-E3459+1</f>
        <v>111</v>
      </c>
      <c r="H3459" s="2">
        <v>2341</v>
      </c>
      <c r="I3459" s="3" t="s">
        <v>15</v>
      </c>
    </row>
    <row r="3460" spans="1:9" ht="16.5">
      <c r="A3460" s="2" t="s">
        <v>2754</v>
      </c>
      <c r="B3460" s="2" t="s">
        <v>2755</v>
      </c>
      <c r="C3460" s="2">
        <v>334</v>
      </c>
      <c r="D3460" s="2" t="s">
        <v>18</v>
      </c>
      <c r="E3460" s="2">
        <v>60</v>
      </c>
      <c r="F3460" s="2">
        <v>111</v>
      </c>
      <c r="G3460" s="2">
        <f t="shared" si="54"/>
        <v>52</v>
      </c>
      <c r="H3460" s="2">
        <v>3743</v>
      </c>
      <c r="I3460" s="3" t="s">
        <v>19</v>
      </c>
    </row>
    <row r="3461" spans="1:9" ht="16.5">
      <c r="A3461" s="2" t="s">
        <v>2754</v>
      </c>
      <c r="B3461" s="2" t="s">
        <v>2755</v>
      </c>
      <c r="C3461" s="2">
        <v>334</v>
      </c>
      <c r="D3461" s="2" t="s">
        <v>20</v>
      </c>
      <c r="E3461" s="2">
        <v>294</v>
      </c>
      <c r="F3461" s="2">
        <v>332</v>
      </c>
      <c r="G3461" s="2">
        <f t="shared" si="54"/>
        <v>39</v>
      </c>
      <c r="H3461" s="2">
        <v>3397</v>
      </c>
      <c r="I3461" s="3" t="s">
        <v>21</v>
      </c>
    </row>
    <row r="3462" spans="1:9" ht="16.5">
      <c r="A3462" s="2" t="s">
        <v>2754</v>
      </c>
      <c r="B3462" s="2" t="s">
        <v>2755</v>
      </c>
      <c r="C3462" s="2">
        <v>334</v>
      </c>
      <c r="D3462" s="2" t="s">
        <v>14</v>
      </c>
      <c r="E3462" s="2">
        <v>169</v>
      </c>
      <c r="F3462" s="2">
        <v>281</v>
      </c>
      <c r="G3462" s="2">
        <f t="shared" si="54"/>
        <v>113</v>
      </c>
      <c r="H3462" s="2">
        <v>2341</v>
      </c>
      <c r="I3462" s="3" t="s">
        <v>15</v>
      </c>
    </row>
    <row r="3463" spans="1:9" ht="16.5">
      <c r="A3463" s="2" t="s">
        <v>2756</v>
      </c>
      <c r="B3463" s="2" t="s">
        <v>2757</v>
      </c>
      <c r="C3463" s="2">
        <v>297</v>
      </c>
      <c r="D3463" s="2" t="s">
        <v>18</v>
      </c>
      <c r="E3463" s="2">
        <v>26</v>
      </c>
      <c r="F3463" s="2">
        <v>77</v>
      </c>
      <c r="G3463" s="2">
        <f t="shared" si="54"/>
        <v>52</v>
      </c>
      <c r="H3463" s="2">
        <v>3743</v>
      </c>
      <c r="I3463" s="3" t="s">
        <v>19</v>
      </c>
    </row>
    <row r="3464" spans="1:9" ht="16.5">
      <c r="A3464" s="2" t="s">
        <v>2756</v>
      </c>
      <c r="B3464" s="2" t="s">
        <v>2757</v>
      </c>
      <c r="C3464" s="2">
        <v>297</v>
      </c>
      <c r="D3464" s="2" t="s">
        <v>20</v>
      </c>
      <c r="E3464" s="2">
        <v>257</v>
      </c>
      <c r="F3464" s="2">
        <v>295</v>
      </c>
      <c r="G3464" s="2">
        <f t="shared" si="54"/>
        <v>39</v>
      </c>
      <c r="H3464" s="2">
        <v>3397</v>
      </c>
      <c r="I3464" s="3" t="s">
        <v>21</v>
      </c>
    </row>
    <row r="3465" spans="1:9" ht="16.5">
      <c r="A3465" s="2" t="s">
        <v>2756</v>
      </c>
      <c r="B3465" s="2" t="s">
        <v>2757</v>
      </c>
      <c r="C3465" s="2">
        <v>297</v>
      </c>
      <c r="D3465" s="2" t="s">
        <v>14</v>
      </c>
      <c r="E3465" s="2">
        <v>134</v>
      </c>
      <c r="F3465" s="2">
        <v>244</v>
      </c>
      <c r="G3465" s="2">
        <f t="shared" si="54"/>
        <v>111</v>
      </c>
      <c r="H3465" s="2">
        <v>2341</v>
      </c>
      <c r="I3465" s="3" t="s">
        <v>15</v>
      </c>
    </row>
    <row r="3466" spans="1:9" ht="16.5">
      <c r="A3466" s="2" t="s">
        <v>2758</v>
      </c>
      <c r="B3466" s="2" t="s">
        <v>2759</v>
      </c>
      <c r="C3466" s="2">
        <v>298</v>
      </c>
      <c r="D3466" s="2" t="s">
        <v>18</v>
      </c>
      <c r="E3466" s="2">
        <v>30</v>
      </c>
      <c r="F3466" s="2">
        <v>81</v>
      </c>
      <c r="G3466" s="2">
        <f t="shared" si="54"/>
        <v>52</v>
      </c>
      <c r="H3466" s="2">
        <v>3743</v>
      </c>
      <c r="I3466" s="3" t="s">
        <v>19</v>
      </c>
    </row>
    <row r="3467" spans="1:9" ht="16.5">
      <c r="A3467" s="2" t="s">
        <v>2758</v>
      </c>
      <c r="B3467" s="2" t="s">
        <v>2759</v>
      </c>
      <c r="C3467" s="2">
        <v>298</v>
      </c>
      <c r="D3467" s="2" t="s">
        <v>20</v>
      </c>
      <c r="E3467" s="2">
        <v>258</v>
      </c>
      <c r="F3467" s="2">
        <v>296</v>
      </c>
      <c r="G3467" s="2">
        <f t="shared" si="54"/>
        <v>39</v>
      </c>
      <c r="H3467" s="2">
        <v>3397</v>
      </c>
      <c r="I3467" s="3" t="s">
        <v>21</v>
      </c>
    </row>
    <row r="3468" spans="1:9" ht="16.5">
      <c r="A3468" s="2" t="s">
        <v>2758</v>
      </c>
      <c r="B3468" s="2" t="s">
        <v>2759</v>
      </c>
      <c r="C3468" s="2">
        <v>298</v>
      </c>
      <c r="D3468" s="2" t="s">
        <v>14</v>
      </c>
      <c r="E3468" s="2">
        <v>135</v>
      </c>
      <c r="F3468" s="2">
        <v>245</v>
      </c>
      <c r="G3468" s="2">
        <f t="shared" si="54"/>
        <v>111</v>
      </c>
      <c r="H3468" s="2">
        <v>2341</v>
      </c>
      <c r="I3468" s="3" t="s">
        <v>15</v>
      </c>
    </row>
    <row r="3469" spans="1:9" ht="16.5">
      <c r="A3469" s="2" t="s">
        <v>2760</v>
      </c>
      <c r="B3469" s="2" t="s">
        <v>2761</v>
      </c>
      <c r="C3469" s="2">
        <v>322</v>
      </c>
      <c r="D3469" s="2" t="s">
        <v>12</v>
      </c>
      <c r="E3469" s="2">
        <v>196</v>
      </c>
      <c r="F3469" s="2">
        <v>292</v>
      </c>
      <c r="G3469" s="2">
        <f t="shared" si="54"/>
        <v>97</v>
      </c>
      <c r="H3469" s="2">
        <v>1732</v>
      </c>
      <c r="I3469" s="3" t="s">
        <v>13</v>
      </c>
    </row>
    <row r="3470" spans="1:9" ht="16.5">
      <c r="A3470" s="2" t="s">
        <v>2760</v>
      </c>
      <c r="B3470" s="2" t="s">
        <v>2761</v>
      </c>
      <c r="C3470" s="2">
        <v>322</v>
      </c>
      <c r="D3470" s="2" t="s">
        <v>14</v>
      </c>
      <c r="E3470" s="2">
        <v>3</v>
      </c>
      <c r="F3470" s="2">
        <v>99</v>
      </c>
      <c r="G3470" s="2">
        <f t="shared" si="54"/>
        <v>97</v>
      </c>
      <c r="H3470" s="2">
        <v>2341</v>
      </c>
      <c r="I3470" s="3" t="s">
        <v>15</v>
      </c>
    </row>
    <row r="3471" spans="1:9" ht="16.5">
      <c r="A3471" s="2" t="s">
        <v>2762</v>
      </c>
      <c r="B3471" s="2" t="s">
        <v>2763</v>
      </c>
      <c r="C3471" s="2">
        <v>1173</v>
      </c>
      <c r="D3471" s="2" t="s">
        <v>12</v>
      </c>
      <c r="E3471" s="2">
        <v>339</v>
      </c>
      <c r="F3471" s="2">
        <v>489</v>
      </c>
      <c r="G3471" s="2">
        <f t="shared" si="54"/>
        <v>151</v>
      </c>
      <c r="H3471" s="2">
        <v>1732</v>
      </c>
      <c r="I3471" s="3" t="s">
        <v>13</v>
      </c>
    </row>
    <row r="3472" spans="1:9" ht="16.5">
      <c r="A3472" s="2" t="s">
        <v>2762</v>
      </c>
      <c r="B3472" s="2" t="s">
        <v>2763</v>
      </c>
      <c r="C3472" s="2">
        <v>1173</v>
      </c>
      <c r="D3472" s="2" t="s">
        <v>14</v>
      </c>
      <c r="E3472" s="2">
        <v>65</v>
      </c>
      <c r="F3472" s="2">
        <v>178</v>
      </c>
      <c r="G3472" s="2">
        <f t="shared" si="54"/>
        <v>114</v>
      </c>
      <c r="H3472" s="2">
        <v>2341</v>
      </c>
      <c r="I3472" s="3" t="s">
        <v>15</v>
      </c>
    </row>
    <row r="3473" spans="1:9" ht="16.5">
      <c r="A3473" s="2" t="s">
        <v>2764</v>
      </c>
      <c r="B3473" s="2" t="s">
        <v>2765</v>
      </c>
      <c r="C3473" s="2">
        <v>218</v>
      </c>
      <c r="D3473" s="2" t="s">
        <v>14</v>
      </c>
      <c r="E3473" s="2">
        <v>38</v>
      </c>
      <c r="F3473" s="2">
        <v>148</v>
      </c>
      <c r="G3473" s="2">
        <f t="shared" si="54"/>
        <v>111</v>
      </c>
      <c r="H3473" s="2">
        <v>2341</v>
      </c>
      <c r="I3473" s="3" t="s">
        <v>15</v>
      </c>
    </row>
    <row r="3474" spans="1:9" ht="16.5">
      <c r="A3474" s="2" t="s">
        <v>2766</v>
      </c>
      <c r="B3474" s="2" t="s">
        <v>2767</v>
      </c>
      <c r="C3474" s="2">
        <v>306</v>
      </c>
      <c r="D3474" s="2" t="s">
        <v>18</v>
      </c>
      <c r="E3474" s="2">
        <v>30</v>
      </c>
      <c r="F3474" s="2">
        <v>81</v>
      </c>
      <c r="G3474" s="2">
        <f t="shared" si="54"/>
        <v>52</v>
      </c>
      <c r="H3474" s="2">
        <v>3743</v>
      </c>
      <c r="I3474" s="3" t="s">
        <v>19</v>
      </c>
    </row>
    <row r="3475" spans="1:9" ht="16.5">
      <c r="A3475" s="2" t="s">
        <v>2766</v>
      </c>
      <c r="B3475" s="2" t="s">
        <v>2767</v>
      </c>
      <c r="C3475" s="2">
        <v>306</v>
      </c>
      <c r="D3475" s="2" t="s">
        <v>20</v>
      </c>
      <c r="E3475" s="2">
        <v>264</v>
      </c>
      <c r="F3475" s="2">
        <v>304</v>
      </c>
      <c r="G3475" s="2">
        <f t="shared" si="54"/>
        <v>41</v>
      </c>
      <c r="H3475" s="2">
        <v>3397</v>
      </c>
      <c r="I3475" s="3" t="s">
        <v>21</v>
      </c>
    </row>
    <row r="3476" spans="1:9" ht="16.5">
      <c r="A3476" s="2" t="s">
        <v>2766</v>
      </c>
      <c r="B3476" s="2" t="s">
        <v>2767</v>
      </c>
      <c r="C3476" s="2">
        <v>306</v>
      </c>
      <c r="D3476" s="2" t="s">
        <v>14</v>
      </c>
      <c r="E3476" s="2">
        <v>141</v>
      </c>
      <c r="F3476" s="2">
        <v>251</v>
      </c>
      <c r="G3476" s="2">
        <f t="shared" si="54"/>
        <v>111</v>
      </c>
      <c r="H3476" s="2">
        <v>2341</v>
      </c>
      <c r="I3476" s="3" t="s">
        <v>15</v>
      </c>
    </row>
    <row r="3477" spans="1:9" ht="16.5">
      <c r="A3477" s="2" t="s">
        <v>2768</v>
      </c>
      <c r="B3477" s="2" t="s">
        <v>2769</v>
      </c>
      <c r="C3477" s="2">
        <v>208</v>
      </c>
      <c r="D3477" s="2" t="s">
        <v>18</v>
      </c>
      <c r="E3477" s="2">
        <v>61</v>
      </c>
      <c r="F3477" s="2">
        <v>111</v>
      </c>
      <c r="G3477" s="2">
        <f t="shared" si="54"/>
        <v>51</v>
      </c>
      <c r="H3477" s="2">
        <v>3743</v>
      </c>
      <c r="I3477" s="3" t="s">
        <v>19</v>
      </c>
    </row>
    <row r="3478" spans="1:9" ht="16.5">
      <c r="A3478" s="2" t="s">
        <v>2768</v>
      </c>
      <c r="B3478" s="2" t="s">
        <v>2769</v>
      </c>
      <c r="C3478" s="2">
        <v>208</v>
      </c>
      <c r="D3478" s="2" t="s">
        <v>14</v>
      </c>
      <c r="E3478" s="2">
        <v>129</v>
      </c>
      <c r="F3478" s="2">
        <v>207</v>
      </c>
      <c r="G3478" s="2">
        <f t="shared" si="54"/>
        <v>79</v>
      </c>
      <c r="H3478" s="2">
        <v>2341</v>
      </c>
      <c r="I3478" s="3" t="s">
        <v>15</v>
      </c>
    </row>
    <row r="3479" spans="1:9" ht="16.5">
      <c r="A3479" s="2" t="s">
        <v>2770</v>
      </c>
      <c r="B3479" s="2" t="s">
        <v>2771</v>
      </c>
      <c r="C3479" s="2">
        <v>266</v>
      </c>
      <c r="D3479" s="2" t="s">
        <v>18</v>
      </c>
      <c r="E3479" s="2">
        <v>1</v>
      </c>
      <c r="F3479" s="2">
        <v>42</v>
      </c>
      <c r="G3479" s="2">
        <f t="shared" si="54"/>
        <v>42</v>
      </c>
      <c r="H3479" s="2">
        <v>3743</v>
      </c>
      <c r="I3479" s="3" t="s">
        <v>19</v>
      </c>
    </row>
    <row r="3480" spans="1:9" ht="16.5">
      <c r="A3480" s="2" t="s">
        <v>2770</v>
      </c>
      <c r="B3480" s="2" t="s">
        <v>2771</v>
      </c>
      <c r="C3480" s="2">
        <v>266</v>
      </c>
      <c r="D3480" s="2" t="s">
        <v>20</v>
      </c>
      <c r="E3480" s="2">
        <v>226</v>
      </c>
      <c r="F3480" s="2">
        <v>264</v>
      </c>
      <c r="G3480" s="2">
        <f t="shared" si="54"/>
        <v>39</v>
      </c>
      <c r="H3480" s="2">
        <v>3397</v>
      </c>
      <c r="I3480" s="3" t="s">
        <v>21</v>
      </c>
    </row>
    <row r="3481" spans="1:9" ht="16.5">
      <c r="A3481" s="2" t="s">
        <v>2770</v>
      </c>
      <c r="B3481" s="2" t="s">
        <v>2771</v>
      </c>
      <c r="C3481" s="2">
        <v>266</v>
      </c>
      <c r="D3481" s="2" t="s">
        <v>14</v>
      </c>
      <c r="E3481" s="2">
        <v>103</v>
      </c>
      <c r="F3481" s="2">
        <v>213</v>
      </c>
      <c r="G3481" s="2">
        <f t="shared" si="54"/>
        <v>111</v>
      </c>
      <c r="H3481" s="2">
        <v>2341</v>
      </c>
      <c r="I3481" s="3" t="s">
        <v>15</v>
      </c>
    </row>
    <row r="3482" spans="1:9" ht="16.5">
      <c r="A3482" s="2" t="s">
        <v>2772</v>
      </c>
      <c r="B3482" s="2" t="s">
        <v>2773</v>
      </c>
      <c r="C3482" s="2">
        <v>267</v>
      </c>
      <c r="D3482" s="2" t="s">
        <v>18</v>
      </c>
      <c r="E3482" s="2">
        <v>1</v>
      </c>
      <c r="F3482" s="2">
        <v>44</v>
      </c>
      <c r="G3482" s="2">
        <f t="shared" si="54"/>
        <v>44</v>
      </c>
      <c r="H3482" s="2">
        <v>3743</v>
      </c>
      <c r="I3482" s="3" t="s">
        <v>19</v>
      </c>
    </row>
    <row r="3483" spans="1:9" ht="16.5">
      <c r="A3483" s="2" t="s">
        <v>2772</v>
      </c>
      <c r="B3483" s="2" t="s">
        <v>2773</v>
      </c>
      <c r="C3483" s="2">
        <v>267</v>
      </c>
      <c r="D3483" s="2" t="s">
        <v>20</v>
      </c>
      <c r="E3483" s="2">
        <v>227</v>
      </c>
      <c r="F3483" s="2">
        <v>265</v>
      </c>
      <c r="G3483" s="2">
        <f t="shared" si="54"/>
        <v>39</v>
      </c>
      <c r="H3483" s="2">
        <v>3397</v>
      </c>
      <c r="I3483" s="3" t="s">
        <v>21</v>
      </c>
    </row>
    <row r="3484" spans="1:9" ht="16.5">
      <c r="A3484" s="2" t="s">
        <v>2772</v>
      </c>
      <c r="B3484" s="2" t="s">
        <v>2773</v>
      </c>
      <c r="C3484" s="2">
        <v>267</v>
      </c>
      <c r="D3484" s="2" t="s">
        <v>14</v>
      </c>
      <c r="E3484" s="2">
        <v>104</v>
      </c>
      <c r="F3484" s="2">
        <v>214</v>
      </c>
      <c r="G3484" s="2">
        <f t="shared" si="54"/>
        <v>111</v>
      </c>
      <c r="H3484" s="2">
        <v>2341</v>
      </c>
      <c r="I3484" s="3" t="s">
        <v>15</v>
      </c>
    </row>
    <row r="3485" spans="1:9" ht="16.5">
      <c r="A3485" s="2" t="s">
        <v>2774</v>
      </c>
      <c r="B3485" s="2" t="s">
        <v>2775</v>
      </c>
      <c r="C3485" s="2">
        <v>2249</v>
      </c>
      <c r="D3485" s="2" t="s">
        <v>10</v>
      </c>
      <c r="E3485" s="2">
        <v>270</v>
      </c>
      <c r="F3485" s="2">
        <v>322</v>
      </c>
      <c r="G3485" s="2">
        <f t="shared" si="54"/>
        <v>53</v>
      </c>
      <c r="H3485" s="2">
        <v>18302</v>
      </c>
      <c r="I3485" s="3" t="s">
        <v>11</v>
      </c>
    </row>
    <row r="3486" spans="1:9" ht="16.5">
      <c r="A3486" s="2" t="s">
        <v>2774</v>
      </c>
      <c r="B3486" s="2" t="s">
        <v>2775</v>
      </c>
      <c r="C3486" s="2">
        <v>2249</v>
      </c>
      <c r="D3486" s="2" t="s">
        <v>12</v>
      </c>
      <c r="E3486" s="2">
        <v>1051</v>
      </c>
      <c r="F3486" s="2">
        <v>1201</v>
      </c>
      <c r="G3486" s="2">
        <f t="shared" si="54"/>
        <v>151</v>
      </c>
      <c r="H3486" s="2">
        <v>1732</v>
      </c>
      <c r="I3486" s="3" t="s">
        <v>13</v>
      </c>
    </row>
    <row r="3487" spans="1:9" ht="16.5">
      <c r="A3487" s="2" t="s">
        <v>2774</v>
      </c>
      <c r="B3487" s="2" t="s">
        <v>2775</v>
      </c>
      <c r="C3487" s="2">
        <v>2249</v>
      </c>
      <c r="D3487" s="2" t="s">
        <v>14</v>
      </c>
      <c r="E3487" s="2">
        <v>671</v>
      </c>
      <c r="F3487" s="2">
        <v>783</v>
      </c>
      <c r="G3487" s="2">
        <f t="shared" si="54"/>
        <v>113</v>
      </c>
      <c r="H3487" s="2">
        <v>2341</v>
      </c>
      <c r="I3487" s="3" t="s">
        <v>15</v>
      </c>
    </row>
    <row r="3488" spans="1:9" ht="16.5">
      <c r="A3488" s="2" t="s">
        <v>2776</v>
      </c>
      <c r="B3488" s="2" t="s">
        <v>2777</v>
      </c>
      <c r="C3488" s="2">
        <v>363</v>
      </c>
      <c r="D3488" s="2" t="s">
        <v>18</v>
      </c>
      <c r="E3488" s="2">
        <v>29</v>
      </c>
      <c r="F3488" s="2">
        <v>80</v>
      </c>
      <c r="G3488" s="2">
        <f t="shared" si="54"/>
        <v>52</v>
      </c>
      <c r="H3488" s="2">
        <v>3743</v>
      </c>
      <c r="I3488" s="3" t="s">
        <v>19</v>
      </c>
    </row>
    <row r="3489" spans="1:9" ht="16.5">
      <c r="A3489" s="2" t="s">
        <v>2776</v>
      </c>
      <c r="B3489" s="2" t="s">
        <v>2777</v>
      </c>
      <c r="C3489" s="2">
        <v>363</v>
      </c>
      <c r="D3489" s="2" t="s">
        <v>20</v>
      </c>
      <c r="E3489" s="2">
        <v>265</v>
      </c>
      <c r="F3489" s="2">
        <v>303</v>
      </c>
      <c r="G3489" s="2">
        <f t="shared" si="54"/>
        <v>39</v>
      </c>
      <c r="H3489" s="2">
        <v>3397</v>
      </c>
      <c r="I3489" s="3" t="s">
        <v>21</v>
      </c>
    </row>
    <row r="3490" spans="1:9" ht="16.5">
      <c r="A3490" s="2" t="s">
        <v>2776</v>
      </c>
      <c r="B3490" s="2" t="s">
        <v>2777</v>
      </c>
      <c r="C3490" s="2">
        <v>363</v>
      </c>
      <c r="D3490" s="2" t="s">
        <v>14</v>
      </c>
      <c r="E3490" s="2">
        <v>142</v>
      </c>
      <c r="F3490" s="2">
        <v>252</v>
      </c>
      <c r="G3490" s="2">
        <f t="shared" si="54"/>
        <v>111</v>
      </c>
      <c r="H3490" s="2">
        <v>2341</v>
      </c>
      <c r="I3490" s="3" t="s">
        <v>15</v>
      </c>
    </row>
    <row r="3491" spans="1:9" ht="16.5">
      <c r="A3491" s="2" t="s">
        <v>2778</v>
      </c>
      <c r="B3491" s="2" t="s">
        <v>2779</v>
      </c>
      <c r="C3491" s="2">
        <v>1072</v>
      </c>
      <c r="D3491" s="2" t="s">
        <v>10</v>
      </c>
      <c r="E3491" s="2">
        <v>204</v>
      </c>
      <c r="F3491" s="2">
        <v>256</v>
      </c>
      <c r="G3491" s="2">
        <f t="shared" si="54"/>
        <v>53</v>
      </c>
      <c r="H3491" s="2">
        <v>18302</v>
      </c>
      <c r="I3491" s="3" t="s">
        <v>11</v>
      </c>
    </row>
    <row r="3492" spans="1:9" ht="16.5">
      <c r="A3492" s="2" t="s">
        <v>2778</v>
      </c>
      <c r="B3492" s="2" t="s">
        <v>2779</v>
      </c>
      <c r="C3492" s="2">
        <v>1072</v>
      </c>
      <c r="D3492" s="2" t="s">
        <v>12</v>
      </c>
      <c r="E3492" s="2">
        <v>992</v>
      </c>
      <c r="F3492" s="2">
        <v>1072</v>
      </c>
      <c r="G3492" s="2">
        <f t="shared" si="54"/>
        <v>81</v>
      </c>
      <c r="H3492" s="2">
        <v>1732</v>
      </c>
      <c r="I3492" s="3" t="s">
        <v>13</v>
      </c>
    </row>
    <row r="3493" spans="1:9" ht="16.5">
      <c r="A3493" s="2" t="s">
        <v>2778</v>
      </c>
      <c r="B3493" s="2" t="s">
        <v>2779</v>
      </c>
      <c r="C3493" s="2">
        <v>1072</v>
      </c>
      <c r="D3493" s="2" t="s">
        <v>14</v>
      </c>
      <c r="E3493" s="2">
        <v>616</v>
      </c>
      <c r="F3493" s="2">
        <v>725</v>
      </c>
      <c r="G3493" s="2">
        <f t="shared" si="54"/>
        <v>110</v>
      </c>
      <c r="H3493" s="2">
        <v>2341</v>
      </c>
      <c r="I3493" s="3" t="s">
        <v>15</v>
      </c>
    </row>
    <row r="3494" spans="1:9" ht="16.5">
      <c r="A3494" s="2" t="s">
        <v>2780</v>
      </c>
      <c r="B3494" s="2" t="s">
        <v>2781</v>
      </c>
      <c r="C3494" s="2">
        <v>300</v>
      </c>
      <c r="D3494" s="2" t="s">
        <v>18</v>
      </c>
      <c r="E3494" s="2">
        <v>26</v>
      </c>
      <c r="F3494" s="2">
        <v>77</v>
      </c>
      <c r="G3494" s="2">
        <f t="shared" si="54"/>
        <v>52</v>
      </c>
      <c r="H3494" s="2">
        <v>3743</v>
      </c>
      <c r="I3494" s="3" t="s">
        <v>19</v>
      </c>
    </row>
    <row r="3495" spans="1:9" ht="16.5">
      <c r="A3495" s="2" t="s">
        <v>2780</v>
      </c>
      <c r="B3495" s="2" t="s">
        <v>2781</v>
      </c>
      <c r="C3495" s="2">
        <v>300</v>
      </c>
      <c r="D3495" s="2" t="s">
        <v>20</v>
      </c>
      <c r="E3495" s="2">
        <v>261</v>
      </c>
      <c r="F3495" s="2">
        <v>299</v>
      </c>
      <c r="G3495" s="2">
        <f t="shared" si="54"/>
        <v>39</v>
      </c>
      <c r="H3495" s="2">
        <v>3397</v>
      </c>
      <c r="I3495" s="3" t="s">
        <v>21</v>
      </c>
    </row>
    <row r="3496" spans="1:9" ht="16.5">
      <c r="A3496" s="2" t="s">
        <v>2780</v>
      </c>
      <c r="B3496" s="2" t="s">
        <v>2781</v>
      </c>
      <c r="C3496" s="2">
        <v>300</v>
      </c>
      <c r="D3496" s="2" t="s">
        <v>14</v>
      </c>
      <c r="E3496" s="2">
        <v>138</v>
      </c>
      <c r="F3496" s="2">
        <v>248</v>
      </c>
      <c r="G3496" s="2">
        <f t="shared" si="54"/>
        <v>111</v>
      </c>
      <c r="H3496" s="2">
        <v>2341</v>
      </c>
      <c r="I3496" s="3" t="s">
        <v>15</v>
      </c>
    </row>
    <row r="3497" spans="1:9" ht="16.5">
      <c r="A3497" s="2" t="s">
        <v>2782</v>
      </c>
      <c r="B3497" s="2" t="s">
        <v>2783</v>
      </c>
      <c r="C3497" s="2">
        <v>115</v>
      </c>
      <c r="D3497" s="2" t="s">
        <v>20</v>
      </c>
      <c r="E3497" s="2">
        <v>75</v>
      </c>
      <c r="F3497" s="2">
        <v>113</v>
      </c>
      <c r="G3497" s="2">
        <f t="shared" si="54"/>
        <v>39</v>
      </c>
      <c r="H3497" s="2">
        <v>3397</v>
      </c>
      <c r="I3497" s="3" t="s">
        <v>21</v>
      </c>
    </row>
    <row r="3498" spans="1:9" ht="16.5">
      <c r="A3498" s="2" t="s">
        <v>2782</v>
      </c>
      <c r="B3498" s="2" t="s">
        <v>2783</v>
      </c>
      <c r="C3498" s="2">
        <v>115</v>
      </c>
      <c r="D3498" s="2" t="s">
        <v>14</v>
      </c>
      <c r="E3498" s="2">
        <v>6</v>
      </c>
      <c r="F3498" s="2">
        <v>62</v>
      </c>
      <c r="G3498" s="2">
        <f t="shared" si="54"/>
        <v>57</v>
      </c>
      <c r="H3498" s="2">
        <v>2341</v>
      </c>
      <c r="I3498" s="3" t="s">
        <v>15</v>
      </c>
    </row>
    <row r="3499" spans="1:9" ht="16.5">
      <c r="A3499" s="2" t="s">
        <v>2784</v>
      </c>
      <c r="B3499" s="2" t="s">
        <v>2785</v>
      </c>
      <c r="C3499" s="2">
        <v>1927</v>
      </c>
      <c r="D3499" s="2" t="s">
        <v>10</v>
      </c>
      <c r="E3499" s="2">
        <v>628</v>
      </c>
      <c r="F3499" s="2">
        <v>681</v>
      </c>
      <c r="G3499" s="2">
        <f t="shared" si="54"/>
        <v>54</v>
      </c>
      <c r="H3499" s="2">
        <v>18302</v>
      </c>
      <c r="I3499" s="3" t="s">
        <v>11</v>
      </c>
    </row>
    <row r="3500" spans="1:9" ht="16.5">
      <c r="A3500" s="2" t="s">
        <v>2784</v>
      </c>
      <c r="B3500" s="2" t="s">
        <v>2785</v>
      </c>
      <c r="C3500" s="2">
        <v>1927</v>
      </c>
      <c r="D3500" s="2" t="s">
        <v>12</v>
      </c>
      <c r="E3500" s="2">
        <v>1105</v>
      </c>
      <c r="F3500" s="2">
        <v>1255</v>
      </c>
      <c r="G3500" s="2">
        <f t="shared" si="54"/>
        <v>151</v>
      </c>
      <c r="H3500" s="2">
        <v>1732</v>
      </c>
      <c r="I3500" s="3" t="s">
        <v>13</v>
      </c>
    </row>
    <row r="3501" spans="1:9" ht="16.5">
      <c r="A3501" s="2" t="s">
        <v>2784</v>
      </c>
      <c r="B3501" s="2" t="s">
        <v>2785</v>
      </c>
      <c r="C3501" s="2">
        <v>1927</v>
      </c>
      <c r="D3501" s="2" t="s">
        <v>14</v>
      </c>
      <c r="E3501" s="2">
        <v>836</v>
      </c>
      <c r="F3501" s="2">
        <v>949</v>
      </c>
      <c r="G3501" s="2">
        <f t="shared" si="54"/>
        <v>114</v>
      </c>
      <c r="H3501" s="2">
        <v>2341</v>
      </c>
      <c r="I3501" s="3" t="s">
        <v>15</v>
      </c>
    </row>
    <row r="3502" spans="1:9" ht="16.5">
      <c r="A3502" s="2" t="s">
        <v>2786</v>
      </c>
      <c r="B3502" s="2" t="s">
        <v>2787</v>
      </c>
      <c r="C3502" s="2">
        <v>336</v>
      </c>
      <c r="D3502" s="2" t="s">
        <v>18</v>
      </c>
      <c r="E3502" s="2">
        <v>28</v>
      </c>
      <c r="F3502" s="2">
        <v>79</v>
      </c>
      <c r="G3502" s="2">
        <f t="shared" si="54"/>
        <v>52</v>
      </c>
      <c r="H3502" s="2">
        <v>3743</v>
      </c>
      <c r="I3502" s="3" t="s">
        <v>19</v>
      </c>
    </row>
    <row r="3503" spans="1:9" ht="16.5">
      <c r="A3503" s="2" t="s">
        <v>2786</v>
      </c>
      <c r="B3503" s="2" t="s">
        <v>2787</v>
      </c>
      <c r="C3503" s="2">
        <v>336</v>
      </c>
      <c r="D3503" s="2" t="s">
        <v>14</v>
      </c>
      <c r="E3503" s="2">
        <v>190</v>
      </c>
      <c r="F3503" s="2">
        <v>300</v>
      </c>
      <c r="G3503" s="2">
        <f t="shared" si="54"/>
        <v>111</v>
      </c>
      <c r="H3503" s="2">
        <v>2341</v>
      </c>
      <c r="I3503" s="3" t="s">
        <v>15</v>
      </c>
    </row>
    <row r="3504" spans="1:9" ht="16.5">
      <c r="A3504" s="2" t="s">
        <v>2788</v>
      </c>
      <c r="B3504" s="2" t="s">
        <v>2789</v>
      </c>
      <c r="C3504" s="2">
        <v>2302</v>
      </c>
      <c r="D3504" s="2" t="s">
        <v>10</v>
      </c>
      <c r="E3504" s="2">
        <v>66</v>
      </c>
      <c r="F3504" s="2">
        <v>118</v>
      </c>
      <c r="G3504" s="2">
        <f t="shared" si="54"/>
        <v>53</v>
      </c>
      <c r="H3504" s="2">
        <v>18302</v>
      </c>
      <c r="I3504" s="3" t="s">
        <v>11</v>
      </c>
    </row>
    <row r="3505" spans="1:9" ht="16.5">
      <c r="A3505" s="2" t="s">
        <v>2788</v>
      </c>
      <c r="B3505" s="2" t="s">
        <v>2789</v>
      </c>
      <c r="C3505" s="2">
        <v>2302</v>
      </c>
      <c r="D3505" s="2" t="s">
        <v>12</v>
      </c>
      <c r="E3505" s="2">
        <v>880</v>
      </c>
      <c r="F3505" s="2">
        <v>1030</v>
      </c>
      <c r="G3505" s="2">
        <f t="shared" si="54"/>
        <v>151</v>
      </c>
      <c r="H3505" s="2">
        <v>1732</v>
      </c>
      <c r="I3505" s="3" t="s">
        <v>13</v>
      </c>
    </row>
    <row r="3506" spans="1:9" ht="16.5">
      <c r="A3506" s="2" t="s">
        <v>2788</v>
      </c>
      <c r="B3506" s="2" t="s">
        <v>2789</v>
      </c>
      <c r="C3506" s="2">
        <v>2302</v>
      </c>
      <c r="D3506" s="2" t="s">
        <v>14</v>
      </c>
      <c r="E3506" s="2">
        <v>498</v>
      </c>
      <c r="F3506" s="2">
        <v>610</v>
      </c>
      <c r="G3506" s="2">
        <f t="shared" si="54"/>
        <v>113</v>
      </c>
      <c r="H3506" s="2">
        <v>2341</v>
      </c>
      <c r="I3506" s="3" t="s">
        <v>15</v>
      </c>
    </row>
    <row r="3507" spans="1:9" ht="16.5">
      <c r="A3507" s="2" t="s">
        <v>2790</v>
      </c>
      <c r="B3507" s="2" t="s">
        <v>2791</v>
      </c>
      <c r="C3507" s="2">
        <v>333</v>
      </c>
      <c r="D3507" s="2" t="s">
        <v>18</v>
      </c>
      <c r="E3507" s="2">
        <v>5</v>
      </c>
      <c r="F3507" s="2">
        <v>56</v>
      </c>
      <c r="G3507" s="2">
        <f t="shared" si="54"/>
        <v>52</v>
      </c>
      <c r="H3507" s="2">
        <v>3743</v>
      </c>
      <c r="I3507" s="3" t="s">
        <v>19</v>
      </c>
    </row>
    <row r="3508" spans="1:9" ht="16.5">
      <c r="A3508" s="2" t="s">
        <v>2790</v>
      </c>
      <c r="B3508" s="2" t="s">
        <v>2791</v>
      </c>
      <c r="C3508" s="2">
        <v>333</v>
      </c>
      <c r="D3508" s="2" t="s">
        <v>20</v>
      </c>
      <c r="E3508" s="2">
        <v>293</v>
      </c>
      <c r="F3508" s="2">
        <v>331</v>
      </c>
      <c r="G3508" s="2">
        <f t="shared" si="54"/>
        <v>39</v>
      </c>
      <c r="H3508" s="2">
        <v>3397</v>
      </c>
      <c r="I3508" s="3" t="s">
        <v>21</v>
      </c>
    </row>
    <row r="3509" spans="1:9" ht="16.5">
      <c r="A3509" s="2" t="s">
        <v>2790</v>
      </c>
      <c r="B3509" s="2" t="s">
        <v>2791</v>
      </c>
      <c r="C3509" s="2">
        <v>333</v>
      </c>
      <c r="D3509" s="2" t="s">
        <v>14</v>
      </c>
      <c r="E3509" s="2">
        <v>170</v>
      </c>
      <c r="F3509" s="2">
        <v>280</v>
      </c>
      <c r="G3509" s="2">
        <f t="shared" si="54"/>
        <v>111</v>
      </c>
      <c r="H3509" s="2">
        <v>2341</v>
      </c>
      <c r="I3509" s="3" t="s">
        <v>15</v>
      </c>
    </row>
    <row r="3510" spans="1:9" ht="16.5">
      <c r="A3510" s="2" t="s">
        <v>2792</v>
      </c>
      <c r="B3510" s="2" t="s">
        <v>2793</v>
      </c>
      <c r="C3510" s="2">
        <v>339</v>
      </c>
      <c r="D3510" s="2" t="s">
        <v>18</v>
      </c>
      <c r="E3510" s="2">
        <v>5</v>
      </c>
      <c r="F3510" s="2">
        <v>56</v>
      </c>
      <c r="G3510" s="2">
        <f t="shared" si="54"/>
        <v>52</v>
      </c>
      <c r="H3510" s="2">
        <v>3743</v>
      </c>
      <c r="I3510" s="3" t="s">
        <v>19</v>
      </c>
    </row>
    <row r="3511" spans="1:9" ht="16.5">
      <c r="A3511" s="2" t="s">
        <v>2792</v>
      </c>
      <c r="B3511" s="2" t="s">
        <v>2793</v>
      </c>
      <c r="C3511" s="2">
        <v>339</v>
      </c>
      <c r="D3511" s="2" t="s">
        <v>20</v>
      </c>
      <c r="E3511" s="2">
        <v>299</v>
      </c>
      <c r="F3511" s="2">
        <v>337</v>
      </c>
      <c r="G3511" s="2">
        <f t="shared" si="54"/>
        <v>39</v>
      </c>
      <c r="H3511" s="2">
        <v>3397</v>
      </c>
      <c r="I3511" s="3" t="s">
        <v>21</v>
      </c>
    </row>
    <row r="3512" spans="1:9" ht="16.5">
      <c r="A3512" s="2" t="s">
        <v>2792</v>
      </c>
      <c r="B3512" s="2" t="s">
        <v>2793</v>
      </c>
      <c r="C3512" s="2">
        <v>339</v>
      </c>
      <c r="D3512" s="2" t="s">
        <v>14</v>
      </c>
      <c r="E3512" s="2">
        <v>176</v>
      </c>
      <c r="F3512" s="2">
        <v>286</v>
      </c>
      <c r="G3512" s="2">
        <f t="shared" si="54"/>
        <v>111</v>
      </c>
      <c r="H3512" s="2">
        <v>2341</v>
      </c>
      <c r="I3512" s="3" t="s">
        <v>15</v>
      </c>
    </row>
    <row r="3513" spans="1:9" ht="16.5">
      <c r="A3513" s="2" t="s">
        <v>2794</v>
      </c>
      <c r="B3513" s="2" t="s">
        <v>2795</v>
      </c>
      <c r="C3513" s="2">
        <v>2039</v>
      </c>
      <c r="D3513" s="2" t="s">
        <v>10</v>
      </c>
      <c r="E3513" s="2">
        <v>718</v>
      </c>
      <c r="F3513" s="2">
        <v>771</v>
      </c>
      <c r="G3513" s="2">
        <f t="shared" si="54"/>
        <v>54</v>
      </c>
      <c r="H3513" s="2">
        <v>18302</v>
      </c>
      <c r="I3513" s="3" t="s">
        <v>11</v>
      </c>
    </row>
    <row r="3514" spans="1:9" ht="16.5">
      <c r="A3514" s="2" t="s">
        <v>2794</v>
      </c>
      <c r="B3514" s="2" t="s">
        <v>2795</v>
      </c>
      <c r="C3514" s="2">
        <v>2039</v>
      </c>
      <c r="D3514" s="2" t="s">
        <v>12</v>
      </c>
      <c r="E3514" s="2">
        <v>1198</v>
      </c>
      <c r="F3514" s="2">
        <v>1348</v>
      </c>
      <c r="G3514" s="2">
        <f t="shared" si="54"/>
        <v>151</v>
      </c>
      <c r="H3514" s="2">
        <v>1732</v>
      </c>
      <c r="I3514" s="3" t="s">
        <v>13</v>
      </c>
    </row>
    <row r="3515" spans="1:9" ht="16.5">
      <c r="A3515" s="2" t="s">
        <v>2794</v>
      </c>
      <c r="B3515" s="2" t="s">
        <v>2795</v>
      </c>
      <c r="C3515" s="2">
        <v>2039</v>
      </c>
      <c r="D3515" s="2" t="s">
        <v>14</v>
      </c>
      <c r="E3515" s="2">
        <v>924</v>
      </c>
      <c r="F3515" s="2">
        <v>1037</v>
      </c>
      <c r="G3515" s="2">
        <f t="shared" si="54"/>
        <v>114</v>
      </c>
      <c r="H3515" s="2">
        <v>2341</v>
      </c>
      <c r="I3515" s="3" t="s">
        <v>15</v>
      </c>
    </row>
    <row r="3516" spans="1:9" ht="16.5">
      <c r="A3516" s="2" t="s">
        <v>2796</v>
      </c>
      <c r="B3516" s="2" t="s">
        <v>2797</v>
      </c>
      <c r="C3516" s="2">
        <v>1226</v>
      </c>
      <c r="D3516" s="2" t="s">
        <v>12</v>
      </c>
      <c r="E3516" s="2">
        <v>971</v>
      </c>
      <c r="F3516" s="2">
        <v>1117</v>
      </c>
      <c r="G3516" s="2">
        <f t="shared" si="54"/>
        <v>147</v>
      </c>
      <c r="H3516" s="2">
        <v>1732</v>
      </c>
      <c r="I3516" s="3" t="s">
        <v>13</v>
      </c>
    </row>
    <row r="3517" spans="1:9" ht="16.5">
      <c r="A3517" s="2" t="s">
        <v>2796</v>
      </c>
      <c r="B3517" s="2" t="s">
        <v>2797</v>
      </c>
      <c r="C3517" s="2">
        <v>1226</v>
      </c>
      <c r="D3517" s="2" t="s">
        <v>14</v>
      </c>
      <c r="E3517" s="2">
        <v>707</v>
      </c>
      <c r="F3517" s="2">
        <v>821</v>
      </c>
      <c r="G3517" s="2">
        <f t="shared" si="54"/>
        <v>115</v>
      </c>
      <c r="H3517" s="2">
        <v>2341</v>
      </c>
      <c r="I3517" s="3" t="s">
        <v>15</v>
      </c>
    </row>
    <row r="3518" spans="1:9" ht="16.5">
      <c r="A3518" s="2" t="s">
        <v>2798</v>
      </c>
      <c r="B3518" s="2" t="s">
        <v>2799</v>
      </c>
      <c r="C3518" s="2">
        <v>1981</v>
      </c>
      <c r="D3518" s="2" t="s">
        <v>10</v>
      </c>
      <c r="E3518" s="2">
        <v>715</v>
      </c>
      <c r="F3518" s="2">
        <v>768</v>
      </c>
      <c r="G3518" s="2">
        <f t="shared" si="54"/>
        <v>54</v>
      </c>
      <c r="H3518" s="2">
        <v>18302</v>
      </c>
      <c r="I3518" s="3" t="s">
        <v>11</v>
      </c>
    </row>
    <row r="3519" spans="1:9" ht="16.5">
      <c r="A3519" s="2" t="s">
        <v>2798</v>
      </c>
      <c r="B3519" s="2" t="s">
        <v>2799</v>
      </c>
      <c r="C3519" s="2">
        <v>1981</v>
      </c>
      <c r="D3519" s="2" t="s">
        <v>12</v>
      </c>
      <c r="E3519" s="2">
        <v>1196</v>
      </c>
      <c r="F3519" s="2">
        <v>1346</v>
      </c>
      <c r="G3519" s="2">
        <f t="shared" si="54"/>
        <v>151</v>
      </c>
      <c r="H3519" s="2">
        <v>1732</v>
      </c>
      <c r="I3519" s="3" t="s">
        <v>13</v>
      </c>
    </row>
    <row r="3520" spans="1:9" ht="16.5">
      <c r="A3520" s="2" t="s">
        <v>2798</v>
      </c>
      <c r="B3520" s="2" t="s">
        <v>2799</v>
      </c>
      <c r="C3520" s="2">
        <v>1981</v>
      </c>
      <c r="D3520" s="2" t="s">
        <v>14</v>
      </c>
      <c r="E3520" s="2">
        <v>924</v>
      </c>
      <c r="F3520" s="2">
        <v>1037</v>
      </c>
      <c r="G3520" s="2">
        <f t="shared" si="54"/>
        <v>114</v>
      </c>
      <c r="H3520" s="2">
        <v>2341</v>
      </c>
      <c r="I3520" s="3" t="s">
        <v>15</v>
      </c>
    </row>
    <row r="3521" spans="1:9" ht="16.5">
      <c r="A3521" s="2" t="s">
        <v>2800</v>
      </c>
      <c r="B3521" s="2" t="s">
        <v>2801</v>
      </c>
      <c r="C3521" s="2">
        <v>301</v>
      </c>
      <c r="D3521" s="2" t="s">
        <v>18</v>
      </c>
      <c r="E3521" s="2">
        <v>26</v>
      </c>
      <c r="F3521" s="2">
        <v>77</v>
      </c>
      <c r="G3521" s="2">
        <f t="shared" si="54"/>
        <v>52</v>
      </c>
      <c r="H3521" s="2">
        <v>3743</v>
      </c>
      <c r="I3521" s="3" t="s">
        <v>19</v>
      </c>
    </row>
    <row r="3522" spans="1:9" ht="16.5">
      <c r="A3522" s="2" t="s">
        <v>2800</v>
      </c>
      <c r="B3522" s="2" t="s">
        <v>2801</v>
      </c>
      <c r="C3522" s="2">
        <v>301</v>
      </c>
      <c r="D3522" s="2" t="s">
        <v>20</v>
      </c>
      <c r="E3522" s="2">
        <v>261</v>
      </c>
      <c r="F3522" s="2">
        <v>299</v>
      </c>
      <c r="G3522" s="2">
        <f t="shared" si="54"/>
        <v>39</v>
      </c>
      <c r="H3522" s="2">
        <v>3397</v>
      </c>
      <c r="I3522" s="3" t="s">
        <v>21</v>
      </c>
    </row>
    <row r="3523" spans="1:9" ht="16.5">
      <c r="A3523" s="2" t="s">
        <v>2800</v>
      </c>
      <c r="B3523" s="2" t="s">
        <v>2801</v>
      </c>
      <c r="C3523" s="2">
        <v>301</v>
      </c>
      <c r="D3523" s="2" t="s">
        <v>14</v>
      </c>
      <c r="E3523" s="2">
        <v>138</v>
      </c>
      <c r="F3523" s="2">
        <v>248</v>
      </c>
      <c r="G3523" s="2">
        <f t="shared" ref="G3523:G3586" si="55">F3523-E3523+1</f>
        <v>111</v>
      </c>
      <c r="H3523" s="2">
        <v>2341</v>
      </c>
      <c r="I3523" s="3" t="s">
        <v>15</v>
      </c>
    </row>
    <row r="3524" spans="1:9" ht="16.5">
      <c r="A3524" s="2" t="s">
        <v>2802</v>
      </c>
      <c r="B3524" s="2" t="s">
        <v>2803</v>
      </c>
      <c r="C3524" s="2">
        <v>342</v>
      </c>
      <c r="D3524" s="2" t="s">
        <v>12</v>
      </c>
      <c r="E3524" s="2">
        <v>218</v>
      </c>
      <c r="F3524" s="2">
        <v>312</v>
      </c>
      <c r="G3524" s="2">
        <f t="shared" si="55"/>
        <v>95</v>
      </c>
      <c r="H3524" s="2">
        <v>1732</v>
      </c>
      <c r="I3524" s="3" t="s">
        <v>13</v>
      </c>
    </row>
    <row r="3525" spans="1:9" ht="16.5">
      <c r="A3525" s="2" t="s">
        <v>2802</v>
      </c>
      <c r="B3525" s="2" t="s">
        <v>2803</v>
      </c>
      <c r="C3525" s="2">
        <v>342</v>
      </c>
      <c r="D3525" s="2" t="s">
        <v>14</v>
      </c>
      <c r="E3525" s="2">
        <v>17</v>
      </c>
      <c r="F3525" s="2">
        <v>117</v>
      </c>
      <c r="G3525" s="2">
        <f t="shared" si="55"/>
        <v>101</v>
      </c>
      <c r="H3525" s="2">
        <v>2341</v>
      </c>
      <c r="I3525" s="3" t="s">
        <v>15</v>
      </c>
    </row>
    <row r="3526" spans="1:9" ht="16.5">
      <c r="A3526" s="2" t="s">
        <v>2804</v>
      </c>
      <c r="B3526" s="2" t="s">
        <v>2805</v>
      </c>
      <c r="C3526" s="2">
        <v>695</v>
      </c>
      <c r="D3526" s="2" t="s">
        <v>12</v>
      </c>
      <c r="E3526" s="2">
        <v>349</v>
      </c>
      <c r="F3526" s="2">
        <v>496</v>
      </c>
      <c r="G3526" s="2">
        <f t="shared" si="55"/>
        <v>148</v>
      </c>
      <c r="H3526" s="2">
        <v>1732</v>
      </c>
      <c r="I3526" s="3" t="s">
        <v>13</v>
      </c>
    </row>
    <row r="3527" spans="1:9" ht="16.5">
      <c r="A3527" s="2" t="s">
        <v>2804</v>
      </c>
      <c r="B3527" s="2" t="s">
        <v>2805</v>
      </c>
      <c r="C3527" s="2">
        <v>695</v>
      </c>
      <c r="D3527" s="2" t="s">
        <v>14</v>
      </c>
      <c r="E3527" s="2">
        <v>99</v>
      </c>
      <c r="F3527" s="2">
        <v>212</v>
      </c>
      <c r="G3527" s="2">
        <f t="shared" si="55"/>
        <v>114</v>
      </c>
      <c r="H3527" s="2">
        <v>2341</v>
      </c>
      <c r="I3527" s="3" t="s">
        <v>15</v>
      </c>
    </row>
    <row r="3528" spans="1:9" ht="16.5">
      <c r="A3528" s="2" t="s">
        <v>2806</v>
      </c>
      <c r="B3528" s="2" t="s">
        <v>2807</v>
      </c>
      <c r="C3528" s="2">
        <v>1025</v>
      </c>
      <c r="D3528" s="2" t="s">
        <v>12</v>
      </c>
      <c r="E3528" s="2">
        <v>666</v>
      </c>
      <c r="F3528" s="2">
        <v>826</v>
      </c>
      <c r="G3528" s="2">
        <f t="shared" si="55"/>
        <v>161</v>
      </c>
      <c r="H3528" s="2">
        <v>1732</v>
      </c>
      <c r="I3528" s="3" t="s">
        <v>13</v>
      </c>
    </row>
    <row r="3529" spans="1:9" ht="16.5">
      <c r="A3529" s="2" t="s">
        <v>2806</v>
      </c>
      <c r="B3529" s="2" t="s">
        <v>2807</v>
      </c>
      <c r="C3529" s="2">
        <v>1025</v>
      </c>
      <c r="D3529" s="2" t="s">
        <v>14</v>
      </c>
      <c r="E3529" s="2">
        <v>416</v>
      </c>
      <c r="F3529" s="2">
        <v>529</v>
      </c>
      <c r="G3529" s="2">
        <f t="shared" si="55"/>
        <v>114</v>
      </c>
      <c r="H3529" s="2">
        <v>2341</v>
      </c>
      <c r="I3529" s="3" t="s">
        <v>15</v>
      </c>
    </row>
    <row r="3530" spans="1:9" ht="16.5">
      <c r="A3530" s="2" t="s">
        <v>2808</v>
      </c>
      <c r="B3530" s="2" t="s">
        <v>2809</v>
      </c>
      <c r="C3530" s="2">
        <v>302</v>
      </c>
      <c r="D3530" s="2" t="s">
        <v>18</v>
      </c>
      <c r="E3530" s="2">
        <v>26</v>
      </c>
      <c r="F3530" s="2">
        <v>77</v>
      </c>
      <c r="G3530" s="2">
        <f t="shared" si="55"/>
        <v>52</v>
      </c>
      <c r="H3530" s="2">
        <v>3743</v>
      </c>
      <c r="I3530" s="3" t="s">
        <v>19</v>
      </c>
    </row>
    <row r="3531" spans="1:9" ht="16.5">
      <c r="A3531" s="2" t="s">
        <v>2808</v>
      </c>
      <c r="B3531" s="2" t="s">
        <v>2809</v>
      </c>
      <c r="C3531" s="2">
        <v>302</v>
      </c>
      <c r="D3531" s="2" t="s">
        <v>20</v>
      </c>
      <c r="E3531" s="2">
        <v>262</v>
      </c>
      <c r="F3531" s="2">
        <v>300</v>
      </c>
      <c r="G3531" s="2">
        <f t="shared" si="55"/>
        <v>39</v>
      </c>
      <c r="H3531" s="2">
        <v>3397</v>
      </c>
      <c r="I3531" s="3" t="s">
        <v>21</v>
      </c>
    </row>
    <row r="3532" spans="1:9" ht="16.5">
      <c r="A3532" s="2" t="s">
        <v>2808</v>
      </c>
      <c r="B3532" s="2" t="s">
        <v>2809</v>
      </c>
      <c r="C3532" s="2">
        <v>302</v>
      </c>
      <c r="D3532" s="2" t="s">
        <v>14</v>
      </c>
      <c r="E3532" s="2">
        <v>139</v>
      </c>
      <c r="F3532" s="2">
        <v>249</v>
      </c>
      <c r="G3532" s="2">
        <f t="shared" si="55"/>
        <v>111</v>
      </c>
      <c r="H3532" s="2">
        <v>2341</v>
      </c>
      <c r="I3532" s="3" t="s">
        <v>15</v>
      </c>
    </row>
    <row r="3533" spans="1:9" ht="16.5">
      <c r="A3533" s="2" t="s">
        <v>2810</v>
      </c>
      <c r="B3533" s="2" t="s">
        <v>2811</v>
      </c>
      <c r="C3533" s="2">
        <v>346</v>
      </c>
      <c r="D3533" s="2" t="s">
        <v>18</v>
      </c>
      <c r="E3533" s="2">
        <v>27</v>
      </c>
      <c r="F3533" s="2">
        <v>79</v>
      </c>
      <c r="G3533" s="2">
        <f t="shared" si="55"/>
        <v>53</v>
      </c>
      <c r="H3533" s="2">
        <v>3743</v>
      </c>
      <c r="I3533" s="3" t="s">
        <v>19</v>
      </c>
    </row>
    <row r="3534" spans="1:9" ht="16.5">
      <c r="A3534" s="2" t="s">
        <v>2810</v>
      </c>
      <c r="B3534" s="2" t="s">
        <v>2811</v>
      </c>
      <c r="C3534" s="2">
        <v>346</v>
      </c>
      <c r="D3534" s="2" t="s">
        <v>20</v>
      </c>
      <c r="E3534" s="2">
        <v>306</v>
      </c>
      <c r="F3534" s="2">
        <v>344</v>
      </c>
      <c r="G3534" s="2">
        <f t="shared" si="55"/>
        <v>39</v>
      </c>
      <c r="H3534" s="2">
        <v>3397</v>
      </c>
      <c r="I3534" s="3" t="s">
        <v>21</v>
      </c>
    </row>
    <row r="3535" spans="1:9" ht="16.5">
      <c r="A3535" s="2" t="s">
        <v>2810</v>
      </c>
      <c r="B3535" s="2" t="s">
        <v>2811</v>
      </c>
      <c r="C3535" s="2">
        <v>346</v>
      </c>
      <c r="D3535" s="2" t="s">
        <v>14</v>
      </c>
      <c r="E3535" s="2">
        <v>185</v>
      </c>
      <c r="F3535" s="2">
        <v>293</v>
      </c>
      <c r="G3535" s="2">
        <f t="shared" si="55"/>
        <v>109</v>
      </c>
      <c r="H3535" s="2">
        <v>2341</v>
      </c>
      <c r="I3535" s="3" t="s">
        <v>15</v>
      </c>
    </row>
    <row r="3536" spans="1:9" ht="16.5">
      <c r="A3536" s="2" t="s">
        <v>2812</v>
      </c>
      <c r="B3536" s="2" t="s">
        <v>2813</v>
      </c>
      <c r="C3536" s="2">
        <v>1210</v>
      </c>
      <c r="D3536" s="2" t="s">
        <v>12</v>
      </c>
      <c r="E3536" s="2">
        <v>851</v>
      </c>
      <c r="F3536" s="2">
        <v>1011</v>
      </c>
      <c r="G3536" s="2">
        <f t="shared" si="55"/>
        <v>161</v>
      </c>
      <c r="H3536" s="2">
        <v>1732</v>
      </c>
      <c r="I3536" s="3" t="s">
        <v>13</v>
      </c>
    </row>
    <row r="3537" spans="1:9" ht="16.5">
      <c r="A3537" s="2" t="s">
        <v>2812</v>
      </c>
      <c r="B3537" s="2" t="s">
        <v>2813</v>
      </c>
      <c r="C3537" s="2">
        <v>1210</v>
      </c>
      <c r="D3537" s="2" t="s">
        <v>14</v>
      </c>
      <c r="E3537" s="2">
        <v>601</v>
      </c>
      <c r="F3537" s="2">
        <v>714</v>
      </c>
      <c r="G3537" s="2">
        <f t="shared" si="55"/>
        <v>114</v>
      </c>
      <c r="H3537" s="2">
        <v>2341</v>
      </c>
      <c r="I3537" s="3" t="s">
        <v>15</v>
      </c>
    </row>
    <row r="3538" spans="1:9" ht="16.5">
      <c r="A3538" s="2" t="s">
        <v>2814</v>
      </c>
      <c r="B3538" s="2" t="s">
        <v>2815</v>
      </c>
      <c r="C3538" s="2">
        <v>130</v>
      </c>
      <c r="D3538" s="2" t="s">
        <v>14</v>
      </c>
      <c r="E3538" s="2">
        <v>14</v>
      </c>
      <c r="F3538" s="2">
        <v>63</v>
      </c>
      <c r="G3538" s="2">
        <f t="shared" si="55"/>
        <v>50</v>
      </c>
      <c r="H3538" s="2">
        <v>2341</v>
      </c>
      <c r="I3538" s="3" t="s">
        <v>15</v>
      </c>
    </row>
    <row r="3539" spans="1:9" ht="16.5">
      <c r="A3539" s="2" t="s">
        <v>2816</v>
      </c>
      <c r="B3539" s="2" t="s">
        <v>2817</v>
      </c>
      <c r="C3539" s="2">
        <v>1910</v>
      </c>
      <c r="D3539" s="2" t="s">
        <v>12</v>
      </c>
      <c r="E3539" s="2">
        <v>729</v>
      </c>
      <c r="F3539" s="2">
        <v>879</v>
      </c>
      <c r="G3539" s="2">
        <f t="shared" si="55"/>
        <v>151</v>
      </c>
      <c r="H3539" s="2">
        <v>1732</v>
      </c>
      <c r="I3539" s="3" t="s">
        <v>13</v>
      </c>
    </row>
    <row r="3540" spans="1:9" ht="16.5">
      <c r="A3540" s="2" t="s">
        <v>2816</v>
      </c>
      <c r="B3540" s="2" t="s">
        <v>2817</v>
      </c>
      <c r="C3540" s="2">
        <v>1910</v>
      </c>
      <c r="D3540" s="2" t="s">
        <v>14</v>
      </c>
      <c r="E3540" s="2">
        <v>350</v>
      </c>
      <c r="F3540" s="2">
        <v>463</v>
      </c>
      <c r="G3540" s="2">
        <f t="shared" si="55"/>
        <v>114</v>
      </c>
      <c r="H3540" s="2">
        <v>2341</v>
      </c>
      <c r="I3540" s="3" t="s">
        <v>15</v>
      </c>
    </row>
    <row r="3541" spans="1:9" ht="16.5">
      <c r="A3541" s="2" t="s">
        <v>2818</v>
      </c>
      <c r="B3541" s="2" t="s">
        <v>2819</v>
      </c>
      <c r="C3541" s="2">
        <v>263</v>
      </c>
      <c r="D3541" s="2" t="s">
        <v>14</v>
      </c>
      <c r="E3541" s="2">
        <v>6</v>
      </c>
      <c r="F3541" s="2">
        <v>99</v>
      </c>
      <c r="G3541" s="2">
        <f t="shared" si="55"/>
        <v>94</v>
      </c>
      <c r="H3541" s="2">
        <v>2341</v>
      </c>
      <c r="I3541" s="3" t="s">
        <v>15</v>
      </c>
    </row>
    <row r="3542" spans="1:9" ht="16.5">
      <c r="A3542" s="2" t="s">
        <v>2820</v>
      </c>
      <c r="B3542" s="2" t="s">
        <v>2821</v>
      </c>
      <c r="C3542" s="2">
        <v>2039</v>
      </c>
      <c r="D3542" s="2" t="s">
        <v>10</v>
      </c>
      <c r="E3542" s="2">
        <v>719</v>
      </c>
      <c r="F3542" s="2">
        <v>772</v>
      </c>
      <c r="G3542" s="2">
        <f t="shared" si="55"/>
        <v>54</v>
      </c>
      <c r="H3542" s="2">
        <v>18302</v>
      </c>
      <c r="I3542" s="3" t="s">
        <v>11</v>
      </c>
    </row>
    <row r="3543" spans="1:9" ht="16.5">
      <c r="A3543" s="2" t="s">
        <v>2820</v>
      </c>
      <c r="B3543" s="2" t="s">
        <v>2821</v>
      </c>
      <c r="C3543" s="2">
        <v>2039</v>
      </c>
      <c r="D3543" s="2" t="s">
        <v>12</v>
      </c>
      <c r="E3543" s="2">
        <v>1199</v>
      </c>
      <c r="F3543" s="2">
        <v>1338</v>
      </c>
      <c r="G3543" s="2">
        <f t="shared" si="55"/>
        <v>140</v>
      </c>
      <c r="H3543" s="2">
        <v>1732</v>
      </c>
      <c r="I3543" s="3" t="s">
        <v>13</v>
      </c>
    </row>
    <row r="3544" spans="1:9" ht="16.5">
      <c r="A3544" s="2" t="s">
        <v>2820</v>
      </c>
      <c r="B3544" s="2" t="s">
        <v>2821</v>
      </c>
      <c r="C3544" s="2">
        <v>2039</v>
      </c>
      <c r="D3544" s="2" t="s">
        <v>14</v>
      </c>
      <c r="E3544" s="2">
        <v>925</v>
      </c>
      <c r="F3544" s="2">
        <v>1038</v>
      </c>
      <c r="G3544" s="2">
        <f t="shared" si="55"/>
        <v>114</v>
      </c>
      <c r="H3544" s="2">
        <v>2341</v>
      </c>
      <c r="I3544" s="3" t="s">
        <v>15</v>
      </c>
    </row>
    <row r="3545" spans="1:9" ht="16.5">
      <c r="A3545" s="2" t="s">
        <v>2822</v>
      </c>
      <c r="B3545" s="2" t="s">
        <v>2823</v>
      </c>
      <c r="C3545" s="2">
        <v>301</v>
      </c>
      <c r="D3545" s="2" t="s">
        <v>18</v>
      </c>
      <c r="E3545" s="2">
        <v>26</v>
      </c>
      <c r="F3545" s="2">
        <v>77</v>
      </c>
      <c r="G3545" s="2">
        <f t="shared" si="55"/>
        <v>52</v>
      </c>
      <c r="H3545" s="2">
        <v>3743</v>
      </c>
      <c r="I3545" s="3" t="s">
        <v>19</v>
      </c>
    </row>
    <row r="3546" spans="1:9" ht="16.5">
      <c r="A3546" s="2" t="s">
        <v>2822</v>
      </c>
      <c r="B3546" s="2" t="s">
        <v>2823</v>
      </c>
      <c r="C3546" s="2">
        <v>301</v>
      </c>
      <c r="D3546" s="2" t="s">
        <v>20</v>
      </c>
      <c r="E3546" s="2">
        <v>261</v>
      </c>
      <c r="F3546" s="2">
        <v>299</v>
      </c>
      <c r="G3546" s="2">
        <f t="shared" si="55"/>
        <v>39</v>
      </c>
      <c r="H3546" s="2">
        <v>3397</v>
      </c>
      <c r="I3546" s="3" t="s">
        <v>21</v>
      </c>
    </row>
    <row r="3547" spans="1:9" ht="16.5">
      <c r="A3547" s="2" t="s">
        <v>2822</v>
      </c>
      <c r="B3547" s="2" t="s">
        <v>2823</v>
      </c>
      <c r="C3547" s="2">
        <v>301</v>
      </c>
      <c r="D3547" s="2" t="s">
        <v>14</v>
      </c>
      <c r="E3547" s="2">
        <v>138</v>
      </c>
      <c r="F3547" s="2">
        <v>248</v>
      </c>
      <c r="G3547" s="2">
        <f t="shared" si="55"/>
        <v>111</v>
      </c>
      <c r="H3547" s="2">
        <v>2341</v>
      </c>
      <c r="I3547" s="3" t="s">
        <v>15</v>
      </c>
    </row>
    <row r="3548" spans="1:9" ht="16.5">
      <c r="A3548" s="2" t="s">
        <v>2824</v>
      </c>
      <c r="B3548" s="2" t="s">
        <v>2825</v>
      </c>
      <c r="C3548" s="2">
        <v>310</v>
      </c>
      <c r="D3548" s="2" t="s">
        <v>18</v>
      </c>
      <c r="E3548" s="2">
        <v>1</v>
      </c>
      <c r="F3548" s="2">
        <v>42</v>
      </c>
      <c r="G3548" s="2">
        <f t="shared" si="55"/>
        <v>42</v>
      </c>
      <c r="H3548" s="2">
        <v>3743</v>
      </c>
      <c r="I3548" s="3" t="s">
        <v>19</v>
      </c>
    </row>
    <row r="3549" spans="1:9" ht="16.5">
      <c r="A3549" s="2" t="s">
        <v>2824</v>
      </c>
      <c r="B3549" s="2" t="s">
        <v>2825</v>
      </c>
      <c r="C3549" s="2">
        <v>310</v>
      </c>
      <c r="D3549" s="2" t="s">
        <v>20</v>
      </c>
      <c r="E3549" s="2">
        <v>270</v>
      </c>
      <c r="F3549" s="2">
        <v>308</v>
      </c>
      <c r="G3549" s="2">
        <f t="shared" si="55"/>
        <v>39</v>
      </c>
      <c r="H3549" s="2">
        <v>3397</v>
      </c>
      <c r="I3549" s="3" t="s">
        <v>21</v>
      </c>
    </row>
    <row r="3550" spans="1:9" ht="16.5">
      <c r="A3550" s="2" t="s">
        <v>2824</v>
      </c>
      <c r="B3550" s="2" t="s">
        <v>2825</v>
      </c>
      <c r="C3550" s="2">
        <v>310</v>
      </c>
      <c r="D3550" s="2" t="s">
        <v>14</v>
      </c>
      <c r="E3550" s="2">
        <v>147</v>
      </c>
      <c r="F3550" s="2">
        <v>257</v>
      </c>
      <c r="G3550" s="2">
        <f t="shared" si="55"/>
        <v>111</v>
      </c>
      <c r="H3550" s="2">
        <v>2341</v>
      </c>
      <c r="I3550" s="3" t="s">
        <v>15</v>
      </c>
    </row>
    <row r="3551" spans="1:9" ht="16.5">
      <c r="A3551" s="2" t="s">
        <v>2826</v>
      </c>
      <c r="B3551" s="2" t="s">
        <v>2827</v>
      </c>
      <c r="C3551" s="2">
        <v>280</v>
      </c>
      <c r="D3551" s="2" t="s">
        <v>18</v>
      </c>
      <c r="E3551" s="2">
        <v>10</v>
      </c>
      <c r="F3551" s="2">
        <v>56</v>
      </c>
      <c r="G3551" s="2">
        <f t="shared" si="55"/>
        <v>47</v>
      </c>
      <c r="H3551" s="2">
        <v>3743</v>
      </c>
      <c r="I3551" s="3" t="s">
        <v>19</v>
      </c>
    </row>
    <row r="3552" spans="1:9" ht="16.5">
      <c r="A3552" s="2" t="s">
        <v>2826</v>
      </c>
      <c r="B3552" s="2" t="s">
        <v>2827</v>
      </c>
      <c r="C3552" s="2">
        <v>280</v>
      </c>
      <c r="D3552" s="2" t="s">
        <v>20</v>
      </c>
      <c r="E3552" s="2">
        <v>240</v>
      </c>
      <c r="F3552" s="2">
        <v>278</v>
      </c>
      <c r="G3552" s="2">
        <f t="shared" si="55"/>
        <v>39</v>
      </c>
      <c r="H3552" s="2">
        <v>3397</v>
      </c>
      <c r="I3552" s="3" t="s">
        <v>21</v>
      </c>
    </row>
    <row r="3553" spans="1:9" ht="16.5">
      <c r="A3553" s="2" t="s">
        <v>2826</v>
      </c>
      <c r="B3553" s="2" t="s">
        <v>2827</v>
      </c>
      <c r="C3553" s="2">
        <v>280</v>
      </c>
      <c r="D3553" s="2" t="s">
        <v>14</v>
      </c>
      <c r="E3553" s="2">
        <v>117</v>
      </c>
      <c r="F3553" s="2">
        <v>227</v>
      </c>
      <c r="G3553" s="2">
        <f t="shared" si="55"/>
        <v>111</v>
      </c>
      <c r="H3553" s="2">
        <v>2341</v>
      </c>
      <c r="I3553" s="3" t="s">
        <v>15</v>
      </c>
    </row>
    <row r="3554" spans="1:9" ht="16.5">
      <c r="A3554" s="2" t="s">
        <v>2828</v>
      </c>
      <c r="B3554" s="2" t="s">
        <v>2829</v>
      </c>
      <c r="C3554" s="2">
        <v>298</v>
      </c>
      <c r="D3554" s="2" t="s">
        <v>18</v>
      </c>
      <c r="E3554" s="2">
        <v>27</v>
      </c>
      <c r="F3554" s="2">
        <v>78</v>
      </c>
      <c r="G3554" s="2">
        <f t="shared" si="55"/>
        <v>52</v>
      </c>
      <c r="H3554" s="2">
        <v>3743</v>
      </c>
      <c r="I3554" s="3" t="s">
        <v>19</v>
      </c>
    </row>
    <row r="3555" spans="1:9" ht="16.5">
      <c r="A3555" s="2" t="s">
        <v>2828</v>
      </c>
      <c r="B3555" s="2" t="s">
        <v>2829</v>
      </c>
      <c r="C3555" s="2">
        <v>298</v>
      </c>
      <c r="D3555" s="2" t="s">
        <v>20</v>
      </c>
      <c r="E3555" s="2">
        <v>258</v>
      </c>
      <c r="F3555" s="2">
        <v>296</v>
      </c>
      <c r="G3555" s="2">
        <f t="shared" si="55"/>
        <v>39</v>
      </c>
      <c r="H3555" s="2">
        <v>3397</v>
      </c>
      <c r="I3555" s="3" t="s">
        <v>21</v>
      </c>
    </row>
    <row r="3556" spans="1:9" ht="16.5">
      <c r="A3556" s="2" t="s">
        <v>2828</v>
      </c>
      <c r="B3556" s="2" t="s">
        <v>2829</v>
      </c>
      <c r="C3556" s="2">
        <v>298</v>
      </c>
      <c r="D3556" s="2" t="s">
        <v>14</v>
      </c>
      <c r="E3556" s="2">
        <v>137</v>
      </c>
      <c r="F3556" s="2">
        <v>245</v>
      </c>
      <c r="G3556" s="2">
        <f t="shared" si="55"/>
        <v>109</v>
      </c>
      <c r="H3556" s="2">
        <v>2341</v>
      </c>
      <c r="I3556" s="3" t="s">
        <v>15</v>
      </c>
    </row>
    <row r="3557" spans="1:9" ht="16.5">
      <c r="A3557" s="2" t="s">
        <v>2830</v>
      </c>
      <c r="B3557" s="2" t="s">
        <v>2831</v>
      </c>
      <c r="C3557" s="2">
        <v>1070</v>
      </c>
      <c r="D3557" s="2" t="s">
        <v>10</v>
      </c>
      <c r="E3557" s="2">
        <v>53</v>
      </c>
      <c r="F3557" s="2">
        <v>105</v>
      </c>
      <c r="G3557" s="2">
        <f t="shared" si="55"/>
        <v>53</v>
      </c>
      <c r="H3557" s="2">
        <v>18302</v>
      </c>
      <c r="I3557" s="3" t="s">
        <v>11</v>
      </c>
    </row>
    <row r="3558" spans="1:9" ht="16.5">
      <c r="A3558" s="2" t="s">
        <v>2830</v>
      </c>
      <c r="B3558" s="2" t="s">
        <v>2831</v>
      </c>
      <c r="C3558" s="2">
        <v>1070</v>
      </c>
      <c r="D3558" s="2" t="s">
        <v>12</v>
      </c>
      <c r="E3558" s="2">
        <v>476</v>
      </c>
      <c r="F3558" s="2">
        <v>635</v>
      </c>
      <c r="G3558" s="2">
        <f t="shared" si="55"/>
        <v>160</v>
      </c>
      <c r="H3558" s="2">
        <v>1732</v>
      </c>
      <c r="I3558" s="3" t="s">
        <v>13</v>
      </c>
    </row>
    <row r="3559" spans="1:9" ht="16.5">
      <c r="A3559" s="2" t="s">
        <v>2830</v>
      </c>
      <c r="B3559" s="2" t="s">
        <v>2831</v>
      </c>
      <c r="C3559" s="2">
        <v>1070</v>
      </c>
      <c r="D3559" s="2" t="s">
        <v>14</v>
      </c>
      <c r="E3559" s="2">
        <v>224</v>
      </c>
      <c r="F3559" s="2">
        <v>340</v>
      </c>
      <c r="G3559" s="2">
        <f t="shared" si="55"/>
        <v>117</v>
      </c>
      <c r="H3559" s="2">
        <v>2341</v>
      </c>
      <c r="I3559" s="3" t="s">
        <v>15</v>
      </c>
    </row>
    <row r="3560" spans="1:9" ht="16.5">
      <c r="A3560" s="2" t="s">
        <v>2832</v>
      </c>
      <c r="B3560" s="2" t="s">
        <v>2833</v>
      </c>
      <c r="C3560" s="2">
        <v>298</v>
      </c>
      <c r="D3560" s="2" t="s">
        <v>18</v>
      </c>
      <c r="E3560" s="2">
        <v>25</v>
      </c>
      <c r="F3560" s="2">
        <v>76</v>
      </c>
      <c r="G3560" s="2">
        <f t="shared" si="55"/>
        <v>52</v>
      </c>
      <c r="H3560" s="2">
        <v>3743</v>
      </c>
      <c r="I3560" s="3" t="s">
        <v>19</v>
      </c>
    </row>
    <row r="3561" spans="1:9" ht="16.5">
      <c r="A3561" s="2" t="s">
        <v>2832</v>
      </c>
      <c r="B3561" s="2" t="s">
        <v>2833</v>
      </c>
      <c r="C3561" s="2">
        <v>298</v>
      </c>
      <c r="D3561" s="2" t="s">
        <v>20</v>
      </c>
      <c r="E3561" s="2">
        <v>258</v>
      </c>
      <c r="F3561" s="2">
        <v>296</v>
      </c>
      <c r="G3561" s="2">
        <f t="shared" si="55"/>
        <v>39</v>
      </c>
      <c r="H3561" s="2">
        <v>3397</v>
      </c>
      <c r="I3561" s="3" t="s">
        <v>21</v>
      </c>
    </row>
    <row r="3562" spans="1:9" ht="16.5">
      <c r="A3562" s="2" t="s">
        <v>2832</v>
      </c>
      <c r="B3562" s="2" t="s">
        <v>2833</v>
      </c>
      <c r="C3562" s="2">
        <v>298</v>
      </c>
      <c r="D3562" s="2" t="s">
        <v>14</v>
      </c>
      <c r="E3562" s="2">
        <v>137</v>
      </c>
      <c r="F3562" s="2">
        <v>245</v>
      </c>
      <c r="G3562" s="2">
        <f t="shared" si="55"/>
        <v>109</v>
      </c>
      <c r="H3562" s="2">
        <v>2341</v>
      </c>
      <c r="I3562" s="3" t="s">
        <v>15</v>
      </c>
    </row>
    <row r="3563" spans="1:9" ht="16.5">
      <c r="A3563" s="2" t="s">
        <v>2834</v>
      </c>
      <c r="B3563" s="2" t="s">
        <v>2835</v>
      </c>
      <c r="C3563" s="2">
        <v>169</v>
      </c>
      <c r="D3563" s="2" t="s">
        <v>14</v>
      </c>
      <c r="E3563" s="2">
        <v>7</v>
      </c>
      <c r="F3563" s="2">
        <v>156</v>
      </c>
      <c r="G3563" s="2">
        <f t="shared" si="55"/>
        <v>150</v>
      </c>
      <c r="H3563" s="2">
        <v>2341</v>
      </c>
      <c r="I3563" s="3" t="s">
        <v>15</v>
      </c>
    </row>
    <row r="3564" spans="1:9" ht="16.5">
      <c r="A3564" s="2" t="s">
        <v>2836</v>
      </c>
      <c r="B3564" s="2" t="s">
        <v>2837</v>
      </c>
      <c r="C3564" s="2">
        <v>315</v>
      </c>
      <c r="D3564" s="2" t="s">
        <v>18</v>
      </c>
      <c r="E3564" s="2">
        <v>30</v>
      </c>
      <c r="F3564" s="2">
        <v>81</v>
      </c>
      <c r="G3564" s="2">
        <f t="shared" si="55"/>
        <v>52</v>
      </c>
      <c r="H3564" s="2">
        <v>3743</v>
      </c>
      <c r="I3564" s="3" t="s">
        <v>19</v>
      </c>
    </row>
    <row r="3565" spans="1:9" ht="16.5">
      <c r="A3565" s="2" t="s">
        <v>2836</v>
      </c>
      <c r="B3565" s="2" t="s">
        <v>2837</v>
      </c>
      <c r="C3565" s="2">
        <v>315</v>
      </c>
      <c r="D3565" s="2" t="s">
        <v>20</v>
      </c>
      <c r="E3565" s="2">
        <v>267</v>
      </c>
      <c r="F3565" s="2">
        <v>305</v>
      </c>
      <c r="G3565" s="2">
        <f t="shared" si="55"/>
        <v>39</v>
      </c>
      <c r="H3565" s="2">
        <v>3397</v>
      </c>
      <c r="I3565" s="3" t="s">
        <v>21</v>
      </c>
    </row>
    <row r="3566" spans="1:9" ht="16.5">
      <c r="A3566" s="2" t="s">
        <v>2836</v>
      </c>
      <c r="B3566" s="2" t="s">
        <v>2837</v>
      </c>
      <c r="C3566" s="2">
        <v>315</v>
      </c>
      <c r="D3566" s="2" t="s">
        <v>14</v>
      </c>
      <c r="E3566" s="2">
        <v>146</v>
      </c>
      <c r="F3566" s="2">
        <v>254</v>
      </c>
      <c r="G3566" s="2">
        <f t="shared" si="55"/>
        <v>109</v>
      </c>
      <c r="H3566" s="2">
        <v>2341</v>
      </c>
      <c r="I3566" s="3" t="s">
        <v>15</v>
      </c>
    </row>
    <row r="3567" spans="1:9" ht="16.5">
      <c r="A3567" s="2" t="s">
        <v>2838</v>
      </c>
      <c r="B3567" s="2" t="s">
        <v>2839</v>
      </c>
      <c r="C3567" s="2">
        <v>1501</v>
      </c>
      <c r="D3567" s="2" t="s">
        <v>2840</v>
      </c>
      <c r="E3567" s="2">
        <v>983</v>
      </c>
      <c r="F3567" s="2">
        <v>1203</v>
      </c>
      <c r="G3567" s="2">
        <f t="shared" si="55"/>
        <v>221</v>
      </c>
      <c r="H3567" s="2">
        <v>5629</v>
      </c>
      <c r="I3567" s="3" t="s">
        <v>2841</v>
      </c>
    </row>
    <row r="3568" spans="1:9" ht="16.5">
      <c r="A3568" s="2" t="s">
        <v>2838</v>
      </c>
      <c r="B3568" s="2" t="s">
        <v>2839</v>
      </c>
      <c r="C3568" s="2">
        <v>1501</v>
      </c>
      <c r="D3568" s="2" t="s">
        <v>2840</v>
      </c>
      <c r="E3568" s="2">
        <v>1268</v>
      </c>
      <c r="F3568" s="2">
        <v>1498</v>
      </c>
      <c r="G3568" s="2">
        <f t="shared" si="55"/>
        <v>231</v>
      </c>
      <c r="H3568" s="2">
        <v>5629</v>
      </c>
      <c r="I3568" s="3" t="s">
        <v>2841</v>
      </c>
    </row>
    <row r="3569" spans="1:9" ht="16.5">
      <c r="A3569" s="2" t="s">
        <v>2838</v>
      </c>
      <c r="B3569" s="2" t="s">
        <v>2839</v>
      </c>
      <c r="C3569" s="2">
        <v>1501</v>
      </c>
      <c r="D3569" s="2" t="s">
        <v>10</v>
      </c>
      <c r="E3569" s="2">
        <v>111</v>
      </c>
      <c r="F3569" s="2">
        <v>163</v>
      </c>
      <c r="G3569" s="2">
        <f t="shared" si="55"/>
        <v>53</v>
      </c>
      <c r="H3569" s="2">
        <v>18302</v>
      </c>
      <c r="I3569" s="3" t="s">
        <v>11</v>
      </c>
    </row>
    <row r="3570" spans="1:9" ht="16.5">
      <c r="A3570" s="2" t="s">
        <v>2838</v>
      </c>
      <c r="B3570" s="2" t="s">
        <v>2839</v>
      </c>
      <c r="C3570" s="2">
        <v>1501</v>
      </c>
      <c r="D3570" s="2" t="s">
        <v>12</v>
      </c>
      <c r="E3570" s="2">
        <v>535</v>
      </c>
      <c r="F3570" s="2">
        <v>692</v>
      </c>
      <c r="G3570" s="2">
        <f t="shared" si="55"/>
        <v>158</v>
      </c>
      <c r="H3570" s="2">
        <v>1732</v>
      </c>
      <c r="I3570" s="3" t="s">
        <v>13</v>
      </c>
    </row>
    <row r="3571" spans="1:9" ht="16.5">
      <c r="A3571" s="2" t="s">
        <v>2838</v>
      </c>
      <c r="B3571" s="2" t="s">
        <v>2839</v>
      </c>
      <c r="C3571" s="2">
        <v>1501</v>
      </c>
      <c r="D3571" s="2" t="s">
        <v>14</v>
      </c>
      <c r="E3571" s="2">
        <v>290</v>
      </c>
      <c r="F3571" s="2">
        <v>405</v>
      </c>
      <c r="G3571" s="2">
        <f t="shared" si="55"/>
        <v>116</v>
      </c>
      <c r="H3571" s="2">
        <v>2341</v>
      </c>
      <c r="I3571" s="3" t="s">
        <v>15</v>
      </c>
    </row>
    <row r="3572" spans="1:9" ht="16.5">
      <c r="A3572" s="2" t="s">
        <v>2842</v>
      </c>
      <c r="B3572" s="2" t="s">
        <v>2843</v>
      </c>
      <c r="C3572" s="2">
        <v>314</v>
      </c>
      <c r="D3572" s="2" t="s">
        <v>18</v>
      </c>
      <c r="E3572" s="2">
        <v>31</v>
      </c>
      <c r="F3572" s="2">
        <v>81</v>
      </c>
      <c r="G3572" s="2">
        <f t="shared" si="55"/>
        <v>51</v>
      </c>
      <c r="H3572" s="2">
        <v>3743</v>
      </c>
      <c r="I3572" s="3" t="s">
        <v>19</v>
      </c>
    </row>
    <row r="3573" spans="1:9" ht="16.5">
      <c r="A3573" s="2" t="s">
        <v>2842</v>
      </c>
      <c r="B3573" s="2" t="s">
        <v>2843</v>
      </c>
      <c r="C3573" s="2">
        <v>314</v>
      </c>
      <c r="D3573" s="2" t="s">
        <v>20</v>
      </c>
      <c r="E3573" s="2">
        <v>276</v>
      </c>
      <c r="F3573" s="2">
        <v>314</v>
      </c>
      <c r="G3573" s="2">
        <f t="shared" si="55"/>
        <v>39</v>
      </c>
      <c r="H3573" s="2">
        <v>3397</v>
      </c>
      <c r="I3573" s="3" t="s">
        <v>21</v>
      </c>
    </row>
    <row r="3574" spans="1:9" ht="16.5">
      <c r="A3574" s="2" t="s">
        <v>2842</v>
      </c>
      <c r="B3574" s="2" t="s">
        <v>2843</v>
      </c>
      <c r="C3574" s="2">
        <v>314</v>
      </c>
      <c r="D3574" s="2" t="s">
        <v>14</v>
      </c>
      <c r="E3574" s="2">
        <v>154</v>
      </c>
      <c r="F3574" s="2">
        <v>263</v>
      </c>
      <c r="G3574" s="2">
        <f t="shared" si="55"/>
        <v>110</v>
      </c>
      <c r="H3574" s="2">
        <v>2341</v>
      </c>
      <c r="I3574" s="3" t="s">
        <v>15</v>
      </c>
    </row>
    <row r="3575" spans="1:9" ht="16.5">
      <c r="A3575" s="2" t="s">
        <v>2844</v>
      </c>
      <c r="B3575" s="2" t="s">
        <v>2845</v>
      </c>
      <c r="C3575" s="2">
        <v>309</v>
      </c>
      <c r="D3575" s="2" t="s">
        <v>18</v>
      </c>
      <c r="E3575" s="2">
        <v>30</v>
      </c>
      <c r="F3575" s="2">
        <v>81</v>
      </c>
      <c r="G3575" s="2">
        <f t="shared" si="55"/>
        <v>52</v>
      </c>
      <c r="H3575" s="2">
        <v>3743</v>
      </c>
      <c r="I3575" s="3" t="s">
        <v>19</v>
      </c>
    </row>
    <row r="3576" spans="1:9" ht="16.5">
      <c r="A3576" s="2" t="s">
        <v>2844</v>
      </c>
      <c r="B3576" s="2" t="s">
        <v>2845</v>
      </c>
      <c r="C3576" s="2">
        <v>309</v>
      </c>
      <c r="D3576" s="2" t="s">
        <v>20</v>
      </c>
      <c r="E3576" s="2">
        <v>269</v>
      </c>
      <c r="F3576" s="2">
        <v>307</v>
      </c>
      <c r="G3576" s="2">
        <f t="shared" si="55"/>
        <v>39</v>
      </c>
      <c r="H3576" s="2">
        <v>3397</v>
      </c>
      <c r="I3576" s="3" t="s">
        <v>21</v>
      </c>
    </row>
    <row r="3577" spans="1:9" ht="16.5">
      <c r="A3577" s="2" t="s">
        <v>2844</v>
      </c>
      <c r="B3577" s="2" t="s">
        <v>2845</v>
      </c>
      <c r="C3577" s="2">
        <v>309</v>
      </c>
      <c r="D3577" s="2" t="s">
        <v>14</v>
      </c>
      <c r="E3577" s="2">
        <v>147</v>
      </c>
      <c r="F3577" s="2">
        <v>256</v>
      </c>
      <c r="G3577" s="2">
        <f t="shared" si="55"/>
        <v>110</v>
      </c>
      <c r="H3577" s="2">
        <v>2341</v>
      </c>
      <c r="I3577" s="3" t="s">
        <v>15</v>
      </c>
    </row>
    <row r="3578" spans="1:9" ht="16.5">
      <c r="A3578" s="2" t="s">
        <v>2846</v>
      </c>
      <c r="B3578" s="2" t="s">
        <v>2847</v>
      </c>
      <c r="C3578" s="2">
        <v>566</v>
      </c>
      <c r="D3578" s="2" t="s">
        <v>14</v>
      </c>
      <c r="E3578" s="2">
        <v>314</v>
      </c>
      <c r="F3578" s="2">
        <v>441</v>
      </c>
      <c r="G3578" s="2">
        <f t="shared" si="55"/>
        <v>128</v>
      </c>
      <c r="H3578" s="2">
        <v>2341</v>
      </c>
      <c r="I3578" s="3" t="s">
        <v>15</v>
      </c>
    </row>
    <row r="3579" spans="1:9" ht="16.5">
      <c r="A3579" s="2" t="s">
        <v>2848</v>
      </c>
      <c r="B3579" s="2" t="s">
        <v>2849</v>
      </c>
      <c r="C3579" s="2">
        <v>309</v>
      </c>
      <c r="D3579" s="2" t="s">
        <v>18</v>
      </c>
      <c r="E3579" s="2">
        <v>30</v>
      </c>
      <c r="F3579" s="2">
        <v>81</v>
      </c>
      <c r="G3579" s="2">
        <f t="shared" si="55"/>
        <v>52</v>
      </c>
      <c r="H3579" s="2">
        <v>3743</v>
      </c>
      <c r="I3579" s="3" t="s">
        <v>19</v>
      </c>
    </row>
    <row r="3580" spans="1:9" ht="16.5">
      <c r="A3580" s="2" t="s">
        <v>2848</v>
      </c>
      <c r="B3580" s="2" t="s">
        <v>2849</v>
      </c>
      <c r="C3580" s="2">
        <v>309</v>
      </c>
      <c r="D3580" s="2" t="s">
        <v>20</v>
      </c>
      <c r="E3580" s="2">
        <v>269</v>
      </c>
      <c r="F3580" s="2">
        <v>307</v>
      </c>
      <c r="G3580" s="2">
        <f t="shared" si="55"/>
        <v>39</v>
      </c>
      <c r="H3580" s="2">
        <v>3397</v>
      </c>
      <c r="I3580" s="3" t="s">
        <v>21</v>
      </c>
    </row>
    <row r="3581" spans="1:9" ht="16.5">
      <c r="A3581" s="2" t="s">
        <v>2848</v>
      </c>
      <c r="B3581" s="2" t="s">
        <v>2849</v>
      </c>
      <c r="C3581" s="2">
        <v>309</v>
      </c>
      <c r="D3581" s="2" t="s">
        <v>14</v>
      </c>
      <c r="E3581" s="2">
        <v>148</v>
      </c>
      <c r="F3581" s="2">
        <v>256</v>
      </c>
      <c r="G3581" s="2">
        <f t="shared" si="55"/>
        <v>109</v>
      </c>
      <c r="H3581" s="2">
        <v>2341</v>
      </c>
      <c r="I3581" s="3" t="s">
        <v>15</v>
      </c>
    </row>
    <row r="3582" spans="1:9" ht="16.5">
      <c r="A3582" s="2" t="s">
        <v>2850</v>
      </c>
      <c r="B3582" s="2" t="s">
        <v>2851</v>
      </c>
      <c r="C3582" s="2">
        <v>927</v>
      </c>
      <c r="D3582" s="2" t="s">
        <v>10</v>
      </c>
      <c r="E3582" s="2">
        <v>63</v>
      </c>
      <c r="F3582" s="2">
        <v>115</v>
      </c>
      <c r="G3582" s="2">
        <f t="shared" si="55"/>
        <v>53</v>
      </c>
      <c r="H3582" s="2">
        <v>18302</v>
      </c>
      <c r="I3582" s="3" t="s">
        <v>11</v>
      </c>
    </row>
    <row r="3583" spans="1:9" ht="16.5">
      <c r="A3583" s="2" t="s">
        <v>2850</v>
      </c>
      <c r="B3583" s="2" t="s">
        <v>2851</v>
      </c>
      <c r="C3583" s="2">
        <v>927</v>
      </c>
      <c r="D3583" s="2" t="s">
        <v>12</v>
      </c>
      <c r="E3583" s="2">
        <v>508</v>
      </c>
      <c r="F3583" s="2">
        <v>666</v>
      </c>
      <c r="G3583" s="2">
        <f t="shared" si="55"/>
        <v>159</v>
      </c>
      <c r="H3583" s="2">
        <v>1732</v>
      </c>
      <c r="I3583" s="3" t="s">
        <v>13</v>
      </c>
    </row>
    <row r="3584" spans="1:9" ht="16.5">
      <c r="A3584" s="2" t="s">
        <v>2850</v>
      </c>
      <c r="B3584" s="2" t="s">
        <v>2851</v>
      </c>
      <c r="C3584" s="2">
        <v>927</v>
      </c>
      <c r="D3584" s="2" t="s">
        <v>14</v>
      </c>
      <c r="E3584" s="2">
        <v>256</v>
      </c>
      <c r="F3584" s="2">
        <v>376</v>
      </c>
      <c r="G3584" s="2">
        <f t="shared" si="55"/>
        <v>121</v>
      </c>
      <c r="H3584" s="2">
        <v>2341</v>
      </c>
      <c r="I3584" s="3" t="s">
        <v>15</v>
      </c>
    </row>
    <row r="3585" spans="1:9" ht="16.5">
      <c r="A3585" s="2" t="s">
        <v>2852</v>
      </c>
      <c r="B3585" s="2" t="s">
        <v>2853</v>
      </c>
      <c r="C3585" s="2">
        <v>1079</v>
      </c>
      <c r="D3585" s="2" t="s">
        <v>10</v>
      </c>
      <c r="E3585" s="2">
        <v>117</v>
      </c>
      <c r="F3585" s="2">
        <v>169</v>
      </c>
      <c r="G3585" s="2">
        <f t="shared" si="55"/>
        <v>53</v>
      </c>
      <c r="H3585" s="2">
        <v>18302</v>
      </c>
      <c r="I3585" s="3" t="s">
        <v>11</v>
      </c>
    </row>
    <row r="3586" spans="1:9" ht="16.5">
      <c r="A3586" s="2" t="s">
        <v>2852</v>
      </c>
      <c r="B3586" s="2" t="s">
        <v>2853</v>
      </c>
      <c r="C3586" s="2">
        <v>1079</v>
      </c>
      <c r="D3586" s="2" t="s">
        <v>12</v>
      </c>
      <c r="E3586" s="2">
        <v>552</v>
      </c>
      <c r="F3586" s="2">
        <v>711</v>
      </c>
      <c r="G3586" s="2">
        <f t="shared" si="55"/>
        <v>160</v>
      </c>
      <c r="H3586" s="2">
        <v>1732</v>
      </c>
      <c r="I3586" s="3" t="s">
        <v>13</v>
      </c>
    </row>
    <row r="3587" spans="1:9" ht="16.5">
      <c r="A3587" s="2" t="s">
        <v>2852</v>
      </c>
      <c r="B3587" s="2" t="s">
        <v>2853</v>
      </c>
      <c r="C3587" s="2">
        <v>1079</v>
      </c>
      <c r="D3587" s="2" t="s">
        <v>14</v>
      </c>
      <c r="E3587" s="2">
        <v>310</v>
      </c>
      <c r="F3587" s="2">
        <v>427</v>
      </c>
      <c r="G3587" s="2">
        <f t="shared" ref="G3587:G3650" si="56">F3587-E3587+1</f>
        <v>118</v>
      </c>
      <c r="H3587" s="2">
        <v>2341</v>
      </c>
      <c r="I3587" s="3" t="s">
        <v>15</v>
      </c>
    </row>
    <row r="3588" spans="1:9" ht="16.5">
      <c r="A3588" s="2" t="s">
        <v>2854</v>
      </c>
      <c r="B3588" s="2" t="s">
        <v>2855</v>
      </c>
      <c r="C3588" s="2">
        <v>303</v>
      </c>
      <c r="D3588" s="2" t="s">
        <v>18</v>
      </c>
      <c r="E3588" s="2">
        <v>27</v>
      </c>
      <c r="F3588" s="2">
        <v>82</v>
      </c>
      <c r="G3588" s="2">
        <f t="shared" si="56"/>
        <v>56</v>
      </c>
      <c r="H3588" s="2">
        <v>3743</v>
      </c>
      <c r="I3588" s="3" t="s">
        <v>19</v>
      </c>
    </row>
    <row r="3589" spans="1:9" ht="16.5">
      <c r="A3589" s="2" t="s">
        <v>2854</v>
      </c>
      <c r="B3589" s="2" t="s">
        <v>2855</v>
      </c>
      <c r="C3589" s="2">
        <v>303</v>
      </c>
      <c r="D3589" s="2" t="s">
        <v>20</v>
      </c>
      <c r="E3589" s="2">
        <v>263</v>
      </c>
      <c r="F3589" s="2">
        <v>301</v>
      </c>
      <c r="G3589" s="2">
        <f t="shared" si="56"/>
        <v>39</v>
      </c>
      <c r="H3589" s="2">
        <v>3397</v>
      </c>
      <c r="I3589" s="3" t="s">
        <v>21</v>
      </c>
    </row>
    <row r="3590" spans="1:9" ht="16.5">
      <c r="A3590" s="2" t="s">
        <v>2854</v>
      </c>
      <c r="B3590" s="2" t="s">
        <v>2855</v>
      </c>
      <c r="C3590" s="2">
        <v>303</v>
      </c>
      <c r="D3590" s="2" t="s">
        <v>14</v>
      </c>
      <c r="E3590" s="2">
        <v>142</v>
      </c>
      <c r="F3590" s="2">
        <v>250</v>
      </c>
      <c r="G3590" s="2">
        <f t="shared" si="56"/>
        <v>109</v>
      </c>
      <c r="H3590" s="2">
        <v>2341</v>
      </c>
      <c r="I3590" s="3" t="s">
        <v>15</v>
      </c>
    </row>
    <row r="3591" spans="1:9" ht="16.5">
      <c r="A3591" s="2" t="s">
        <v>2856</v>
      </c>
      <c r="B3591" s="2" t="s">
        <v>2857</v>
      </c>
      <c r="C3591" s="2">
        <v>602</v>
      </c>
      <c r="D3591" s="2" t="s">
        <v>10</v>
      </c>
      <c r="E3591" s="2">
        <v>64</v>
      </c>
      <c r="F3591" s="2">
        <v>125</v>
      </c>
      <c r="G3591" s="2">
        <f t="shared" si="56"/>
        <v>62</v>
      </c>
      <c r="H3591" s="2">
        <v>18302</v>
      </c>
      <c r="I3591" s="3" t="s">
        <v>11</v>
      </c>
    </row>
    <row r="3592" spans="1:9" ht="16.5">
      <c r="A3592" s="2" t="s">
        <v>2856</v>
      </c>
      <c r="B3592" s="2" t="s">
        <v>2857</v>
      </c>
      <c r="C3592" s="2">
        <v>602</v>
      </c>
      <c r="D3592" s="2" t="s">
        <v>14</v>
      </c>
      <c r="E3592" s="2">
        <v>216</v>
      </c>
      <c r="F3592" s="2">
        <v>344</v>
      </c>
      <c r="G3592" s="2">
        <f t="shared" si="56"/>
        <v>129</v>
      </c>
      <c r="H3592" s="2">
        <v>2341</v>
      </c>
      <c r="I3592" s="3" t="s">
        <v>15</v>
      </c>
    </row>
    <row r="3593" spans="1:9" ht="16.5">
      <c r="A3593" s="2" t="s">
        <v>2858</v>
      </c>
      <c r="B3593" s="2" t="s">
        <v>2859</v>
      </c>
      <c r="C3593" s="2">
        <v>307</v>
      </c>
      <c r="D3593" s="2" t="s">
        <v>18</v>
      </c>
      <c r="E3593" s="2">
        <v>25</v>
      </c>
      <c r="F3593" s="2">
        <v>76</v>
      </c>
      <c r="G3593" s="2">
        <f t="shared" si="56"/>
        <v>52</v>
      </c>
      <c r="H3593" s="2">
        <v>3743</v>
      </c>
      <c r="I3593" s="3" t="s">
        <v>19</v>
      </c>
    </row>
    <row r="3594" spans="1:9" ht="16.5">
      <c r="A3594" s="2" t="s">
        <v>2858</v>
      </c>
      <c r="B3594" s="2" t="s">
        <v>2859</v>
      </c>
      <c r="C3594" s="2">
        <v>307</v>
      </c>
      <c r="D3594" s="2" t="s">
        <v>20</v>
      </c>
      <c r="E3594" s="2">
        <v>267</v>
      </c>
      <c r="F3594" s="2">
        <v>305</v>
      </c>
      <c r="G3594" s="2">
        <f t="shared" si="56"/>
        <v>39</v>
      </c>
      <c r="H3594" s="2">
        <v>3397</v>
      </c>
      <c r="I3594" s="3" t="s">
        <v>21</v>
      </c>
    </row>
    <row r="3595" spans="1:9" ht="16.5">
      <c r="A3595" s="2" t="s">
        <v>2858</v>
      </c>
      <c r="B3595" s="2" t="s">
        <v>2859</v>
      </c>
      <c r="C3595" s="2">
        <v>307</v>
      </c>
      <c r="D3595" s="2" t="s">
        <v>14</v>
      </c>
      <c r="E3595" s="2">
        <v>144</v>
      </c>
      <c r="F3595" s="2">
        <v>254</v>
      </c>
      <c r="G3595" s="2">
        <f t="shared" si="56"/>
        <v>111</v>
      </c>
      <c r="H3595" s="2">
        <v>2341</v>
      </c>
      <c r="I3595" s="3" t="s">
        <v>15</v>
      </c>
    </row>
    <row r="3596" spans="1:9" ht="16.5">
      <c r="A3596" s="2" t="s">
        <v>2860</v>
      </c>
      <c r="B3596" s="2" t="s">
        <v>2861</v>
      </c>
      <c r="C3596" s="2">
        <v>308</v>
      </c>
      <c r="D3596" s="2" t="s">
        <v>18</v>
      </c>
      <c r="E3596" s="2">
        <v>28</v>
      </c>
      <c r="F3596" s="2">
        <v>79</v>
      </c>
      <c r="G3596" s="2">
        <f t="shared" si="56"/>
        <v>52</v>
      </c>
      <c r="H3596" s="2">
        <v>3743</v>
      </c>
      <c r="I3596" s="3" t="s">
        <v>19</v>
      </c>
    </row>
    <row r="3597" spans="1:9" ht="16.5">
      <c r="A3597" s="2" t="s">
        <v>2860</v>
      </c>
      <c r="B3597" s="2" t="s">
        <v>2861</v>
      </c>
      <c r="C3597" s="2">
        <v>308</v>
      </c>
      <c r="D3597" s="2" t="s">
        <v>20</v>
      </c>
      <c r="E3597" s="2">
        <v>268</v>
      </c>
      <c r="F3597" s="2">
        <v>306</v>
      </c>
      <c r="G3597" s="2">
        <f t="shared" si="56"/>
        <v>39</v>
      </c>
      <c r="H3597" s="2">
        <v>3397</v>
      </c>
      <c r="I3597" s="3" t="s">
        <v>21</v>
      </c>
    </row>
    <row r="3598" spans="1:9" ht="16.5">
      <c r="A3598" s="2" t="s">
        <v>2860</v>
      </c>
      <c r="B3598" s="2" t="s">
        <v>2861</v>
      </c>
      <c r="C3598" s="2">
        <v>308</v>
      </c>
      <c r="D3598" s="2" t="s">
        <v>14</v>
      </c>
      <c r="E3598" s="2">
        <v>145</v>
      </c>
      <c r="F3598" s="2">
        <v>255</v>
      </c>
      <c r="G3598" s="2">
        <f t="shared" si="56"/>
        <v>111</v>
      </c>
      <c r="H3598" s="2">
        <v>2341</v>
      </c>
      <c r="I3598" s="3" t="s">
        <v>15</v>
      </c>
    </row>
    <row r="3599" spans="1:9" ht="16.5">
      <c r="A3599" s="2" t="s">
        <v>2862</v>
      </c>
      <c r="B3599" s="2" t="s">
        <v>2863</v>
      </c>
      <c r="C3599" s="2">
        <v>667</v>
      </c>
      <c r="D3599" s="2" t="s">
        <v>10</v>
      </c>
      <c r="E3599" s="2">
        <v>51</v>
      </c>
      <c r="F3599" s="2">
        <v>112</v>
      </c>
      <c r="G3599" s="2">
        <f t="shared" si="56"/>
        <v>62</v>
      </c>
      <c r="H3599" s="2">
        <v>18302</v>
      </c>
      <c r="I3599" s="3" t="s">
        <v>11</v>
      </c>
    </row>
    <row r="3600" spans="1:9" ht="16.5">
      <c r="A3600" s="2" t="s">
        <v>2862</v>
      </c>
      <c r="B3600" s="2" t="s">
        <v>2863</v>
      </c>
      <c r="C3600" s="2">
        <v>667</v>
      </c>
      <c r="D3600" s="2" t="s">
        <v>12</v>
      </c>
      <c r="E3600" s="2">
        <v>439</v>
      </c>
      <c r="F3600" s="2">
        <v>660</v>
      </c>
      <c r="G3600" s="2">
        <f t="shared" si="56"/>
        <v>222</v>
      </c>
      <c r="H3600" s="2">
        <v>1732</v>
      </c>
      <c r="I3600" s="3" t="s">
        <v>13</v>
      </c>
    </row>
    <row r="3601" spans="1:9" ht="16.5">
      <c r="A3601" s="2" t="s">
        <v>2862</v>
      </c>
      <c r="B3601" s="2" t="s">
        <v>2863</v>
      </c>
      <c r="C3601" s="2">
        <v>667</v>
      </c>
      <c r="D3601" s="2" t="s">
        <v>14</v>
      </c>
      <c r="E3601" s="2">
        <v>234</v>
      </c>
      <c r="F3601" s="2">
        <v>362</v>
      </c>
      <c r="G3601" s="2">
        <f t="shared" si="56"/>
        <v>129</v>
      </c>
      <c r="H3601" s="2">
        <v>2341</v>
      </c>
      <c r="I3601" s="3" t="s">
        <v>15</v>
      </c>
    </row>
    <row r="3602" spans="1:9" ht="16.5">
      <c r="A3602" s="2" t="s">
        <v>2864</v>
      </c>
      <c r="B3602" s="2" t="s">
        <v>2865</v>
      </c>
      <c r="C3602" s="2">
        <v>303</v>
      </c>
      <c r="D3602" s="2" t="s">
        <v>18</v>
      </c>
      <c r="E3602" s="2">
        <v>29</v>
      </c>
      <c r="F3602" s="2">
        <v>80</v>
      </c>
      <c r="G3602" s="2">
        <f t="shared" si="56"/>
        <v>52</v>
      </c>
      <c r="H3602" s="2">
        <v>3743</v>
      </c>
      <c r="I3602" s="3" t="s">
        <v>19</v>
      </c>
    </row>
    <row r="3603" spans="1:9" ht="16.5">
      <c r="A3603" s="2" t="s">
        <v>2864</v>
      </c>
      <c r="B3603" s="2" t="s">
        <v>2865</v>
      </c>
      <c r="C3603" s="2">
        <v>303</v>
      </c>
      <c r="D3603" s="2" t="s">
        <v>20</v>
      </c>
      <c r="E3603" s="2">
        <v>263</v>
      </c>
      <c r="F3603" s="2">
        <v>301</v>
      </c>
      <c r="G3603" s="2">
        <f t="shared" si="56"/>
        <v>39</v>
      </c>
      <c r="H3603" s="2">
        <v>3397</v>
      </c>
      <c r="I3603" s="3" t="s">
        <v>21</v>
      </c>
    </row>
    <row r="3604" spans="1:9" ht="16.5">
      <c r="A3604" s="2" t="s">
        <v>2864</v>
      </c>
      <c r="B3604" s="2" t="s">
        <v>2865</v>
      </c>
      <c r="C3604" s="2">
        <v>303</v>
      </c>
      <c r="D3604" s="2" t="s">
        <v>14</v>
      </c>
      <c r="E3604" s="2">
        <v>138</v>
      </c>
      <c r="F3604" s="2">
        <v>250</v>
      </c>
      <c r="G3604" s="2">
        <f t="shared" si="56"/>
        <v>113</v>
      </c>
      <c r="H3604" s="2">
        <v>2341</v>
      </c>
      <c r="I3604" s="3" t="s">
        <v>15</v>
      </c>
    </row>
    <row r="3605" spans="1:9" ht="16.5">
      <c r="A3605" s="2" t="s">
        <v>2866</v>
      </c>
      <c r="B3605" s="2" t="s">
        <v>2867</v>
      </c>
      <c r="C3605" s="2">
        <v>309</v>
      </c>
      <c r="D3605" s="2" t="s">
        <v>18</v>
      </c>
      <c r="E3605" s="2">
        <v>28</v>
      </c>
      <c r="F3605" s="2">
        <v>79</v>
      </c>
      <c r="G3605" s="2">
        <f t="shared" si="56"/>
        <v>52</v>
      </c>
      <c r="H3605" s="2">
        <v>3743</v>
      </c>
      <c r="I3605" s="3" t="s">
        <v>19</v>
      </c>
    </row>
    <row r="3606" spans="1:9" ht="16.5">
      <c r="A3606" s="2" t="s">
        <v>2866</v>
      </c>
      <c r="B3606" s="2" t="s">
        <v>2867</v>
      </c>
      <c r="C3606" s="2">
        <v>309</v>
      </c>
      <c r="D3606" s="2" t="s">
        <v>14</v>
      </c>
      <c r="E3606" s="2">
        <v>170</v>
      </c>
      <c r="F3606" s="2">
        <v>280</v>
      </c>
      <c r="G3606" s="2">
        <f t="shared" si="56"/>
        <v>111</v>
      </c>
      <c r="H3606" s="2">
        <v>2341</v>
      </c>
      <c r="I3606" s="3" t="s">
        <v>15</v>
      </c>
    </row>
    <row r="3607" spans="1:9" ht="16.5">
      <c r="A3607" s="2" t="s">
        <v>2868</v>
      </c>
      <c r="B3607" s="2" t="s">
        <v>2869</v>
      </c>
      <c r="C3607" s="2">
        <v>2215</v>
      </c>
      <c r="D3607" s="2" t="s">
        <v>10</v>
      </c>
      <c r="E3607" s="2">
        <v>287</v>
      </c>
      <c r="F3607" s="2">
        <v>339</v>
      </c>
      <c r="G3607" s="2">
        <f t="shared" si="56"/>
        <v>53</v>
      </c>
      <c r="H3607" s="2">
        <v>18302</v>
      </c>
      <c r="I3607" s="3" t="s">
        <v>11</v>
      </c>
    </row>
    <row r="3608" spans="1:9" ht="16.5">
      <c r="A3608" s="2" t="s">
        <v>2868</v>
      </c>
      <c r="B3608" s="2" t="s">
        <v>2869</v>
      </c>
      <c r="C3608" s="2">
        <v>2215</v>
      </c>
      <c r="D3608" s="2" t="s">
        <v>12</v>
      </c>
      <c r="E3608" s="2">
        <v>1084</v>
      </c>
      <c r="F3608" s="2">
        <v>1234</v>
      </c>
      <c r="G3608" s="2">
        <f t="shared" si="56"/>
        <v>151</v>
      </c>
      <c r="H3608" s="2">
        <v>1732</v>
      </c>
      <c r="I3608" s="3" t="s">
        <v>13</v>
      </c>
    </row>
    <row r="3609" spans="1:9" ht="16.5">
      <c r="A3609" s="2" t="s">
        <v>2868</v>
      </c>
      <c r="B3609" s="2" t="s">
        <v>2869</v>
      </c>
      <c r="C3609" s="2">
        <v>2215</v>
      </c>
      <c r="D3609" s="2" t="s">
        <v>14</v>
      </c>
      <c r="E3609" s="2">
        <v>696</v>
      </c>
      <c r="F3609" s="2">
        <v>810</v>
      </c>
      <c r="G3609" s="2">
        <f t="shared" si="56"/>
        <v>115</v>
      </c>
      <c r="H3609" s="2">
        <v>2341</v>
      </c>
      <c r="I3609" s="3" t="s">
        <v>15</v>
      </c>
    </row>
    <row r="3610" spans="1:9" ht="16.5">
      <c r="A3610" s="2" t="s">
        <v>2870</v>
      </c>
      <c r="B3610" s="2" t="s">
        <v>2871</v>
      </c>
      <c r="C3610" s="2">
        <v>302</v>
      </c>
      <c r="D3610" s="2" t="s">
        <v>18</v>
      </c>
      <c r="E3610" s="2">
        <v>29</v>
      </c>
      <c r="F3610" s="2">
        <v>80</v>
      </c>
      <c r="G3610" s="2">
        <f t="shared" si="56"/>
        <v>52</v>
      </c>
      <c r="H3610" s="2">
        <v>3743</v>
      </c>
      <c r="I3610" s="3" t="s">
        <v>19</v>
      </c>
    </row>
    <row r="3611" spans="1:9" ht="16.5">
      <c r="A3611" s="2" t="s">
        <v>2870</v>
      </c>
      <c r="B3611" s="2" t="s">
        <v>2871</v>
      </c>
      <c r="C3611" s="2">
        <v>302</v>
      </c>
      <c r="D3611" s="2" t="s">
        <v>20</v>
      </c>
      <c r="E3611" s="2">
        <v>262</v>
      </c>
      <c r="F3611" s="2">
        <v>300</v>
      </c>
      <c r="G3611" s="2">
        <f t="shared" si="56"/>
        <v>39</v>
      </c>
      <c r="H3611" s="2">
        <v>3397</v>
      </c>
      <c r="I3611" s="3" t="s">
        <v>21</v>
      </c>
    </row>
    <row r="3612" spans="1:9" ht="16.5">
      <c r="A3612" s="2" t="s">
        <v>2870</v>
      </c>
      <c r="B3612" s="2" t="s">
        <v>2871</v>
      </c>
      <c r="C3612" s="2">
        <v>302</v>
      </c>
      <c r="D3612" s="2" t="s">
        <v>14</v>
      </c>
      <c r="E3612" s="2">
        <v>137</v>
      </c>
      <c r="F3612" s="2">
        <v>249</v>
      </c>
      <c r="G3612" s="2">
        <f t="shared" si="56"/>
        <v>113</v>
      </c>
      <c r="H3612" s="2">
        <v>2341</v>
      </c>
      <c r="I3612" s="3" t="s">
        <v>15</v>
      </c>
    </row>
    <row r="3613" spans="1:9" ht="16.5">
      <c r="A3613" s="2" t="s">
        <v>2872</v>
      </c>
      <c r="B3613" s="2" t="s">
        <v>2873</v>
      </c>
      <c r="C3613" s="2">
        <v>208</v>
      </c>
      <c r="D3613" s="2" t="s">
        <v>18</v>
      </c>
      <c r="E3613" s="2">
        <v>61</v>
      </c>
      <c r="F3613" s="2">
        <v>111</v>
      </c>
      <c r="G3613" s="2">
        <f t="shared" si="56"/>
        <v>51</v>
      </c>
      <c r="H3613" s="2">
        <v>3743</v>
      </c>
      <c r="I3613" s="3" t="s">
        <v>19</v>
      </c>
    </row>
    <row r="3614" spans="1:9" ht="16.5">
      <c r="A3614" s="2" t="s">
        <v>2872</v>
      </c>
      <c r="B3614" s="2" t="s">
        <v>2873</v>
      </c>
      <c r="C3614" s="2">
        <v>208</v>
      </c>
      <c r="D3614" s="2" t="s">
        <v>14</v>
      </c>
      <c r="E3614" s="2">
        <v>129</v>
      </c>
      <c r="F3614" s="2">
        <v>208</v>
      </c>
      <c r="G3614" s="2">
        <f t="shared" si="56"/>
        <v>80</v>
      </c>
      <c r="H3614" s="2">
        <v>2341</v>
      </c>
      <c r="I3614" s="3" t="s">
        <v>15</v>
      </c>
    </row>
    <row r="3615" spans="1:9" ht="16.5">
      <c r="A3615" s="2" t="s">
        <v>2874</v>
      </c>
      <c r="B3615" s="2" t="s">
        <v>2875</v>
      </c>
      <c r="C3615" s="2">
        <v>300</v>
      </c>
      <c r="D3615" s="2" t="s">
        <v>18</v>
      </c>
      <c r="E3615" s="2">
        <v>29</v>
      </c>
      <c r="F3615" s="2">
        <v>80</v>
      </c>
      <c r="G3615" s="2">
        <f t="shared" si="56"/>
        <v>52</v>
      </c>
      <c r="H3615" s="2">
        <v>3743</v>
      </c>
      <c r="I3615" s="3" t="s">
        <v>19</v>
      </c>
    </row>
    <row r="3616" spans="1:9" ht="16.5">
      <c r="A3616" s="2" t="s">
        <v>2874</v>
      </c>
      <c r="B3616" s="2" t="s">
        <v>2875</v>
      </c>
      <c r="C3616" s="2">
        <v>300</v>
      </c>
      <c r="D3616" s="2" t="s">
        <v>20</v>
      </c>
      <c r="E3616" s="2">
        <v>260</v>
      </c>
      <c r="F3616" s="2">
        <v>298</v>
      </c>
      <c r="G3616" s="2">
        <f t="shared" si="56"/>
        <v>39</v>
      </c>
      <c r="H3616" s="2">
        <v>3397</v>
      </c>
      <c r="I3616" s="3" t="s">
        <v>21</v>
      </c>
    </row>
    <row r="3617" spans="1:9" ht="16.5">
      <c r="A3617" s="2" t="s">
        <v>2874</v>
      </c>
      <c r="B3617" s="2" t="s">
        <v>2875</v>
      </c>
      <c r="C3617" s="2">
        <v>300</v>
      </c>
      <c r="D3617" s="2" t="s">
        <v>14</v>
      </c>
      <c r="E3617" s="2">
        <v>137</v>
      </c>
      <c r="F3617" s="2">
        <v>247</v>
      </c>
      <c r="G3617" s="2">
        <f t="shared" si="56"/>
        <v>111</v>
      </c>
      <c r="H3617" s="2">
        <v>2341</v>
      </c>
      <c r="I3617" s="3" t="s">
        <v>15</v>
      </c>
    </row>
    <row r="3618" spans="1:9" ht="16.5">
      <c r="A3618" s="2" t="s">
        <v>2876</v>
      </c>
      <c r="B3618" s="2" t="s">
        <v>2877</v>
      </c>
      <c r="C3618" s="2">
        <v>333</v>
      </c>
      <c r="D3618" s="2" t="s">
        <v>18</v>
      </c>
      <c r="E3618" s="2">
        <v>13</v>
      </c>
      <c r="F3618" s="2">
        <v>64</v>
      </c>
      <c r="G3618" s="2">
        <f t="shared" si="56"/>
        <v>52</v>
      </c>
      <c r="H3618" s="2">
        <v>3743</v>
      </c>
      <c r="I3618" s="3" t="s">
        <v>19</v>
      </c>
    </row>
    <row r="3619" spans="1:9" ht="16.5">
      <c r="A3619" s="2" t="s">
        <v>2876</v>
      </c>
      <c r="B3619" s="2" t="s">
        <v>2877</v>
      </c>
      <c r="C3619" s="2">
        <v>333</v>
      </c>
      <c r="D3619" s="2" t="s">
        <v>20</v>
      </c>
      <c r="E3619" s="2">
        <v>293</v>
      </c>
      <c r="F3619" s="2">
        <v>331</v>
      </c>
      <c r="G3619" s="2">
        <f t="shared" si="56"/>
        <v>39</v>
      </c>
      <c r="H3619" s="2">
        <v>3397</v>
      </c>
      <c r="I3619" s="3" t="s">
        <v>21</v>
      </c>
    </row>
    <row r="3620" spans="1:9" ht="16.5">
      <c r="A3620" s="2" t="s">
        <v>2876</v>
      </c>
      <c r="B3620" s="2" t="s">
        <v>2877</v>
      </c>
      <c r="C3620" s="2">
        <v>333</v>
      </c>
      <c r="D3620" s="2" t="s">
        <v>14</v>
      </c>
      <c r="E3620" s="2">
        <v>170</v>
      </c>
      <c r="F3620" s="2">
        <v>280</v>
      </c>
      <c r="G3620" s="2">
        <f t="shared" si="56"/>
        <v>111</v>
      </c>
      <c r="H3620" s="2">
        <v>2341</v>
      </c>
      <c r="I3620" s="3" t="s">
        <v>15</v>
      </c>
    </row>
    <row r="3621" spans="1:9" ht="16.5">
      <c r="A3621" s="2" t="s">
        <v>2878</v>
      </c>
      <c r="B3621" s="2" t="s">
        <v>2879</v>
      </c>
      <c r="C3621" s="2">
        <v>235</v>
      </c>
      <c r="D3621" s="2" t="s">
        <v>18</v>
      </c>
      <c r="E3621" s="2">
        <v>88</v>
      </c>
      <c r="F3621" s="2">
        <v>138</v>
      </c>
      <c r="G3621" s="2">
        <f t="shared" si="56"/>
        <v>51</v>
      </c>
      <c r="H3621" s="2">
        <v>3743</v>
      </c>
      <c r="I3621" s="3" t="s">
        <v>19</v>
      </c>
    </row>
    <row r="3622" spans="1:9" ht="16.5">
      <c r="A3622" s="2" t="s">
        <v>2878</v>
      </c>
      <c r="B3622" s="2" t="s">
        <v>2879</v>
      </c>
      <c r="C3622" s="2">
        <v>235</v>
      </c>
      <c r="D3622" s="2" t="s">
        <v>14</v>
      </c>
      <c r="E3622" s="2">
        <v>80</v>
      </c>
      <c r="F3622" s="2">
        <v>235</v>
      </c>
      <c r="G3622" s="2">
        <f t="shared" si="56"/>
        <v>156</v>
      </c>
      <c r="H3622" s="2">
        <v>2341</v>
      </c>
      <c r="I3622" s="3" t="s">
        <v>15</v>
      </c>
    </row>
    <row r="3623" spans="1:9" ht="16.5">
      <c r="A3623" s="2" t="s">
        <v>2880</v>
      </c>
      <c r="B3623" s="2" t="s">
        <v>2881</v>
      </c>
      <c r="C3623" s="2">
        <v>336</v>
      </c>
      <c r="D3623" s="2" t="s">
        <v>18</v>
      </c>
      <c r="E3623" s="2">
        <v>27</v>
      </c>
      <c r="F3623" s="2">
        <v>78</v>
      </c>
      <c r="G3623" s="2">
        <f t="shared" si="56"/>
        <v>52</v>
      </c>
      <c r="H3623" s="2">
        <v>3743</v>
      </c>
      <c r="I3623" s="3" t="s">
        <v>19</v>
      </c>
    </row>
    <row r="3624" spans="1:9" ht="16.5">
      <c r="A3624" s="2" t="s">
        <v>2880</v>
      </c>
      <c r="B3624" s="2" t="s">
        <v>2881</v>
      </c>
      <c r="C3624" s="2">
        <v>336</v>
      </c>
      <c r="D3624" s="2" t="s">
        <v>20</v>
      </c>
      <c r="E3624" s="2">
        <v>296</v>
      </c>
      <c r="F3624" s="2">
        <v>334</v>
      </c>
      <c r="G3624" s="2">
        <f t="shared" si="56"/>
        <v>39</v>
      </c>
      <c r="H3624" s="2">
        <v>3397</v>
      </c>
      <c r="I3624" s="3" t="s">
        <v>21</v>
      </c>
    </row>
    <row r="3625" spans="1:9" ht="16.5">
      <c r="A3625" s="2" t="s">
        <v>2880</v>
      </c>
      <c r="B3625" s="2" t="s">
        <v>2881</v>
      </c>
      <c r="C3625" s="2">
        <v>336</v>
      </c>
      <c r="D3625" s="2" t="s">
        <v>14</v>
      </c>
      <c r="E3625" s="2">
        <v>173</v>
      </c>
      <c r="F3625" s="2">
        <v>283</v>
      </c>
      <c r="G3625" s="2">
        <f t="shared" si="56"/>
        <v>111</v>
      </c>
      <c r="H3625" s="2">
        <v>2341</v>
      </c>
      <c r="I3625" s="3" t="s">
        <v>15</v>
      </c>
    </row>
    <row r="3626" spans="1:9" ht="16.5">
      <c r="A3626" s="2" t="s">
        <v>2882</v>
      </c>
      <c r="B3626" s="2" t="s">
        <v>2883</v>
      </c>
      <c r="C3626" s="2">
        <v>2159</v>
      </c>
      <c r="D3626" s="2" t="s">
        <v>10</v>
      </c>
      <c r="E3626" s="2">
        <v>270</v>
      </c>
      <c r="F3626" s="2">
        <v>322</v>
      </c>
      <c r="G3626" s="2">
        <f t="shared" si="56"/>
        <v>53</v>
      </c>
      <c r="H3626" s="2">
        <v>18302</v>
      </c>
      <c r="I3626" s="3" t="s">
        <v>11</v>
      </c>
    </row>
    <row r="3627" spans="1:9" ht="16.5">
      <c r="A3627" s="2" t="s">
        <v>2882</v>
      </c>
      <c r="B3627" s="2" t="s">
        <v>2883</v>
      </c>
      <c r="C3627" s="2">
        <v>2159</v>
      </c>
      <c r="D3627" s="2" t="s">
        <v>12</v>
      </c>
      <c r="E3627" s="2">
        <v>1044</v>
      </c>
      <c r="F3627" s="2">
        <v>1194</v>
      </c>
      <c r="G3627" s="2">
        <f t="shared" si="56"/>
        <v>151</v>
      </c>
      <c r="H3627" s="2">
        <v>1732</v>
      </c>
      <c r="I3627" s="3" t="s">
        <v>13</v>
      </c>
    </row>
    <row r="3628" spans="1:9" ht="16.5">
      <c r="A3628" s="2" t="s">
        <v>2882</v>
      </c>
      <c r="B3628" s="2" t="s">
        <v>2883</v>
      </c>
      <c r="C3628" s="2">
        <v>2159</v>
      </c>
      <c r="D3628" s="2" t="s">
        <v>14</v>
      </c>
      <c r="E3628" s="2">
        <v>666</v>
      </c>
      <c r="F3628" s="2">
        <v>779</v>
      </c>
      <c r="G3628" s="2">
        <f t="shared" si="56"/>
        <v>114</v>
      </c>
      <c r="H3628" s="2">
        <v>2341</v>
      </c>
      <c r="I3628" s="3" t="s">
        <v>15</v>
      </c>
    </row>
    <row r="3629" spans="1:9" ht="16.5">
      <c r="A3629" s="2" t="s">
        <v>2884</v>
      </c>
      <c r="B3629" s="2" t="s">
        <v>2885</v>
      </c>
      <c r="C3629" s="2">
        <v>623</v>
      </c>
      <c r="D3629" s="2" t="s">
        <v>12</v>
      </c>
      <c r="E3629" s="2">
        <v>273</v>
      </c>
      <c r="F3629" s="2">
        <v>420</v>
      </c>
      <c r="G3629" s="2">
        <f t="shared" si="56"/>
        <v>148</v>
      </c>
      <c r="H3629" s="2">
        <v>1732</v>
      </c>
      <c r="I3629" s="3" t="s">
        <v>13</v>
      </c>
    </row>
    <row r="3630" spans="1:9" ht="16.5">
      <c r="A3630" s="2" t="s">
        <v>2884</v>
      </c>
      <c r="B3630" s="2" t="s">
        <v>2885</v>
      </c>
      <c r="C3630" s="2">
        <v>623</v>
      </c>
      <c r="D3630" s="2" t="s">
        <v>14</v>
      </c>
      <c r="E3630" s="2">
        <v>16</v>
      </c>
      <c r="F3630" s="2">
        <v>129</v>
      </c>
      <c r="G3630" s="2">
        <f t="shared" si="56"/>
        <v>114</v>
      </c>
      <c r="H3630" s="2">
        <v>2341</v>
      </c>
      <c r="I3630" s="3" t="s">
        <v>15</v>
      </c>
    </row>
    <row r="3631" spans="1:9" ht="16.5">
      <c r="A3631" s="2" t="s">
        <v>2886</v>
      </c>
      <c r="B3631" s="2" t="s">
        <v>2887</v>
      </c>
      <c r="C3631" s="2">
        <v>366</v>
      </c>
      <c r="D3631" s="2" t="s">
        <v>18</v>
      </c>
      <c r="E3631" s="2">
        <v>44</v>
      </c>
      <c r="F3631" s="2">
        <v>95</v>
      </c>
      <c r="G3631" s="2">
        <f t="shared" si="56"/>
        <v>52</v>
      </c>
      <c r="H3631" s="2">
        <v>3743</v>
      </c>
      <c r="I3631" s="3" t="s">
        <v>19</v>
      </c>
    </row>
    <row r="3632" spans="1:9" ht="16.5">
      <c r="A3632" s="2" t="s">
        <v>2886</v>
      </c>
      <c r="B3632" s="2" t="s">
        <v>2887</v>
      </c>
      <c r="C3632" s="2">
        <v>366</v>
      </c>
      <c r="D3632" s="2" t="s">
        <v>14</v>
      </c>
      <c r="E3632" s="2">
        <v>186</v>
      </c>
      <c r="F3632" s="2">
        <v>296</v>
      </c>
      <c r="G3632" s="2">
        <f t="shared" si="56"/>
        <v>111</v>
      </c>
      <c r="H3632" s="2">
        <v>2341</v>
      </c>
      <c r="I3632" s="3" t="s">
        <v>15</v>
      </c>
    </row>
    <row r="3633" spans="1:9" ht="16.5">
      <c r="A3633" s="2" t="s">
        <v>2888</v>
      </c>
      <c r="B3633" s="2" t="s">
        <v>2889</v>
      </c>
      <c r="C3633" s="2">
        <v>355</v>
      </c>
      <c r="D3633" s="2" t="s">
        <v>18</v>
      </c>
      <c r="E3633" s="2">
        <v>26</v>
      </c>
      <c r="F3633" s="2">
        <v>79</v>
      </c>
      <c r="G3633" s="2">
        <f t="shared" si="56"/>
        <v>54</v>
      </c>
      <c r="H3633" s="2">
        <v>3743</v>
      </c>
      <c r="I3633" s="3" t="s">
        <v>19</v>
      </c>
    </row>
    <row r="3634" spans="1:9" ht="16.5">
      <c r="A3634" s="2" t="s">
        <v>2888</v>
      </c>
      <c r="B3634" s="2" t="s">
        <v>2889</v>
      </c>
      <c r="C3634" s="2">
        <v>355</v>
      </c>
      <c r="D3634" s="2" t="s">
        <v>20</v>
      </c>
      <c r="E3634" s="2">
        <v>315</v>
      </c>
      <c r="F3634" s="2">
        <v>353</v>
      </c>
      <c r="G3634" s="2">
        <f t="shared" si="56"/>
        <v>39</v>
      </c>
      <c r="H3634" s="2">
        <v>3397</v>
      </c>
      <c r="I3634" s="3" t="s">
        <v>21</v>
      </c>
    </row>
    <row r="3635" spans="1:9" ht="16.5">
      <c r="A3635" s="2" t="s">
        <v>2888</v>
      </c>
      <c r="B3635" s="2" t="s">
        <v>2889</v>
      </c>
      <c r="C3635" s="2">
        <v>355</v>
      </c>
      <c r="D3635" s="2" t="s">
        <v>14</v>
      </c>
      <c r="E3635" s="2">
        <v>194</v>
      </c>
      <c r="F3635" s="2">
        <v>302</v>
      </c>
      <c r="G3635" s="2">
        <f t="shared" si="56"/>
        <v>109</v>
      </c>
      <c r="H3635" s="2">
        <v>2341</v>
      </c>
      <c r="I3635" s="3" t="s">
        <v>15</v>
      </c>
    </row>
    <row r="3636" spans="1:9" ht="16.5">
      <c r="A3636" s="2" t="s">
        <v>2890</v>
      </c>
      <c r="B3636" s="2" t="s">
        <v>2891</v>
      </c>
      <c r="C3636" s="2">
        <v>2244</v>
      </c>
      <c r="D3636" s="2" t="s">
        <v>10</v>
      </c>
      <c r="E3636" s="2">
        <v>290</v>
      </c>
      <c r="F3636" s="2">
        <v>342</v>
      </c>
      <c r="G3636" s="2">
        <f t="shared" si="56"/>
        <v>53</v>
      </c>
      <c r="H3636" s="2">
        <v>18302</v>
      </c>
      <c r="I3636" s="3" t="s">
        <v>11</v>
      </c>
    </row>
    <row r="3637" spans="1:9" ht="16.5">
      <c r="A3637" s="2" t="s">
        <v>2890</v>
      </c>
      <c r="B3637" s="2" t="s">
        <v>2891</v>
      </c>
      <c r="C3637" s="2">
        <v>2244</v>
      </c>
      <c r="D3637" s="2" t="s">
        <v>12</v>
      </c>
      <c r="E3637" s="2">
        <v>1074</v>
      </c>
      <c r="F3637" s="2">
        <v>1224</v>
      </c>
      <c r="G3637" s="2">
        <f t="shared" si="56"/>
        <v>151</v>
      </c>
      <c r="H3637" s="2">
        <v>1732</v>
      </c>
      <c r="I3637" s="3" t="s">
        <v>13</v>
      </c>
    </row>
    <row r="3638" spans="1:9" ht="16.5">
      <c r="A3638" s="2" t="s">
        <v>2890</v>
      </c>
      <c r="B3638" s="2" t="s">
        <v>2891</v>
      </c>
      <c r="C3638" s="2">
        <v>2244</v>
      </c>
      <c r="D3638" s="2" t="s">
        <v>14</v>
      </c>
      <c r="E3638" s="2">
        <v>688</v>
      </c>
      <c r="F3638" s="2">
        <v>801</v>
      </c>
      <c r="G3638" s="2">
        <f t="shared" si="56"/>
        <v>114</v>
      </c>
      <c r="H3638" s="2">
        <v>2341</v>
      </c>
      <c r="I3638" s="3" t="s">
        <v>15</v>
      </c>
    </row>
    <row r="3639" spans="1:9" ht="16.5">
      <c r="A3639" s="2" t="s">
        <v>2892</v>
      </c>
      <c r="B3639" s="2" t="s">
        <v>2893</v>
      </c>
      <c r="C3639" s="2">
        <v>279</v>
      </c>
      <c r="D3639" s="2" t="s">
        <v>18</v>
      </c>
      <c r="E3639" s="2">
        <v>5</v>
      </c>
      <c r="F3639" s="2">
        <v>56</v>
      </c>
      <c r="G3639" s="2">
        <f t="shared" si="56"/>
        <v>52</v>
      </c>
      <c r="H3639" s="2">
        <v>3743</v>
      </c>
      <c r="I3639" s="3" t="s">
        <v>19</v>
      </c>
    </row>
    <row r="3640" spans="1:9" ht="16.5">
      <c r="A3640" s="2" t="s">
        <v>2892</v>
      </c>
      <c r="B3640" s="2" t="s">
        <v>2893</v>
      </c>
      <c r="C3640" s="2">
        <v>279</v>
      </c>
      <c r="D3640" s="2" t="s">
        <v>20</v>
      </c>
      <c r="E3640" s="2">
        <v>239</v>
      </c>
      <c r="F3640" s="2">
        <v>277</v>
      </c>
      <c r="G3640" s="2">
        <f t="shared" si="56"/>
        <v>39</v>
      </c>
      <c r="H3640" s="2">
        <v>3397</v>
      </c>
      <c r="I3640" s="3" t="s">
        <v>21</v>
      </c>
    </row>
    <row r="3641" spans="1:9" ht="16.5">
      <c r="A3641" s="2" t="s">
        <v>2892</v>
      </c>
      <c r="B3641" s="2" t="s">
        <v>2893</v>
      </c>
      <c r="C3641" s="2">
        <v>279</v>
      </c>
      <c r="D3641" s="2" t="s">
        <v>14</v>
      </c>
      <c r="E3641" s="2">
        <v>116</v>
      </c>
      <c r="F3641" s="2">
        <v>226</v>
      </c>
      <c r="G3641" s="2">
        <f t="shared" si="56"/>
        <v>111</v>
      </c>
      <c r="H3641" s="2">
        <v>2341</v>
      </c>
      <c r="I3641" s="3" t="s">
        <v>15</v>
      </c>
    </row>
    <row r="3642" spans="1:9" ht="16.5">
      <c r="A3642" s="2" t="s">
        <v>2894</v>
      </c>
      <c r="B3642" s="2" t="s">
        <v>2895</v>
      </c>
      <c r="C3642" s="2">
        <v>283</v>
      </c>
      <c r="D3642" s="2" t="s">
        <v>18</v>
      </c>
      <c r="E3642" s="2">
        <v>5</v>
      </c>
      <c r="F3642" s="2">
        <v>56</v>
      </c>
      <c r="G3642" s="2">
        <f t="shared" si="56"/>
        <v>52</v>
      </c>
      <c r="H3642" s="2">
        <v>3743</v>
      </c>
      <c r="I3642" s="3" t="s">
        <v>19</v>
      </c>
    </row>
    <row r="3643" spans="1:9" ht="16.5">
      <c r="A3643" s="2" t="s">
        <v>2894</v>
      </c>
      <c r="B3643" s="2" t="s">
        <v>2895</v>
      </c>
      <c r="C3643" s="2">
        <v>283</v>
      </c>
      <c r="D3643" s="2" t="s">
        <v>20</v>
      </c>
      <c r="E3643" s="2">
        <v>243</v>
      </c>
      <c r="F3643" s="2">
        <v>281</v>
      </c>
      <c r="G3643" s="2">
        <f t="shared" si="56"/>
        <v>39</v>
      </c>
      <c r="H3643" s="2">
        <v>3397</v>
      </c>
      <c r="I3643" s="3" t="s">
        <v>21</v>
      </c>
    </row>
    <row r="3644" spans="1:9" ht="16.5">
      <c r="A3644" s="2" t="s">
        <v>2894</v>
      </c>
      <c r="B3644" s="2" t="s">
        <v>2895</v>
      </c>
      <c r="C3644" s="2">
        <v>283</v>
      </c>
      <c r="D3644" s="2" t="s">
        <v>14</v>
      </c>
      <c r="E3644" s="2">
        <v>118</v>
      </c>
      <c r="F3644" s="2">
        <v>230</v>
      </c>
      <c r="G3644" s="2">
        <f t="shared" si="56"/>
        <v>113</v>
      </c>
      <c r="H3644" s="2">
        <v>2341</v>
      </c>
      <c r="I3644" s="3" t="s">
        <v>15</v>
      </c>
    </row>
    <row r="3645" spans="1:9" ht="16.5">
      <c r="A3645" s="2" t="s">
        <v>2896</v>
      </c>
      <c r="B3645" s="2" t="s">
        <v>2897</v>
      </c>
      <c r="C3645" s="2">
        <v>127</v>
      </c>
      <c r="D3645" s="2" t="s">
        <v>14</v>
      </c>
      <c r="E3645" s="2">
        <v>48</v>
      </c>
      <c r="F3645" s="2">
        <v>127</v>
      </c>
      <c r="G3645" s="2">
        <f t="shared" si="56"/>
        <v>80</v>
      </c>
      <c r="H3645" s="2">
        <v>2341</v>
      </c>
      <c r="I3645" s="3" t="s">
        <v>15</v>
      </c>
    </row>
    <row r="3646" spans="1:9" ht="16.5">
      <c r="A3646" s="2" t="s">
        <v>2898</v>
      </c>
      <c r="B3646" s="2" t="s">
        <v>2899</v>
      </c>
      <c r="C3646" s="2">
        <v>2053</v>
      </c>
      <c r="D3646" s="2" t="s">
        <v>10</v>
      </c>
      <c r="E3646" s="2">
        <v>710</v>
      </c>
      <c r="F3646" s="2">
        <v>763</v>
      </c>
      <c r="G3646" s="2">
        <f t="shared" si="56"/>
        <v>54</v>
      </c>
      <c r="H3646" s="2">
        <v>18302</v>
      </c>
      <c r="I3646" s="3" t="s">
        <v>11</v>
      </c>
    </row>
    <row r="3647" spans="1:9" ht="16.5">
      <c r="A3647" s="2" t="s">
        <v>2898</v>
      </c>
      <c r="B3647" s="2" t="s">
        <v>2899</v>
      </c>
      <c r="C3647" s="2">
        <v>2053</v>
      </c>
      <c r="D3647" s="2" t="s">
        <v>12</v>
      </c>
      <c r="E3647" s="2">
        <v>1196</v>
      </c>
      <c r="F3647" s="2">
        <v>1346</v>
      </c>
      <c r="G3647" s="2">
        <f t="shared" si="56"/>
        <v>151</v>
      </c>
      <c r="H3647" s="2">
        <v>1732</v>
      </c>
      <c r="I3647" s="3" t="s">
        <v>13</v>
      </c>
    </row>
    <row r="3648" spans="1:9" ht="16.5">
      <c r="A3648" s="2" t="s">
        <v>2898</v>
      </c>
      <c r="B3648" s="2" t="s">
        <v>2899</v>
      </c>
      <c r="C3648" s="2">
        <v>2053</v>
      </c>
      <c r="D3648" s="2" t="s">
        <v>14</v>
      </c>
      <c r="E3648" s="2">
        <v>923</v>
      </c>
      <c r="F3648" s="2">
        <v>1036</v>
      </c>
      <c r="G3648" s="2">
        <f t="shared" si="56"/>
        <v>114</v>
      </c>
      <c r="H3648" s="2">
        <v>2341</v>
      </c>
      <c r="I3648" s="3" t="s">
        <v>15</v>
      </c>
    </row>
    <row r="3649" spans="1:9" ht="16.5">
      <c r="A3649" s="2" t="s">
        <v>2900</v>
      </c>
      <c r="B3649" s="2" t="s">
        <v>2901</v>
      </c>
      <c r="C3649" s="2">
        <v>359</v>
      </c>
      <c r="D3649" s="2" t="s">
        <v>18</v>
      </c>
      <c r="E3649" s="2">
        <v>28</v>
      </c>
      <c r="F3649" s="2">
        <v>79</v>
      </c>
      <c r="G3649" s="2">
        <f t="shared" si="56"/>
        <v>52</v>
      </c>
      <c r="H3649" s="2">
        <v>3743</v>
      </c>
      <c r="I3649" s="3" t="s">
        <v>19</v>
      </c>
    </row>
    <row r="3650" spans="1:9" ht="16.5">
      <c r="A3650" s="2" t="s">
        <v>2900</v>
      </c>
      <c r="B3650" s="2" t="s">
        <v>2901</v>
      </c>
      <c r="C3650" s="2">
        <v>359</v>
      </c>
      <c r="D3650" s="2" t="s">
        <v>14</v>
      </c>
      <c r="E3650" s="2">
        <v>179</v>
      </c>
      <c r="F3650" s="2">
        <v>289</v>
      </c>
      <c r="G3650" s="2">
        <f t="shared" si="56"/>
        <v>111</v>
      </c>
      <c r="H3650" s="2">
        <v>2341</v>
      </c>
      <c r="I3650" s="3" t="s">
        <v>15</v>
      </c>
    </row>
    <row r="3651" spans="1:9" ht="16.5">
      <c r="A3651" s="2" t="s">
        <v>2902</v>
      </c>
      <c r="B3651" s="2" t="s">
        <v>2903</v>
      </c>
      <c r="C3651" s="2">
        <v>301</v>
      </c>
      <c r="D3651" s="2" t="s">
        <v>18</v>
      </c>
      <c r="E3651" s="2">
        <v>26</v>
      </c>
      <c r="F3651" s="2">
        <v>77</v>
      </c>
      <c r="G3651" s="2">
        <f t="shared" ref="G3651:G3714" si="57">F3651-E3651+1</f>
        <v>52</v>
      </c>
      <c r="H3651" s="2">
        <v>3743</v>
      </c>
      <c r="I3651" s="3" t="s">
        <v>19</v>
      </c>
    </row>
    <row r="3652" spans="1:9" ht="16.5">
      <c r="A3652" s="2" t="s">
        <v>2902</v>
      </c>
      <c r="B3652" s="2" t="s">
        <v>2903</v>
      </c>
      <c r="C3652" s="2">
        <v>301</v>
      </c>
      <c r="D3652" s="2" t="s">
        <v>20</v>
      </c>
      <c r="E3652" s="2">
        <v>261</v>
      </c>
      <c r="F3652" s="2">
        <v>299</v>
      </c>
      <c r="G3652" s="2">
        <f t="shared" si="57"/>
        <v>39</v>
      </c>
      <c r="H3652" s="2">
        <v>3397</v>
      </c>
      <c r="I3652" s="3" t="s">
        <v>21</v>
      </c>
    </row>
    <row r="3653" spans="1:9" ht="16.5">
      <c r="A3653" s="2" t="s">
        <v>2902</v>
      </c>
      <c r="B3653" s="2" t="s">
        <v>2903</v>
      </c>
      <c r="C3653" s="2">
        <v>301</v>
      </c>
      <c r="D3653" s="2" t="s">
        <v>14</v>
      </c>
      <c r="E3653" s="2">
        <v>138</v>
      </c>
      <c r="F3653" s="2">
        <v>248</v>
      </c>
      <c r="G3653" s="2">
        <f t="shared" si="57"/>
        <v>111</v>
      </c>
      <c r="H3653" s="2">
        <v>2341</v>
      </c>
      <c r="I3653" s="3" t="s">
        <v>15</v>
      </c>
    </row>
    <row r="3654" spans="1:9" ht="16.5">
      <c r="A3654" s="2" t="s">
        <v>2904</v>
      </c>
      <c r="B3654" s="2" t="s">
        <v>2905</v>
      </c>
      <c r="C3654" s="2">
        <v>351</v>
      </c>
      <c r="D3654" s="2" t="s">
        <v>18</v>
      </c>
      <c r="E3654" s="2">
        <v>27</v>
      </c>
      <c r="F3654" s="2">
        <v>79</v>
      </c>
      <c r="G3654" s="2">
        <f t="shared" si="57"/>
        <v>53</v>
      </c>
      <c r="H3654" s="2">
        <v>3743</v>
      </c>
      <c r="I3654" s="3" t="s">
        <v>19</v>
      </c>
    </row>
    <row r="3655" spans="1:9" ht="16.5">
      <c r="A3655" s="2" t="s">
        <v>2904</v>
      </c>
      <c r="B3655" s="2" t="s">
        <v>2905</v>
      </c>
      <c r="C3655" s="2">
        <v>351</v>
      </c>
      <c r="D3655" s="2" t="s">
        <v>20</v>
      </c>
      <c r="E3655" s="2">
        <v>311</v>
      </c>
      <c r="F3655" s="2">
        <v>349</v>
      </c>
      <c r="G3655" s="2">
        <f t="shared" si="57"/>
        <v>39</v>
      </c>
      <c r="H3655" s="2">
        <v>3397</v>
      </c>
      <c r="I3655" s="3" t="s">
        <v>21</v>
      </c>
    </row>
    <row r="3656" spans="1:9" ht="16.5">
      <c r="A3656" s="2" t="s">
        <v>2904</v>
      </c>
      <c r="B3656" s="2" t="s">
        <v>2905</v>
      </c>
      <c r="C3656" s="2">
        <v>351</v>
      </c>
      <c r="D3656" s="2" t="s">
        <v>14</v>
      </c>
      <c r="E3656" s="2">
        <v>188</v>
      </c>
      <c r="F3656" s="2">
        <v>298</v>
      </c>
      <c r="G3656" s="2">
        <f t="shared" si="57"/>
        <v>111</v>
      </c>
      <c r="H3656" s="2">
        <v>2341</v>
      </c>
      <c r="I3656" s="3" t="s">
        <v>15</v>
      </c>
    </row>
    <row r="3657" spans="1:9" ht="16.5">
      <c r="A3657" s="2" t="s">
        <v>2906</v>
      </c>
      <c r="B3657" s="2" t="s">
        <v>2907</v>
      </c>
      <c r="C3657" s="2">
        <v>1198</v>
      </c>
      <c r="D3657" s="2" t="s">
        <v>12</v>
      </c>
      <c r="E3657" s="2">
        <v>850</v>
      </c>
      <c r="F3657" s="2">
        <v>1005</v>
      </c>
      <c r="G3657" s="2">
        <f t="shared" si="57"/>
        <v>156</v>
      </c>
      <c r="H3657" s="2">
        <v>1732</v>
      </c>
      <c r="I3657" s="3" t="s">
        <v>13</v>
      </c>
    </row>
    <row r="3658" spans="1:9" ht="16.5">
      <c r="A3658" s="2" t="s">
        <v>2906</v>
      </c>
      <c r="B3658" s="2" t="s">
        <v>2907</v>
      </c>
      <c r="C3658" s="2">
        <v>1198</v>
      </c>
      <c r="D3658" s="2" t="s">
        <v>14</v>
      </c>
      <c r="E3658" s="2">
        <v>594</v>
      </c>
      <c r="F3658" s="2">
        <v>707</v>
      </c>
      <c r="G3658" s="2">
        <f t="shared" si="57"/>
        <v>114</v>
      </c>
      <c r="H3658" s="2">
        <v>2341</v>
      </c>
      <c r="I3658" s="3" t="s">
        <v>15</v>
      </c>
    </row>
    <row r="3659" spans="1:9" ht="16.5">
      <c r="A3659" s="2" t="s">
        <v>2908</v>
      </c>
      <c r="B3659" s="2" t="s">
        <v>2909</v>
      </c>
      <c r="C3659" s="2">
        <v>2033</v>
      </c>
      <c r="D3659" s="2" t="s">
        <v>10</v>
      </c>
      <c r="E3659" s="2">
        <v>718</v>
      </c>
      <c r="F3659" s="2">
        <v>771</v>
      </c>
      <c r="G3659" s="2">
        <f t="shared" si="57"/>
        <v>54</v>
      </c>
      <c r="H3659" s="2">
        <v>18302</v>
      </c>
      <c r="I3659" s="3" t="s">
        <v>11</v>
      </c>
    </row>
    <row r="3660" spans="1:9" ht="16.5">
      <c r="A3660" s="2" t="s">
        <v>2908</v>
      </c>
      <c r="B3660" s="2" t="s">
        <v>2909</v>
      </c>
      <c r="C3660" s="2">
        <v>2033</v>
      </c>
      <c r="D3660" s="2" t="s">
        <v>12</v>
      </c>
      <c r="E3660" s="2">
        <v>1200</v>
      </c>
      <c r="F3660" s="2">
        <v>1350</v>
      </c>
      <c r="G3660" s="2">
        <f t="shared" si="57"/>
        <v>151</v>
      </c>
      <c r="H3660" s="2">
        <v>1732</v>
      </c>
      <c r="I3660" s="3" t="s">
        <v>13</v>
      </c>
    </row>
    <row r="3661" spans="1:9" ht="16.5">
      <c r="A3661" s="2" t="s">
        <v>2908</v>
      </c>
      <c r="B3661" s="2" t="s">
        <v>2909</v>
      </c>
      <c r="C3661" s="2">
        <v>2033</v>
      </c>
      <c r="D3661" s="2" t="s">
        <v>14</v>
      </c>
      <c r="E3661" s="2">
        <v>926</v>
      </c>
      <c r="F3661" s="2">
        <v>1039</v>
      </c>
      <c r="G3661" s="2">
        <f t="shared" si="57"/>
        <v>114</v>
      </c>
      <c r="H3661" s="2">
        <v>2341</v>
      </c>
      <c r="I3661" s="3" t="s">
        <v>15</v>
      </c>
    </row>
    <row r="3662" spans="1:9" ht="16.5">
      <c r="A3662" s="2" t="s">
        <v>2910</v>
      </c>
      <c r="B3662" s="2" t="s">
        <v>2911</v>
      </c>
      <c r="C3662" s="2">
        <v>2238</v>
      </c>
      <c r="D3662" s="2" t="s">
        <v>10</v>
      </c>
      <c r="E3662" s="2">
        <v>261</v>
      </c>
      <c r="F3662" s="2">
        <v>313</v>
      </c>
      <c r="G3662" s="2">
        <f t="shared" si="57"/>
        <v>53</v>
      </c>
      <c r="H3662" s="2">
        <v>18302</v>
      </c>
      <c r="I3662" s="3" t="s">
        <v>11</v>
      </c>
    </row>
    <row r="3663" spans="1:9" ht="16.5">
      <c r="A3663" s="2" t="s">
        <v>2910</v>
      </c>
      <c r="B3663" s="2" t="s">
        <v>2911</v>
      </c>
      <c r="C3663" s="2">
        <v>2238</v>
      </c>
      <c r="D3663" s="2" t="s">
        <v>12</v>
      </c>
      <c r="E3663" s="2">
        <v>1037</v>
      </c>
      <c r="F3663" s="2">
        <v>1187</v>
      </c>
      <c r="G3663" s="2">
        <f t="shared" si="57"/>
        <v>151</v>
      </c>
      <c r="H3663" s="2">
        <v>1732</v>
      </c>
      <c r="I3663" s="3" t="s">
        <v>13</v>
      </c>
    </row>
    <row r="3664" spans="1:9" ht="16.5">
      <c r="A3664" s="2" t="s">
        <v>2910</v>
      </c>
      <c r="B3664" s="2" t="s">
        <v>2911</v>
      </c>
      <c r="C3664" s="2">
        <v>2238</v>
      </c>
      <c r="D3664" s="2" t="s">
        <v>14</v>
      </c>
      <c r="E3664" s="2">
        <v>659</v>
      </c>
      <c r="F3664" s="2">
        <v>772</v>
      </c>
      <c r="G3664" s="2">
        <f t="shared" si="57"/>
        <v>114</v>
      </c>
      <c r="H3664" s="2">
        <v>2341</v>
      </c>
      <c r="I3664" s="3" t="s">
        <v>15</v>
      </c>
    </row>
    <row r="3665" spans="1:9" ht="16.5">
      <c r="A3665" s="2" t="s">
        <v>2912</v>
      </c>
      <c r="B3665" s="2" t="s">
        <v>2913</v>
      </c>
      <c r="C3665" s="2">
        <v>301</v>
      </c>
      <c r="D3665" s="2" t="s">
        <v>18</v>
      </c>
      <c r="E3665" s="2">
        <v>26</v>
      </c>
      <c r="F3665" s="2">
        <v>77</v>
      </c>
      <c r="G3665" s="2">
        <f t="shared" si="57"/>
        <v>52</v>
      </c>
      <c r="H3665" s="2">
        <v>3743</v>
      </c>
      <c r="I3665" s="3" t="s">
        <v>19</v>
      </c>
    </row>
    <row r="3666" spans="1:9" ht="16.5">
      <c r="A3666" s="2" t="s">
        <v>2912</v>
      </c>
      <c r="B3666" s="2" t="s">
        <v>2913</v>
      </c>
      <c r="C3666" s="2">
        <v>301</v>
      </c>
      <c r="D3666" s="2" t="s">
        <v>20</v>
      </c>
      <c r="E3666" s="2">
        <v>261</v>
      </c>
      <c r="F3666" s="2">
        <v>299</v>
      </c>
      <c r="G3666" s="2">
        <f t="shared" si="57"/>
        <v>39</v>
      </c>
      <c r="H3666" s="2">
        <v>3397</v>
      </c>
      <c r="I3666" s="3" t="s">
        <v>21</v>
      </c>
    </row>
    <row r="3667" spans="1:9" ht="16.5">
      <c r="A3667" s="2" t="s">
        <v>2912</v>
      </c>
      <c r="B3667" s="2" t="s">
        <v>2913</v>
      </c>
      <c r="C3667" s="2">
        <v>301</v>
      </c>
      <c r="D3667" s="2" t="s">
        <v>14</v>
      </c>
      <c r="E3667" s="2">
        <v>138</v>
      </c>
      <c r="F3667" s="2">
        <v>248</v>
      </c>
      <c r="G3667" s="2">
        <f t="shared" si="57"/>
        <v>111</v>
      </c>
      <c r="H3667" s="2">
        <v>2341</v>
      </c>
      <c r="I3667" s="3" t="s">
        <v>15</v>
      </c>
    </row>
    <row r="3668" spans="1:9" ht="16.5">
      <c r="A3668" s="2" t="s">
        <v>2914</v>
      </c>
      <c r="B3668" s="2" t="s">
        <v>2915</v>
      </c>
      <c r="C3668" s="2">
        <v>1214</v>
      </c>
      <c r="D3668" s="2" t="s">
        <v>12</v>
      </c>
      <c r="E3668" s="2">
        <v>854</v>
      </c>
      <c r="F3668" s="2">
        <v>1001</v>
      </c>
      <c r="G3668" s="2">
        <f t="shared" si="57"/>
        <v>148</v>
      </c>
      <c r="H3668" s="2">
        <v>1732</v>
      </c>
      <c r="I3668" s="3" t="s">
        <v>13</v>
      </c>
    </row>
    <row r="3669" spans="1:9" ht="16.5">
      <c r="A3669" s="2" t="s">
        <v>2914</v>
      </c>
      <c r="B3669" s="2" t="s">
        <v>2915</v>
      </c>
      <c r="C3669" s="2">
        <v>1214</v>
      </c>
      <c r="D3669" s="2" t="s">
        <v>14</v>
      </c>
      <c r="E3669" s="2">
        <v>608</v>
      </c>
      <c r="F3669" s="2">
        <v>717</v>
      </c>
      <c r="G3669" s="2">
        <f t="shared" si="57"/>
        <v>110</v>
      </c>
      <c r="H3669" s="2">
        <v>2341</v>
      </c>
      <c r="I3669" s="3" t="s">
        <v>15</v>
      </c>
    </row>
    <row r="3670" spans="1:9" ht="16.5">
      <c r="A3670" s="2" t="s">
        <v>2916</v>
      </c>
      <c r="B3670" s="2" t="s">
        <v>2917</v>
      </c>
      <c r="C3670" s="2">
        <v>351</v>
      </c>
      <c r="D3670" s="2" t="s">
        <v>18</v>
      </c>
      <c r="E3670" s="2">
        <v>28</v>
      </c>
      <c r="F3670" s="2">
        <v>79</v>
      </c>
      <c r="G3670" s="2">
        <f t="shared" si="57"/>
        <v>52</v>
      </c>
      <c r="H3670" s="2">
        <v>3743</v>
      </c>
      <c r="I3670" s="3" t="s">
        <v>19</v>
      </c>
    </row>
    <row r="3671" spans="1:9" ht="16.5">
      <c r="A3671" s="2" t="s">
        <v>2916</v>
      </c>
      <c r="B3671" s="2" t="s">
        <v>2917</v>
      </c>
      <c r="C3671" s="2">
        <v>351</v>
      </c>
      <c r="D3671" s="2" t="s">
        <v>14</v>
      </c>
      <c r="E3671" s="2">
        <v>171</v>
      </c>
      <c r="F3671" s="2">
        <v>281</v>
      </c>
      <c r="G3671" s="2">
        <f t="shared" si="57"/>
        <v>111</v>
      </c>
      <c r="H3671" s="2">
        <v>2341</v>
      </c>
      <c r="I3671" s="3" t="s">
        <v>15</v>
      </c>
    </row>
    <row r="3672" spans="1:9" ht="16.5">
      <c r="A3672" s="2" t="s">
        <v>2918</v>
      </c>
      <c r="B3672" s="2" t="s">
        <v>2919</v>
      </c>
      <c r="C3672" s="2">
        <v>2236</v>
      </c>
      <c r="D3672" s="2" t="s">
        <v>10</v>
      </c>
      <c r="E3672" s="2">
        <v>270</v>
      </c>
      <c r="F3672" s="2">
        <v>322</v>
      </c>
      <c r="G3672" s="2">
        <f t="shared" si="57"/>
        <v>53</v>
      </c>
      <c r="H3672" s="2">
        <v>18302</v>
      </c>
      <c r="I3672" s="3" t="s">
        <v>11</v>
      </c>
    </row>
    <row r="3673" spans="1:9" ht="16.5">
      <c r="A3673" s="2" t="s">
        <v>2918</v>
      </c>
      <c r="B3673" s="2" t="s">
        <v>2919</v>
      </c>
      <c r="C3673" s="2">
        <v>2236</v>
      </c>
      <c r="D3673" s="2" t="s">
        <v>12</v>
      </c>
      <c r="E3673" s="2">
        <v>1043</v>
      </c>
      <c r="F3673" s="2">
        <v>1193</v>
      </c>
      <c r="G3673" s="2">
        <f t="shared" si="57"/>
        <v>151</v>
      </c>
      <c r="H3673" s="2">
        <v>1732</v>
      </c>
      <c r="I3673" s="3" t="s">
        <v>13</v>
      </c>
    </row>
    <row r="3674" spans="1:9" ht="16.5">
      <c r="A3674" s="2" t="s">
        <v>2918</v>
      </c>
      <c r="B3674" s="2" t="s">
        <v>2919</v>
      </c>
      <c r="C3674" s="2">
        <v>2236</v>
      </c>
      <c r="D3674" s="2" t="s">
        <v>14</v>
      </c>
      <c r="E3674" s="2">
        <v>664</v>
      </c>
      <c r="F3674" s="2">
        <v>777</v>
      </c>
      <c r="G3674" s="2">
        <f t="shared" si="57"/>
        <v>114</v>
      </c>
      <c r="H3674" s="2">
        <v>2341</v>
      </c>
      <c r="I3674" s="3" t="s">
        <v>15</v>
      </c>
    </row>
    <row r="3675" spans="1:9" ht="16.5">
      <c r="A3675" s="2" t="s">
        <v>2920</v>
      </c>
      <c r="B3675" s="2" t="s">
        <v>2921</v>
      </c>
      <c r="C3675" s="2">
        <v>298</v>
      </c>
      <c r="D3675" s="2" t="s">
        <v>18</v>
      </c>
      <c r="E3675" s="2">
        <v>38</v>
      </c>
      <c r="F3675" s="2">
        <v>79</v>
      </c>
      <c r="G3675" s="2">
        <f t="shared" si="57"/>
        <v>42</v>
      </c>
      <c r="H3675" s="2">
        <v>3743</v>
      </c>
      <c r="I3675" s="3" t="s">
        <v>19</v>
      </c>
    </row>
    <row r="3676" spans="1:9" ht="16.5">
      <c r="A3676" s="2" t="s">
        <v>2920</v>
      </c>
      <c r="B3676" s="2" t="s">
        <v>2921</v>
      </c>
      <c r="C3676" s="2">
        <v>298</v>
      </c>
      <c r="D3676" s="2" t="s">
        <v>20</v>
      </c>
      <c r="E3676" s="2">
        <v>258</v>
      </c>
      <c r="F3676" s="2">
        <v>296</v>
      </c>
      <c r="G3676" s="2">
        <f t="shared" si="57"/>
        <v>39</v>
      </c>
      <c r="H3676" s="2">
        <v>3397</v>
      </c>
      <c r="I3676" s="3" t="s">
        <v>21</v>
      </c>
    </row>
    <row r="3677" spans="1:9" ht="16.5">
      <c r="A3677" s="2" t="s">
        <v>2920</v>
      </c>
      <c r="B3677" s="2" t="s">
        <v>2921</v>
      </c>
      <c r="C3677" s="2">
        <v>298</v>
      </c>
      <c r="D3677" s="2" t="s">
        <v>14</v>
      </c>
      <c r="E3677" s="2">
        <v>135</v>
      </c>
      <c r="F3677" s="2">
        <v>245</v>
      </c>
      <c r="G3677" s="2">
        <f t="shared" si="57"/>
        <v>111</v>
      </c>
      <c r="H3677" s="2">
        <v>2341</v>
      </c>
      <c r="I3677" s="3" t="s">
        <v>15</v>
      </c>
    </row>
    <row r="3678" spans="1:9" ht="16.5">
      <c r="A3678" s="2" t="s">
        <v>2922</v>
      </c>
      <c r="B3678" s="2" t="s">
        <v>2923</v>
      </c>
      <c r="C3678" s="2">
        <v>253</v>
      </c>
      <c r="D3678" s="2" t="s">
        <v>18</v>
      </c>
      <c r="E3678" s="2">
        <v>1</v>
      </c>
      <c r="F3678" s="2">
        <v>36</v>
      </c>
      <c r="G3678" s="2">
        <f t="shared" si="57"/>
        <v>36</v>
      </c>
      <c r="H3678" s="2">
        <v>3743</v>
      </c>
      <c r="I3678" s="3" t="s">
        <v>19</v>
      </c>
    </row>
    <row r="3679" spans="1:9" ht="16.5">
      <c r="A3679" s="2" t="s">
        <v>2922</v>
      </c>
      <c r="B3679" s="2" t="s">
        <v>2923</v>
      </c>
      <c r="C3679" s="2">
        <v>253</v>
      </c>
      <c r="D3679" s="2" t="s">
        <v>20</v>
      </c>
      <c r="E3679" s="2">
        <v>215</v>
      </c>
      <c r="F3679" s="2">
        <v>253</v>
      </c>
      <c r="G3679" s="2">
        <f t="shared" si="57"/>
        <v>39</v>
      </c>
      <c r="H3679" s="2">
        <v>3397</v>
      </c>
      <c r="I3679" s="3" t="s">
        <v>21</v>
      </c>
    </row>
    <row r="3680" spans="1:9" ht="16.5">
      <c r="A3680" s="2" t="s">
        <v>2922</v>
      </c>
      <c r="B3680" s="2" t="s">
        <v>2923</v>
      </c>
      <c r="C3680" s="2">
        <v>253</v>
      </c>
      <c r="D3680" s="2" t="s">
        <v>14</v>
      </c>
      <c r="E3680" s="2">
        <v>92</v>
      </c>
      <c r="F3680" s="2">
        <v>202</v>
      </c>
      <c r="G3680" s="2">
        <f t="shared" si="57"/>
        <v>111</v>
      </c>
      <c r="H3680" s="2">
        <v>2341</v>
      </c>
      <c r="I3680" s="3" t="s">
        <v>15</v>
      </c>
    </row>
    <row r="3681" spans="1:9" ht="16.5">
      <c r="A3681" s="2" t="s">
        <v>2924</v>
      </c>
      <c r="B3681" s="2" t="s">
        <v>2925</v>
      </c>
      <c r="C3681" s="2">
        <v>1214</v>
      </c>
      <c r="D3681" s="2" t="s">
        <v>12</v>
      </c>
      <c r="E3681" s="2">
        <v>839</v>
      </c>
      <c r="F3681" s="2">
        <v>1000</v>
      </c>
      <c r="G3681" s="2">
        <f t="shared" si="57"/>
        <v>162</v>
      </c>
      <c r="H3681" s="2">
        <v>1732</v>
      </c>
      <c r="I3681" s="3" t="s">
        <v>13</v>
      </c>
    </row>
    <row r="3682" spans="1:9" ht="16.5">
      <c r="A3682" s="2" t="s">
        <v>2924</v>
      </c>
      <c r="B3682" s="2" t="s">
        <v>2925</v>
      </c>
      <c r="C3682" s="2">
        <v>1214</v>
      </c>
      <c r="D3682" s="2" t="s">
        <v>14</v>
      </c>
      <c r="E3682" s="2">
        <v>593</v>
      </c>
      <c r="F3682" s="2">
        <v>706</v>
      </c>
      <c r="G3682" s="2">
        <f t="shared" si="57"/>
        <v>114</v>
      </c>
      <c r="H3682" s="2">
        <v>2341</v>
      </c>
      <c r="I3682" s="3" t="s">
        <v>15</v>
      </c>
    </row>
    <row r="3683" spans="1:9" ht="16.5">
      <c r="A3683" s="2" t="s">
        <v>2926</v>
      </c>
      <c r="B3683" s="2" t="s">
        <v>2927</v>
      </c>
      <c r="C3683" s="2">
        <v>262</v>
      </c>
      <c r="D3683" s="2" t="s">
        <v>18</v>
      </c>
      <c r="E3683" s="2">
        <v>1</v>
      </c>
      <c r="F3683" s="2">
        <v>37</v>
      </c>
      <c r="G3683" s="2">
        <f t="shared" si="57"/>
        <v>37</v>
      </c>
      <c r="H3683" s="2">
        <v>3743</v>
      </c>
      <c r="I3683" s="3" t="s">
        <v>19</v>
      </c>
    </row>
    <row r="3684" spans="1:9" ht="16.5">
      <c r="A3684" s="2" t="s">
        <v>2926</v>
      </c>
      <c r="B3684" s="2" t="s">
        <v>2927</v>
      </c>
      <c r="C3684" s="2">
        <v>262</v>
      </c>
      <c r="D3684" s="2" t="s">
        <v>20</v>
      </c>
      <c r="E3684" s="2">
        <v>222</v>
      </c>
      <c r="F3684" s="2">
        <v>260</v>
      </c>
      <c r="G3684" s="2">
        <f t="shared" si="57"/>
        <v>39</v>
      </c>
      <c r="H3684" s="2">
        <v>3397</v>
      </c>
      <c r="I3684" s="3" t="s">
        <v>21</v>
      </c>
    </row>
    <row r="3685" spans="1:9" ht="16.5">
      <c r="A3685" s="2" t="s">
        <v>2926</v>
      </c>
      <c r="B3685" s="2" t="s">
        <v>2927</v>
      </c>
      <c r="C3685" s="2">
        <v>262</v>
      </c>
      <c r="D3685" s="2" t="s">
        <v>14</v>
      </c>
      <c r="E3685" s="2">
        <v>98</v>
      </c>
      <c r="F3685" s="2">
        <v>209</v>
      </c>
      <c r="G3685" s="2">
        <f t="shared" si="57"/>
        <v>112</v>
      </c>
      <c r="H3685" s="2">
        <v>2341</v>
      </c>
      <c r="I3685" s="3" t="s">
        <v>15</v>
      </c>
    </row>
    <row r="3686" spans="1:9" ht="16.5">
      <c r="A3686" s="2" t="s">
        <v>2928</v>
      </c>
      <c r="B3686" s="2" t="s">
        <v>2929</v>
      </c>
      <c r="C3686" s="2">
        <v>2131</v>
      </c>
      <c r="D3686" s="2" t="s">
        <v>10</v>
      </c>
      <c r="E3686" s="2">
        <v>271</v>
      </c>
      <c r="F3686" s="2">
        <v>323</v>
      </c>
      <c r="G3686" s="2">
        <f t="shared" si="57"/>
        <v>53</v>
      </c>
      <c r="H3686" s="2">
        <v>18302</v>
      </c>
      <c r="I3686" s="3" t="s">
        <v>11</v>
      </c>
    </row>
    <row r="3687" spans="1:9" ht="16.5">
      <c r="A3687" s="2" t="s">
        <v>2928</v>
      </c>
      <c r="B3687" s="2" t="s">
        <v>2929</v>
      </c>
      <c r="C3687" s="2">
        <v>2131</v>
      </c>
      <c r="D3687" s="2" t="s">
        <v>12</v>
      </c>
      <c r="E3687" s="2">
        <v>1041</v>
      </c>
      <c r="F3687" s="2">
        <v>1191</v>
      </c>
      <c r="G3687" s="2">
        <f t="shared" si="57"/>
        <v>151</v>
      </c>
      <c r="H3687" s="2">
        <v>1732</v>
      </c>
      <c r="I3687" s="3" t="s">
        <v>13</v>
      </c>
    </row>
    <row r="3688" spans="1:9" ht="16.5">
      <c r="A3688" s="2" t="s">
        <v>2928</v>
      </c>
      <c r="B3688" s="2" t="s">
        <v>2929</v>
      </c>
      <c r="C3688" s="2">
        <v>2131</v>
      </c>
      <c r="D3688" s="2" t="s">
        <v>14</v>
      </c>
      <c r="E3688" s="2">
        <v>661</v>
      </c>
      <c r="F3688" s="2">
        <v>773</v>
      </c>
      <c r="G3688" s="2">
        <f t="shared" si="57"/>
        <v>113</v>
      </c>
      <c r="H3688" s="2">
        <v>2341</v>
      </c>
      <c r="I3688" s="3" t="s">
        <v>15</v>
      </c>
    </row>
    <row r="3689" spans="1:9" ht="16.5">
      <c r="A3689" s="2" t="s">
        <v>2930</v>
      </c>
      <c r="B3689" s="2" t="s">
        <v>2931</v>
      </c>
      <c r="C3689" s="2">
        <v>270</v>
      </c>
      <c r="D3689" s="2" t="s">
        <v>14</v>
      </c>
      <c r="E3689" s="2">
        <v>113</v>
      </c>
      <c r="F3689" s="2">
        <v>223</v>
      </c>
      <c r="G3689" s="2">
        <f t="shared" si="57"/>
        <v>111</v>
      </c>
      <c r="H3689" s="2">
        <v>2341</v>
      </c>
      <c r="I3689" s="3" t="s">
        <v>15</v>
      </c>
    </row>
    <row r="3690" spans="1:9" ht="16.5">
      <c r="A3690" s="2" t="s">
        <v>2932</v>
      </c>
      <c r="B3690" s="2" t="s">
        <v>2933</v>
      </c>
      <c r="C3690" s="2">
        <v>326</v>
      </c>
      <c r="D3690" s="2" t="s">
        <v>18</v>
      </c>
      <c r="E3690" s="2">
        <v>5</v>
      </c>
      <c r="F3690" s="2">
        <v>56</v>
      </c>
      <c r="G3690" s="2">
        <f t="shared" si="57"/>
        <v>52</v>
      </c>
      <c r="H3690" s="2">
        <v>3743</v>
      </c>
      <c r="I3690" s="3" t="s">
        <v>19</v>
      </c>
    </row>
    <row r="3691" spans="1:9" ht="16.5">
      <c r="A3691" s="2" t="s">
        <v>2932</v>
      </c>
      <c r="B3691" s="2" t="s">
        <v>2933</v>
      </c>
      <c r="C3691" s="2">
        <v>326</v>
      </c>
      <c r="D3691" s="2" t="s">
        <v>20</v>
      </c>
      <c r="E3691" s="2">
        <v>286</v>
      </c>
      <c r="F3691" s="2">
        <v>324</v>
      </c>
      <c r="G3691" s="2">
        <f t="shared" si="57"/>
        <v>39</v>
      </c>
      <c r="H3691" s="2">
        <v>3397</v>
      </c>
      <c r="I3691" s="3" t="s">
        <v>21</v>
      </c>
    </row>
    <row r="3692" spans="1:9" ht="16.5">
      <c r="A3692" s="2" t="s">
        <v>2932</v>
      </c>
      <c r="B3692" s="2" t="s">
        <v>2933</v>
      </c>
      <c r="C3692" s="2">
        <v>326</v>
      </c>
      <c r="D3692" s="2" t="s">
        <v>14</v>
      </c>
      <c r="E3692" s="2">
        <v>168</v>
      </c>
      <c r="F3692" s="2">
        <v>273</v>
      </c>
      <c r="G3692" s="2">
        <f t="shared" si="57"/>
        <v>106</v>
      </c>
      <c r="H3692" s="2">
        <v>2341</v>
      </c>
      <c r="I3692" s="3" t="s">
        <v>15</v>
      </c>
    </row>
    <row r="3693" spans="1:9" ht="16.5">
      <c r="A3693" s="2" t="s">
        <v>2934</v>
      </c>
      <c r="B3693" s="2" t="s">
        <v>2935</v>
      </c>
      <c r="C3693" s="2">
        <v>2044</v>
      </c>
      <c r="D3693" s="2" t="s">
        <v>10</v>
      </c>
      <c r="E3693" s="2">
        <v>717</v>
      </c>
      <c r="F3693" s="2">
        <v>770</v>
      </c>
      <c r="G3693" s="2">
        <f t="shared" si="57"/>
        <v>54</v>
      </c>
      <c r="H3693" s="2">
        <v>18302</v>
      </c>
      <c r="I3693" s="3" t="s">
        <v>11</v>
      </c>
    </row>
    <row r="3694" spans="1:9" ht="16.5">
      <c r="A3694" s="2" t="s">
        <v>2934</v>
      </c>
      <c r="B3694" s="2" t="s">
        <v>2935</v>
      </c>
      <c r="C3694" s="2">
        <v>2044</v>
      </c>
      <c r="D3694" s="2" t="s">
        <v>12</v>
      </c>
      <c r="E3694" s="2">
        <v>1199</v>
      </c>
      <c r="F3694" s="2">
        <v>1349</v>
      </c>
      <c r="G3694" s="2">
        <f t="shared" si="57"/>
        <v>151</v>
      </c>
      <c r="H3694" s="2">
        <v>1732</v>
      </c>
      <c r="I3694" s="3" t="s">
        <v>13</v>
      </c>
    </row>
    <row r="3695" spans="1:9" ht="16.5">
      <c r="A3695" s="2" t="s">
        <v>2934</v>
      </c>
      <c r="B3695" s="2" t="s">
        <v>2935</v>
      </c>
      <c r="C3695" s="2">
        <v>2044</v>
      </c>
      <c r="D3695" s="2" t="s">
        <v>14</v>
      </c>
      <c r="E3695" s="2">
        <v>925</v>
      </c>
      <c r="F3695" s="2">
        <v>1038</v>
      </c>
      <c r="G3695" s="2">
        <f t="shared" si="57"/>
        <v>114</v>
      </c>
      <c r="H3695" s="2">
        <v>2341</v>
      </c>
      <c r="I3695" s="3" t="s">
        <v>15</v>
      </c>
    </row>
    <row r="3696" spans="1:9" ht="16.5">
      <c r="A3696" s="2" t="s">
        <v>2936</v>
      </c>
      <c r="B3696" s="2" t="s">
        <v>2937</v>
      </c>
      <c r="C3696" s="2">
        <v>316</v>
      </c>
      <c r="D3696" s="2" t="s">
        <v>18</v>
      </c>
      <c r="E3696" s="2">
        <v>31</v>
      </c>
      <c r="F3696" s="2">
        <v>82</v>
      </c>
      <c r="G3696" s="2">
        <f t="shared" si="57"/>
        <v>52</v>
      </c>
      <c r="H3696" s="2">
        <v>3743</v>
      </c>
      <c r="I3696" s="3" t="s">
        <v>19</v>
      </c>
    </row>
    <row r="3697" spans="1:9" ht="16.5">
      <c r="A3697" s="2" t="s">
        <v>2936</v>
      </c>
      <c r="B3697" s="2" t="s">
        <v>2937</v>
      </c>
      <c r="C3697" s="2">
        <v>316</v>
      </c>
      <c r="D3697" s="2" t="s">
        <v>20</v>
      </c>
      <c r="E3697" s="2">
        <v>276</v>
      </c>
      <c r="F3697" s="2">
        <v>314</v>
      </c>
      <c r="G3697" s="2">
        <f t="shared" si="57"/>
        <v>39</v>
      </c>
      <c r="H3697" s="2">
        <v>3397</v>
      </c>
      <c r="I3697" s="3" t="s">
        <v>21</v>
      </c>
    </row>
    <row r="3698" spans="1:9" ht="16.5">
      <c r="A3698" s="2" t="s">
        <v>2936</v>
      </c>
      <c r="B3698" s="2" t="s">
        <v>2937</v>
      </c>
      <c r="C3698" s="2">
        <v>316</v>
      </c>
      <c r="D3698" s="2" t="s">
        <v>14</v>
      </c>
      <c r="E3698" s="2">
        <v>154</v>
      </c>
      <c r="F3698" s="2">
        <v>263</v>
      </c>
      <c r="G3698" s="2">
        <f t="shared" si="57"/>
        <v>110</v>
      </c>
      <c r="H3698" s="2">
        <v>2341</v>
      </c>
      <c r="I3698" s="3" t="s">
        <v>15</v>
      </c>
    </row>
    <row r="3699" spans="1:9" ht="16.5">
      <c r="A3699" s="2" t="s">
        <v>2938</v>
      </c>
      <c r="B3699" s="2" t="s">
        <v>2939</v>
      </c>
      <c r="C3699" s="2">
        <v>990</v>
      </c>
      <c r="D3699" s="2" t="s">
        <v>10</v>
      </c>
      <c r="E3699" s="2">
        <v>105</v>
      </c>
      <c r="F3699" s="2">
        <v>153</v>
      </c>
      <c r="G3699" s="2">
        <f t="shared" si="57"/>
        <v>49</v>
      </c>
      <c r="H3699" s="2">
        <v>18302</v>
      </c>
      <c r="I3699" s="3" t="s">
        <v>11</v>
      </c>
    </row>
    <row r="3700" spans="1:9" ht="16.5">
      <c r="A3700" s="2" t="s">
        <v>2938</v>
      </c>
      <c r="B3700" s="2" t="s">
        <v>2939</v>
      </c>
      <c r="C3700" s="2">
        <v>990</v>
      </c>
      <c r="D3700" s="2" t="s">
        <v>12</v>
      </c>
      <c r="E3700" s="2">
        <v>668</v>
      </c>
      <c r="F3700" s="2">
        <v>828</v>
      </c>
      <c r="G3700" s="2">
        <f t="shared" si="57"/>
        <v>161</v>
      </c>
      <c r="H3700" s="2">
        <v>1732</v>
      </c>
      <c r="I3700" s="3" t="s">
        <v>13</v>
      </c>
    </row>
    <row r="3701" spans="1:9" ht="16.5">
      <c r="A3701" s="2" t="s">
        <v>2938</v>
      </c>
      <c r="B3701" s="2" t="s">
        <v>2939</v>
      </c>
      <c r="C3701" s="2">
        <v>990</v>
      </c>
      <c r="D3701" s="2" t="s">
        <v>14</v>
      </c>
      <c r="E3701" s="2">
        <v>371</v>
      </c>
      <c r="F3701" s="2">
        <v>492</v>
      </c>
      <c r="G3701" s="2">
        <f t="shared" si="57"/>
        <v>122</v>
      </c>
      <c r="H3701" s="2">
        <v>2341</v>
      </c>
      <c r="I3701" s="3" t="s">
        <v>15</v>
      </c>
    </row>
    <row r="3702" spans="1:9" ht="16.5">
      <c r="A3702" s="2" t="s">
        <v>2940</v>
      </c>
      <c r="B3702" s="2" t="s">
        <v>2941</v>
      </c>
      <c r="C3702" s="2">
        <v>309</v>
      </c>
      <c r="D3702" s="2" t="s">
        <v>18</v>
      </c>
      <c r="E3702" s="2">
        <v>27</v>
      </c>
      <c r="F3702" s="2">
        <v>78</v>
      </c>
      <c r="G3702" s="2">
        <f t="shared" si="57"/>
        <v>52</v>
      </c>
      <c r="H3702" s="2">
        <v>3743</v>
      </c>
      <c r="I3702" s="3" t="s">
        <v>19</v>
      </c>
    </row>
    <row r="3703" spans="1:9" ht="16.5">
      <c r="A3703" s="2" t="s">
        <v>2940</v>
      </c>
      <c r="B3703" s="2" t="s">
        <v>2941</v>
      </c>
      <c r="C3703" s="2">
        <v>309</v>
      </c>
      <c r="D3703" s="2" t="s">
        <v>20</v>
      </c>
      <c r="E3703" s="2">
        <v>269</v>
      </c>
      <c r="F3703" s="2">
        <v>307</v>
      </c>
      <c r="G3703" s="2">
        <f t="shared" si="57"/>
        <v>39</v>
      </c>
      <c r="H3703" s="2">
        <v>3397</v>
      </c>
      <c r="I3703" s="3" t="s">
        <v>21</v>
      </c>
    </row>
    <row r="3704" spans="1:9" ht="16.5">
      <c r="A3704" s="2" t="s">
        <v>2940</v>
      </c>
      <c r="B3704" s="2" t="s">
        <v>2941</v>
      </c>
      <c r="C3704" s="2">
        <v>309</v>
      </c>
      <c r="D3704" s="2" t="s">
        <v>14</v>
      </c>
      <c r="E3704" s="2">
        <v>149</v>
      </c>
      <c r="F3704" s="2">
        <v>256</v>
      </c>
      <c r="G3704" s="2">
        <f t="shared" si="57"/>
        <v>108</v>
      </c>
      <c r="H3704" s="2">
        <v>2341</v>
      </c>
      <c r="I3704" s="3" t="s">
        <v>15</v>
      </c>
    </row>
    <row r="3705" spans="1:9" ht="16.5">
      <c r="A3705" s="2" t="s">
        <v>2942</v>
      </c>
      <c r="B3705" s="2" t="s">
        <v>2943</v>
      </c>
      <c r="C3705" s="2">
        <v>891</v>
      </c>
      <c r="D3705" s="2" t="s">
        <v>10</v>
      </c>
      <c r="E3705" s="2">
        <v>55</v>
      </c>
      <c r="F3705" s="2">
        <v>107</v>
      </c>
      <c r="G3705" s="2">
        <f t="shared" si="57"/>
        <v>53</v>
      </c>
      <c r="H3705" s="2">
        <v>18302</v>
      </c>
      <c r="I3705" s="3" t="s">
        <v>11</v>
      </c>
    </row>
    <row r="3706" spans="1:9" ht="16.5">
      <c r="A3706" s="2" t="s">
        <v>2942</v>
      </c>
      <c r="B3706" s="2" t="s">
        <v>2943</v>
      </c>
      <c r="C3706" s="2">
        <v>891</v>
      </c>
      <c r="D3706" s="2" t="s">
        <v>12</v>
      </c>
      <c r="E3706" s="2">
        <v>471</v>
      </c>
      <c r="F3706" s="2">
        <v>631</v>
      </c>
      <c r="G3706" s="2">
        <f t="shared" si="57"/>
        <v>161</v>
      </c>
      <c r="H3706" s="2">
        <v>1732</v>
      </c>
      <c r="I3706" s="3" t="s">
        <v>13</v>
      </c>
    </row>
    <row r="3707" spans="1:9" ht="16.5">
      <c r="A3707" s="2" t="s">
        <v>2942</v>
      </c>
      <c r="B3707" s="2" t="s">
        <v>2943</v>
      </c>
      <c r="C3707" s="2">
        <v>891</v>
      </c>
      <c r="D3707" s="2" t="s">
        <v>14</v>
      </c>
      <c r="E3707" s="2">
        <v>225</v>
      </c>
      <c r="F3707" s="2">
        <v>341</v>
      </c>
      <c r="G3707" s="2">
        <f t="shared" si="57"/>
        <v>117</v>
      </c>
      <c r="H3707" s="2">
        <v>2341</v>
      </c>
      <c r="I3707" s="3" t="s">
        <v>15</v>
      </c>
    </row>
    <row r="3708" spans="1:9" ht="16.5">
      <c r="A3708" s="2" t="s">
        <v>2944</v>
      </c>
      <c r="B3708" s="2" t="s">
        <v>2945</v>
      </c>
      <c r="C3708" s="2">
        <v>925</v>
      </c>
      <c r="D3708" s="2" t="s">
        <v>10</v>
      </c>
      <c r="E3708" s="2">
        <v>57</v>
      </c>
      <c r="F3708" s="2">
        <v>109</v>
      </c>
      <c r="G3708" s="2">
        <f t="shared" si="57"/>
        <v>53</v>
      </c>
      <c r="H3708" s="2">
        <v>18302</v>
      </c>
      <c r="I3708" s="3" t="s">
        <v>11</v>
      </c>
    </row>
    <row r="3709" spans="1:9" ht="16.5">
      <c r="A3709" s="2" t="s">
        <v>2944</v>
      </c>
      <c r="B3709" s="2" t="s">
        <v>2945</v>
      </c>
      <c r="C3709" s="2">
        <v>925</v>
      </c>
      <c r="D3709" s="2" t="s">
        <v>12</v>
      </c>
      <c r="E3709" s="2">
        <v>473</v>
      </c>
      <c r="F3709" s="2">
        <v>633</v>
      </c>
      <c r="G3709" s="2">
        <f t="shared" si="57"/>
        <v>161</v>
      </c>
      <c r="H3709" s="2">
        <v>1732</v>
      </c>
      <c r="I3709" s="3" t="s">
        <v>13</v>
      </c>
    </row>
    <row r="3710" spans="1:9" ht="16.5">
      <c r="A3710" s="2" t="s">
        <v>2944</v>
      </c>
      <c r="B3710" s="2" t="s">
        <v>2945</v>
      </c>
      <c r="C3710" s="2">
        <v>925</v>
      </c>
      <c r="D3710" s="2" t="s">
        <v>14</v>
      </c>
      <c r="E3710" s="2">
        <v>226</v>
      </c>
      <c r="F3710" s="2">
        <v>342</v>
      </c>
      <c r="G3710" s="2">
        <f t="shared" si="57"/>
        <v>117</v>
      </c>
      <c r="H3710" s="2">
        <v>2341</v>
      </c>
      <c r="I3710" s="3" t="s">
        <v>15</v>
      </c>
    </row>
    <row r="3711" spans="1:9" ht="16.5">
      <c r="A3711" s="2" t="s">
        <v>2946</v>
      </c>
      <c r="B3711" s="2" t="s">
        <v>2947</v>
      </c>
      <c r="C3711" s="2">
        <v>293</v>
      </c>
      <c r="D3711" s="2" t="s">
        <v>18</v>
      </c>
      <c r="E3711" s="2">
        <v>27</v>
      </c>
      <c r="F3711" s="2">
        <v>78</v>
      </c>
      <c r="G3711" s="2">
        <f t="shared" si="57"/>
        <v>52</v>
      </c>
      <c r="H3711" s="2">
        <v>3743</v>
      </c>
      <c r="I3711" s="3" t="s">
        <v>19</v>
      </c>
    </row>
    <row r="3712" spans="1:9" ht="16.5">
      <c r="A3712" s="2" t="s">
        <v>2946</v>
      </c>
      <c r="B3712" s="2" t="s">
        <v>2947</v>
      </c>
      <c r="C3712" s="2">
        <v>293</v>
      </c>
      <c r="D3712" s="2" t="s">
        <v>20</v>
      </c>
      <c r="E3712" s="2">
        <v>253</v>
      </c>
      <c r="F3712" s="2">
        <v>291</v>
      </c>
      <c r="G3712" s="2">
        <f t="shared" si="57"/>
        <v>39</v>
      </c>
      <c r="H3712" s="2">
        <v>3397</v>
      </c>
      <c r="I3712" s="3" t="s">
        <v>21</v>
      </c>
    </row>
    <row r="3713" spans="1:9" ht="16.5">
      <c r="A3713" s="2" t="s">
        <v>2946</v>
      </c>
      <c r="B3713" s="2" t="s">
        <v>2947</v>
      </c>
      <c r="C3713" s="2">
        <v>293</v>
      </c>
      <c r="D3713" s="2" t="s">
        <v>14</v>
      </c>
      <c r="E3713" s="2">
        <v>133</v>
      </c>
      <c r="F3713" s="2">
        <v>240</v>
      </c>
      <c r="G3713" s="2">
        <f t="shared" si="57"/>
        <v>108</v>
      </c>
      <c r="H3713" s="2">
        <v>2341</v>
      </c>
      <c r="I3713" s="3" t="s">
        <v>15</v>
      </c>
    </row>
    <row r="3714" spans="1:9" ht="16.5">
      <c r="A3714" s="2" t="s">
        <v>2948</v>
      </c>
      <c r="B3714" s="2" t="s">
        <v>2949</v>
      </c>
      <c r="C3714" s="2">
        <v>826</v>
      </c>
      <c r="D3714" s="2" t="s">
        <v>10</v>
      </c>
      <c r="E3714" s="2">
        <v>52</v>
      </c>
      <c r="F3714" s="2">
        <v>103</v>
      </c>
      <c r="G3714" s="2">
        <f t="shared" si="57"/>
        <v>52</v>
      </c>
      <c r="H3714" s="2">
        <v>18302</v>
      </c>
      <c r="I3714" s="3" t="s">
        <v>11</v>
      </c>
    </row>
    <row r="3715" spans="1:9" ht="16.5">
      <c r="A3715" s="2" t="s">
        <v>2948</v>
      </c>
      <c r="B3715" s="2" t="s">
        <v>2949</v>
      </c>
      <c r="C3715" s="2">
        <v>826</v>
      </c>
      <c r="D3715" s="2" t="s">
        <v>12</v>
      </c>
      <c r="E3715" s="2">
        <v>492</v>
      </c>
      <c r="F3715" s="2">
        <v>652</v>
      </c>
      <c r="G3715" s="2">
        <f t="shared" ref="G3715:G3778" si="58">F3715-E3715+1</f>
        <v>161</v>
      </c>
      <c r="H3715" s="2">
        <v>1732</v>
      </c>
      <c r="I3715" s="3" t="s">
        <v>13</v>
      </c>
    </row>
    <row r="3716" spans="1:9" ht="16.5">
      <c r="A3716" s="2" t="s">
        <v>2948</v>
      </c>
      <c r="B3716" s="2" t="s">
        <v>2949</v>
      </c>
      <c r="C3716" s="2">
        <v>826</v>
      </c>
      <c r="D3716" s="2" t="s">
        <v>14</v>
      </c>
      <c r="E3716" s="2">
        <v>240</v>
      </c>
      <c r="F3716" s="2">
        <v>359</v>
      </c>
      <c r="G3716" s="2">
        <f t="shared" si="58"/>
        <v>120</v>
      </c>
      <c r="H3716" s="2">
        <v>2341</v>
      </c>
      <c r="I3716" s="3" t="s">
        <v>15</v>
      </c>
    </row>
    <row r="3717" spans="1:9" ht="16.5">
      <c r="A3717" s="2" t="s">
        <v>2950</v>
      </c>
      <c r="B3717" s="2" t="s">
        <v>2951</v>
      </c>
      <c r="C3717" s="2">
        <v>821</v>
      </c>
      <c r="D3717" s="2" t="s">
        <v>10</v>
      </c>
      <c r="E3717" s="2">
        <v>50</v>
      </c>
      <c r="F3717" s="2">
        <v>102</v>
      </c>
      <c r="G3717" s="2">
        <f t="shared" si="58"/>
        <v>53</v>
      </c>
      <c r="H3717" s="2">
        <v>18302</v>
      </c>
      <c r="I3717" s="3" t="s">
        <v>11</v>
      </c>
    </row>
    <row r="3718" spans="1:9" ht="16.5">
      <c r="A3718" s="2" t="s">
        <v>2950</v>
      </c>
      <c r="B3718" s="2" t="s">
        <v>2951</v>
      </c>
      <c r="C3718" s="2">
        <v>821</v>
      </c>
      <c r="D3718" s="2" t="s">
        <v>12</v>
      </c>
      <c r="E3718" s="2">
        <v>521</v>
      </c>
      <c r="F3718" s="2">
        <v>680</v>
      </c>
      <c r="G3718" s="2">
        <f t="shared" si="58"/>
        <v>160</v>
      </c>
      <c r="H3718" s="2">
        <v>1732</v>
      </c>
      <c r="I3718" s="3" t="s">
        <v>13</v>
      </c>
    </row>
    <row r="3719" spans="1:9" ht="16.5">
      <c r="A3719" s="2" t="s">
        <v>2950</v>
      </c>
      <c r="B3719" s="2" t="s">
        <v>2951</v>
      </c>
      <c r="C3719" s="2">
        <v>821</v>
      </c>
      <c r="D3719" s="2" t="s">
        <v>14</v>
      </c>
      <c r="E3719" s="2">
        <v>240</v>
      </c>
      <c r="F3719" s="2">
        <v>353</v>
      </c>
      <c r="G3719" s="2">
        <f t="shared" si="58"/>
        <v>114</v>
      </c>
      <c r="H3719" s="2">
        <v>2341</v>
      </c>
      <c r="I3719" s="3" t="s">
        <v>15</v>
      </c>
    </row>
    <row r="3720" spans="1:9" ht="16.5">
      <c r="A3720" s="2" t="s">
        <v>2952</v>
      </c>
      <c r="B3720" s="2" t="s">
        <v>2953</v>
      </c>
      <c r="C3720" s="2">
        <v>301</v>
      </c>
      <c r="D3720" s="2" t="s">
        <v>18</v>
      </c>
      <c r="E3720" s="2">
        <v>28</v>
      </c>
      <c r="F3720" s="2">
        <v>79</v>
      </c>
      <c r="G3720" s="2">
        <f t="shared" si="58"/>
        <v>52</v>
      </c>
      <c r="H3720" s="2">
        <v>3743</v>
      </c>
      <c r="I3720" s="3" t="s">
        <v>19</v>
      </c>
    </row>
    <row r="3721" spans="1:9" ht="16.5">
      <c r="A3721" s="2" t="s">
        <v>2952</v>
      </c>
      <c r="B3721" s="2" t="s">
        <v>2953</v>
      </c>
      <c r="C3721" s="2">
        <v>301</v>
      </c>
      <c r="D3721" s="2" t="s">
        <v>20</v>
      </c>
      <c r="E3721" s="2">
        <v>261</v>
      </c>
      <c r="F3721" s="2">
        <v>299</v>
      </c>
      <c r="G3721" s="2">
        <f t="shared" si="58"/>
        <v>39</v>
      </c>
      <c r="H3721" s="2">
        <v>3397</v>
      </c>
      <c r="I3721" s="3" t="s">
        <v>21</v>
      </c>
    </row>
    <row r="3722" spans="1:9" ht="16.5">
      <c r="A3722" s="2" t="s">
        <v>2952</v>
      </c>
      <c r="B3722" s="2" t="s">
        <v>2953</v>
      </c>
      <c r="C3722" s="2">
        <v>301</v>
      </c>
      <c r="D3722" s="2" t="s">
        <v>14</v>
      </c>
      <c r="E3722" s="2">
        <v>141</v>
      </c>
      <c r="F3722" s="2">
        <v>248</v>
      </c>
      <c r="G3722" s="2">
        <f t="shared" si="58"/>
        <v>108</v>
      </c>
      <c r="H3722" s="2">
        <v>2341</v>
      </c>
      <c r="I3722" s="3" t="s">
        <v>15</v>
      </c>
    </row>
    <row r="3723" spans="1:9" ht="16.5">
      <c r="A3723" s="2" t="s">
        <v>2954</v>
      </c>
      <c r="B3723" s="2" t="s">
        <v>2955</v>
      </c>
      <c r="C3723" s="2">
        <v>296</v>
      </c>
      <c r="D3723" s="2" t="s">
        <v>18</v>
      </c>
      <c r="E3723" s="2">
        <v>21</v>
      </c>
      <c r="F3723" s="2">
        <v>75</v>
      </c>
      <c r="G3723" s="2">
        <f t="shared" si="58"/>
        <v>55</v>
      </c>
      <c r="H3723" s="2">
        <v>3743</v>
      </c>
      <c r="I3723" s="3" t="s">
        <v>19</v>
      </c>
    </row>
    <row r="3724" spans="1:9" ht="16.5">
      <c r="A3724" s="2" t="s">
        <v>2954</v>
      </c>
      <c r="B3724" s="2" t="s">
        <v>2955</v>
      </c>
      <c r="C3724" s="2">
        <v>296</v>
      </c>
      <c r="D3724" s="2" t="s">
        <v>20</v>
      </c>
      <c r="E3724" s="2">
        <v>256</v>
      </c>
      <c r="F3724" s="2">
        <v>294</v>
      </c>
      <c r="G3724" s="2">
        <f t="shared" si="58"/>
        <v>39</v>
      </c>
      <c r="H3724" s="2">
        <v>3397</v>
      </c>
      <c r="I3724" s="3" t="s">
        <v>21</v>
      </c>
    </row>
    <row r="3725" spans="1:9" ht="16.5">
      <c r="A3725" s="2" t="s">
        <v>2954</v>
      </c>
      <c r="B3725" s="2" t="s">
        <v>2955</v>
      </c>
      <c r="C3725" s="2">
        <v>296</v>
      </c>
      <c r="D3725" s="2" t="s">
        <v>14</v>
      </c>
      <c r="E3725" s="2">
        <v>134</v>
      </c>
      <c r="F3725" s="2">
        <v>243</v>
      </c>
      <c r="G3725" s="2">
        <f t="shared" si="58"/>
        <v>110</v>
      </c>
      <c r="H3725" s="2">
        <v>2341</v>
      </c>
      <c r="I3725" s="3" t="s">
        <v>15</v>
      </c>
    </row>
    <row r="3726" spans="1:9" ht="16.5">
      <c r="A3726" s="2" t="s">
        <v>2956</v>
      </c>
      <c r="B3726" s="2" t="s">
        <v>2957</v>
      </c>
      <c r="C3726" s="2">
        <v>614</v>
      </c>
      <c r="D3726" s="2" t="s">
        <v>10</v>
      </c>
      <c r="E3726" s="2">
        <v>61</v>
      </c>
      <c r="F3726" s="2">
        <v>117</v>
      </c>
      <c r="G3726" s="2">
        <f t="shared" si="58"/>
        <v>57</v>
      </c>
      <c r="H3726" s="2">
        <v>18302</v>
      </c>
      <c r="I3726" s="3" t="s">
        <v>11</v>
      </c>
    </row>
    <row r="3727" spans="1:9" ht="16.5">
      <c r="A3727" s="2" t="s">
        <v>2956</v>
      </c>
      <c r="B3727" s="2" t="s">
        <v>2957</v>
      </c>
      <c r="C3727" s="2">
        <v>614</v>
      </c>
      <c r="D3727" s="2" t="s">
        <v>12</v>
      </c>
      <c r="E3727" s="2">
        <v>423</v>
      </c>
      <c r="F3727" s="2">
        <v>572</v>
      </c>
      <c r="G3727" s="2">
        <f t="shared" si="58"/>
        <v>150</v>
      </c>
      <c r="H3727" s="2">
        <v>1732</v>
      </c>
      <c r="I3727" s="3" t="s">
        <v>13</v>
      </c>
    </row>
    <row r="3728" spans="1:9" ht="16.5">
      <c r="A3728" s="2" t="s">
        <v>2956</v>
      </c>
      <c r="B3728" s="2" t="s">
        <v>2957</v>
      </c>
      <c r="C3728" s="2">
        <v>614</v>
      </c>
      <c r="D3728" s="2" t="s">
        <v>14</v>
      </c>
      <c r="E3728" s="2">
        <v>160</v>
      </c>
      <c r="F3728" s="2">
        <v>268</v>
      </c>
      <c r="G3728" s="2">
        <f t="shared" si="58"/>
        <v>109</v>
      </c>
      <c r="H3728" s="2">
        <v>2341</v>
      </c>
      <c r="I3728" s="3" t="s">
        <v>15</v>
      </c>
    </row>
    <row r="3729" spans="1:9" ht="16.5">
      <c r="A3729" s="2" t="s">
        <v>2958</v>
      </c>
      <c r="B3729" s="2" t="s">
        <v>2959</v>
      </c>
      <c r="C3729" s="2">
        <v>286</v>
      </c>
      <c r="D3729" s="2" t="s">
        <v>18</v>
      </c>
      <c r="E3729" s="2">
        <v>22</v>
      </c>
      <c r="F3729" s="2">
        <v>75</v>
      </c>
      <c r="G3729" s="2">
        <f t="shared" si="58"/>
        <v>54</v>
      </c>
      <c r="H3729" s="2">
        <v>3743</v>
      </c>
      <c r="I3729" s="3" t="s">
        <v>19</v>
      </c>
    </row>
    <row r="3730" spans="1:9" ht="16.5">
      <c r="A3730" s="2" t="s">
        <v>2958</v>
      </c>
      <c r="B3730" s="2" t="s">
        <v>2959</v>
      </c>
      <c r="C3730" s="2">
        <v>286</v>
      </c>
      <c r="D3730" s="2" t="s">
        <v>20</v>
      </c>
      <c r="E3730" s="2">
        <v>246</v>
      </c>
      <c r="F3730" s="2">
        <v>284</v>
      </c>
      <c r="G3730" s="2">
        <f t="shared" si="58"/>
        <v>39</v>
      </c>
      <c r="H3730" s="2">
        <v>3397</v>
      </c>
      <c r="I3730" s="3" t="s">
        <v>21</v>
      </c>
    </row>
    <row r="3731" spans="1:9" ht="16.5">
      <c r="A3731" s="2" t="s">
        <v>2958</v>
      </c>
      <c r="B3731" s="2" t="s">
        <v>2959</v>
      </c>
      <c r="C3731" s="2">
        <v>286</v>
      </c>
      <c r="D3731" s="2" t="s">
        <v>14</v>
      </c>
      <c r="E3731" s="2">
        <v>124</v>
      </c>
      <c r="F3731" s="2">
        <v>233</v>
      </c>
      <c r="G3731" s="2">
        <f t="shared" si="58"/>
        <v>110</v>
      </c>
      <c r="H3731" s="2">
        <v>2341</v>
      </c>
      <c r="I3731" s="3" t="s">
        <v>15</v>
      </c>
    </row>
    <row r="3732" spans="1:9" ht="16.5">
      <c r="A3732" s="2" t="s">
        <v>2960</v>
      </c>
      <c r="B3732" s="2" t="s">
        <v>2961</v>
      </c>
      <c r="C3732" s="2">
        <v>655</v>
      </c>
      <c r="D3732" s="2" t="s">
        <v>12</v>
      </c>
      <c r="E3732" s="2">
        <v>365</v>
      </c>
      <c r="F3732" s="2">
        <v>526</v>
      </c>
      <c r="G3732" s="2">
        <f t="shared" si="58"/>
        <v>162</v>
      </c>
      <c r="H3732" s="2">
        <v>1732</v>
      </c>
      <c r="I3732" s="3" t="s">
        <v>13</v>
      </c>
    </row>
    <row r="3733" spans="1:9" ht="16.5">
      <c r="A3733" s="2" t="s">
        <v>2960</v>
      </c>
      <c r="B3733" s="2" t="s">
        <v>2961</v>
      </c>
      <c r="C3733" s="2">
        <v>655</v>
      </c>
      <c r="D3733" s="2" t="s">
        <v>14</v>
      </c>
      <c r="E3733" s="2">
        <v>108</v>
      </c>
      <c r="F3733" s="2">
        <v>221</v>
      </c>
      <c r="G3733" s="2">
        <f t="shared" si="58"/>
        <v>114</v>
      </c>
      <c r="H3733" s="2">
        <v>2341</v>
      </c>
      <c r="I3733" s="3" t="s">
        <v>15</v>
      </c>
    </row>
    <row r="3734" spans="1:9" ht="16.5">
      <c r="A3734" s="2" t="s">
        <v>2962</v>
      </c>
      <c r="B3734" s="2" t="s">
        <v>2963</v>
      </c>
      <c r="C3734" s="2">
        <v>928</v>
      </c>
      <c r="D3734" s="2" t="s">
        <v>12</v>
      </c>
      <c r="E3734" s="2">
        <v>641</v>
      </c>
      <c r="F3734" s="2">
        <v>726</v>
      </c>
      <c r="G3734" s="2">
        <f t="shared" si="58"/>
        <v>86</v>
      </c>
      <c r="H3734" s="2">
        <v>1732</v>
      </c>
      <c r="I3734" s="3" t="s">
        <v>13</v>
      </c>
    </row>
    <row r="3735" spans="1:9" ht="16.5">
      <c r="A3735" s="2" t="s">
        <v>2962</v>
      </c>
      <c r="B3735" s="2" t="s">
        <v>2963</v>
      </c>
      <c r="C3735" s="2">
        <v>928</v>
      </c>
      <c r="D3735" s="2" t="s">
        <v>14</v>
      </c>
      <c r="E3735" s="2">
        <v>353</v>
      </c>
      <c r="F3735" s="2">
        <v>466</v>
      </c>
      <c r="G3735" s="2">
        <f t="shared" si="58"/>
        <v>114</v>
      </c>
      <c r="H3735" s="2">
        <v>2341</v>
      </c>
      <c r="I3735" s="3" t="s">
        <v>15</v>
      </c>
    </row>
    <row r="3736" spans="1:9" ht="16.5">
      <c r="A3736" s="2" t="s">
        <v>2964</v>
      </c>
      <c r="B3736" s="2" t="s">
        <v>2965</v>
      </c>
      <c r="C3736" s="2">
        <v>803</v>
      </c>
      <c r="D3736" s="2" t="s">
        <v>10</v>
      </c>
      <c r="E3736" s="2">
        <v>267</v>
      </c>
      <c r="F3736" s="2">
        <v>319</v>
      </c>
      <c r="G3736" s="2">
        <f t="shared" si="58"/>
        <v>53</v>
      </c>
      <c r="H3736" s="2">
        <v>18302</v>
      </c>
      <c r="I3736" s="3" t="s">
        <v>11</v>
      </c>
    </row>
    <row r="3737" spans="1:9" ht="16.5">
      <c r="A3737" s="2" t="s">
        <v>2964</v>
      </c>
      <c r="B3737" s="2" t="s">
        <v>2965</v>
      </c>
      <c r="C3737" s="2">
        <v>803</v>
      </c>
      <c r="D3737" s="2" t="s">
        <v>14</v>
      </c>
      <c r="E3737" s="2">
        <v>668</v>
      </c>
      <c r="F3737" s="2">
        <v>779</v>
      </c>
      <c r="G3737" s="2">
        <f t="shared" si="58"/>
        <v>112</v>
      </c>
      <c r="H3737" s="2">
        <v>2341</v>
      </c>
      <c r="I3737" s="3" t="s">
        <v>15</v>
      </c>
    </row>
    <row r="3738" spans="1:9" ht="16.5">
      <c r="A3738" s="2" t="s">
        <v>2966</v>
      </c>
      <c r="B3738" s="2" t="s">
        <v>2967</v>
      </c>
      <c r="C3738" s="2">
        <v>138</v>
      </c>
      <c r="D3738" s="2" t="s">
        <v>14</v>
      </c>
      <c r="E3738" s="2">
        <v>6</v>
      </c>
      <c r="F3738" s="2">
        <v>83</v>
      </c>
      <c r="G3738" s="2">
        <f t="shared" si="58"/>
        <v>78</v>
      </c>
      <c r="H3738" s="2">
        <v>2341</v>
      </c>
      <c r="I3738" s="3" t="s">
        <v>15</v>
      </c>
    </row>
    <row r="3739" spans="1:9" ht="16.5">
      <c r="A3739" s="2" t="s">
        <v>2968</v>
      </c>
      <c r="B3739" s="2" t="s">
        <v>2969</v>
      </c>
      <c r="C3739" s="2">
        <v>278</v>
      </c>
      <c r="D3739" s="2" t="s">
        <v>426</v>
      </c>
      <c r="E3739" s="2">
        <v>1</v>
      </c>
      <c r="F3739" s="2">
        <v>62</v>
      </c>
      <c r="G3739" s="2">
        <f t="shared" si="58"/>
        <v>62</v>
      </c>
      <c r="H3739" s="2">
        <v>5203</v>
      </c>
      <c r="I3739" s="3" t="s">
        <v>427</v>
      </c>
    </row>
    <row r="3740" spans="1:9" ht="16.5">
      <c r="A3740" s="2" t="s">
        <v>2968</v>
      </c>
      <c r="B3740" s="2" t="s">
        <v>2969</v>
      </c>
      <c r="C3740" s="2">
        <v>278</v>
      </c>
      <c r="D3740" s="2" t="s">
        <v>426</v>
      </c>
      <c r="E3740" s="2">
        <v>58</v>
      </c>
      <c r="F3740" s="2">
        <v>123</v>
      </c>
      <c r="G3740" s="2">
        <f t="shared" si="58"/>
        <v>66</v>
      </c>
      <c r="H3740" s="2">
        <v>5203</v>
      </c>
      <c r="I3740" s="3" t="s">
        <v>427</v>
      </c>
    </row>
    <row r="3741" spans="1:9" ht="16.5">
      <c r="A3741" s="2" t="s">
        <v>2968</v>
      </c>
      <c r="B3741" s="2" t="s">
        <v>2969</v>
      </c>
      <c r="C3741" s="2">
        <v>278</v>
      </c>
      <c r="D3741" s="2" t="s">
        <v>18</v>
      </c>
      <c r="E3741" s="2">
        <v>117</v>
      </c>
      <c r="F3741" s="2">
        <v>124</v>
      </c>
      <c r="G3741" s="2">
        <f t="shared" si="58"/>
        <v>8</v>
      </c>
      <c r="H3741" s="2">
        <v>3743</v>
      </c>
      <c r="I3741" s="3" t="s">
        <v>19</v>
      </c>
    </row>
    <row r="3742" spans="1:9" ht="16.5">
      <c r="A3742" s="2" t="s">
        <v>2968</v>
      </c>
      <c r="B3742" s="2" t="s">
        <v>2969</v>
      </c>
      <c r="C3742" s="2">
        <v>278</v>
      </c>
      <c r="D3742" s="2" t="s">
        <v>20</v>
      </c>
      <c r="E3742" s="2">
        <v>238</v>
      </c>
      <c r="F3742" s="2">
        <v>276</v>
      </c>
      <c r="G3742" s="2">
        <f t="shared" si="58"/>
        <v>39</v>
      </c>
      <c r="H3742" s="2">
        <v>3397</v>
      </c>
      <c r="I3742" s="3" t="s">
        <v>21</v>
      </c>
    </row>
    <row r="3743" spans="1:9" ht="16.5">
      <c r="A3743" s="2" t="s">
        <v>2968</v>
      </c>
      <c r="B3743" s="2" t="s">
        <v>2969</v>
      </c>
      <c r="C3743" s="2">
        <v>278</v>
      </c>
      <c r="D3743" s="2" t="s">
        <v>14</v>
      </c>
      <c r="E3743" s="2">
        <v>98</v>
      </c>
      <c r="F3743" s="2">
        <v>225</v>
      </c>
      <c r="G3743" s="2">
        <f t="shared" si="58"/>
        <v>128</v>
      </c>
      <c r="H3743" s="2">
        <v>2341</v>
      </c>
      <c r="I3743" s="3" t="s">
        <v>15</v>
      </c>
    </row>
    <row r="3744" spans="1:9" ht="16.5">
      <c r="A3744" s="2" t="s">
        <v>2970</v>
      </c>
      <c r="B3744" s="2" t="s">
        <v>2971</v>
      </c>
      <c r="C3744" s="2">
        <v>676</v>
      </c>
      <c r="D3744" s="2" t="s">
        <v>2972</v>
      </c>
      <c r="E3744" s="2">
        <v>1</v>
      </c>
      <c r="F3744" s="2">
        <v>30</v>
      </c>
      <c r="G3744" s="2">
        <f t="shared" si="58"/>
        <v>30</v>
      </c>
      <c r="H3744" s="2">
        <v>3734</v>
      </c>
      <c r="I3744" s="3" t="s">
        <v>2973</v>
      </c>
    </row>
    <row r="3745" spans="1:9" ht="16.5">
      <c r="A3745" s="2" t="s">
        <v>2970</v>
      </c>
      <c r="B3745" s="2" t="s">
        <v>2971</v>
      </c>
      <c r="C3745" s="2">
        <v>676</v>
      </c>
      <c r="D3745" s="2" t="s">
        <v>2974</v>
      </c>
      <c r="E3745" s="2">
        <v>174</v>
      </c>
      <c r="F3745" s="2">
        <v>305</v>
      </c>
      <c r="G3745" s="2">
        <f t="shared" si="58"/>
        <v>132</v>
      </c>
      <c r="H3745" s="2">
        <v>5270</v>
      </c>
      <c r="I3745" s="3" t="s">
        <v>2975</v>
      </c>
    </row>
    <row r="3746" spans="1:9" ht="16.5">
      <c r="A3746" s="2" t="s">
        <v>2970</v>
      </c>
      <c r="B3746" s="2" t="s">
        <v>2971</v>
      </c>
      <c r="C3746" s="2">
        <v>676</v>
      </c>
      <c r="D3746" s="2" t="s">
        <v>18</v>
      </c>
      <c r="E3746" s="2">
        <v>331</v>
      </c>
      <c r="F3746" s="2">
        <v>382</v>
      </c>
      <c r="G3746" s="2">
        <f t="shared" si="58"/>
        <v>52</v>
      </c>
      <c r="H3746" s="2">
        <v>3743</v>
      </c>
      <c r="I3746" s="3" t="s">
        <v>19</v>
      </c>
    </row>
    <row r="3747" spans="1:9" ht="16.5">
      <c r="A3747" s="2" t="s">
        <v>2970</v>
      </c>
      <c r="B3747" s="2" t="s">
        <v>2971</v>
      </c>
      <c r="C3747" s="2">
        <v>676</v>
      </c>
      <c r="D3747" s="2" t="s">
        <v>14</v>
      </c>
      <c r="E3747" s="2">
        <v>497</v>
      </c>
      <c r="F3747" s="2">
        <v>607</v>
      </c>
      <c r="G3747" s="2">
        <f t="shared" si="58"/>
        <v>111</v>
      </c>
      <c r="H3747" s="2">
        <v>2341</v>
      </c>
      <c r="I3747" s="3" t="s">
        <v>15</v>
      </c>
    </row>
    <row r="3748" spans="1:9" ht="16.5">
      <c r="A3748" s="2" t="s">
        <v>2976</v>
      </c>
      <c r="B3748" s="2" t="s">
        <v>2977</v>
      </c>
      <c r="C3748" s="2">
        <v>255</v>
      </c>
      <c r="D3748" s="2" t="s">
        <v>18</v>
      </c>
      <c r="E3748" s="2">
        <v>1</v>
      </c>
      <c r="F3748" s="2">
        <v>30</v>
      </c>
      <c r="G3748" s="2">
        <f t="shared" si="58"/>
        <v>30</v>
      </c>
      <c r="H3748" s="2">
        <v>3743</v>
      </c>
      <c r="I3748" s="3" t="s">
        <v>19</v>
      </c>
    </row>
    <row r="3749" spans="1:9" ht="16.5">
      <c r="A3749" s="2" t="s">
        <v>2976</v>
      </c>
      <c r="B3749" s="2" t="s">
        <v>2977</v>
      </c>
      <c r="C3749" s="2">
        <v>255</v>
      </c>
      <c r="D3749" s="2" t="s">
        <v>20</v>
      </c>
      <c r="E3749" s="2">
        <v>215</v>
      </c>
      <c r="F3749" s="2">
        <v>253</v>
      </c>
      <c r="G3749" s="2">
        <f t="shared" si="58"/>
        <v>39</v>
      </c>
      <c r="H3749" s="2">
        <v>3397</v>
      </c>
      <c r="I3749" s="3" t="s">
        <v>21</v>
      </c>
    </row>
    <row r="3750" spans="1:9" ht="16.5">
      <c r="A3750" s="2" t="s">
        <v>2976</v>
      </c>
      <c r="B3750" s="2" t="s">
        <v>2977</v>
      </c>
      <c r="C3750" s="2">
        <v>255</v>
      </c>
      <c r="D3750" s="2" t="s">
        <v>14</v>
      </c>
      <c r="E3750" s="2">
        <v>92</v>
      </c>
      <c r="F3750" s="2">
        <v>202</v>
      </c>
      <c r="G3750" s="2">
        <f t="shared" si="58"/>
        <v>111</v>
      </c>
      <c r="H3750" s="2">
        <v>2341</v>
      </c>
      <c r="I3750" s="3" t="s">
        <v>15</v>
      </c>
    </row>
    <row r="3751" spans="1:9" ht="16.5">
      <c r="A3751" s="2" t="s">
        <v>2978</v>
      </c>
      <c r="B3751" s="2" t="s">
        <v>2979</v>
      </c>
      <c r="C3751" s="2">
        <v>880</v>
      </c>
      <c r="D3751" s="2" t="s">
        <v>10</v>
      </c>
      <c r="E3751" s="2">
        <v>94</v>
      </c>
      <c r="F3751" s="2">
        <v>146</v>
      </c>
      <c r="G3751" s="2">
        <f t="shared" si="58"/>
        <v>53</v>
      </c>
      <c r="H3751" s="2">
        <v>18302</v>
      </c>
      <c r="I3751" s="3" t="s">
        <v>11</v>
      </c>
    </row>
    <row r="3752" spans="1:9" ht="16.5">
      <c r="A3752" s="2" t="s">
        <v>2978</v>
      </c>
      <c r="B3752" s="2" t="s">
        <v>2979</v>
      </c>
      <c r="C3752" s="2">
        <v>880</v>
      </c>
      <c r="D3752" s="2" t="s">
        <v>12</v>
      </c>
      <c r="E3752" s="2">
        <v>545</v>
      </c>
      <c r="F3752" s="2">
        <v>703</v>
      </c>
      <c r="G3752" s="2">
        <f t="shared" si="58"/>
        <v>159</v>
      </c>
      <c r="H3752" s="2">
        <v>1732</v>
      </c>
      <c r="I3752" s="3" t="s">
        <v>13</v>
      </c>
    </row>
    <row r="3753" spans="1:9" ht="16.5">
      <c r="A3753" s="2" t="s">
        <v>2978</v>
      </c>
      <c r="B3753" s="2" t="s">
        <v>2979</v>
      </c>
      <c r="C3753" s="2">
        <v>880</v>
      </c>
      <c r="D3753" s="2" t="s">
        <v>14</v>
      </c>
      <c r="E3753" s="2">
        <v>297</v>
      </c>
      <c r="F3753" s="2">
        <v>412</v>
      </c>
      <c r="G3753" s="2">
        <f t="shared" si="58"/>
        <v>116</v>
      </c>
      <c r="H3753" s="2">
        <v>2341</v>
      </c>
      <c r="I3753" s="3" t="s">
        <v>15</v>
      </c>
    </row>
    <row r="3754" spans="1:9" ht="16.5">
      <c r="A3754" s="2" t="s">
        <v>2980</v>
      </c>
      <c r="B3754" s="2" t="s">
        <v>2981</v>
      </c>
      <c r="C3754" s="2">
        <v>303</v>
      </c>
      <c r="D3754" s="2" t="s">
        <v>18</v>
      </c>
      <c r="E3754" s="2">
        <v>28</v>
      </c>
      <c r="F3754" s="2">
        <v>79</v>
      </c>
      <c r="G3754" s="2">
        <f t="shared" si="58"/>
        <v>52</v>
      </c>
      <c r="H3754" s="2">
        <v>3743</v>
      </c>
      <c r="I3754" s="3" t="s">
        <v>19</v>
      </c>
    </row>
    <row r="3755" spans="1:9" ht="16.5">
      <c r="A3755" s="2" t="s">
        <v>2980</v>
      </c>
      <c r="B3755" s="2" t="s">
        <v>2981</v>
      </c>
      <c r="C3755" s="2">
        <v>303</v>
      </c>
      <c r="D3755" s="2" t="s">
        <v>20</v>
      </c>
      <c r="E3755" s="2">
        <v>263</v>
      </c>
      <c r="F3755" s="2">
        <v>301</v>
      </c>
      <c r="G3755" s="2">
        <f t="shared" si="58"/>
        <v>39</v>
      </c>
      <c r="H3755" s="2">
        <v>3397</v>
      </c>
      <c r="I3755" s="3" t="s">
        <v>21</v>
      </c>
    </row>
    <row r="3756" spans="1:9" ht="16.5">
      <c r="A3756" s="2" t="s">
        <v>2980</v>
      </c>
      <c r="B3756" s="2" t="s">
        <v>2981</v>
      </c>
      <c r="C3756" s="2">
        <v>303</v>
      </c>
      <c r="D3756" s="2" t="s">
        <v>14</v>
      </c>
      <c r="E3756" s="2">
        <v>142</v>
      </c>
      <c r="F3756" s="2">
        <v>250</v>
      </c>
      <c r="G3756" s="2">
        <f t="shared" si="58"/>
        <v>109</v>
      </c>
      <c r="H3756" s="2">
        <v>2341</v>
      </c>
      <c r="I3756" s="3" t="s">
        <v>15</v>
      </c>
    </row>
    <row r="3757" spans="1:9" ht="16.5">
      <c r="A3757" s="2" t="s">
        <v>2982</v>
      </c>
      <c r="B3757" s="2" t="s">
        <v>2983</v>
      </c>
      <c r="C3757" s="2">
        <v>377</v>
      </c>
      <c r="D3757" s="2" t="s">
        <v>18</v>
      </c>
      <c r="E3757" s="2">
        <v>53</v>
      </c>
      <c r="F3757" s="2">
        <v>103</v>
      </c>
      <c r="G3757" s="2">
        <f t="shared" si="58"/>
        <v>51</v>
      </c>
      <c r="H3757" s="2">
        <v>3743</v>
      </c>
      <c r="I3757" s="3" t="s">
        <v>19</v>
      </c>
    </row>
    <row r="3758" spans="1:9" ht="16.5">
      <c r="A3758" s="2" t="s">
        <v>2982</v>
      </c>
      <c r="B3758" s="2" t="s">
        <v>2983</v>
      </c>
      <c r="C3758" s="2">
        <v>377</v>
      </c>
      <c r="D3758" s="2" t="s">
        <v>14</v>
      </c>
      <c r="E3758" s="2">
        <v>197</v>
      </c>
      <c r="F3758" s="2">
        <v>307</v>
      </c>
      <c r="G3758" s="2">
        <f t="shared" si="58"/>
        <v>111</v>
      </c>
      <c r="H3758" s="2">
        <v>2341</v>
      </c>
      <c r="I3758" s="3" t="s">
        <v>15</v>
      </c>
    </row>
    <row r="3759" spans="1:9" ht="16.5">
      <c r="A3759" s="2" t="s">
        <v>2984</v>
      </c>
      <c r="B3759" s="2" t="s">
        <v>2985</v>
      </c>
      <c r="C3759" s="2">
        <v>377</v>
      </c>
      <c r="D3759" s="2" t="s">
        <v>18</v>
      </c>
      <c r="E3759" s="2">
        <v>28</v>
      </c>
      <c r="F3759" s="2">
        <v>79</v>
      </c>
      <c r="G3759" s="2">
        <f t="shared" si="58"/>
        <v>52</v>
      </c>
      <c r="H3759" s="2">
        <v>3743</v>
      </c>
      <c r="I3759" s="3" t="s">
        <v>19</v>
      </c>
    </row>
    <row r="3760" spans="1:9" ht="16.5">
      <c r="A3760" s="2" t="s">
        <v>2984</v>
      </c>
      <c r="B3760" s="2" t="s">
        <v>2985</v>
      </c>
      <c r="C3760" s="2">
        <v>377</v>
      </c>
      <c r="D3760" s="2" t="s">
        <v>20</v>
      </c>
      <c r="E3760" s="2">
        <v>337</v>
      </c>
      <c r="F3760" s="2">
        <v>375</v>
      </c>
      <c r="G3760" s="2">
        <f t="shared" si="58"/>
        <v>39</v>
      </c>
      <c r="H3760" s="2">
        <v>3397</v>
      </c>
      <c r="I3760" s="3" t="s">
        <v>21</v>
      </c>
    </row>
    <row r="3761" spans="1:9" ht="16.5">
      <c r="A3761" s="2" t="s">
        <v>2984</v>
      </c>
      <c r="B3761" s="2" t="s">
        <v>2985</v>
      </c>
      <c r="C3761" s="2">
        <v>377</v>
      </c>
      <c r="D3761" s="2" t="s">
        <v>14</v>
      </c>
      <c r="E3761" s="2">
        <v>214</v>
      </c>
      <c r="F3761" s="2">
        <v>324</v>
      </c>
      <c r="G3761" s="2">
        <f t="shared" si="58"/>
        <v>111</v>
      </c>
      <c r="H3761" s="2">
        <v>2341</v>
      </c>
      <c r="I3761" s="3" t="s">
        <v>15</v>
      </c>
    </row>
    <row r="3762" spans="1:9" ht="16.5">
      <c r="A3762" s="2" t="s">
        <v>2986</v>
      </c>
      <c r="B3762" s="2" t="s">
        <v>2987</v>
      </c>
      <c r="C3762" s="2">
        <v>411</v>
      </c>
      <c r="D3762" s="2" t="s">
        <v>18</v>
      </c>
      <c r="E3762" s="2">
        <v>28</v>
      </c>
      <c r="F3762" s="2">
        <v>79</v>
      </c>
      <c r="G3762" s="2">
        <f t="shared" si="58"/>
        <v>52</v>
      </c>
      <c r="H3762" s="2">
        <v>3743</v>
      </c>
      <c r="I3762" s="3" t="s">
        <v>19</v>
      </c>
    </row>
    <row r="3763" spans="1:9" ht="16.5">
      <c r="A3763" s="2" t="s">
        <v>2986</v>
      </c>
      <c r="B3763" s="2" t="s">
        <v>2987</v>
      </c>
      <c r="C3763" s="2">
        <v>411</v>
      </c>
      <c r="D3763" s="2" t="s">
        <v>20</v>
      </c>
      <c r="E3763" s="2">
        <v>371</v>
      </c>
      <c r="F3763" s="2">
        <v>409</v>
      </c>
      <c r="G3763" s="2">
        <f t="shared" si="58"/>
        <v>39</v>
      </c>
      <c r="H3763" s="2">
        <v>3397</v>
      </c>
      <c r="I3763" s="3" t="s">
        <v>21</v>
      </c>
    </row>
    <row r="3764" spans="1:9" ht="16.5">
      <c r="A3764" s="2" t="s">
        <v>2986</v>
      </c>
      <c r="B3764" s="2" t="s">
        <v>2987</v>
      </c>
      <c r="C3764" s="2">
        <v>411</v>
      </c>
      <c r="D3764" s="2" t="s">
        <v>14</v>
      </c>
      <c r="E3764" s="2">
        <v>248</v>
      </c>
      <c r="F3764" s="2">
        <v>358</v>
      </c>
      <c r="G3764" s="2">
        <f t="shared" si="58"/>
        <v>111</v>
      </c>
      <c r="H3764" s="2">
        <v>2341</v>
      </c>
      <c r="I3764" s="3" t="s">
        <v>15</v>
      </c>
    </row>
    <row r="3765" spans="1:9" ht="16.5">
      <c r="A3765" s="2" t="s">
        <v>2988</v>
      </c>
      <c r="B3765" s="2" t="s">
        <v>2989</v>
      </c>
      <c r="C3765" s="2">
        <v>309</v>
      </c>
      <c r="D3765" s="2" t="s">
        <v>18</v>
      </c>
      <c r="E3765" s="2">
        <v>28</v>
      </c>
      <c r="F3765" s="2">
        <v>79</v>
      </c>
      <c r="G3765" s="2">
        <f t="shared" si="58"/>
        <v>52</v>
      </c>
      <c r="H3765" s="2">
        <v>3743</v>
      </c>
      <c r="I3765" s="3" t="s">
        <v>19</v>
      </c>
    </row>
    <row r="3766" spans="1:9" ht="16.5">
      <c r="A3766" s="2" t="s">
        <v>2988</v>
      </c>
      <c r="B3766" s="2" t="s">
        <v>2989</v>
      </c>
      <c r="C3766" s="2">
        <v>309</v>
      </c>
      <c r="D3766" s="2" t="s">
        <v>20</v>
      </c>
      <c r="E3766" s="2">
        <v>269</v>
      </c>
      <c r="F3766" s="2">
        <v>307</v>
      </c>
      <c r="G3766" s="2">
        <f t="shared" si="58"/>
        <v>39</v>
      </c>
      <c r="H3766" s="2">
        <v>3397</v>
      </c>
      <c r="I3766" s="3" t="s">
        <v>21</v>
      </c>
    </row>
    <row r="3767" spans="1:9" ht="16.5">
      <c r="A3767" s="2" t="s">
        <v>2988</v>
      </c>
      <c r="B3767" s="2" t="s">
        <v>2989</v>
      </c>
      <c r="C3767" s="2">
        <v>309</v>
      </c>
      <c r="D3767" s="2" t="s">
        <v>14</v>
      </c>
      <c r="E3767" s="2">
        <v>143</v>
      </c>
      <c r="F3767" s="2">
        <v>256</v>
      </c>
      <c r="G3767" s="2">
        <f t="shared" si="58"/>
        <v>114</v>
      </c>
      <c r="H3767" s="2">
        <v>2341</v>
      </c>
      <c r="I3767" s="3" t="s">
        <v>15</v>
      </c>
    </row>
    <row r="3768" spans="1:9" ht="16.5">
      <c r="A3768" s="2" t="s">
        <v>2990</v>
      </c>
      <c r="B3768" s="2" t="s">
        <v>2991</v>
      </c>
      <c r="C3768" s="2">
        <v>2147</v>
      </c>
      <c r="D3768" s="2" t="s">
        <v>10</v>
      </c>
      <c r="E3768" s="2">
        <v>235</v>
      </c>
      <c r="F3768" s="2">
        <v>287</v>
      </c>
      <c r="G3768" s="2">
        <f t="shared" si="58"/>
        <v>53</v>
      </c>
      <c r="H3768" s="2">
        <v>18302</v>
      </c>
      <c r="I3768" s="3" t="s">
        <v>11</v>
      </c>
    </row>
    <row r="3769" spans="1:9" ht="16.5">
      <c r="A3769" s="2" t="s">
        <v>2990</v>
      </c>
      <c r="B3769" s="2" t="s">
        <v>2991</v>
      </c>
      <c r="C3769" s="2">
        <v>2147</v>
      </c>
      <c r="D3769" s="2" t="s">
        <v>12</v>
      </c>
      <c r="E3769" s="2">
        <v>996</v>
      </c>
      <c r="F3769" s="2">
        <v>1143</v>
      </c>
      <c r="G3769" s="2">
        <f t="shared" si="58"/>
        <v>148</v>
      </c>
      <c r="H3769" s="2">
        <v>1732</v>
      </c>
      <c r="I3769" s="3" t="s">
        <v>13</v>
      </c>
    </row>
    <row r="3770" spans="1:9" ht="16.5">
      <c r="A3770" s="2" t="s">
        <v>2990</v>
      </c>
      <c r="B3770" s="2" t="s">
        <v>2991</v>
      </c>
      <c r="C3770" s="2">
        <v>2147</v>
      </c>
      <c r="D3770" s="2" t="s">
        <v>14</v>
      </c>
      <c r="E3770" s="2">
        <v>628</v>
      </c>
      <c r="F3770" s="2">
        <v>738</v>
      </c>
      <c r="G3770" s="2">
        <f t="shared" si="58"/>
        <v>111</v>
      </c>
      <c r="H3770" s="2">
        <v>2341</v>
      </c>
      <c r="I3770" s="3" t="s">
        <v>15</v>
      </c>
    </row>
    <row r="3771" spans="1:9" ht="16.5">
      <c r="A3771" s="2" t="s">
        <v>2992</v>
      </c>
      <c r="B3771" s="2" t="s">
        <v>2993</v>
      </c>
      <c r="C3771" s="2">
        <v>302</v>
      </c>
      <c r="D3771" s="2" t="s">
        <v>18</v>
      </c>
      <c r="E3771" s="2">
        <v>30</v>
      </c>
      <c r="F3771" s="2">
        <v>81</v>
      </c>
      <c r="G3771" s="2">
        <f t="shared" si="58"/>
        <v>52</v>
      </c>
      <c r="H3771" s="2">
        <v>3743</v>
      </c>
      <c r="I3771" s="3" t="s">
        <v>19</v>
      </c>
    </row>
    <row r="3772" spans="1:9" ht="16.5">
      <c r="A3772" s="2" t="s">
        <v>2992</v>
      </c>
      <c r="B3772" s="2" t="s">
        <v>2993</v>
      </c>
      <c r="C3772" s="2">
        <v>302</v>
      </c>
      <c r="D3772" s="2" t="s">
        <v>20</v>
      </c>
      <c r="E3772" s="2">
        <v>260</v>
      </c>
      <c r="F3772" s="2">
        <v>300</v>
      </c>
      <c r="G3772" s="2">
        <f t="shared" si="58"/>
        <v>41</v>
      </c>
      <c r="H3772" s="2">
        <v>3397</v>
      </c>
      <c r="I3772" s="3" t="s">
        <v>21</v>
      </c>
    </row>
    <row r="3773" spans="1:9" ht="16.5">
      <c r="A3773" s="2" t="s">
        <v>2992</v>
      </c>
      <c r="B3773" s="2" t="s">
        <v>2993</v>
      </c>
      <c r="C3773" s="2">
        <v>302</v>
      </c>
      <c r="D3773" s="2" t="s">
        <v>14</v>
      </c>
      <c r="E3773" s="2">
        <v>137</v>
      </c>
      <c r="F3773" s="2">
        <v>247</v>
      </c>
      <c r="G3773" s="2">
        <f t="shared" si="58"/>
        <v>111</v>
      </c>
      <c r="H3773" s="2">
        <v>2341</v>
      </c>
      <c r="I3773" s="3" t="s">
        <v>15</v>
      </c>
    </row>
    <row r="3774" spans="1:9" ht="16.5">
      <c r="A3774" s="2" t="s">
        <v>2994</v>
      </c>
      <c r="B3774" s="2" t="s">
        <v>2995</v>
      </c>
      <c r="C3774" s="2">
        <v>1177</v>
      </c>
      <c r="D3774" s="2" t="s">
        <v>10</v>
      </c>
      <c r="E3774" s="2">
        <v>282</v>
      </c>
      <c r="F3774" s="2">
        <v>334</v>
      </c>
      <c r="G3774" s="2">
        <f t="shared" si="58"/>
        <v>53</v>
      </c>
      <c r="H3774" s="2">
        <v>18302</v>
      </c>
      <c r="I3774" s="3" t="s">
        <v>11</v>
      </c>
    </row>
    <row r="3775" spans="1:9" ht="16.5">
      <c r="A3775" s="2" t="s">
        <v>2994</v>
      </c>
      <c r="B3775" s="2" t="s">
        <v>2995</v>
      </c>
      <c r="C3775" s="2">
        <v>1177</v>
      </c>
      <c r="D3775" s="2" t="s">
        <v>12</v>
      </c>
      <c r="E3775" s="2">
        <v>1044</v>
      </c>
      <c r="F3775" s="2">
        <v>1177</v>
      </c>
      <c r="G3775" s="2">
        <f t="shared" si="58"/>
        <v>134</v>
      </c>
      <c r="H3775" s="2">
        <v>1732</v>
      </c>
      <c r="I3775" s="3" t="s">
        <v>13</v>
      </c>
    </row>
    <row r="3776" spans="1:9" ht="16.5">
      <c r="A3776" s="2" t="s">
        <v>2994</v>
      </c>
      <c r="B3776" s="2" t="s">
        <v>2995</v>
      </c>
      <c r="C3776" s="2">
        <v>1177</v>
      </c>
      <c r="D3776" s="2" t="s">
        <v>14</v>
      </c>
      <c r="E3776" s="2">
        <v>663</v>
      </c>
      <c r="F3776" s="2">
        <v>775</v>
      </c>
      <c r="G3776" s="2">
        <f t="shared" si="58"/>
        <v>113</v>
      </c>
      <c r="H3776" s="2">
        <v>2341</v>
      </c>
      <c r="I3776" s="3" t="s">
        <v>15</v>
      </c>
    </row>
    <row r="3777" spans="1:9" ht="16.5">
      <c r="A3777" s="2" t="s">
        <v>2996</v>
      </c>
      <c r="B3777" s="2" t="s">
        <v>2997</v>
      </c>
      <c r="C3777" s="2">
        <v>243</v>
      </c>
      <c r="D3777" s="2" t="s">
        <v>18</v>
      </c>
      <c r="E3777" s="2">
        <v>96</v>
      </c>
      <c r="F3777" s="2">
        <v>146</v>
      </c>
      <c r="G3777" s="2">
        <f t="shared" si="58"/>
        <v>51</v>
      </c>
      <c r="H3777" s="2">
        <v>3743</v>
      </c>
      <c r="I3777" s="3" t="s">
        <v>19</v>
      </c>
    </row>
    <row r="3778" spans="1:9" ht="16.5">
      <c r="A3778" s="2" t="s">
        <v>2996</v>
      </c>
      <c r="B3778" s="2" t="s">
        <v>2997</v>
      </c>
      <c r="C3778" s="2">
        <v>243</v>
      </c>
      <c r="D3778" s="2" t="s">
        <v>14</v>
      </c>
      <c r="E3778" s="2">
        <v>164</v>
      </c>
      <c r="F3778" s="2">
        <v>241</v>
      </c>
      <c r="G3778" s="2">
        <f t="shared" si="58"/>
        <v>78</v>
      </c>
      <c r="H3778" s="2">
        <v>2341</v>
      </c>
      <c r="I3778" s="3" t="s">
        <v>15</v>
      </c>
    </row>
    <row r="3779" spans="1:9" ht="16.5">
      <c r="A3779" s="2" t="s">
        <v>2998</v>
      </c>
      <c r="B3779" s="2" t="s">
        <v>2999</v>
      </c>
      <c r="C3779" s="2">
        <v>310</v>
      </c>
      <c r="D3779" s="2" t="s">
        <v>18</v>
      </c>
      <c r="E3779" s="2">
        <v>30</v>
      </c>
      <c r="F3779" s="2">
        <v>81</v>
      </c>
      <c r="G3779" s="2">
        <f t="shared" ref="G3779:G3842" si="59">F3779-E3779+1</f>
        <v>52</v>
      </c>
      <c r="H3779" s="2">
        <v>3743</v>
      </c>
      <c r="I3779" s="3" t="s">
        <v>19</v>
      </c>
    </row>
    <row r="3780" spans="1:9" ht="16.5">
      <c r="A3780" s="2" t="s">
        <v>2998</v>
      </c>
      <c r="B3780" s="2" t="s">
        <v>2999</v>
      </c>
      <c r="C3780" s="2">
        <v>310</v>
      </c>
      <c r="D3780" s="2" t="s">
        <v>20</v>
      </c>
      <c r="E3780" s="2">
        <v>270</v>
      </c>
      <c r="F3780" s="2">
        <v>308</v>
      </c>
      <c r="G3780" s="2">
        <f t="shared" si="59"/>
        <v>39</v>
      </c>
      <c r="H3780" s="2">
        <v>3397</v>
      </c>
      <c r="I3780" s="3" t="s">
        <v>21</v>
      </c>
    </row>
    <row r="3781" spans="1:9" ht="16.5">
      <c r="A3781" s="2" t="s">
        <v>2998</v>
      </c>
      <c r="B3781" s="2" t="s">
        <v>2999</v>
      </c>
      <c r="C3781" s="2">
        <v>310</v>
      </c>
      <c r="D3781" s="2" t="s">
        <v>14</v>
      </c>
      <c r="E3781" s="2">
        <v>147</v>
      </c>
      <c r="F3781" s="2">
        <v>257</v>
      </c>
      <c r="G3781" s="2">
        <f t="shared" si="59"/>
        <v>111</v>
      </c>
      <c r="H3781" s="2">
        <v>2341</v>
      </c>
      <c r="I3781" s="3" t="s">
        <v>15</v>
      </c>
    </row>
    <row r="3782" spans="1:9" ht="16.5">
      <c r="A3782" s="2" t="s">
        <v>3000</v>
      </c>
      <c r="B3782" s="2" t="s">
        <v>3001</v>
      </c>
      <c r="C3782" s="2">
        <v>311</v>
      </c>
      <c r="D3782" s="2" t="s">
        <v>18</v>
      </c>
      <c r="E3782" s="2">
        <v>30</v>
      </c>
      <c r="F3782" s="2">
        <v>81</v>
      </c>
      <c r="G3782" s="2">
        <f t="shared" si="59"/>
        <v>52</v>
      </c>
      <c r="H3782" s="2">
        <v>3743</v>
      </c>
      <c r="I3782" s="3" t="s">
        <v>19</v>
      </c>
    </row>
    <row r="3783" spans="1:9" ht="16.5">
      <c r="A3783" s="2" t="s">
        <v>3000</v>
      </c>
      <c r="B3783" s="2" t="s">
        <v>3001</v>
      </c>
      <c r="C3783" s="2">
        <v>311</v>
      </c>
      <c r="D3783" s="2" t="s">
        <v>20</v>
      </c>
      <c r="E3783" s="2">
        <v>271</v>
      </c>
      <c r="F3783" s="2">
        <v>309</v>
      </c>
      <c r="G3783" s="2">
        <f t="shared" si="59"/>
        <v>39</v>
      </c>
      <c r="H3783" s="2">
        <v>3397</v>
      </c>
      <c r="I3783" s="3" t="s">
        <v>21</v>
      </c>
    </row>
    <row r="3784" spans="1:9" ht="16.5">
      <c r="A3784" s="2" t="s">
        <v>3000</v>
      </c>
      <c r="B3784" s="2" t="s">
        <v>3001</v>
      </c>
      <c r="C3784" s="2">
        <v>311</v>
      </c>
      <c r="D3784" s="2" t="s">
        <v>14</v>
      </c>
      <c r="E3784" s="2">
        <v>147</v>
      </c>
      <c r="F3784" s="2">
        <v>258</v>
      </c>
      <c r="G3784" s="2">
        <f t="shared" si="59"/>
        <v>112</v>
      </c>
      <c r="H3784" s="2">
        <v>2341</v>
      </c>
      <c r="I3784" s="3" t="s">
        <v>15</v>
      </c>
    </row>
    <row r="3785" spans="1:9" ht="16.5">
      <c r="A3785" s="2" t="s">
        <v>3002</v>
      </c>
      <c r="B3785" s="2" t="s">
        <v>3003</v>
      </c>
      <c r="C3785" s="2">
        <v>325</v>
      </c>
      <c r="D3785" s="2" t="s">
        <v>18</v>
      </c>
      <c r="E3785" s="2">
        <v>10</v>
      </c>
      <c r="F3785" s="2">
        <v>58</v>
      </c>
      <c r="G3785" s="2">
        <f t="shared" si="59"/>
        <v>49</v>
      </c>
      <c r="H3785" s="2">
        <v>3743</v>
      </c>
      <c r="I3785" s="3" t="s">
        <v>19</v>
      </c>
    </row>
    <row r="3786" spans="1:9" ht="16.5">
      <c r="A3786" s="2" t="s">
        <v>3002</v>
      </c>
      <c r="B3786" s="2" t="s">
        <v>3003</v>
      </c>
      <c r="C3786" s="2">
        <v>325</v>
      </c>
      <c r="D3786" s="2" t="s">
        <v>20</v>
      </c>
      <c r="E3786" s="2">
        <v>287</v>
      </c>
      <c r="F3786" s="2">
        <v>325</v>
      </c>
      <c r="G3786" s="2">
        <f t="shared" si="59"/>
        <v>39</v>
      </c>
      <c r="H3786" s="2">
        <v>3397</v>
      </c>
      <c r="I3786" s="3" t="s">
        <v>21</v>
      </c>
    </row>
    <row r="3787" spans="1:9" ht="16.5">
      <c r="A3787" s="2" t="s">
        <v>3002</v>
      </c>
      <c r="B3787" s="2" t="s">
        <v>3003</v>
      </c>
      <c r="C3787" s="2">
        <v>325</v>
      </c>
      <c r="D3787" s="2" t="s">
        <v>14</v>
      </c>
      <c r="E3787" s="2">
        <v>164</v>
      </c>
      <c r="F3787" s="2">
        <v>274</v>
      </c>
      <c r="G3787" s="2">
        <f t="shared" si="59"/>
        <v>111</v>
      </c>
      <c r="H3787" s="2">
        <v>2341</v>
      </c>
      <c r="I3787" s="3" t="s">
        <v>15</v>
      </c>
    </row>
    <row r="3788" spans="1:9" ht="16.5">
      <c r="A3788" s="2" t="s">
        <v>3004</v>
      </c>
      <c r="B3788" s="2" t="s">
        <v>3005</v>
      </c>
      <c r="C3788" s="2">
        <v>2127</v>
      </c>
      <c r="D3788" s="2" t="s">
        <v>10</v>
      </c>
      <c r="E3788" s="2">
        <v>270</v>
      </c>
      <c r="F3788" s="2">
        <v>322</v>
      </c>
      <c r="G3788" s="2">
        <f t="shared" si="59"/>
        <v>53</v>
      </c>
      <c r="H3788" s="2">
        <v>18302</v>
      </c>
      <c r="I3788" s="3" t="s">
        <v>11</v>
      </c>
    </row>
    <row r="3789" spans="1:9" ht="16.5">
      <c r="A3789" s="2" t="s">
        <v>3004</v>
      </c>
      <c r="B3789" s="2" t="s">
        <v>3005</v>
      </c>
      <c r="C3789" s="2">
        <v>2127</v>
      </c>
      <c r="D3789" s="2" t="s">
        <v>12</v>
      </c>
      <c r="E3789" s="2">
        <v>1046</v>
      </c>
      <c r="F3789" s="2">
        <v>1196</v>
      </c>
      <c r="G3789" s="2">
        <f t="shared" si="59"/>
        <v>151</v>
      </c>
      <c r="H3789" s="2">
        <v>1732</v>
      </c>
      <c r="I3789" s="3" t="s">
        <v>13</v>
      </c>
    </row>
    <row r="3790" spans="1:9" ht="16.5">
      <c r="A3790" s="2" t="s">
        <v>3004</v>
      </c>
      <c r="B3790" s="2" t="s">
        <v>3005</v>
      </c>
      <c r="C3790" s="2">
        <v>2127</v>
      </c>
      <c r="D3790" s="2" t="s">
        <v>14</v>
      </c>
      <c r="E3790" s="2">
        <v>667</v>
      </c>
      <c r="F3790" s="2">
        <v>780</v>
      </c>
      <c r="G3790" s="2">
        <f t="shared" si="59"/>
        <v>114</v>
      </c>
      <c r="H3790" s="2">
        <v>2341</v>
      </c>
      <c r="I3790" s="3" t="s">
        <v>15</v>
      </c>
    </row>
    <row r="3791" spans="1:9" ht="16.5">
      <c r="A3791" s="2" t="s">
        <v>3006</v>
      </c>
      <c r="B3791" s="2" t="s">
        <v>3007</v>
      </c>
      <c r="C3791" s="2">
        <v>299</v>
      </c>
      <c r="D3791" s="2" t="s">
        <v>18</v>
      </c>
      <c r="E3791" s="2">
        <v>29</v>
      </c>
      <c r="F3791" s="2">
        <v>80</v>
      </c>
      <c r="G3791" s="2">
        <f t="shared" si="59"/>
        <v>52</v>
      </c>
      <c r="H3791" s="2">
        <v>3743</v>
      </c>
      <c r="I3791" s="3" t="s">
        <v>19</v>
      </c>
    </row>
    <row r="3792" spans="1:9" ht="16.5">
      <c r="A3792" s="2" t="s">
        <v>3006</v>
      </c>
      <c r="B3792" s="2" t="s">
        <v>3007</v>
      </c>
      <c r="C3792" s="2">
        <v>299</v>
      </c>
      <c r="D3792" s="2" t="s">
        <v>20</v>
      </c>
      <c r="E3792" s="2">
        <v>259</v>
      </c>
      <c r="F3792" s="2">
        <v>297</v>
      </c>
      <c r="G3792" s="2">
        <f t="shared" si="59"/>
        <v>39</v>
      </c>
      <c r="H3792" s="2">
        <v>3397</v>
      </c>
      <c r="I3792" s="3" t="s">
        <v>21</v>
      </c>
    </row>
    <row r="3793" spans="1:9" ht="16.5">
      <c r="A3793" s="2" t="s">
        <v>3006</v>
      </c>
      <c r="B3793" s="2" t="s">
        <v>3007</v>
      </c>
      <c r="C3793" s="2">
        <v>299</v>
      </c>
      <c r="D3793" s="2" t="s">
        <v>14</v>
      </c>
      <c r="E3793" s="2">
        <v>136</v>
      </c>
      <c r="F3793" s="2">
        <v>246</v>
      </c>
      <c r="G3793" s="2">
        <f t="shared" si="59"/>
        <v>111</v>
      </c>
      <c r="H3793" s="2">
        <v>2341</v>
      </c>
      <c r="I3793" s="3" t="s">
        <v>15</v>
      </c>
    </row>
    <row r="3794" spans="1:9" ht="16.5">
      <c r="A3794" s="2" t="s">
        <v>3008</v>
      </c>
      <c r="B3794" s="2" t="s">
        <v>3009</v>
      </c>
      <c r="C3794" s="2">
        <v>381</v>
      </c>
      <c r="D3794" s="2" t="s">
        <v>18</v>
      </c>
      <c r="E3794" s="2">
        <v>58</v>
      </c>
      <c r="F3794" s="2">
        <v>109</v>
      </c>
      <c r="G3794" s="2">
        <f t="shared" si="59"/>
        <v>52</v>
      </c>
      <c r="H3794" s="2">
        <v>3743</v>
      </c>
      <c r="I3794" s="3" t="s">
        <v>19</v>
      </c>
    </row>
    <row r="3795" spans="1:9" ht="16.5">
      <c r="A3795" s="2" t="s">
        <v>3008</v>
      </c>
      <c r="B3795" s="2" t="s">
        <v>3009</v>
      </c>
      <c r="C3795" s="2">
        <v>381</v>
      </c>
      <c r="D3795" s="2" t="s">
        <v>14</v>
      </c>
      <c r="E3795" s="2">
        <v>201</v>
      </c>
      <c r="F3795" s="2">
        <v>311</v>
      </c>
      <c r="G3795" s="2">
        <f t="shared" si="59"/>
        <v>111</v>
      </c>
      <c r="H3795" s="2">
        <v>2341</v>
      </c>
      <c r="I3795" s="3" t="s">
        <v>15</v>
      </c>
    </row>
    <row r="3796" spans="1:9" ht="16.5">
      <c r="A3796" s="2" t="s">
        <v>3010</v>
      </c>
      <c r="B3796" s="2" t="s">
        <v>3011</v>
      </c>
      <c r="C3796" s="2">
        <v>2040</v>
      </c>
      <c r="D3796" s="2" t="s">
        <v>10</v>
      </c>
      <c r="E3796" s="2">
        <v>719</v>
      </c>
      <c r="F3796" s="2">
        <v>772</v>
      </c>
      <c r="G3796" s="2">
        <f t="shared" si="59"/>
        <v>54</v>
      </c>
      <c r="H3796" s="2">
        <v>18302</v>
      </c>
      <c r="I3796" s="3" t="s">
        <v>11</v>
      </c>
    </row>
    <row r="3797" spans="1:9" ht="16.5">
      <c r="A3797" s="2" t="s">
        <v>3010</v>
      </c>
      <c r="B3797" s="2" t="s">
        <v>3011</v>
      </c>
      <c r="C3797" s="2">
        <v>2040</v>
      </c>
      <c r="D3797" s="2" t="s">
        <v>12</v>
      </c>
      <c r="E3797" s="2">
        <v>1199</v>
      </c>
      <c r="F3797" s="2">
        <v>1349</v>
      </c>
      <c r="G3797" s="2">
        <f t="shared" si="59"/>
        <v>151</v>
      </c>
      <c r="H3797" s="2">
        <v>1732</v>
      </c>
      <c r="I3797" s="3" t="s">
        <v>13</v>
      </c>
    </row>
    <row r="3798" spans="1:9" ht="16.5">
      <c r="A3798" s="2" t="s">
        <v>3010</v>
      </c>
      <c r="B3798" s="2" t="s">
        <v>3011</v>
      </c>
      <c r="C3798" s="2">
        <v>2040</v>
      </c>
      <c r="D3798" s="2" t="s">
        <v>14</v>
      </c>
      <c r="E3798" s="2">
        <v>925</v>
      </c>
      <c r="F3798" s="2">
        <v>1038</v>
      </c>
      <c r="G3798" s="2">
        <f t="shared" si="59"/>
        <v>114</v>
      </c>
      <c r="H3798" s="2">
        <v>2341</v>
      </c>
      <c r="I3798" s="3" t="s">
        <v>15</v>
      </c>
    </row>
    <row r="3799" spans="1:9" ht="16.5">
      <c r="A3799" s="2" t="s">
        <v>3012</v>
      </c>
      <c r="B3799" s="2" t="s">
        <v>3013</v>
      </c>
      <c r="C3799" s="2">
        <v>1213</v>
      </c>
      <c r="D3799" s="2" t="s">
        <v>12</v>
      </c>
      <c r="E3799" s="2">
        <v>854</v>
      </c>
      <c r="F3799" s="2">
        <v>1014</v>
      </c>
      <c r="G3799" s="2">
        <f t="shared" si="59"/>
        <v>161</v>
      </c>
      <c r="H3799" s="2">
        <v>1732</v>
      </c>
      <c r="I3799" s="3" t="s">
        <v>13</v>
      </c>
    </row>
    <row r="3800" spans="1:9" ht="16.5">
      <c r="A3800" s="2" t="s">
        <v>3012</v>
      </c>
      <c r="B3800" s="2" t="s">
        <v>3013</v>
      </c>
      <c r="C3800" s="2">
        <v>1213</v>
      </c>
      <c r="D3800" s="2" t="s">
        <v>14</v>
      </c>
      <c r="E3800" s="2">
        <v>607</v>
      </c>
      <c r="F3800" s="2">
        <v>720</v>
      </c>
      <c r="G3800" s="2">
        <f t="shared" si="59"/>
        <v>114</v>
      </c>
      <c r="H3800" s="2">
        <v>2341</v>
      </c>
      <c r="I3800" s="3" t="s">
        <v>15</v>
      </c>
    </row>
    <row r="3801" spans="1:9" ht="16.5">
      <c r="A3801" s="2" t="s">
        <v>3014</v>
      </c>
      <c r="B3801" s="2" t="s">
        <v>3015</v>
      </c>
      <c r="C3801" s="2">
        <v>2239</v>
      </c>
      <c r="D3801" s="2" t="s">
        <v>10</v>
      </c>
      <c r="E3801" s="2">
        <v>270</v>
      </c>
      <c r="F3801" s="2">
        <v>322</v>
      </c>
      <c r="G3801" s="2">
        <f t="shared" si="59"/>
        <v>53</v>
      </c>
      <c r="H3801" s="2">
        <v>18302</v>
      </c>
      <c r="I3801" s="3" t="s">
        <v>11</v>
      </c>
    </row>
    <row r="3802" spans="1:9" ht="16.5">
      <c r="A3802" s="2" t="s">
        <v>3014</v>
      </c>
      <c r="B3802" s="2" t="s">
        <v>3015</v>
      </c>
      <c r="C3802" s="2">
        <v>2239</v>
      </c>
      <c r="D3802" s="2" t="s">
        <v>12</v>
      </c>
      <c r="E3802" s="2">
        <v>1046</v>
      </c>
      <c r="F3802" s="2">
        <v>1196</v>
      </c>
      <c r="G3802" s="2">
        <f t="shared" si="59"/>
        <v>151</v>
      </c>
      <c r="H3802" s="2">
        <v>1732</v>
      </c>
      <c r="I3802" s="3" t="s">
        <v>13</v>
      </c>
    </row>
    <row r="3803" spans="1:9" ht="16.5">
      <c r="A3803" s="2" t="s">
        <v>3014</v>
      </c>
      <c r="B3803" s="2" t="s">
        <v>3015</v>
      </c>
      <c r="C3803" s="2">
        <v>2239</v>
      </c>
      <c r="D3803" s="2" t="s">
        <v>14</v>
      </c>
      <c r="E3803" s="2">
        <v>667</v>
      </c>
      <c r="F3803" s="2">
        <v>780</v>
      </c>
      <c r="G3803" s="2">
        <f t="shared" si="59"/>
        <v>114</v>
      </c>
      <c r="H3803" s="2">
        <v>2341</v>
      </c>
      <c r="I3803" s="3" t="s">
        <v>15</v>
      </c>
    </row>
    <row r="3804" spans="1:9" ht="16.5">
      <c r="A3804" s="2" t="s">
        <v>3016</v>
      </c>
      <c r="B3804" s="2" t="s">
        <v>3017</v>
      </c>
      <c r="C3804" s="2">
        <v>346</v>
      </c>
      <c r="D3804" s="2" t="s">
        <v>18</v>
      </c>
      <c r="E3804" s="2">
        <v>30</v>
      </c>
      <c r="F3804" s="2">
        <v>77</v>
      </c>
      <c r="G3804" s="2">
        <f t="shared" si="59"/>
        <v>48</v>
      </c>
      <c r="H3804" s="2">
        <v>3743</v>
      </c>
      <c r="I3804" s="3" t="s">
        <v>19</v>
      </c>
    </row>
    <row r="3805" spans="1:9" ht="16.5">
      <c r="A3805" s="2" t="s">
        <v>3016</v>
      </c>
      <c r="B3805" s="2" t="s">
        <v>3017</v>
      </c>
      <c r="C3805" s="2">
        <v>346</v>
      </c>
      <c r="D3805" s="2" t="s">
        <v>20</v>
      </c>
      <c r="E3805" s="2">
        <v>306</v>
      </c>
      <c r="F3805" s="2">
        <v>344</v>
      </c>
      <c r="G3805" s="2">
        <f t="shared" si="59"/>
        <v>39</v>
      </c>
      <c r="H3805" s="2">
        <v>3397</v>
      </c>
      <c r="I3805" s="3" t="s">
        <v>21</v>
      </c>
    </row>
    <row r="3806" spans="1:9" ht="16.5">
      <c r="A3806" s="2" t="s">
        <v>3016</v>
      </c>
      <c r="B3806" s="2" t="s">
        <v>3017</v>
      </c>
      <c r="C3806" s="2">
        <v>346</v>
      </c>
      <c r="D3806" s="2" t="s">
        <v>14</v>
      </c>
      <c r="E3806" s="2">
        <v>183</v>
      </c>
      <c r="F3806" s="2">
        <v>293</v>
      </c>
      <c r="G3806" s="2">
        <f t="shared" si="59"/>
        <v>111</v>
      </c>
      <c r="H3806" s="2">
        <v>2341</v>
      </c>
      <c r="I3806" s="3" t="s">
        <v>15</v>
      </c>
    </row>
    <row r="3807" spans="1:9" ht="16.5">
      <c r="A3807" s="2" t="s">
        <v>3018</v>
      </c>
      <c r="B3807" s="2" t="s">
        <v>3019</v>
      </c>
      <c r="C3807" s="2">
        <v>301</v>
      </c>
      <c r="D3807" s="2" t="s">
        <v>18</v>
      </c>
      <c r="E3807" s="2">
        <v>26</v>
      </c>
      <c r="F3807" s="2">
        <v>77</v>
      </c>
      <c r="G3807" s="2">
        <f t="shared" si="59"/>
        <v>52</v>
      </c>
      <c r="H3807" s="2">
        <v>3743</v>
      </c>
      <c r="I3807" s="3" t="s">
        <v>19</v>
      </c>
    </row>
    <row r="3808" spans="1:9" ht="16.5">
      <c r="A3808" s="2" t="s">
        <v>3018</v>
      </c>
      <c r="B3808" s="2" t="s">
        <v>3019</v>
      </c>
      <c r="C3808" s="2">
        <v>301</v>
      </c>
      <c r="D3808" s="2" t="s">
        <v>20</v>
      </c>
      <c r="E3808" s="2">
        <v>261</v>
      </c>
      <c r="F3808" s="2">
        <v>299</v>
      </c>
      <c r="G3808" s="2">
        <f t="shared" si="59"/>
        <v>39</v>
      </c>
      <c r="H3808" s="2">
        <v>3397</v>
      </c>
      <c r="I3808" s="3" t="s">
        <v>21</v>
      </c>
    </row>
    <row r="3809" spans="1:9" ht="16.5">
      <c r="A3809" s="2" t="s">
        <v>3018</v>
      </c>
      <c r="B3809" s="2" t="s">
        <v>3019</v>
      </c>
      <c r="C3809" s="2">
        <v>301</v>
      </c>
      <c r="D3809" s="2" t="s">
        <v>14</v>
      </c>
      <c r="E3809" s="2">
        <v>138</v>
      </c>
      <c r="F3809" s="2">
        <v>248</v>
      </c>
      <c r="G3809" s="2">
        <f t="shared" si="59"/>
        <v>111</v>
      </c>
      <c r="H3809" s="2">
        <v>2341</v>
      </c>
      <c r="I3809" s="3" t="s">
        <v>15</v>
      </c>
    </row>
    <row r="3810" spans="1:9" ht="16.5">
      <c r="A3810" s="2" t="s">
        <v>3020</v>
      </c>
      <c r="B3810" s="2" t="s">
        <v>3021</v>
      </c>
      <c r="C3810" s="2">
        <v>305</v>
      </c>
      <c r="D3810" s="2" t="s">
        <v>18</v>
      </c>
      <c r="E3810" s="2">
        <v>27</v>
      </c>
      <c r="F3810" s="2">
        <v>78</v>
      </c>
      <c r="G3810" s="2">
        <f t="shared" si="59"/>
        <v>52</v>
      </c>
      <c r="H3810" s="2">
        <v>3743</v>
      </c>
      <c r="I3810" s="3" t="s">
        <v>19</v>
      </c>
    </row>
    <row r="3811" spans="1:9" ht="16.5">
      <c r="A3811" s="2" t="s">
        <v>3020</v>
      </c>
      <c r="B3811" s="2" t="s">
        <v>3021</v>
      </c>
      <c r="C3811" s="2">
        <v>305</v>
      </c>
      <c r="D3811" s="2" t="s">
        <v>20</v>
      </c>
      <c r="E3811" s="2">
        <v>265</v>
      </c>
      <c r="F3811" s="2">
        <v>303</v>
      </c>
      <c r="G3811" s="2">
        <f t="shared" si="59"/>
        <v>39</v>
      </c>
      <c r="H3811" s="2">
        <v>3397</v>
      </c>
      <c r="I3811" s="3" t="s">
        <v>21</v>
      </c>
    </row>
    <row r="3812" spans="1:9" ht="16.5">
      <c r="A3812" s="2" t="s">
        <v>3020</v>
      </c>
      <c r="B3812" s="2" t="s">
        <v>3021</v>
      </c>
      <c r="C3812" s="2">
        <v>305</v>
      </c>
      <c r="D3812" s="2" t="s">
        <v>14</v>
      </c>
      <c r="E3812" s="2">
        <v>139</v>
      </c>
      <c r="F3812" s="2">
        <v>252</v>
      </c>
      <c r="G3812" s="2">
        <f t="shared" si="59"/>
        <v>114</v>
      </c>
      <c r="H3812" s="2">
        <v>2341</v>
      </c>
      <c r="I3812" s="3" t="s">
        <v>15</v>
      </c>
    </row>
    <row r="3813" spans="1:9" ht="16.5">
      <c r="A3813" s="2" t="s">
        <v>3022</v>
      </c>
      <c r="B3813" s="2" t="s">
        <v>3023</v>
      </c>
      <c r="C3813" s="2">
        <v>625</v>
      </c>
      <c r="D3813" s="2" t="s">
        <v>12</v>
      </c>
      <c r="E3813" s="2">
        <v>267</v>
      </c>
      <c r="F3813" s="2">
        <v>427</v>
      </c>
      <c r="G3813" s="2">
        <f t="shared" si="59"/>
        <v>161</v>
      </c>
      <c r="H3813" s="2">
        <v>1732</v>
      </c>
      <c r="I3813" s="3" t="s">
        <v>13</v>
      </c>
    </row>
    <row r="3814" spans="1:9" ht="16.5">
      <c r="A3814" s="2" t="s">
        <v>3022</v>
      </c>
      <c r="B3814" s="2" t="s">
        <v>3023</v>
      </c>
      <c r="C3814" s="2">
        <v>625</v>
      </c>
      <c r="D3814" s="2" t="s">
        <v>14</v>
      </c>
      <c r="E3814" s="2">
        <v>17</v>
      </c>
      <c r="F3814" s="2">
        <v>130</v>
      </c>
      <c r="G3814" s="2">
        <f t="shared" si="59"/>
        <v>114</v>
      </c>
      <c r="H3814" s="2">
        <v>2341</v>
      </c>
      <c r="I3814" s="3" t="s">
        <v>15</v>
      </c>
    </row>
    <row r="3815" spans="1:9" ht="16.5">
      <c r="A3815" s="2" t="s">
        <v>3024</v>
      </c>
      <c r="B3815" s="2" t="s">
        <v>3025</v>
      </c>
      <c r="C3815" s="2">
        <v>2144</v>
      </c>
      <c r="D3815" s="2" t="s">
        <v>10</v>
      </c>
      <c r="E3815" s="2">
        <v>268</v>
      </c>
      <c r="F3815" s="2">
        <v>320</v>
      </c>
      <c r="G3815" s="2">
        <f t="shared" si="59"/>
        <v>53</v>
      </c>
      <c r="H3815" s="2">
        <v>18302</v>
      </c>
      <c r="I3815" s="3" t="s">
        <v>11</v>
      </c>
    </row>
    <row r="3816" spans="1:9" ht="16.5">
      <c r="A3816" s="2" t="s">
        <v>3024</v>
      </c>
      <c r="B3816" s="2" t="s">
        <v>3025</v>
      </c>
      <c r="C3816" s="2">
        <v>2144</v>
      </c>
      <c r="D3816" s="2" t="s">
        <v>12</v>
      </c>
      <c r="E3816" s="2">
        <v>1056</v>
      </c>
      <c r="F3816" s="2">
        <v>1206</v>
      </c>
      <c r="G3816" s="2">
        <f t="shared" si="59"/>
        <v>151</v>
      </c>
      <c r="H3816" s="2">
        <v>1732</v>
      </c>
      <c r="I3816" s="3" t="s">
        <v>13</v>
      </c>
    </row>
    <row r="3817" spans="1:9" ht="16.5">
      <c r="A3817" s="2" t="s">
        <v>3024</v>
      </c>
      <c r="B3817" s="2" t="s">
        <v>3025</v>
      </c>
      <c r="C3817" s="2">
        <v>2144</v>
      </c>
      <c r="D3817" s="2" t="s">
        <v>14</v>
      </c>
      <c r="E3817" s="2">
        <v>674</v>
      </c>
      <c r="F3817" s="2">
        <v>787</v>
      </c>
      <c r="G3817" s="2">
        <f t="shared" si="59"/>
        <v>114</v>
      </c>
      <c r="H3817" s="2">
        <v>2341</v>
      </c>
      <c r="I3817" s="3" t="s">
        <v>15</v>
      </c>
    </row>
    <row r="3818" spans="1:9" ht="16.5">
      <c r="A3818" s="2" t="s">
        <v>3026</v>
      </c>
      <c r="B3818" s="2" t="s">
        <v>3027</v>
      </c>
      <c r="C3818" s="2">
        <v>353</v>
      </c>
      <c r="D3818" s="2" t="s">
        <v>18</v>
      </c>
      <c r="E3818" s="2">
        <v>28</v>
      </c>
      <c r="F3818" s="2">
        <v>79</v>
      </c>
      <c r="G3818" s="2">
        <f t="shared" si="59"/>
        <v>52</v>
      </c>
      <c r="H3818" s="2">
        <v>3743</v>
      </c>
      <c r="I3818" s="3" t="s">
        <v>19</v>
      </c>
    </row>
    <row r="3819" spans="1:9" ht="16.5">
      <c r="A3819" s="2" t="s">
        <v>3026</v>
      </c>
      <c r="B3819" s="2" t="s">
        <v>3027</v>
      </c>
      <c r="C3819" s="2">
        <v>353</v>
      </c>
      <c r="D3819" s="2" t="s">
        <v>14</v>
      </c>
      <c r="E3819" s="2">
        <v>173</v>
      </c>
      <c r="F3819" s="2">
        <v>283</v>
      </c>
      <c r="G3819" s="2">
        <f t="shared" si="59"/>
        <v>111</v>
      </c>
      <c r="H3819" s="2">
        <v>2341</v>
      </c>
      <c r="I3819" s="3" t="s">
        <v>15</v>
      </c>
    </row>
    <row r="3820" spans="1:9" ht="16.5">
      <c r="A3820" s="2" t="s">
        <v>3028</v>
      </c>
      <c r="B3820" s="2" t="s">
        <v>3029</v>
      </c>
      <c r="C3820" s="2">
        <v>340</v>
      </c>
      <c r="D3820" s="2" t="s">
        <v>18</v>
      </c>
      <c r="E3820" s="2">
        <v>27</v>
      </c>
      <c r="F3820" s="2">
        <v>79</v>
      </c>
      <c r="G3820" s="2">
        <f t="shared" si="59"/>
        <v>53</v>
      </c>
      <c r="H3820" s="2">
        <v>3743</v>
      </c>
      <c r="I3820" s="3" t="s">
        <v>19</v>
      </c>
    </row>
    <row r="3821" spans="1:9" ht="16.5">
      <c r="A3821" s="2" t="s">
        <v>3028</v>
      </c>
      <c r="B3821" s="2" t="s">
        <v>3029</v>
      </c>
      <c r="C3821" s="2">
        <v>340</v>
      </c>
      <c r="D3821" s="2" t="s">
        <v>20</v>
      </c>
      <c r="E3821" s="2">
        <v>300</v>
      </c>
      <c r="F3821" s="2">
        <v>338</v>
      </c>
      <c r="G3821" s="2">
        <f t="shared" si="59"/>
        <v>39</v>
      </c>
      <c r="H3821" s="2">
        <v>3397</v>
      </c>
      <c r="I3821" s="3" t="s">
        <v>21</v>
      </c>
    </row>
    <row r="3822" spans="1:9" ht="16.5">
      <c r="A3822" s="2" t="s">
        <v>3028</v>
      </c>
      <c r="B3822" s="2" t="s">
        <v>3029</v>
      </c>
      <c r="C3822" s="2">
        <v>340</v>
      </c>
      <c r="D3822" s="2" t="s">
        <v>14</v>
      </c>
      <c r="E3822" s="2">
        <v>177</v>
      </c>
      <c r="F3822" s="2">
        <v>287</v>
      </c>
      <c r="G3822" s="2">
        <f t="shared" si="59"/>
        <v>111</v>
      </c>
      <c r="H3822" s="2">
        <v>2341</v>
      </c>
      <c r="I3822" s="3" t="s">
        <v>15</v>
      </c>
    </row>
    <row r="3823" spans="1:9" ht="16.5">
      <c r="A3823" s="2" t="s">
        <v>3030</v>
      </c>
      <c r="B3823" s="2" t="s">
        <v>3031</v>
      </c>
      <c r="C3823" s="2">
        <v>2047</v>
      </c>
      <c r="D3823" s="2" t="s">
        <v>10</v>
      </c>
      <c r="E3823" s="2">
        <v>719</v>
      </c>
      <c r="F3823" s="2">
        <v>772</v>
      </c>
      <c r="G3823" s="2">
        <f t="shared" si="59"/>
        <v>54</v>
      </c>
      <c r="H3823" s="2">
        <v>18302</v>
      </c>
      <c r="I3823" s="3" t="s">
        <v>11</v>
      </c>
    </row>
    <row r="3824" spans="1:9" ht="16.5">
      <c r="A3824" s="2" t="s">
        <v>3030</v>
      </c>
      <c r="B3824" s="2" t="s">
        <v>3031</v>
      </c>
      <c r="C3824" s="2">
        <v>2047</v>
      </c>
      <c r="D3824" s="2" t="s">
        <v>12</v>
      </c>
      <c r="E3824" s="2">
        <v>1202</v>
      </c>
      <c r="F3824" s="2">
        <v>1352</v>
      </c>
      <c r="G3824" s="2">
        <f t="shared" si="59"/>
        <v>151</v>
      </c>
      <c r="H3824" s="2">
        <v>1732</v>
      </c>
      <c r="I3824" s="3" t="s">
        <v>13</v>
      </c>
    </row>
    <row r="3825" spans="1:9" ht="16.5">
      <c r="A3825" s="2" t="s">
        <v>3030</v>
      </c>
      <c r="B3825" s="2" t="s">
        <v>3031</v>
      </c>
      <c r="C3825" s="2">
        <v>2047</v>
      </c>
      <c r="D3825" s="2" t="s">
        <v>14</v>
      </c>
      <c r="E3825" s="2">
        <v>928</v>
      </c>
      <c r="F3825" s="2">
        <v>1041</v>
      </c>
      <c r="G3825" s="2">
        <f t="shared" si="59"/>
        <v>114</v>
      </c>
      <c r="H3825" s="2">
        <v>2341</v>
      </c>
      <c r="I3825" s="3" t="s">
        <v>15</v>
      </c>
    </row>
    <row r="3826" spans="1:9" ht="16.5">
      <c r="A3826" s="2" t="s">
        <v>3032</v>
      </c>
      <c r="B3826" s="2" t="s">
        <v>3033</v>
      </c>
      <c r="C3826" s="2">
        <v>208</v>
      </c>
      <c r="D3826" s="2" t="s">
        <v>18</v>
      </c>
      <c r="E3826" s="2">
        <v>61</v>
      </c>
      <c r="F3826" s="2">
        <v>111</v>
      </c>
      <c r="G3826" s="2">
        <f t="shared" si="59"/>
        <v>51</v>
      </c>
      <c r="H3826" s="2">
        <v>3743</v>
      </c>
      <c r="I3826" s="3" t="s">
        <v>19</v>
      </c>
    </row>
    <row r="3827" spans="1:9" ht="16.5">
      <c r="A3827" s="2" t="s">
        <v>3032</v>
      </c>
      <c r="B3827" s="2" t="s">
        <v>3033</v>
      </c>
      <c r="C3827" s="2">
        <v>208</v>
      </c>
      <c r="D3827" s="2" t="s">
        <v>14</v>
      </c>
      <c r="E3827" s="2">
        <v>50</v>
      </c>
      <c r="F3827" s="2">
        <v>208</v>
      </c>
      <c r="G3827" s="2">
        <f t="shared" si="59"/>
        <v>159</v>
      </c>
      <c r="H3827" s="2">
        <v>2341</v>
      </c>
      <c r="I3827" s="3" t="s">
        <v>15</v>
      </c>
    </row>
    <row r="3828" spans="1:9" ht="16.5">
      <c r="A3828" s="2" t="s">
        <v>3034</v>
      </c>
      <c r="B3828" s="2" t="s">
        <v>3035</v>
      </c>
      <c r="C3828" s="2">
        <v>284</v>
      </c>
      <c r="D3828" s="2" t="s">
        <v>18</v>
      </c>
      <c r="E3828" s="2">
        <v>5</v>
      </c>
      <c r="F3828" s="2">
        <v>56</v>
      </c>
      <c r="G3828" s="2">
        <f t="shared" si="59"/>
        <v>52</v>
      </c>
      <c r="H3828" s="2">
        <v>3743</v>
      </c>
      <c r="I3828" s="3" t="s">
        <v>19</v>
      </c>
    </row>
    <row r="3829" spans="1:9" ht="16.5">
      <c r="A3829" s="2" t="s">
        <v>3034</v>
      </c>
      <c r="B3829" s="2" t="s">
        <v>3035</v>
      </c>
      <c r="C3829" s="2">
        <v>284</v>
      </c>
      <c r="D3829" s="2" t="s">
        <v>20</v>
      </c>
      <c r="E3829" s="2">
        <v>244</v>
      </c>
      <c r="F3829" s="2">
        <v>282</v>
      </c>
      <c r="G3829" s="2">
        <f t="shared" si="59"/>
        <v>39</v>
      </c>
      <c r="H3829" s="2">
        <v>3397</v>
      </c>
      <c r="I3829" s="3" t="s">
        <v>21</v>
      </c>
    </row>
    <row r="3830" spans="1:9" ht="16.5">
      <c r="A3830" s="2" t="s">
        <v>3034</v>
      </c>
      <c r="B3830" s="2" t="s">
        <v>3035</v>
      </c>
      <c r="C3830" s="2">
        <v>284</v>
      </c>
      <c r="D3830" s="2" t="s">
        <v>14</v>
      </c>
      <c r="E3830" s="2">
        <v>117</v>
      </c>
      <c r="F3830" s="2">
        <v>231</v>
      </c>
      <c r="G3830" s="2">
        <f t="shared" si="59"/>
        <v>115</v>
      </c>
      <c r="H3830" s="2">
        <v>2341</v>
      </c>
      <c r="I3830" s="3" t="s">
        <v>15</v>
      </c>
    </row>
    <row r="3831" spans="1:9" ht="16.5">
      <c r="A3831" s="2" t="s">
        <v>3036</v>
      </c>
      <c r="B3831" s="2" t="s">
        <v>3037</v>
      </c>
      <c r="C3831" s="2">
        <v>349</v>
      </c>
      <c r="D3831" s="2" t="s">
        <v>18</v>
      </c>
      <c r="E3831" s="2">
        <v>27</v>
      </c>
      <c r="F3831" s="2">
        <v>79</v>
      </c>
      <c r="G3831" s="2">
        <f t="shared" si="59"/>
        <v>53</v>
      </c>
      <c r="H3831" s="2">
        <v>3743</v>
      </c>
      <c r="I3831" s="3" t="s">
        <v>19</v>
      </c>
    </row>
    <row r="3832" spans="1:9" ht="16.5">
      <c r="A3832" s="2" t="s">
        <v>3036</v>
      </c>
      <c r="B3832" s="2" t="s">
        <v>3037</v>
      </c>
      <c r="C3832" s="2">
        <v>349</v>
      </c>
      <c r="D3832" s="2" t="s">
        <v>20</v>
      </c>
      <c r="E3832" s="2">
        <v>309</v>
      </c>
      <c r="F3832" s="2">
        <v>347</v>
      </c>
      <c r="G3832" s="2">
        <f t="shared" si="59"/>
        <v>39</v>
      </c>
      <c r="H3832" s="2">
        <v>3397</v>
      </c>
      <c r="I3832" s="3" t="s">
        <v>21</v>
      </c>
    </row>
    <row r="3833" spans="1:9" ht="16.5">
      <c r="A3833" s="2" t="s">
        <v>3036</v>
      </c>
      <c r="B3833" s="2" t="s">
        <v>3037</v>
      </c>
      <c r="C3833" s="2">
        <v>349</v>
      </c>
      <c r="D3833" s="2" t="s">
        <v>14</v>
      </c>
      <c r="E3833" s="2">
        <v>186</v>
      </c>
      <c r="F3833" s="2">
        <v>296</v>
      </c>
      <c r="G3833" s="2">
        <f t="shared" si="59"/>
        <v>111</v>
      </c>
      <c r="H3833" s="2">
        <v>2341</v>
      </c>
      <c r="I3833" s="3" t="s">
        <v>15</v>
      </c>
    </row>
    <row r="3834" spans="1:9" ht="16.5">
      <c r="A3834" s="2" t="s">
        <v>3038</v>
      </c>
      <c r="B3834" s="2" t="s">
        <v>3039</v>
      </c>
      <c r="C3834" s="2">
        <v>180</v>
      </c>
      <c r="D3834" s="2" t="s">
        <v>18</v>
      </c>
      <c r="E3834" s="2">
        <v>2</v>
      </c>
      <c r="F3834" s="2">
        <v>53</v>
      </c>
      <c r="G3834" s="2">
        <f t="shared" si="59"/>
        <v>52</v>
      </c>
      <c r="H3834" s="2">
        <v>3743</v>
      </c>
      <c r="I3834" s="3" t="s">
        <v>19</v>
      </c>
    </row>
    <row r="3835" spans="1:9" ht="16.5">
      <c r="A3835" s="2" t="s">
        <v>3038</v>
      </c>
      <c r="B3835" s="2" t="s">
        <v>3039</v>
      </c>
      <c r="C3835" s="2">
        <v>180</v>
      </c>
      <c r="D3835" s="2" t="s">
        <v>14</v>
      </c>
      <c r="E3835" s="2">
        <v>111</v>
      </c>
      <c r="F3835" s="2">
        <v>180</v>
      </c>
      <c r="G3835" s="2">
        <f t="shared" si="59"/>
        <v>70</v>
      </c>
      <c r="H3835" s="2">
        <v>2341</v>
      </c>
      <c r="I3835" s="3" t="s">
        <v>15</v>
      </c>
    </row>
    <row r="3836" spans="1:9" ht="16.5">
      <c r="A3836" s="2" t="s">
        <v>3040</v>
      </c>
      <c r="B3836" s="2" t="s">
        <v>3041</v>
      </c>
      <c r="C3836" s="2">
        <v>359</v>
      </c>
      <c r="D3836" s="2" t="s">
        <v>12</v>
      </c>
      <c r="E3836" s="2">
        <v>210</v>
      </c>
      <c r="F3836" s="2">
        <v>357</v>
      </c>
      <c r="G3836" s="2">
        <f t="shared" si="59"/>
        <v>148</v>
      </c>
      <c r="H3836" s="2">
        <v>1732</v>
      </c>
      <c r="I3836" s="3" t="s">
        <v>13</v>
      </c>
    </row>
    <row r="3837" spans="1:9" ht="16.5">
      <c r="A3837" s="2" t="s">
        <v>3040</v>
      </c>
      <c r="B3837" s="2" t="s">
        <v>3041</v>
      </c>
      <c r="C3837" s="2">
        <v>359</v>
      </c>
      <c r="D3837" s="2" t="s">
        <v>14</v>
      </c>
      <c r="E3837" s="2">
        <v>3</v>
      </c>
      <c r="F3837" s="2">
        <v>48</v>
      </c>
      <c r="G3837" s="2">
        <f t="shared" si="59"/>
        <v>46</v>
      </c>
      <c r="H3837" s="2">
        <v>2341</v>
      </c>
      <c r="I3837" s="3" t="s">
        <v>15</v>
      </c>
    </row>
    <row r="3838" spans="1:9" ht="16.5">
      <c r="A3838" s="2" t="s">
        <v>3042</v>
      </c>
      <c r="B3838" s="2" t="s">
        <v>3043</v>
      </c>
      <c r="C3838" s="2">
        <v>180</v>
      </c>
      <c r="D3838" s="2" t="s">
        <v>18</v>
      </c>
      <c r="E3838" s="2">
        <v>29</v>
      </c>
      <c r="F3838" s="2">
        <v>80</v>
      </c>
      <c r="G3838" s="2">
        <f t="shared" si="59"/>
        <v>52</v>
      </c>
      <c r="H3838" s="2">
        <v>3743</v>
      </c>
      <c r="I3838" s="3" t="s">
        <v>19</v>
      </c>
    </row>
    <row r="3839" spans="1:9" ht="16.5">
      <c r="A3839" s="2" t="s">
        <v>3042</v>
      </c>
      <c r="B3839" s="2" t="s">
        <v>3043</v>
      </c>
      <c r="C3839" s="2">
        <v>180</v>
      </c>
      <c r="D3839" s="2" t="s">
        <v>14</v>
      </c>
      <c r="E3839" s="2">
        <v>138</v>
      </c>
      <c r="F3839" s="2">
        <v>178</v>
      </c>
      <c r="G3839" s="2">
        <f t="shared" si="59"/>
        <v>41</v>
      </c>
      <c r="H3839" s="2">
        <v>2341</v>
      </c>
      <c r="I3839" s="3" t="s">
        <v>15</v>
      </c>
    </row>
    <row r="3840" spans="1:9" ht="16.5">
      <c r="A3840" s="2" t="s">
        <v>3044</v>
      </c>
      <c r="B3840" s="2" t="s">
        <v>3045</v>
      </c>
      <c r="C3840" s="2">
        <v>374</v>
      </c>
      <c r="D3840" s="2" t="s">
        <v>10</v>
      </c>
      <c r="E3840" s="2">
        <v>1</v>
      </c>
      <c r="F3840" s="2">
        <v>41</v>
      </c>
      <c r="G3840" s="2">
        <f t="shared" si="59"/>
        <v>41</v>
      </c>
      <c r="H3840" s="2">
        <v>18302</v>
      </c>
      <c r="I3840" s="3" t="s">
        <v>11</v>
      </c>
    </row>
    <row r="3841" spans="1:9" ht="16.5">
      <c r="A3841" s="2" t="s">
        <v>3044</v>
      </c>
      <c r="B3841" s="2" t="s">
        <v>3045</v>
      </c>
      <c r="C3841" s="2">
        <v>374</v>
      </c>
      <c r="D3841" s="2" t="s">
        <v>14</v>
      </c>
      <c r="E3841" s="2">
        <v>198</v>
      </c>
      <c r="F3841" s="2">
        <v>311</v>
      </c>
      <c r="G3841" s="2">
        <f t="shared" si="59"/>
        <v>114</v>
      </c>
      <c r="H3841" s="2">
        <v>2341</v>
      </c>
      <c r="I3841" s="3" t="s">
        <v>15</v>
      </c>
    </row>
    <row r="3842" spans="1:9" ht="16.5">
      <c r="A3842" s="2" t="s">
        <v>3046</v>
      </c>
      <c r="B3842" s="2" t="s">
        <v>3047</v>
      </c>
      <c r="C3842" s="2">
        <v>217</v>
      </c>
      <c r="D3842" s="2" t="s">
        <v>18</v>
      </c>
      <c r="E3842" s="2">
        <v>28</v>
      </c>
      <c r="F3842" s="2">
        <v>79</v>
      </c>
      <c r="G3842" s="2">
        <f t="shared" si="59"/>
        <v>52</v>
      </c>
      <c r="H3842" s="2">
        <v>3743</v>
      </c>
      <c r="I3842" s="3" t="s">
        <v>19</v>
      </c>
    </row>
    <row r="3843" spans="1:9" ht="16.5">
      <c r="A3843" s="2" t="s">
        <v>3046</v>
      </c>
      <c r="B3843" s="2" t="s">
        <v>3047</v>
      </c>
      <c r="C3843" s="2">
        <v>217</v>
      </c>
      <c r="D3843" s="2" t="s">
        <v>14</v>
      </c>
      <c r="E3843" s="2">
        <v>138</v>
      </c>
      <c r="F3843" s="2">
        <v>217</v>
      </c>
      <c r="G3843" s="2">
        <f t="shared" ref="G3843:G3906" si="60">F3843-E3843+1</f>
        <v>80</v>
      </c>
      <c r="H3843" s="2">
        <v>2341</v>
      </c>
      <c r="I3843" s="3" t="s">
        <v>15</v>
      </c>
    </row>
    <row r="3844" spans="1:9" ht="16.5">
      <c r="A3844" s="2" t="s">
        <v>3048</v>
      </c>
      <c r="B3844" s="2" t="s">
        <v>3049</v>
      </c>
      <c r="C3844" s="2">
        <v>228</v>
      </c>
      <c r="D3844" s="2" t="s">
        <v>18</v>
      </c>
      <c r="E3844" s="2">
        <v>28</v>
      </c>
      <c r="F3844" s="2">
        <v>79</v>
      </c>
      <c r="G3844" s="2">
        <f t="shared" si="60"/>
        <v>52</v>
      </c>
      <c r="H3844" s="2">
        <v>3743</v>
      </c>
      <c r="I3844" s="3" t="s">
        <v>19</v>
      </c>
    </row>
    <row r="3845" spans="1:9" ht="16.5">
      <c r="A3845" s="2" t="s">
        <v>3048</v>
      </c>
      <c r="B3845" s="2" t="s">
        <v>3049</v>
      </c>
      <c r="C3845" s="2">
        <v>228</v>
      </c>
      <c r="D3845" s="2" t="s">
        <v>14</v>
      </c>
      <c r="E3845" s="2">
        <v>138</v>
      </c>
      <c r="F3845" s="2">
        <v>228</v>
      </c>
      <c r="G3845" s="2">
        <f t="shared" si="60"/>
        <v>91</v>
      </c>
      <c r="H3845" s="2">
        <v>2341</v>
      </c>
      <c r="I3845" s="3" t="s">
        <v>15</v>
      </c>
    </row>
    <row r="3846" spans="1:9" ht="16.5">
      <c r="A3846" s="2" t="s">
        <v>3050</v>
      </c>
      <c r="B3846" s="2" t="s">
        <v>3051</v>
      </c>
      <c r="C3846" s="2">
        <v>570</v>
      </c>
      <c r="D3846" s="2" t="s">
        <v>12</v>
      </c>
      <c r="E3846" s="2">
        <v>296</v>
      </c>
      <c r="F3846" s="2">
        <v>420</v>
      </c>
      <c r="G3846" s="2">
        <f t="shared" si="60"/>
        <v>125</v>
      </c>
      <c r="H3846" s="2">
        <v>1732</v>
      </c>
      <c r="I3846" s="3" t="s">
        <v>13</v>
      </c>
    </row>
    <row r="3847" spans="1:9" ht="16.5">
      <c r="A3847" s="2" t="s">
        <v>3050</v>
      </c>
      <c r="B3847" s="2" t="s">
        <v>3051</v>
      </c>
      <c r="C3847" s="2">
        <v>570</v>
      </c>
      <c r="D3847" s="2" t="s">
        <v>14</v>
      </c>
      <c r="E3847" s="2">
        <v>2</v>
      </c>
      <c r="F3847" s="2">
        <v>112</v>
      </c>
      <c r="G3847" s="2">
        <f t="shared" si="60"/>
        <v>111</v>
      </c>
      <c r="H3847" s="2">
        <v>2341</v>
      </c>
      <c r="I3847" s="3" t="s">
        <v>15</v>
      </c>
    </row>
    <row r="3848" spans="1:9" ht="16.5">
      <c r="A3848" s="2" t="s">
        <v>3052</v>
      </c>
      <c r="B3848" s="2" t="s">
        <v>3053</v>
      </c>
      <c r="C3848" s="2">
        <v>421</v>
      </c>
      <c r="D3848" s="2" t="s">
        <v>12</v>
      </c>
      <c r="E3848" s="2">
        <v>248</v>
      </c>
      <c r="F3848" s="2">
        <v>375</v>
      </c>
      <c r="G3848" s="2">
        <f t="shared" si="60"/>
        <v>128</v>
      </c>
      <c r="H3848" s="2">
        <v>1732</v>
      </c>
      <c r="I3848" s="3" t="s">
        <v>13</v>
      </c>
    </row>
    <row r="3849" spans="1:9" ht="16.5">
      <c r="A3849" s="2" t="s">
        <v>3052</v>
      </c>
      <c r="B3849" s="2" t="s">
        <v>3053</v>
      </c>
      <c r="C3849" s="2">
        <v>421</v>
      </c>
      <c r="D3849" s="2" t="s">
        <v>14</v>
      </c>
      <c r="E3849" s="2">
        <v>1</v>
      </c>
      <c r="F3849" s="2">
        <v>101</v>
      </c>
      <c r="G3849" s="2">
        <f t="shared" si="60"/>
        <v>101</v>
      </c>
      <c r="H3849" s="2">
        <v>2341</v>
      </c>
      <c r="I3849" s="3" t="s">
        <v>15</v>
      </c>
    </row>
    <row r="3850" spans="1:9" ht="16.5">
      <c r="A3850" s="2" t="s">
        <v>3054</v>
      </c>
      <c r="B3850" s="2" t="s">
        <v>3055</v>
      </c>
      <c r="C3850" s="2">
        <v>296</v>
      </c>
      <c r="D3850" s="2" t="s">
        <v>18</v>
      </c>
      <c r="E3850" s="2">
        <v>26</v>
      </c>
      <c r="F3850" s="2">
        <v>77</v>
      </c>
      <c r="G3850" s="2">
        <f t="shared" si="60"/>
        <v>52</v>
      </c>
      <c r="H3850" s="2">
        <v>3743</v>
      </c>
      <c r="I3850" s="3" t="s">
        <v>19</v>
      </c>
    </row>
    <row r="3851" spans="1:9" ht="16.5">
      <c r="A3851" s="2" t="s">
        <v>3054</v>
      </c>
      <c r="B3851" s="2" t="s">
        <v>3055</v>
      </c>
      <c r="C3851" s="2">
        <v>296</v>
      </c>
      <c r="D3851" s="2" t="s">
        <v>20</v>
      </c>
      <c r="E3851" s="2">
        <v>256</v>
      </c>
      <c r="F3851" s="2">
        <v>294</v>
      </c>
      <c r="G3851" s="2">
        <f t="shared" si="60"/>
        <v>39</v>
      </c>
      <c r="H3851" s="2">
        <v>3397</v>
      </c>
      <c r="I3851" s="3" t="s">
        <v>21</v>
      </c>
    </row>
    <row r="3852" spans="1:9" ht="16.5">
      <c r="A3852" s="2" t="s">
        <v>3054</v>
      </c>
      <c r="B3852" s="2" t="s">
        <v>3055</v>
      </c>
      <c r="C3852" s="2">
        <v>296</v>
      </c>
      <c r="D3852" s="2" t="s">
        <v>14</v>
      </c>
      <c r="E3852" s="2">
        <v>133</v>
      </c>
      <c r="F3852" s="2">
        <v>243</v>
      </c>
      <c r="G3852" s="2">
        <f t="shared" si="60"/>
        <v>111</v>
      </c>
      <c r="H3852" s="2">
        <v>2341</v>
      </c>
      <c r="I3852" s="3" t="s">
        <v>15</v>
      </c>
    </row>
    <row r="3853" spans="1:9" ht="16.5">
      <c r="A3853" s="2" t="s">
        <v>3056</v>
      </c>
      <c r="B3853" s="2" t="s">
        <v>3057</v>
      </c>
      <c r="C3853" s="2">
        <v>344</v>
      </c>
      <c r="D3853" s="2" t="s">
        <v>18</v>
      </c>
      <c r="E3853" s="2">
        <v>32</v>
      </c>
      <c r="F3853" s="2">
        <v>83</v>
      </c>
      <c r="G3853" s="2">
        <f t="shared" si="60"/>
        <v>52</v>
      </c>
      <c r="H3853" s="2">
        <v>3743</v>
      </c>
      <c r="I3853" s="3" t="s">
        <v>19</v>
      </c>
    </row>
    <row r="3854" spans="1:9" ht="16.5">
      <c r="A3854" s="2" t="s">
        <v>3056</v>
      </c>
      <c r="B3854" s="2" t="s">
        <v>3057</v>
      </c>
      <c r="C3854" s="2">
        <v>344</v>
      </c>
      <c r="D3854" s="2" t="s">
        <v>14</v>
      </c>
      <c r="E3854" s="2">
        <v>164</v>
      </c>
      <c r="F3854" s="2">
        <v>274</v>
      </c>
      <c r="G3854" s="2">
        <f t="shared" si="60"/>
        <v>111</v>
      </c>
      <c r="H3854" s="2">
        <v>2341</v>
      </c>
      <c r="I3854" s="3" t="s">
        <v>15</v>
      </c>
    </row>
    <row r="3855" spans="1:9" ht="16.5">
      <c r="A3855" s="2" t="s">
        <v>3058</v>
      </c>
      <c r="B3855" s="2" t="s">
        <v>3059</v>
      </c>
      <c r="C3855" s="2">
        <v>335</v>
      </c>
      <c r="D3855" s="2" t="s">
        <v>18</v>
      </c>
      <c r="E3855" s="2">
        <v>3</v>
      </c>
      <c r="F3855" s="2">
        <v>56</v>
      </c>
      <c r="G3855" s="2">
        <f t="shared" si="60"/>
        <v>54</v>
      </c>
      <c r="H3855" s="2">
        <v>3743</v>
      </c>
      <c r="I3855" s="3" t="s">
        <v>19</v>
      </c>
    </row>
    <row r="3856" spans="1:9" ht="16.5">
      <c r="A3856" s="2" t="s">
        <v>3058</v>
      </c>
      <c r="B3856" s="2" t="s">
        <v>3059</v>
      </c>
      <c r="C3856" s="2">
        <v>335</v>
      </c>
      <c r="D3856" s="2" t="s">
        <v>20</v>
      </c>
      <c r="E3856" s="2">
        <v>295</v>
      </c>
      <c r="F3856" s="2">
        <v>333</v>
      </c>
      <c r="G3856" s="2">
        <f t="shared" si="60"/>
        <v>39</v>
      </c>
      <c r="H3856" s="2">
        <v>3397</v>
      </c>
      <c r="I3856" s="3" t="s">
        <v>21</v>
      </c>
    </row>
    <row r="3857" spans="1:9" ht="16.5">
      <c r="A3857" s="2" t="s">
        <v>3058</v>
      </c>
      <c r="B3857" s="2" t="s">
        <v>3059</v>
      </c>
      <c r="C3857" s="2">
        <v>335</v>
      </c>
      <c r="D3857" s="2" t="s">
        <v>14</v>
      </c>
      <c r="E3857" s="2">
        <v>172</v>
      </c>
      <c r="F3857" s="2">
        <v>282</v>
      </c>
      <c r="G3857" s="2">
        <f t="shared" si="60"/>
        <v>111</v>
      </c>
      <c r="H3857" s="2">
        <v>2341</v>
      </c>
      <c r="I3857" s="3" t="s">
        <v>15</v>
      </c>
    </row>
    <row r="3858" spans="1:9" ht="16.5">
      <c r="A3858" s="2" t="s">
        <v>3060</v>
      </c>
      <c r="B3858" s="2" t="s">
        <v>3061</v>
      </c>
      <c r="C3858" s="2">
        <v>2324</v>
      </c>
      <c r="D3858" s="2" t="s">
        <v>10</v>
      </c>
      <c r="E3858" s="2">
        <v>274</v>
      </c>
      <c r="F3858" s="2">
        <v>326</v>
      </c>
      <c r="G3858" s="2">
        <f t="shared" si="60"/>
        <v>53</v>
      </c>
      <c r="H3858" s="2">
        <v>18302</v>
      </c>
      <c r="I3858" s="3" t="s">
        <v>11</v>
      </c>
    </row>
    <row r="3859" spans="1:9" ht="16.5">
      <c r="A3859" s="2" t="s">
        <v>3060</v>
      </c>
      <c r="B3859" s="2" t="s">
        <v>3061</v>
      </c>
      <c r="C3859" s="2">
        <v>2324</v>
      </c>
      <c r="D3859" s="2" t="s">
        <v>12</v>
      </c>
      <c r="E3859" s="2">
        <v>1059</v>
      </c>
      <c r="F3859" s="2">
        <v>1209</v>
      </c>
      <c r="G3859" s="2">
        <f t="shared" si="60"/>
        <v>151</v>
      </c>
      <c r="H3859" s="2">
        <v>1732</v>
      </c>
      <c r="I3859" s="3" t="s">
        <v>13</v>
      </c>
    </row>
    <row r="3860" spans="1:9" ht="16.5">
      <c r="A3860" s="2" t="s">
        <v>3060</v>
      </c>
      <c r="B3860" s="2" t="s">
        <v>3061</v>
      </c>
      <c r="C3860" s="2">
        <v>2324</v>
      </c>
      <c r="D3860" s="2" t="s">
        <v>14</v>
      </c>
      <c r="E3860" s="2">
        <v>676</v>
      </c>
      <c r="F3860" s="2">
        <v>789</v>
      </c>
      <c r="G3860" s="2">
        <f t="shared" si="60"/>
        <v>114</v>
      </c>
      <c r="H3860" s="2">
        <v>2341</v>
      </c>
      <c r="I3860" s="3" t="s">
        <v>15</v>
      </c>
    </row>
    <row r="3861" spans="1:9" ht="16.5">
      <c r="A3861" s="2" t="s">
        <v>3062</v>
      </c>
      <c r="B3861" s="2" t="s">
        <v>3063</v>
      </c>
      <c r="C3861" s="2">
        <v>2029</v>
      </c>
      <c r="D3861" s="2" t="s">
        <v>10</v>
      </c>
      <c r="E3861" s="2">
        <v>707</v>
      </c>
      <c r="F3861" s="2">
        <v>760</v>
      </c>
      <c r="G3861" s="2">
        <f t="shared" si="60"/>
        <v>54</v>
      </c>
      <c r="H3861" s="2">
        <v>18302</v>
      </c>
      <c r="I3861" s="3" t="s">
        <v>11</v>
      </c>
    </row>
    <row r="3862" spans="1:9" ht="16.5">
      <c r="A3862" s="2" t="s">
        <v>3062</v>
      </c>
      <c r="B3862" s="2" t="s">
        <v>3063</v>
      </c>
      <c r="C3862" s="2">
        <v>2029</v>
      </c>
      <c r="D3862" s="2" t="s">
        <v>12</v>
      </c>
      <c r="E3862" s="2">
        <v>1188</v>
      </c>
      <c r="F3862" s="2">
        <v>1338</v>
      </c>
      <c r="G3862" s="2">
        <f t="shared" si="60"/>
        <v>151</v>
      </c>
      <c r="H3862" s="2">
        <v>1732</v>
      </c>
      <c r="I3862" s="3" t="s">
        <v>13</v>
      </c>
    </row>
    <row r="3863" spans="1:9" ht="16.5">
      <c r="A3863" s="2" t="s">
        <v>3062</v>
      </c>
      <c r="B3863" s="2" t="s">
        <v>3063</v>
      </c>
      <c r="C3863" s="2">
        <v>2029</v>
      </c>
      <c r="D3863" s="2" t="s">
        <v>14</v>
      </c>
      <c r="E3863" s="2">
        <v>916</v>
      </c>
      <c r="F3863" s="2">
        <v>1029</v>
      </c>
      <c r="G3863" s="2">
        <f t="shared" si="60"/>
        <v>114</v>
      </c>
      <c r="H3863" s="2">
        <v>2341</v>
      </c>
      <c r="I3863" s="3" t="s">
        <v>15</v>
      </c>
    </row>
    <row r="3864" spans="1:9" ht="16.5">
      <c r="A3864" s="2" t="s">
        <v>3064</v>
      </c>
      <c r="B3864" s="2" t="s">
        <v>3065</v>
      </c>
      <c r="C3864" s="2">
        <v>364</v>
      </c>
      <c r="D3864" s="2" t="s">
        <v>12</v>
      </c>
      <c r="E3864" s="2">
        <v>212</v>
      </c>
      <c r="F3864" s="2">
        <v>362</v>
      </c>
      <c r="G3864" s="2">
        <f t="shared" si="60"/>
        <v>151</v>
      </c>
      <c r="H3864" s="2">
        <v>1732</v>
      </c>
      <c r="I3864" s="3" t="s">
        <v>13</v>
      </c>
    </row>
    <row r="3865" spans="1:9" ht="16.5">
      <c r="A3865" s="2" t="s">
        <v>3064</v>
      </c>
      <c r="B3865" s="2" t="s">
        <v>3065</v>
      </c>
      <c r="C3865" s="2">
        <v>364</v>
      </c>
      <c r="D3865" s="2" t="s">
        <v>14</v>
      </c>
      <c r="E3865" s="2">
        <v>1</v>
      </c>
      <c r="F3865" s="2">
        <v>53</v>
      </c>
      <c r="G3865" s="2">
        <f t="shared" si="60"/>
        <v>53</v>
      </c>
      <c r="H3865" s="2">
        <v>2341</v>
      </c>
      <c r="I3865" s="3" t="s">
        <v>15</v>
      </c>
    </row>
    <row r="3866" spans="1:9" ht="16.5">
      <c r="A3866" s="2" t="s">
        <v>3066</v>
      </c>
      <c r="B3866" s="2" t="s">
        <v>3067</v>
      </c>
      <c r="C3866" s="2">
        <v>280</v>
      </c>
      <c r="D3866" s="2" t="s">
        <v>18</v>
      </c>
      <c r="E3866" s="2">
        <v>5</v>
      </c>
      <c r="F3866" s="2">
        <v>56</v>
      </c>
      <c r="G3866" s="2">
        <f t="shared" si="60"/>
        <v>52</v>
      </c>
      <c r="H3866" s="2">
        <v>3743</v>
      </c>
      <c r="I3866" s="3" t="s">
        <v>19</v>
      </c>
    </row>
    <row r="3867" spans="1:9" ht="16.5">
      <c r="A3867" s="2" t="s">
        <v>3066</v>
      </c>
      <c r="B3867" s="2" t="s">
        <v>3067</v>
      </c>
      <c r="C3867" s="2">
        <v>280</v>
      </c>
      <c r="D3867" s="2" t="s">
        <v>20</v>
      </c>
      <c r="E3867" s="2">
        <v>240</v>
      </c>
      <c r="F3867" s="2">
        <v>278</v>
      </c>
      <c r="G3867" s="2">
        <f t="shared" si="60"/>
        <v>39</v>
      </c>
      <c r="H3867" s="2">
        <v>3397</v>
      </c>
      <c r="I3867" s="3" t="s">
        <v>21</v>
      </c>
    </row>
    <row r="3868" spans="1:9" ht="16.5">
      <c r="A3868" s="2" t="s">
        <v>3066</v>
      </c>
      <c r="B3868" s="2" t="s">
        <v>3067</v>
      </c>
      <c r="C3868" s="2">
        <v>280</v>
      </c>
      <c r="D3868" s="2" t="s">
        <v>14</v>
      </c>
      <c r="E3868" s="2">
        <v>117</v>
      </c>
      <c r="F3868" s="2">
        <v>227</v>
      </c>
      <c r="G3868" s="2">
        <f t="shared" si="60"/>
        <v>111</v>
      </c>
      <c r="H3868" s="2">
        <v>2341</v>
      </c>
      <c r="I3868" s="3" t="s">
        <v>15</v>
      </c>
    </row>
    <row r="3869" spans="1:9" ht="16.5">
      <c r="A3869" s="2" t="s">
        <v>3068</v>
      </c>
      <c r="B3869" s="2" t="s">
        <v>3069</v>
      </c>
      <c r="C3869" s="2">
        <v>300</v>
      </c>
      <c r="D3869" s="2" t="s">
        <v>18</v>
      </c>
      <c r="E3869" s="2">
        <v>29</v>
      </c>
      <c r="F3869" s="2">
        <v>80</v>
      </c>
      <c r="G3869" s="2">
        <f t="shared" si="60"/>
        <v>52</v>
      </c>
      <c r="H3869" s="2">
        <v>3743</v>
      </c>
      <c r="I3869" s="3" t="s">
        <v>19</v>
      </c>
    </row>
    <row r="3870" spans="1:9" ht="16.5">
      <c r="A3870" s="2" t="s">
        <v>3068</v>
      </c>
      <c r="B3870" s="2" t="s">
        <v>3069</v>
      </c>
      <c r="C3870" s="2">
        <v>300</v>
      </c>
      <c r="D3870" s="2" t="s">
        <v>20</v>
      </c>
      <c r="E3870" s="2">
        <v>260</v>
      </c>
      <c r="F3870" s="2">
        <v>298</v>
      </c>
      <c r="G3870" s="2">
        <f t="shared" si="60"/>
        <v>39</v>
      </c>
      <c r="H3870" s="2">
        <v>3397</v>
      </c>
      <c r="I3870" s="3" t="s">
        <v>21</v>
      </c>
    </row>
    <row r="3871" spans="1:9" ht="16.5">
      <c r="A3871" s="2" t="s">
        <v>3068</v>
      </c>
      <c r="B3871" s="2" t="s">
        <v>3069</v>
      </c>
      <c r="C3871" s="2">
        <v>300</v>
      </c>
      <c r="D3871" s="2" t="s">
        <v>14</v>
      </c>
      <c r="E3871" s="2">
        <v>137</v>
      </c>
      <c r="F3871" s="2">
        <v>247</v>
      </c>
      <c r="G3871" s="2">
        <f t="shared" si="60"/>
        <v>111</v>
      </c>
      <c r="H3871" s="2">
        <v>2341</v>
      </c>
      <c r="I3871" s="3" t="s">
        <v>15</v>
      </c>
    </row>
    <row r="3872" spans="1:9" ht="16.5">
      <c r="A3872" s="2" t="s">
        <v>3070</v>
      </c>
      <c r="B3872" s="2" t="s">
        <v>3071</v>
      </c>
      <c r="C3872" s="2">
        <v>303</v>
      </c>
      <c r="D3872" s="2" t="s">
        <v>18</v>
      </c>
      <c r="E3872" s="2">
        <v>30</v>
      </c>
      <c r="F3872" s="2">
        <v>81</v>
      </c>
      <c r="G3872" s="2">
        <f t="shared" si="60"/>
        <v>52</v>
      </c>
      <c r="H3872" s="2">
        <v>3743</v>
      </c>
      <c r="I3872" s="3" t="s">
        <v>19</v>
      </c>
    </row>
    <row r="3873" spans="1:9" ht="16.5">
      <c r="A3873" s="2" t="s">
        <v>3070</v>
      </c>
      <c r="B3873" s="2" t="s">
        <v>3071</v>
      </c>
      <c r="C3873" s="2">
        <v>303</v>
      </c>
      <c r="D3873" s="2" t="s">
        <v>20</v>
      </c>
      <c r="E3873" s="2">
        <v>264</v>
      </c>
      <c r="F3873" s="2">
        <v>302</v>
      </c>
      <c r="G3873" s="2">
        <f t="shared" si="60"/>
        <v>39</v>
      </c>
      <c r="H3873" s="2">
        <v>3397</v>
      </c>
      <c r="I3873" s="3" t="s">
        <v>21</v>
      </c>
    </row>
    <row r="3874" spans="1:9" ht="16.5">
      <c r="A3874" s="2" t="s">
        <v>3070</v>
      </c>
      <c r="B3874" s="2" t="s">
        <v>3071</v>
      </c>
      <c r="C3874" s="2">
        <v>303</v>
      </c>
      <c r="D3874" s="2" t="s">
        <v>14</v>
      </c>
      <c r="E3874" s="2">
        <v>142</v>
      </c>
      <c r="F3874" s="2">
        <v>251</v>
      </c>
      <c r="G3874" s="2">
        <f t="shared" si="60"/>
        <v>110</v>
      </c>
      <c r="H3874" s="2">
        <v>2341</v>
      </c>
      <c r="I3874" s="3" t="s">
        <v>15</v>
      </c>
    </row>
    <row r="3875" spans="1:9" ht="16.5">
      <c r="A3875" s="2" t="s">
        <v>3072</v>
      </c>
      <c r="B3875" s="2" t="s">
        <v>3073</v>
      </c>
      <c r="C3875" s="2">
        <v>891</v>
      </c>
      <c r="D3875" s="2" t="s">
        <v>10</v>
      </c>
      <c r="E3875" s="2">
        <v>39</v>
      </c>
      <c r="F3875" s="2">
        <v>91</v>
      </c>
      <c r="G3875" s="2">
        <f t="shared" si="60"/>
        <v>53</v>
      </c>
      <c r="H3875" s="2">
        <v>18302</v>
      </c>
      <c r="I3875" s="3" t="s">
        <v>11</v>
      </c>
    </row>
    <row r="3876" spans="1:9" ht="16.5">
      <c r="A3876" s="2" t="s">
        <v>3072</v>
      </c>
      <c r="B3876" s="2" t="s">
        <v>3073</v>
      </c>
      <c r="C3876" s="2">
        <v>891</v>
      </c>
      <c r="D3876" s="2" t="s">
        <v>12</v>
      </c>
      <c r="E3876" s="2">
        <v>559</v>
      </c>
      <c r="F3876" s="2">
        <v>718</v>
      </c>
      <c r="G3876" s="2">
        <f t="shared" si="60"/>
        <v>160</v>
      </c>
      <c r="H3876" s="2">
        <v>1732</v>
      </c>
      <c r="I3876" s="3" t="s">
        <v>13</v>
      </c>
    </row>
    <row r="3877" spans="1:9" ht="16.5">
      <c r="A3877" s="2" t="s">
        <v>3072</v>
      </c>
      <c r="B3877" s="2" t="s">
        <v>3073</v>
      </c>
      <c r="C3877" s="2">
        <v>891</v>
      </c>
      <c r="D3877" s="2" t="s">
        <v>14</v>
      </c>
      <c r="E3877" s="2">
        <v>288</v>
      </c>
      <c r="F3877" s="2">
        <v>415</v>
      </c>
      <c r="G3877" s="2">
        <f t="shared" si="60"/>
        <v>128</v>
      </c>
      <c r="H3877" s="2">
        <v>2341</v>
      </c>
      <c r="I3877" s="3" t="s">
        <v>15</v>
      </c>
    </row>
    <row r="3878" spans="1:9" ht="16.5">
      <c r="A3878" s="2" t="s">
        <v>3074</v>
      </c>
      <c r="B3878" s="2" t="s">
        <v>3075</v>
      </c>
      <c r="C3878" s="2">
        <v>1118</v>
      </c>
      <c r="D3878" s="2" t="s">
        <v>10</v>
      </c>
      <c r="E3878" s="2">
        <v>50</v>
      </c>
      <c r="F3878" s="2">
        <v>103</v>
      </c>
      <c r="G3878" s="2">
        <f t="shared" si="60"/>
        <v>54</v>
      </c>
      <c r="H3878" s="2">
        <v>18302</v>
      </c>
      <c r="I3878" s="3" t="s">
        <v>11</v>
      </c>
    </row>
    <row r="3879" spans="1:9" ht="16.5">
      <c r="A3879" s="2" t="s">
        <v>3074</v>
      </c>
      <c r="B3879" s="2" t="s">
        <v>3075</v>
      </c>
      <c r="C3879" s="2">
        <v>1118</v>
      </c>
      <c r="D3879" s="2" t="s">
        <v>12</v>
      </c>
      <c r="E3879" s="2">
        <v>591</v>
      </c>
      <c r="F3879" s="2">
        <v>749</v>
      </c>
      <c r="G3879" s="2">
        <f t="shared" si="60"/>
        <v>159</v>
      </c>
      <c r="H3879" s="2">
        <v>1732</v>
      </c>
      <c r="I3879" s="3" t="s">
        <v>13</v>
      </c>
    </row>
    <row r="3880" spans="1:9" ht="16.5">
      <c r="A3880" s="2" t="s">
        <v>3074</v>
      </c>
      <c r="B3880" s="2" t="s">
        <v>3075</v>
      </c>
      <c r="C3880" s="2">
        <v>1118</v>
      </c>
      <c r="D3880" s="2" t="s">
        <v>14</v>
      </c>
      <c r="E3880" s="2">
        <v>324</v>
      </c>
      <c r="F3880" s="2">
        <v>441</v>
      </c>
      <c r="G3880" s="2">
        <f t="shared" si="60"/>
        <v>118</v>
      </c>
      <c r="H3880" s="2">
        <v>2341</v>
      </c>
      <c r="I3880" s="3" t="s">
        <v>15</v>
      </c>
    </row>
    <row r="3881" spans="1:9" ht="16.5">
      <c r="A3881" s="2" t="s">
        <v>3076</v>
      </c>
      <c r="B3881" s="2" t="s">
        <v>3077</v>
      </c>
      <c r="C3881" s="2">
        <v>304</v>
      </c>
      <c r="D3881" s="2" t="s">
        <v>18</v>
      </c>
      <c r="E3881" s="2">
        <v>27</v>
      </c>
      <c r="F3881" s="2">
        <v>77</v>
      </c>
      <c r="G3881" s="2">
        <f t="shared" si="60"/>
        <v>51</v>
      </c>
      <c r="H3881" s="2">
        <v>3743</v>
      </c>
      <c r="I3881" s="3" t="s">
        <v>19</v>
      </c>
    </row>
    <row r="3882" spans="1:9" ht="16.5">
      <c r="A3882" s="2" t="s">
        <v>3076</v>
      </c>
      <c r="B3882" s="2" t="s">
        <v>3077</v>
      </c>
      <c r="C3882" s="2">
        <v>304</v>
      </c>
      <c r="D3882" s="2" t="s">
        <v>20</v>
      </c>
      <c r="E3882" s="2">
        <v>264</v>
      </c>
      <c r="F3882" s="2">
        <v>302</v>
      </c>
      <c r="G3882" s="2">
        <f t="shared" si="60"/>
        <v>39</v>
      </c>
      <c r="H3882" s="2">
        <v>3397</v>
      </c>
      <c r="I3882" s="3" t="s">
        <v>21</v>
      </c>
    </row>
    <row r="3883" spans="1:9" ht="16.5">
      <c r="A3883" s="2" t="s">
        <v>3076</v>
      </c>
      <c r="B3883" s="2" t="s">
        <v>3077</v>
      </c>
      <c r="C3883" s="2">
        <v>304</v>
      </c>
      <c r="D3883" s="2" t="s">
        <v>14</v>
      </c>
      <c r="E3883" s="2">
        <v>145</v>
      </c>
      <c r="F3883" s="2">
        <v>251</v>
      </c>
      <c r="G3883" s="2">
        <f t="shared" si="60"/>
        <v>107</v>
      </c>
      <c r="H3883" s="2">
        <v>2341</v>
      </c>
      <c r="I3883" s="3" t="s">
        <v>15</v>
      </c>
    </row>
    <row r="3884" spans="1:9" ht="16.5">
      <c r="A3884" s="2" t="s">
        <v>3078</v>
      </c>
      <c r="B3884" s="2" t="s">
        <v>3079</v>
      </c>
      <c r="C3884" s="2">
        <v>280</v>
      </c>
      <c r="D3884" s="2" t="s">
        <v>18</v>
      </c>
      <c r="E3884" s="2">
        <v>27</v>
      </c>
      <c r="F3884" s="2">
        <v>78</v>
      </c>
      <c r="G3884" s="2">
        <f t="shared" si="60"/>
        <v>52</v>
      </c>
      <c r="H3884" s="2">
        <v>3743</v>
      </c>
      <c r="I3884" s="3" t="s">
        <v>19</v>
      </c>
    </row>
    <row r="3885" spans="1:9" ht="16.5">
      <c r="A3885" s="2" t="s">
        <v>3078</v>
      </c>
      <c r="B3885" s="2" t="s">
        <v>3079</v>
      </c>
      <c r="C3885" s="2">
        <v>280</v>
      </c>
      <c r="D3885" s="2" t="s">
        <v>20</v>
      </c>
      <c r="E3885" s="2">
        <v>240</v>
      </c>
      <c r="F3885" s="2">
        <v>278</v>
      </c>
      <c r="G3885" s="2">
        <f t="shared" si="60"/>
        <v>39</v>
      </c>
      <c r="H3885" s="2">
        <v>3397</v>
      </c>
      <c r="I3885" s="3" t="s">
        <v>21</v>
      </c>
    </row>
    <row r="3886" spans="1:9" ht="16.5">
      <c r="A3886" s="2" t="s">
        <v>3078</v>
      </c>
      <c r="B3886" s="2" t="s">
        <v>3079</v>
      </c>
      <c r="C3886" s="2">
        <v>280</v>
      </c>
      <c r="D3886" s="2" t="s">
        <v>14</v>
      </c>
      <c r="E3886" s="2">
        <v>117</v>
      </c>
      <c r="F3886" s="2">
        <v>227</v>
      </c>
      <c r="G3886" s="2">
        <f t="shared" si="60"/>
        <v>111</v>
      </c>
      <c r="H3886" s="2">
        <v>2341</v>
      </c>
      <c r="I3886" s="3" t="s">
        <v>15</v>
      </c>
    </row>
    <row r="3887" spans="1:9" ht="16.5">
      <c r="A3887" s="2" t="s">
        <v>3080</v>
      </c>
      <c r="B3887" s="2" t="s">
        <v>3081</v>
      </c>
      <c r="C3887" s="2">
        <v>833</v>
      </c>
      <c r="D3887" s="2" t="s">
        <v>12</v>
      </c>
      <c r="E3887" s="2">
        <v>448</v>
      </c>
      <c r="F3887" s="2">
        <v>614</v>
      </c>
      <c r="G3887" s="2">
        <f t="shared" si="60"/>
        <v>167</v>
      </c>
      <c r="H3887" s="2">
        <v>1732</v>
      </c>
      <c r="I3887" s="3" t="s">
        <v>13</v>
      </c>
    </row>
    <row r="3888" spans="1:9" ht="16.5">
      <c r="A3888" s="2" t="s">
        <v>3080</v>
      </c>
      <c r="B3888" s="2" t="s">
        <v>3081</v>
      </c>
      <c r="C3888" s="2">
        <v>833</v>
      </c>
      <c r="D3888" s="2" t="s">
        <v>14</v>
      </c>
      <c r="E3888" s="2">
        <v>86</v>
      </c>
      <c r="F3888" s="2">
        <v>231</v>
      </c>
      <c r="G3888" s="2">
        <f t="shared" si="60"/>
        <v>146</v>
      </c>
      <c r="H3888" s="2">
        <v>2341</v>
      </c>
      <c r="I3888" s="3" t="s">
        <v>15</v>
      </c>
    </row>
    <row r="3889" spans="1:9" ht="16.5">
      <c r="A3889" s="2" t="s">
        <v>3082</v>
      </c>
      <c r="B3889" s="2" t="s">
        <v>3083</v>
      </c>
      <c r="C3889" s="2">
        <v>298</v>
      </c>
      <c r="D3889" s="2" t="s">
        <v>18</v>
      </c>
      <c r="E3889" s="2">
        <v>27</v>
      </c>
      <c r="F3889" s="2">
        <v>78</v>
      </c>
      <c r="G3889" s="2">
        <f t="shared" si="60"/>
        <v>52</v>
      </c>
      <c r="H3889" s="2">
        <v>3743</v>
      </c>
      <c r="I3889" s="3" t="s">
        <v>19</v>
      </c>
    </row>
    <row r="3890" spans="1:9" ht="16.5">
      <c r="A3890" s="2" t="s">
        <v>3082</v>
      </c>
      <c r="B3890" s="2" t="s">
        <v>3083</v>
      </c>
      <c r="C3890" s="2">
        <v>298</v>
      </c>
      <c r="D3890" s="2" t="s">
        <v>20</v>
      </c>
      <c r="E3890" s="2">
        <v>258</v>
      </c>
      <c r="F3890" s="2">
        <v>296</v>
      </c>
      <c r="G3890" s="2">
        <f t="shared" si="60"/>
        <v>39</v>
      </c>
      <c r="H3890" s="2">
        <v>3397</v>
      </c>
      <c r="I3890" s="3" t="s">
        <v>21</v>
      </c>
    </row>
    <row r="3891" spans="1:9" ht="16.5">
      <c r="A3891" s="2" t="s">
        <v>3082</v>
      </c>
      <c r="B3891" s="2" t="s">
        <v>3083</v>
      </c>
      <c r="C3891" s="2">
        <v>298</v>
      </c>
      <c r="D3891" s="2" t="s">
        <v>14</v>
      </c>
      <c r="E3891" s="2">
        <v>137</v>
      </c>
      <c r="F3891" s="2">
        <v>245</v>
      </c>
      <c r="G3891" s="2">
        <f t="shared" si="60"/>
        <v>109</v>
      </c>
      <c r="H3891" s="2">
        <v>2341</v>
      </c>
      <c r="I3891" s="3" t="s">
        <v>15</v>
      </c>
    </row>
    <row r="3892" spans="1:9" ht="16.5">
      <c r="A3892" s="2" t="s">
        <v>3084</v>
      </c>
      <c r="B3892" s="2" t="s">
        <v>3085</v>
      </c>
      <c r="C3892" s="2">
        <v>956</v>
      </c>
      <c r="D3892" s="2" t="s">
        <v>10</v>
      </c>
      <c r="E3892" s="2">
        <v>53</v>
      </c>
      <c r="F3892" s="2">
        <v>105</v>
      </c>
      <c r="G3892" s="2">
        <f t="shared" si="60"/>
        <v>53</v>
      </c>
      <c r="H3892" s="2">
        <v>18302</v>
      </c>
      <c r="I3892" s="3" t="s">
        <v>11</v>
      </c>
    </row>
    <row r="3893" spans="1:9" ht="16.5">
      <c r="A3893" s="2" t="s">
        <v>3084</v>
      </c>
      <c r="B3893" s="2" t="s">
        <v>3085</v>
      </c>
      <c r="C3893" s="2">
        <v>956</v>
      </c>
      <c r="D3893" s="2" t="s">
        <v>12</v>
      </c>
      <c r="E3893" s="2">
        <v>476</v>
      </c>
      <c r="F3893" s="2">
        <v>636</v>
      </c>
      <c r="G3893" s="2">
        <f t="shared" si="60"/>
        <v>161</v>
      </c>
      <c r="H3893" s="2">
        <v>1732</v>
      </c>
      <c r="I3893" s="3" t="s">
        <v>13</v>
      </c>
    </row>
    <row r="3894" spans="1:9" ht="16.5">
      <c r="A3894" s="2" t="s">
        <v>3084</v>
      </c>
      <c r="B3894" s="2" t="s">
        <v>3085</v>
      </c>
      <c r="C3894" s="2">
        <v>956</v>
      </c>
      <c r="D3894" s="2" t="s">
        <v>14</v>
      </c>
      <c r="E3894" s="2">
        <v>224</v>
      </c>
      <c r="F3894" s="2">
        <v>340</v>
      </c>
      <c r="G3894" s="2">
        <f t="shared" si="60"/>
        <v>117</v>
      </c>
      <c r="H3894" s="2">
        <v>2341</v>
      </c>
      <c r="I3894" s="3" t="s">
        <v>15</v>
      </c>
    </row>
    <row r="3895" spans="1:9" ht="16.5">
      <c r="A3895" s="2" t="s">
        <v>3086</v>
      </c>
      <c r="B3895" s="2" t="s">
        <v>3087</v>
      </c>
      <c r="C3895" s="2">
        <v>318</v>
      </c>
      <c r="D3895" s="2" t="s">
        <v>18</v>
      </c>
      <c r="E3895" s="2">
        <v>27</v>
      </c>
      <c r="F3895" s="2">
        <v>78</v>
      </c>
      <c r="G3895" s="2">
        <f t="shared" si="60"/>
        <v>52</v>
      </c>
      <c r="H3895" s="2">
        <v>3743</v>
      </c>
      <c r="I3895" s="3" t="s">
        <v>19</v>
      </c>
    </row>
    <row r="3896" spans="1:9" ht="16.5">
      <c r="A3896" s="2" t="s">
        <v>3086</v>
      </c>
      <c r="B3896" s="2" t="s">
        <v>3087</v>
      </c>
      <c r="C3896" s="2">
        <v>318</v>
      </c>
      <c r="D3896" s="2" t="s">
        <v>20</v>
      </c>
      <c r="E3896" s="2">
        <v>278</v>
      </c>
      <c r="F3896" s="2">
        <v>316</v>
      </c>
      <c r="G3896" s="2">
        <f t="shared" si="60"/>
        <v>39</v>
      </c>
      <c r="H3896" s="2">
        <v>3397</v>
      </c>
      <c r="I3896" s="3" t="s">
        <v>21</v>
      </c>
    </row>
    <row r="3897" spans="1:9" ht="16.5">
      <c r="A3897" s="2" t="s">
        <v>3086</v>
      </c>
      <c r="B3897" s="2" t="s">
        <v>3087</v>
      </c>
      <c r="C3897" s="2">
        <v>318</v>
      </c>
      <c r="D3897" s="2" t="s">
        <v>14</v>
      </c>
      <c r="E3897" s="2">
        <v>156</v>
      </c>
      <c r="F3897" s="2">
        <v>265</v>
      </c>
      <c r="G3897" s="2">
        <f t="shared" si="60"/>
        <v>110</v>
      </c>
      <c r="H3897" s="2">
        <v>2341</v>
      </c>
      <c r="I3897" s="3" t="s">
        <v>15</v>
      </c>
    </row>
    <row r="3898" spans="1:9" ht="16.5">
      <c r="A3898" s="2" t="s">
        <v>3088</v>
      </c>
      <c r="B3898" s="2" t="s">
        <v>3089</v>
      </c>
      <c r="C3898" s="2">
        <v>305</v>
      </c>
      <c r="D3898" s="2" t="s">
        <v>18</v>
      </c>
      <c r="E3898" s="2">
        <v>27</v>
      </c>
      <c r="F3898" s="2">
        <v>77</v>
      </c>
      <c r="G3898" s="2">
        <f t="shared" si="60"/>
        <v>51</v>
      </c>
      <c r="H3898" s="2">
        <v>3743</v>
      </c>
      <c r="I3898" s="3" t="s">
        <v>19</v>
      </c>
    </row>
    <row r="3899" spans="1:9" ht="16.5">
      <c r="A3899" s="2" t="s">
        <v>3088</v>
      </c>
      <c r="B3899" s="2" t="s">
        <v>3089</v>
      </c>
      <c r="C3899" s="2">
        <v>305</v>
      </c>
      <c r="D3899" s="2" t="s">
        <v>20</v>
      </c>
      <c r="E3899" s="2">
        <v>266</v>
      </c>
      <c r="F3899" s="2">
        <v>304</v>
      </c>
      <c r="G3899" s="2">
        <f t="shared" si="60"/>
        <v>39</v>
      </c>
      <c r="H3899" s="2">
        <v>3397</v>
      </c>
      <c r="I3899" s="3" t="s">
        <v>21</v>
      </c>
    </row>
    <row r="3900" spans="1:9" ht="16.5">
      <c r="A3900" s="2" t="s">
        <v>3088</v>
      </c>
      <c r="B3900" s="2" t="s">
        <v>3089</v>
      </c>
      <c r="C3900" s="2">
        <v>305</v>
      </c>
      <c r="D3900" s="2" t="s">
        <v>14</v>
      </c>
      <c r="E3900" s="2">
        <v>133</v>
      </c>
      <c r="F3900" s="2">
        <v>241</v>
      </c>
      <c r="G3900" s="2">
        <f t="shared" si="60"/>
        <v>109</v>
      </c>
      <c r="H3900" s="2">
        <v>2341</v>
      </c>
      <c r="I3900" s="3" t="s">
        <v>15</v>
      </c>
    </row>
    <row r="3901" spans="1:9" ht="16.5">
      <c r="A3901" s="2" t="s">
        <v>3090</v>
      </c>
      <c r="B3901" s="2" t="s">
        <v>3091</v>
      </c>
      <c r="C3901" s="2">
        <v>118</v>
      </c>
      <c r="D3901" s="2" t="s">
        <v>14</v>
      </c>
      <c r="E3901" s="2">
        <v>1</v>
      </c>
      <c r="F3901" s="2">
        <v>64</v>
      </c>
      <c r="G3901" s="2">
        <f t="shared" si="60"/>
        <v>64</v>
      </c>
      <c r="H3901" s="2">
        <v>2341</v>
      </c>
      <c r="I3901" s="3" t="s">
        <v>15</v>
      </c>
    </row>
    <row r="3902" spans="1:9" ht="16.5">
      <c r="A3902" s="2" t="s">
        <v>3092</v>
      </c>
      <c r="B3902" s="2" t="s">
        <v>3093</v>
      </c>
      <c r="C3902" s="2">
        <v>343</v>
      </c>
      <c r="D3902" s="2" t="s">
        <v>18</v>
      </c>
      <c r="E3902" s="2">
        <v>28</v>
      </c>
      <c r="F3902" s="2">
        <v>79</v>
      </c>
      <c r="G3902" s="2">
        <f t="shared" si="60"/>
        <v>52</v>
      </c>
      <c r="H3902" s="2">
        <v>3743</v>
      </c>
      <c r="I3902" s="3" t="s">
        <v>19</v>
      </c>
    </row>
    <row r="3903" spans="1:9" ht="16.5">
      <c r="A3903" s="2" t="s">
        <v>3092</v>
      </c>
      <c r="B3903" s="2" t="s">
        <v>3093</v>
      </c>
      <c r="C3903" s="2">
        <v>343</v>
      </c>
      <c r="D3903" s="2" t="s">
        <v>20</v>
      </c>
      <c r="E3903" s="2">
        <v>303</v>
      </c>
      <c r="F3903" s="2">
        <v>341</v>
      </c>
      <c r="G3903" s="2">
        <f t="shared" si="60"/>
        <v>39</v>
      </c>
      <c r="H3903" s="2">
        <v>3397</v>
      </c>
      <c r="I3903" s="3" t="s">
        <v>21</v>
      </c>
    </row>
    <row r="3904" spans="1:9" ht="16.5">
      <c r="A3904" s="2" t="s">
        <v>3092</v>
      </c>
      <c r="B3904" s="2" t="s">
        <v>3093</v>
      </c>
      <c r="C3904" s="2">
        <v>343</v>
      </c>
      <c r="D3904" s="2" t="s">
        <v>14</v>
      </c>
      <c r="E3904" s="2">
        <v>180</v>
      </c>
      <c r="F3904" s="2">
        <v>290</v>
      </c>
      <c r="G3904" s="2">
        <f t="shared" si="60"/>
        <v>111</v>
      </c>
      <c r="H3904" s="2">
        <v>2341</v>
      </c>
      <c r="I3904" s="3" t="s">
        <v>15</v>
      </c>
    </row>
    <row r="3905" spans="1:9" ht="16.5">
      <c r="A3905" s="2" t="s">
        <v>3094</v>
      </c>
      <c r="B3905" s="2" t="s">
        <v>3095</v>
      </c>
      <c r="C3905" s="2">
        <v>285</v>
      </c>
      <c r="D3905" s="2" t="s">
        <v>18</v>
      </c>
      <c r="E3905" s="2">
        <v>5</v>
      </c>
      <c r="F3905" s="2">
        <v>56</v>
      </c>
      <c r="G3905" s="2">
        <f t="shared" si="60"/>
        <v>52</v>
      </c>
      <c r="H3905" s="2">
        <v>3743</v>
      </c>
      <c r="I3905" s="3" t="s">
        <v>19</v>
      </c>
    </row>
    <row r="3906" spans="1:9" ht="16.5">
      <c r="A3906" s="2" t="s">
        <v>3094</v>
      </c>
      <c r="B3906" s="2" t="s">
        <v>3095</v>
      </c>
      <c r="C3906" s="2">
        <v>285</v>
      </c>
      <c r="D3906" s="2" t="s">
        <v>20</v>
      </c>
      <c r="E3906" s="2">
        <v>246</v>
      </c>
      <c r="F3906" s="2">
        <v>284</v>
      </c>
      <c r="G3906" s="2">
        <f t="shared" si="60"/>
        <v>39</v>
      </c>
      <c r="H3906" s="2">
        <v>3397</v>
      </c>
      <c r="I3906" s="3" t="s">
        <v>21</v>
      </c>
    </row>
    <row r="3907" spans="1:9" ht="16.5">
      <c r="A3907" s="2" t="s">
        <v>3094</v>
      </c>
      <c r="B3907" s="2" t="s">
        <v>3095</v>
      </c>
      <c r="C3907" s="2">
        <v>285</v>
      </c>
      <c r="D3907" s="2" t="s">
        <v>14</v>
      </c>
      <c r="E3907" s="2">
        <v>117</v>
      </c>
      <c r="F3907" s="2">
        <v>233</v>
      </c>
      <c r="G3907" s="2">
        <f t="shared" ref="G3907:G3970" si="61">F3907-E3907+1</f>
        <v>117</v>
      </c>
      <c r="H3907" s="2">
        <v>2341</v>
      </c>
      <c r="I3907" s="3" t="s">
        <v>15</v>
      </c>
    </row>
    <row r="3908" spans="1:9" ht="16.5">
      <c r="A3908" s="2" t="s">
        <v>3096</v>
      </c>
      <c r="B3908" s="2" t="s">
        <v>3097</v>
      </c>
      <c r="C3908" s="2">
        <v>353</v>
      </c>
      <c r="D3908" s="2" t="s">
        <v>18</v>
      </c>
      <c r="E3908" s="2">
        <v>28</v>
      </c>
      <c r="F3908" s="2">
        <v>79</v>
      </c>
      <c r="G3908" s="2">
        <f t="shared" si="61"/>
        <v>52</v>
      </c>
      <c r="H3908" s="2">
        <v>3743</v>
      </c>
      <c r="I3908" s="3" t="s">
        <v>19</v>
      </c>
    </row>
    <row r="3909" spans="1:9" ht="16.5">
      <c r="A3909" s="2" t="s">
        <v>3096</v>
      </c>
      <c r="B3909" s="2" t="s">
        <v>3097</v>
      </c>
      <c r="C3909" s="2">
        <v>353</v>
      </c>
      <c r="D3909" s="2" t="s">
        <v>14</v>
      </c>
      <c r="E3909" s="2">
        <v>173</v>
      </c>
      <c r="F3909" s="2">
        <v>283</v>
      </c>
      <c r="G3909" s="2">
        <f t="shared" si="61"/>
        <v>111</v>
      </c>
      <c r="H3909" s="2">
        <v>2341</v>
      </c>
      <c r="I3909" s="3" t="s">
        <v>15</v>
      </c>
    </row>
    <row r="3910" spans="1:9" ht="16.5">
      <c r="A3910" s="2" t="s">
        <v>3098</v>
      </c>
      <c r="B3910" s="2" t="s">
        <v>3099</v>
      </c>
      <c r="C3910" s="2">
        <v>741</v>
      </c>
      <c r="D3910" s="2" t="s">
        <v>12</v>
      </c>
      <c r="E3910" s="2">
        <v>278</v>
      </c>
      <c r="F3910" s="2">
        <v>416</v>
      </c>
      <c r="G3910" s="2">
        <f t="shared" si="61"/>
        <v>139</v>
      </c>
      <c r="H3910" s="2">
        <v>1732</v>
      </c>
      <c r="I3910" s="3" t="s">
        <v>13</v>
      </c>
    </row>
    <row r="3911" spans="1:9" ht="16.5">
      <c r="A3911" s="2" t="s">
        <v>3098</v>
      </c>
      <c r="B3911" s="2" t="s">
        <v>3099</v>
      </c>
      <c r="C3911" s="2">
        <v>741</v>
      </c>
      <c r="D3911" s="2" t="s">
        <v>14</v>
      </c>
      <c r="E3911" s="2">
        <v>234</v>
      </c>
      <c r="F3911" s="2">
        <v>293</v>
      </c>
      <c r="G3911" s="2">
        <f t="shared" si="61"/>
        <v>60</v>
      </c>
      <c r="H3911" s="2">
        <v>2341</v>
      </c>
      <c r="I3911" s="3" t="s">
        <v>15</v>
      </c>
    </row>
    <row r="3912" spans="1:9" ht="16.5">
      <c r="A3912" s="2" t="s">
        <v>3100</v>
      </c>
      <c r="B3912" s="2" t="s">
        <v>3101</v>
      </c>
      <c r="C3912" s="2">
        <v>543</v>
      </c>
      <c r="D3912" s="2" t="s">
        <v>18</v>
      </c>
      <c r="E3912" s="2">
        <v>28</v>
      </c>
      <c r="F3912" s="2">
        <v>79</v>
      </c>
      <c r="G3912" s="2">
        <f t="shared" si="61"/>
        <v>52</v>
      </c>
      <c r="H3912" s="2">
        <v>3743</v>
      </c>
      <c r="I3912" s="3" t="s">
        <v>19</v>
      </c>
    </row>
    <row r="3913" spans="1:9" ht="16.5">
      <c r="A3913" s="2" t="s">
        <v>3100</v>
      </c>
      <c r="B3913" s="2" t="s">
        <v>3101</v>
      </c>
      <c r="C3913" s="2">
        <v>543</v>
      </c>
      <c r="D3913" s="2" t="s">
        <v>20</v>
      </c>
      <c r="E3913" s="2">
        <v>422</v>
      </c>
      <c r="F3913" s="2">
        <v>448</v>
      </c>
      <c r="G3913" s="2">
        <f t="shared" si="61"/>
        <v>27</v>
      </c>
      <c r="H3913" s="2">
        <v>3397</v>
      </c>
      <c r="I3913" s="3" t="s">
        <v>21</v>
      </c>
    </row>
    <row r="3914" spans="1:9" ht="16.5">
      <c r="A3914" s="2" t="s">
        <v>3100</v>
      </c>
      <c r="B3914" s="2" t="s">
        <v>3101</v>
      </c>
      <c r="C3914" s="2">
        <v>543</v>
      </c>
      <c r="D3914" s="2" t="s">
        <v>14</v>
      </c>
      <c r="E3914" s="2">
        <v>292</v>
      </c>
      <c r="F3914" s="2">
        <v>377</v>
      </c>
      <c r="G3914" s="2">
        <f t="shared" si="61"/>
        <v>86</v>
      </c>
      <c r="H3914" s="2">
        <v>2341</v>
      </c>
      <c r="I3914" s="3" t="s">
        <v>15</v>
      </c>
    </row>
    <row r="3915" spans="1:9" ht="16.5">
      <c r="A3915" s="2" t="s">
        <v>3102</v>
      </c>
      <c r="B3915" s="2" t="s">
        <v>3103</v>
      </c>
      <c r="C3915" s="2">
        <v>1116</v>
      </c>
      <c r="D3915" s="2" t="s">
        <v>12</v>
      </c>
      <c r="E3915" s="2">
        <v>760</v>
      </c>
      <c r="F3915" s="2">
        <v>907</v>
      </c>
      <c r="G3915" s="2">
        <f t="shared" si="61"/>
        <v>148</v>
      </c>
      <c r="H3915" s="2">
        <v>1732</v>
      </c>
      <c r="I3915" s="3" t="s">
        <v>13</v>
      </c>
    </row>
    <row r="3916" spans="1:9" ht="16.5">
      <c r="A3916" s="2" t="s">
        <v>3102</v>
      </c>
      <c r="B3916" s="2" t="s">
        <v>3103</v>
      </c>
      <c r="C3916" s="2">
        <v>1116</v>
      </c>
      <c r="D3916" s="2" t="s">
        <v>14</v>
      </c>
      <c r="E3916" s="2">
        <v>517</v>
      </c>
      <c r="F3916" s="2">
        <v>630</v>
      </c>
      <c r="G3916" s="2">
        <f t="shared" si="61"/>
        <v>114</v>
      </c>
      <c r="H3916" s="2">
        <v>2341</v>
      </c>
      <c r="I3916" s="3" t="s">
        <v>15</v>
      </c>
    </row>
    <row r="3917" spans="1:9" ht="16.5">
      <c r="A3917" s="2" t="s">
        <v>3104</v>
      </c>
      <c r="B3917" s="2" t="s">
        <v>3105</v>
      </c>
      <c r="C3917" s="2">
        <v>2028</v>
      </c>
      <c r="D3917" s="2" t="s">
        <v>10</v>
      </c>
      <c r="E3917" s="2">
        <v>708</v>
      </c>
      <c r="F3917" s="2">
        <v>761</v>
      </c>
      <c r="G3917" s="2">
        <f t="shared" si="61"/>
        <v>54</v>
      </c>
      <c r="H3917" s="2">
        <v>18302</v>
      </c>
      <c r="I3917" s="3" t="s">
        <v>11</v>
      </c>
    </row>
    <row r="3918" spans="1:9" ht="16.5">
      <c r="A3918" s="2" t="s">
        <v>3104</v>
      </c>
      <c r="B3918" s="2" t="s">
        <v>3105</v>
      </c>
      <c r="C3918" s="2">
        <v>2028</v>
      </c>
      <c r="D3918" s="2" t="s">
        <v>12</v>
      </c>
      <c r="E3918" s="2">
        <v>1188</v>
      </c>
      <c r="F3918" s="2">
        <v>1338</v>
      </c>
      <c r="G3918" s="2">
        <f t="shared" si="61"/>
        <v>151</v>
      </c>
      <c r="H3918" s="2">
        <v>1732</v>
      </c>
      <c r="I3918" s="3" t="s">
        <v>13</v>
      </c>
    </row>
    <row r="3919" spans="1:9" ht="16.5">
      <c r="A3919" s="2" t="s">
        <v>3104</v>
      </c>
      <c r="B3919" s="2" t="s">
        <v>3105</v>
      </c>
      <c r="C3919" s="2">
        <v>2028</v>
      </c>
      <c r="D3919" s="2" t="s">
        <v>14</v>
      </c>
      <c r="E3919" s="2">
        <v>914</v>
      </c>
      <c r="F3919" s="2">
        <v>1027</v>
      </c>
      <c r="G3919" s="2">
        <f t="shared" si="61"/>
        <v>114</v>
      </c>
      <c r="H3919" s="2">
        <v>2341</v>
      </c>
      <c r="I3919" s="3" t="s">
        <v>15</v>
      </c>
    </row>
    <row r="3920" spans="1:9" ht="16.5">
      <c r="A3920" s="2" t="s">
        <v>3106</v>
      </c>
      <c r="B3920" s="2" t="s">
        <v>3107</v>
      </c>
      <c r="C3920" s="2">
        <v>335</v>
      </c>
      <c r="D3920" s="2" t="s">
        <v>18</v>
      </c>
      <c r="E3920" s="2">
        <v>28</v>
      </c>
      <c r="F3920" s="2">
        <v>79</v>
      </c>
      <c r="G3920" s="2">
        <f t="shared" si="61"/>
        <v>52</v>
      </c>
      <c r="H3920" s="2">
        <v>3743</v>
      </c>
      <c r="I3920" s="3" t="s">
        <v>19</v>
      </c>
    </row>
    <row r="3921" spans="1:9" ht="16.5">
      <c r="A3921" s="2" t="s">
        <v>3106</v>
      </c>
      <c r="B3921" s="2" t="s">
        <v>3107</v>
      </c>
      <c r="C3921" s="2">
        <v>335</v>
      </c>
      <c r="D3921" s="2" t="s">
        <v>20</v>
      </c>
      <c r="E3921" s="2">
        <v>255</v>
      </c>
      <c r="F3921" s="2">
        <v>294</v>
      </c>
      <c r="G3921" s="2">
        <f t="shared" si="61"/>
        <v>40</v>
      </c>
      <c r="H3921" s="2">
        <v>3397</v>
      </c>
      <c r="I3921" s="3" t="s">
        <v>21</v>
      </c>
    </row>
    <row r="3922" spans="1:9" ht="16.5">
      <c r="A3922" s="2" t="s">
        <v>3106</v>
      </c>
      <c r="B3922" s="2" t="s">
        <v>3107</v>
      </c>
      <c r="C3922" s="2">
        <v>335</v>
      </c>
      <c r="D3922" s="2" t="s">
        <v>14</v>
      </c>
      <c r="E3922" s="2">
        <v>151</v>
      </c>
      <c r="F3922" s="2">
        <v>218</v>
      </c>
      <c r="G3922" s="2">
        <f t="shared" si="61"/>
        <v>68</v>
      </c>
      <c r="H3922" s="2">
        <v>2341</v>
      </c>
      <c r="I3922" s="3" t="s">
        <v>15</v>
      </c>
    </row>
    <row r="3923" spans="1:9" ht="16.5">
      <c r="A3923" s="2" t="s">
        <v>3108</v>
      </c>
      <c r="B3923" s="2" t="s">
        <v>3109</v>
      </c>
      <c r="C3923" s="2">
        <v>2261</v>
      </c>
      <c r="D3923" s="2" t="s">
        <v>10</v>
      </c>
      <c r="E3923" s="2">
        <v>275</v>
      </c>
      <c r="F3923" s="2">
        <v>327</v>
      </c>
      <c r="G3923" s="2">
        <f t="shared" si="61"/>
        <v>53</v>
      </c>
      <c r="H3923" s="2">
        <v>18302</v>
      </c>
      <c r="I3923" s="3" t="s">
        <v>11</v>
      </c>
    </row>
    <row r="3924" spans="1:9" ht="16.5">
      <c r="A3924" s="2" t="s">
        <v>3108</v>
      </c>
      <c r="B3924" s="2" t="s">
        <v>3109</v>
      </c>
      <c r="C3924" s="2">
        <v>2261</v>
      </c>
      <c r="D3924" s="2" t="s">
        <v>12</v>
      </c>
      <c r="E3924" s="2">
        <v>1065</v>
      </c>
      <c r="F3924" s="2">
        <v>1215</v>
      </c>
      <c r="G3924" s="2">
        <f t="shared" si="61"/>
        <v>151</v>
      </c>
      <c r="H3924" s="2">
        <v>1732</v>
      </c>
      <c r="I3924" s="3" t="s">
        <v>13</v>
      </c>
    </row>
    <row r="3925" spans="1:9" ht="16.5">
      <c r="A3925" s="2" t="s">
        <v>3108</v>
      </c>
      <c r="B3925" s="2" t="s">
        <v>3109</v>
      </c>
      <c r="C3925" s="2">
        <v>2261</v>
      </c>
      <c r="D3925" s="2" t="s">
        <v>14</v>
      </c>
      <c r="E3925" s="2">
        <v>673</v>
      </c>
      <c r="F3925" s="2">
        <v>786</v>
      </c>
      <c r="G3925" s="2">
        <f t="shared" si="61"/>
        <v>114</v>
      </c>
      <c r="H3925" s="2">
        <v>2341</v>
      </c>
      <c r="I3925" s="3" t="s">
        <v>15</v>
      </c>
    </row>
    <row r="3926" spans="1:9" ht="16.5">
      <c r="A3926" s="2" t="s">
        <v>3110</v>
      </c>
      <c r="B3926" s="2" t="s">
        <v>3111</v>
      </c>
      <c r="C3926" s="2">
        <v>2025</v>
      </c>
      <c r="D3926" s="2" t="s">
        <v>10</v>
      </c>
      <c r="E3926" s="2">
        <v>709</v>
      </c>
      <c r="F3926" s="2">
        <v>762</v>
      </c>
      <c r="G3926" s="2">
        <f t="shared" si="61"/>
        <v>54</v>
      </c>
      <c r="H3926" s="2">
        <v>18302</v>
      </c>
      <c r="I3926" s="3" t="s">
        <v>11</v>
      </c>
    </row>
    <row r="3927" spans="1:9" ht="16.5">
      <c r="A3927" s="2" t="s">
        <v>3110</v>
      </c>
      <c r="B3927" s="2" t="s">
        <v>3111</v>
      </c>
      <c r="C3927" s="2">
        <v>2025</v>
      </c>
      <c r="D3927" s="2" t="s">
        <v>12</v>
      </c>
      <c r="E3927" s="2">
        <v>1192</v>
      </c>
      <c r="F3927" s="2">
        <v>1341</v>
      </c>
      <c r="G3927" s="2">
        <f t="shared" si="61"/>
        <v>150</v>
      </c>
      <c r="H3927" s="2">
        <v>1732</v>
      </c>
      <c r="I3927" s="3" t="s">
        <v>13</v>
      </c>
    </row>
    <row r="3928" spans="1:9" ht="16.5">
      <c r="A3928" s="2" t="s">
        <v>3110</v>
      </c>
      <c r="B3928" s="2" t="s">
        <v>3111</v>
      </c>
      <c r="C3928" s="2">
        <v>2025</v>
      </c>
      <c r="D3928" s="2" t="s">
        <v>14</v>
      </c>
      <c r="E3928" s="2">
        <v>917</v>
      </c>
      <c r="F3928" s="2">
        <v>1030</v>
      </c>
      <c r="G3928" s="2">
        <f t="shared" si="61"/>
        <v>114</v>
      </c>
      <c r="H3928" s="2">
        <v>2341</v>
      </c>
      <c r="I3928" s="3" t="s">
        <v>15</v>
      </c>
    </row>
    <row r="3929" spans="1:9" ht="16.5">
      <c r="A3929" s="2" t="s">
        <v>3112</v>
      </c>
      <c r="B3929" s="2" t="s">
        <v>3113</v>
      </c>
      <c r="C3929" s="2">
        <v>1879</v>
      </c>
      <c r="D3929" s="2" t="s">
        <v>92</v>
      </c>
      <c r="E3929" s="2">
        <v>817</v>
      </c>
      <c r="F3929" s="2">
        <v>859</v>
      </c>
      <c r="G3929" s="2">
        <f t="shared" si="61"/>
        <v>43</v>
      </c>
      <c r="H3929" s="2">
        <v>979</v>
      </c>
      <c r="I3929" s="3" t="s">
        <v>93</v>
      </c>
    </row>
    <row r="3930" spans="1:9" ht="16.5">
      <c r="A3930" s="2" t="s">
        <v>3112</v>
      </c>
      <c r="B3930" s="2" t="s">
        <v>3113</v>
      </c>
      <c r="C3930" s="2">
        <v>1879</v>
      </c>
      <c r="D3930" s="2" t="s">
        <v>10</v>
      </c>
      <c r="E3930" s="2">
        <v>681</v>
      </c>
      <c r="F3930" s="2">
        <v>733</v>
      </c>
      <c r="G3930" s="2">
        <f t="shared" si="61"/>
        <v>53</v>
      </c>
      <c r="H3930" s="2">
        <v>18302</v>
      </c>
      <c r="I3930" s="3" t="s">
        <v>11</v>
      </c>
    </row>
    <row r="3931" spans="1:9" ht="16.5">
      <c r="A3931" s="2" t="s">
        <v>3112</v>
      </c>
      <c r="B3931" s="2" t="s">
        <v>3113</v>
      </c>
      <c r="C3931" s="2">
        <v>1879</v>
      </c>
      <c r="D3931" s="2" t="s">
        <v>12</v>
      </c>
      <c r="E3931" s="2">
        <v>1424</v>
      </c>
      <c r="F3931" s="2">
        <v>1575</v>
      </c>
      <c r="G3931" s="2">
        <f t="shared" si="61"/>
        <v>152</v>
      </c>
      <c r="H3931" s="2">
        <v>1732</v>
      </c>
      <c r="I3931" s="3" t="s">
        <v>13</v>
      </c>
    </row>
    <row r="3932" spans="1:9" ht="16.5">
      <c r="A3932" s="2" t="s">
        <v>3112</v>
      </c>
      <c r="B3932" s="2" t="s">
        <v>3113</v>
      </c>
      <c r="C3932" s="2">
        <v>1879</v>
      </c>
      <c r="D3932" s="2" t="s">
        <v>14</v>
      </c>
      <c r="E3932" s="2">
        <v>995</v>
      </c>
      <c r="F3932" s="2">
        <v>1109</v>
      </c>
      <c r="G3932" s="2">
        <f t="shared" si="61"/>
        <v>115</v>
      </c>
      <c r="H3932" s="2">
        <v>2341</v>
      </c>
      <c r="I3932" s="3" t="s">
        <v>15</v>
      </c>
    </row>
    <row r="3933" spans="1:9" ht="16.5">
      <c r="A3933" s="2" t="s">
        <v>3114</v>
      </c>
      <c r="B3933" s="2" t="s">
        <v>3115</v>
      </c>
      <c r="C3933" s="2">
        <v>292</v>
      </c>
      <c r="D3933" s="2" t="s">
        <v>18</v>
      </c>
      <c r="E3933" s="2">
        <v>30</v>
      </c>
      <c r="F3933" s="2">
        <v>81</v>
      </c>
      <c r="G3933" s="2">
        <f t="shared" si="61"/>
        <v>52</v>
      </c>
      <c r="H3933" s="2">
        <v>3743</v>
      </c>
      <c r="I3933" s="3" t="s">
        <v>19</v>
      </c>
    </row>
    <row r="3934" spans="1:9" ht="16.5">
      <c r="A3934" s="2" t="s">
        <v>3114</v>
      </c>
      <c r="B3934" s="2" t="s">
        <v>3115</v>
      </c>
      <c r="C3934" s="2">
        <v>292</v>
      </c>
      <c r="D3934" s="2" t="s">
        <v>20</v>
      </c>
      <c r="E3934" s="2">
        <v>252</v>
      </c>
      <c r="F3934" s="2">
        <v>290</v>
      </c>
      <c r="G3934" s="2">
        <f t="shared" si="61"/>
        <v>39</v>
      </c>
      <c r="H3934" s="2">
        <v>3397</v>
      </c>
      <c r="I3934" s="3" t="s">
        <v>21</v>
      </c>
    </row>
    <row r="3935" spans="1:9" ht="16.5">
      <c r="A3935" s="2" t="s">
        <v>3114</v>
      </c>
      <c r="B3935" s="2" t="s">
        <v>3115</v>
      </c>
      <c r="C3935" s="2">
        <v>292</v>
      </c>
      <c r="D3935" s="2" t="s">
        <v>14</v>
      </c>
      <c r="E3935" s="2">
        <v>129</v>
      </c>
      <c r="F3935" s="2">
        <v>239</v>
      </c>
      <c r="G3935" s="2">
        <f t="shared" si="61"/>
        <v>111</v>
      </c>
      <c r="H3935" s="2">
        <v>2341</v>
      </c>
      <c r="I3935" s="3" t="s">
        <v>15</v>
      </c>
    </row>
    <row r="3936" spans="1:9" ht="16.5">
      <c r="A3936" s="2" t="s">
        <v>3116</v>
      </c>
      <c r="B3936" s="2" t="s">
        <v>3117</v>
      </c>
      <c r="C3936" s="2">
        <v>149</v>
      </c>
      <c r="D3936" s="2" t="s">
        <v>14</v>
      </c>
      <c r="E3936" s="2">
        <v>4</v>
      </c>
      <c r="F3936" s="2">
        <v>111</v>
      </c>
      <c r="G3936" s="2">
        <f t="shared" si="61"/>
        <v>108</v>
      </c>
      <c r="H3936" s="2">
        <v>2341</v>
      </c>
      <c r="I3936" s="3" t="s">
        <v>15</v>
      </c>
    </row>
    <row r="3937" spans="1:9" ht="16.5">
      <c r="A3937" s="2" t="s">
        <v>3118</v>
      </c>
      <c r="B3937" s="2" t="s">
        <v>3119</v>
      </c>
      <c r="C3937" s="2">
        <v>330</v>
      </c>
      <c r="D3937" s="2" t="s">
        <v>18</v>
      </c>
      <c r="E3937" s="2">
        <v>30</v>
      </c>
      <c r="F3937" s="2">
        <v>80</v>
      </c>
      <c r="G3937" s="2">
        <f t="shared" si="61"/>
        <v>51</v>
      </c>
      <c r="H3937" s="2">
        <v>3743</v>
      </c>
      <c r="I3937" s="3" t="s">
        <v>19</v>
      </c>
    </row>
    <row r="3938" spans="1:9" ht="16.5">
      <c r="A3938" s="2" t="s">
        <v>3118</v>
      </c>
      <c r="B3938" s="2" t="s">
        <v>3119</v>
      </c>
      <c r="C3938" s="2">
        <v>330</v>
      </c>
      <c r="D3938" s="2" t="s">
        <v>20</v>
      </c>
      <c r="E3938" s="2">
        <v>290</v>
      </c>
      <c r="F3938" s="2">
        <v>328</v>
      </c>
      <c r="G3938" s="2">
        <f t="shared" si="61"/>
        <v>39</v>
      </c>
      <c r="H3938" s="2">
        <v>3397</v>
      </c>
      <c r="I3938" s="3" t="s">
        <v>21</v>
      </c>
    </row>
    <row r="3939" spans="1:9" ht="16.5">
      <c r="A3939" s="2" t="s">
        <v>3118</v>
      </c>
      <c r="B3939" s="2" t="s">
        <v>3119</v>
      </c>
      <c r="C3939" s="2">
        <v>330</v>
      </c>
      <c r="D3939" s="2" t="s">
        <v>14</v>
      </c>
      <c r="E3939" s="2">
        <v>166</v>
      </c>
      <c r="F3939" s="2">
        <v>275</v>
      </c>
      <c r="G3939" s="2">
        <f t="shared" si="61"/>
        <v>110</v>
      </c>
      <c r="H3939" s="2">
        <v>2341</v>
      </c>
      <c r="I3939" s="3" t="s">
        <v>15</v>
      </c>
    </row>
    <row r="3940" spans="1:9" ht="16.5">
      <c r="A3940" s="2" t="s">
        <v>3120</v>
      </c>
      <c r="B3940" s="2" t="s">
        <v>3121</v>
      </c>
      <c r="C3940" s="2">
        <v>1002</v>
      </c>
      <c r="D3940" s="2" t="s">
        <v>10</v>
      </c>
      <c r="E3940" s="2">
        <v>119</v>
      </c>
      <c r="F3940" s="2">
        <v>167</v>
      </c>
      <c r="G3940" s="2">
        <f t="shared" si="61"/>
        <v>49</v>
      </c>
      <c r="H3940" s="2">
        <v>18302</v>
      </c>
      <c r="I3940" s="3" t="s">
        <v>11</v>
      </c>
    </row>
    <row r="3941" spans="1:9" ht="16.5">
      <c r="A3941" s="2" t="s">
        <v>3120</v>
      </c>
      <c r="B3941" s="2" t="s">
        <v>3121</v>
      </c>
      <c r="C3941" s="2">
        <v>1002</v>
      </c>
      <c r="D3941" s="2" t="s">
        <v>12</v>
      </c>
      <c r="E3941" s="2">
        <v>659</v>
      </c>
      <c r="F3941" s="2">
        <v>832</v>
      </c>
      <c r="G3941" s="2">
        <f t="shared" si="61"/>
        <v>174</v>
      </c>
      <c r="H3941" s="2">
        <v>1732</v>
      </c>
      <c r="I3941" s="3" t="s">
        <v>13</v>
      </c>
    </row>
    <row r="3942" spans="1:9" ht="16.5">
      <c r="A3942" s="2" t="s">
        <v>3120</v>
      </c>
      <c r="B3942" s="2" t="s">
        <v>3121</v>
      </c>
      <c r="C3942" s="2">
        <v>1002</v>
      </c>
      <c r="D3942" s="2" t="s">
        <v>14</v>
      </c>
      <c r="E3942" s="2">
        <v>341</v>
      </c>
      <c r="F3942" s="2">
        <v>469</v>
      </c>
      <c r="G3942" s="2">
        <f t="shared" si="61"/>
        <v>129</v>
      </c>
      <c r="H3942" s="2">
        <v>2341</v>
      </c>
      <c r="I3942" s="3" t="s">
        <v>15</v>
      </c>
    </row>
    <row r="3943" spans="1:9" ht="16.5">
      <c r="A3943" s="2" t="s">
        <v>3122</v>
      </c>
      <c r="B3943" s="2" t="s">
        <v>3123</v>
      </c>
      <c r="C3943" s="2">
        <v>1132</v>
      </c>
      <c r="D3943" s="2" t="s">
        <v>12</v>
      </c>
      <c r="E3943" s="2">
        <v>729</v>
      </c>
      <c r="F3943" s="2">
        <v>876</v>
      </c>
      <c r="G3943" s="2">
        <f t="shared" si="61"/>
        <v>148</v>
      </c>
      <c r="H3943" s="2">
        <v>1732</v>
      </c>
      <c r="I3943" s="3" t="s">
        <v>13</v>
      </c>
    </row>
    <row r="3944" spans="1:9" ht="16.5">
      <c r="A3944" s="2" t="s">
        <v>3122</v>
      </c>
      <c r="B3944" s="2" t="s">
        <v>3123</v>
      </c>
      <c r="C3944" s="2">
        <v>1132</v>
      </c>
      <c r="D3944" s="2" t="s">
        <v>14</v>
      </c>
      <c r="E3944" s="2">
        <v>363</v>
      </c>
      <c r="F3944" s="2">
        <v>474</v>
      </c>
      <c r="G3944" s="2">
        <f t="shared" si="61"/>
        <v>112</v>
      </c>
      <c r="H3944" s="2">
        <v>2341</v>
      </c>
      <c r="I3944" s="3" t="s">
        <v>15</v>
      </c>
    </row>
    <row r="3945" spans="1:9" ht="16.5">
      <c r="A3945" s="2" t="s">
        <v>3124</v>
      </c>
      <c r="B3945" s="2" t="s">
        <v>3125</v>
      </c>
      <c r="C3945" s="2">
        <v>596</v>
      </c>
      <c r="D3945" s="2" t="s">
        <v>52</v>
      </c>
      <c r="E3945" s="2">
        <v>98</v>
      </c>
      <c r="F3945" s="2">
        <v>217</v>
      </c>
      <c r="G3945" s="2">
        <f t="shared" si="61"/>
        <v>120</v>
      </c>
      <c r="H3945" s="2">
        <v>5093</v>
      </c>
      <c r="I3945" s="3" t="s">
        <v>53</v>
      </c>
    </row>
    <row r="3946" spans="1:9" ht="16.5">
      <c r="A3946" s="2" t="s">
        <v>3124</v>
      </c>
      <c r="B3946" s="2" t="s">
        <v>3125</v>
      </c>
      <c r="C3946" s="2">
        <v>596</v>
      </c>
      <c r="D3946" s="2" t="s">
        <v>14</v>
      </c>
      <c r="E3946" s="2">
        <v>318</v>
      </c>
      <c r="F3946" s="2">
        <v>469</v>
      </c>
      <c r="G3946" s="2">
        <f t="shared" si="61"/>
        <v>152</v>
      </c>
      <c r="H3946" s="2">
        <v>2341</v>
      </c>
      <c r="I3946" s="3" t="s">
        <v>15</v>
      </c>
    </row>
    <row r="3947" spans="1:9" ht="16.5">
      <c r="A3947" s="2" t="s">
        <v>3126</v>
      </c>
      <c r="B3947" s="2" t="s">
        <v>3127</v>
      </c>
      <c r="C3947" s="2">
        <v>1301</v>
      </c>
      <c r="D3947" s="2" t="s">
        <v>52</v>
      </c>
      <c r="E3947" s="2">
        <v>79</v>
      </c>
      <c r="F3947" s="2">
        <v>197</v>
      </c>
      <c r="G3947" s="2">
        <f t="shared" si="61"/>
        <v>119</v>
      </c>
      <c r="H3947" s="2">
        <v>5093</v>
      </c>
      <c r="I3947" s="3" t="s">
        <v>53</v>
      </c>
    </row>
    <row r="3948" spans="1:9" ht="16.5">
      <c r="A3948" s="2" t="s">
        <v>3126</v>
      </c>
      <c r="B3948" s="2" t="s">
        <v>3127</v>
      </c>
      <c r="C3948" s="2">
        <v>1301</v>
      </c>
      <c r="D3948" s="2" t="s">
        <v>134</v>
      </c>
      <c r="E3948" s="2">
        <v>895</v>
      </c>
      <c r="F3948" s="2">
        <v>1236</v>
      </c>
      <c r="G3948" s="2">
        <f t="shared" si="61"/>
        <v>342</v>
      </c>
      <c r="H3948" s="2">
        <v>522</v>
      </c>
      <c r="I3948" s="3" t="s">
        <v>135</v>
      </c>
    </row>
    <row r="3949" spans="1:9" ht="16.5">
      <c r="A3949" s="2" t="s">
        <v>3126</v>
      </c>
      <c r="B3949" s="2" t="s">
        <v>3127</v>
      </c>
      <c r="C3949" s="2">
        <v>1301</v>
      </c>
      <c r="D3949" s="2" t="s">
        <v>14</v>
      </c>
      <c r="E3949" s="2">
        <v>298</v>
      </c>
      <c r="F3949" s="2">
        <v>448</v>
      </c>
      <c r="G3949" s="2">
        <f t="shared" si="61"/>
        <v>151</v>
      </c>
      <c r="H3949" s="2">
        <v>2341</v>
      </c>
      <c r="I3949" s="3" t="s">
        <v>15</v>
      </c>
    </row>
    <row r="3950" spans="1:9" ht="16.5">
      <c r="A3950" s="2" t="s">
        <v>3128</v>
      </c>
      <c r="B3950" s="2" t="s">
        <v>3129</v>
      </c>
      <c r="C3950" s="2">
        <v>579</v>
      </c>
      <c r="D3950" s="2" t="s">
        <v>52</v>
      </c>
      <c r="E3950" s="2">
        <v>101</v>
      </c>
      <c r="F3950" s="2">
        <v>222</v>
      </c>
      <c r="G3950" s="2">
        <f t="shared" si="61"/>
        <v>122</v>
      </c>
      <c r="H3950" s="2">
        <v>5093</v>
      </c>
      <c r="I3950" s="3" t="s">
        <v>53</v>
      </c>
    </row>
    <row r="3951" spans="1:9" ht="16.5">
      <c r="A3951" s="2" t="s">
        <v>3128</v>
      </c>
      <c r="B3951" s="2" t="s">
        <v>3129</v>
      </c>
      <c r="C3951" s="2">
        <v>579</v>
      </c>
      <c r="D3951" s="2" t="s">
        <v>14</v>
      </c>
      <c r="E3951" s="2">
        <v>321</v>
      </c>
      <c r="F3951" s="2">
        <v>471</v>
      </c>
      <c r="G3951" s="2">
        <f t="shared" si="61"/>
        <v>151</v>
      </c>
      <c r="H3951" s="2">
        <v>2341</v>
      </c>
      <c r="I3951" s="3" t="s">
        <v>15</v>
      </c>
    </row>
    <row r="3952" spans="1:9" ht="16.5">
      <c r="A3952" s="2" t="s">
        <v>3130</v>
      </c>
      <c r="B3952" s="2" t="s">
        <v>3131</v>
      </c>
      <c r="C3952" s="2">
        <v>1212</v>
      </c>
      <c r="D3952" s="2" t="s">
        <v>12</v>
      </c>
      <c r="E3952" s="2">
        <v>853</v>
      </c>
      <c r="F3952" s="2">
        <v>1013</v>
      </c>
      <c r="G3952" s="2">
        <f t="shared" si="61"/>
        <v>161</v>
      </c>
      <c r="H3952" s="2">
        <v>1732</v>
      </c>
      <c r="I3952" s="3" t="s">
        <v>13</v>
      </c>
    </row>
    <row r="3953" spans="1:9" ht="16.5">
      <c r="A3953" s="2" t="s">
        <v>3130</v>
      </c>
      <c r="B3953" s="2" t="s">
        <v>3131</v>
      </c>
      <c r="C3953" s="2">
        <v>1212</v>
      </c>
      <c r="D3953" s="2" t="s">
        <v>14</v>
      </c>
      <c r="E3953" s="2">
        <v>603</v>
      </c>
      <c r="F3953" s="2">
        <v>716</v>
      </c>
      <c r="G3953" s="2">
        <f t="shared" si="61"/>
        <v>114</v>
      </c>
      <c r="H3953" s="2">
        <v>2341</v>
      </c>
      <c r="I3953" s="3" t="s">
        <v>15</v>
      </c>
    </row>
    <row r="3954" spans="1:9" ht="16.5">
      <c r="A3954" s="2" t="s">
        <v>3132</v>
      </c>
      <c r="B3954" s="2" t="s">
        <v>3133</v>
      </c>
      <c r="C3954" s="2">
        <v>300</v>
      </c>
      <c r="D3954" s="2" t="s">
        <v>18</v>
      </c>
      <c r="E3954" s="2">
        <v>26</v>
      </c>
      <c r="F3954" s="2">
        <v>77</v>
      </c>
      <c r="G3954" s="2">
        <f t="shared" si="61"/>
        <v>52</v>
      </c>
      <c r="H3954" s="2">
        <v>3743</v>
      </c>
      <c r="I3954" s="3" t="s">
        <v>19</v>
      </c>
    </row>
    <row r="3955" spans="1:9" ht="16.5">
      <c r="A3955" s="2" t="s">
        <v>3132</v>
      </c>
      <c r="B3955" s="2" t="s">
        <v>3133</v>
      </c>
      <c r="C3955" s="2">
        <v>300</v>
      </c>
      <c r="D3955" s="2" t="s">
        <v>20</v>
      </c>
      <c r="E3955" s="2">
        <v>261</v>
      </c>
      <c r="F3955" s="2">
        <v>299</v>
      </c>
      <c r="G3955" s="2">
        <f t="shared" si="61"/>
        <v>39</v>
      </c>
      <c r="H3955" s="2">
        <v>3397</v>
      </c>
      <c r="I3955" s="3" t="s">
        <v>21</v>
      </c>
    </row>
    <row r="3956" spans="1:9" ht="16.5">
      <c r="A3956" s="2" t="s">
        <v>3132</v>
      </c>
      <c r="B3956" s="2" t="s">
        <v>3133</v>
      </c>
      <c r="C3956" s="2">
        <v>300</v>
      </c>
      <c r="D3956" s="2" t="s">
        <v>14</v>
      </c>
      <c r="E3956" s="2">
        <v>138</v>
      </c>
      <c r="F3956" s="2">
        <v>248</v>
      </c>
      <c r="G3956" s="2">
        <f t="shared" si="61"/>
        <v>111</v>
      </c>
      <c r="H3956" s="2">
        <v>2341</v>
      </c>
      <c r="I3956" s="3" t="s">
        <v>15</v>
      </c>
    </row>
    <row r="3957" spans="1:9" ht="16.5">
      <c r="A3957" s="2" t="s">
        <v>3134</v>
      </c>
      <c r="B3957" s="2" t="s">
        <v>3135</v>
      </c>
      <c r="C3957" s="2">
        <v>2156</v>
      </c>
      <c r="D3957" s="2" t="s">
        <v>10</v>
      </c>
      <c r="E3957" s="2">
        <v>293</v>
      </c>
      <c r="F3957" s="2">
        <v>345</v>
      </c>
      <c r="G3957" s="2">
        <f t="shared" si="61"/>
        <v>53</v>
      </c>
      <c r="H3957" s="2">
        <v>18302</v>
      </c>
      <c r="I3957" s="3" t="s">
        <v>11</v>
      </c>
    </row>
    <row r="3958" spans="1:9" ht="16.5">
      <c r="A3958" s="2" t="s">
        <v>3134</v>
      </c>
      <c r="B3958" s="2" t="s">
        <v>3135</v>
      </c>
      <c r="C3958" s="2">
        <v>2156</v>
      </c>
      <c r="D3958" s="2" t="s">
        <v>12</v>
      </c>
      <c r="E3958" s="2">
        <v>1019</v>
      </c>
      <c r="F3958" s="2">
        <v>1102</v>
      </c>
      <c r="G3958" s="2">
        <f t="shared" si="61"/>
        <v>84</v>
      </c>
      <c r="H3958" s="2">
        <v>1732</v>
      </c>
      <c r="I3958" s="3" t="s">
        <v>13</v>
      </c>
    </row>
    <row r="3959" spans="1:9" ht="16.5">
      <c r="A3959" s="2" t="s">
        <v>3134</v>
      </c>
      <c r="B3959" s="2" t="s">
        <v>3135</v>
      </c>
      <c r="C3959" s="2">
        <v>2156</v>
      </c>
      <c r="D3959" s="2" t="s">
        <v>14</v>
      </c>
      <c r="E3959" s="2">
        <v>647</v>
      </c>
      <c r="F3959" s="2">
        <v>728</v>
      </c>
      <c r="G3959" s="2">
        <f t="shared" si="61"/>
        <v>82</v>
      </c>
      <c r="H3959" s="2">
        <v>2341</v>
      </c>
      <c r="I3959" s="3" t="s">
        <v>15</v>
      </c>
    </row>
    <row r="3960" spans="1:9" ht="16.5">
      <c r="A3960" s="2" t="s">
        <v>3136</v>
      </c>
      <c r="B3960" s="2" t="s">
        <v>3137</v>
      </c>
      <c r="C3960" s="2">
        <v>380</v>
      </c>
      <c r="D3960" s="2" t="s">
        <v>18</v>
      </c>
      <c r="E3960" s="2">
        <v>58</v>
      </c>
      <c r="F3960" s="2">
        <v>109</v>
      </c>
      <c r="G3960" s="2">
        <f t="shared" si="61"/>
        <v>52</v>
      </c>
      <c r="H3960" s="2">
        <v>3743</v>
      </c>
      <c r="I3960" s="3" t="s">
        <v>19</v>
      </c>
    </row>
    <row r="3961" spans="1:9" ht="16.5">
      <c r="A3961" s="2" t="s">
        <v>3136</v>
      </c>
      <c r="B3961" s="2" t="s">
        <v>3137</v>
      </c>
      <c r="C3961" s="2">
        <v>380</v>
      </c>
      <c r="D3961" s="2" t="s">
        <v>14</v>
      </c>
      <c r="E3961" s="2">
        <v>200</v>
      </c>
      <c r="F3961" s="2">
        <v>310</v>
      </c>
      <c r="G3961" s="2">
        <f t="shared" si="61"/>
        <v>111</v>
      </c>
      <c r="H3961" s="2">
        <v>2341</v>
      </c>
      <c r="I3961" s="3" t="s">
        <v>15</v>
      </c>
    </row>
    <row r="3962" spans="1:9" ht="16.5">
      <c r="A3962" s="2" t="s">
        <v>3138</v>
      </c>
      <c r="B3962" s="2" t="s">
        <v>3139</v>
      </c>
      <c r="C3962" s="2">
        <v>303</v>
      </c>
      <c r="D3962" s="2" t="s">
        <v>18</v>
      </c>
      <c r="E3962" s="2">
        <v>30</v>
      </c>
      <c r="F3962" s="2">
        <v>81</v>
      </c>
      <c r="G3962" s="2">
        <f t="shared" si="61"/>
        <v>52</v>
      </c>
      <c r="H3962" s="2">
        <v>3743</v>
      </c>
      <c r="I3962" s="3" t="s">
        <v>19</v>
      </c>
    </row>
    <row r="3963" spans="1:9" ht="16.5">
      <c r="A3963" s="2" t="s">
        <v>3138</v>
      </c>
      <c r="B3963" s="2" t="s">
        <v>3139</v>
      </c>
      <c r="C3963" s="2">
        <v>303</v>
      </c>
      <c r="D3963" s="2" t="s">
        <v>20</v>
      </c>
      <c r="E3963" s="2">
        <v>264</v>
      </c>
      <c r="F3963" s="2">
        <v>302</v>
      </c>
      <c r="G3963" s="2">
        <f t="shared" si="61"/>
        <v>39</v>
      </c>
      <c r="H3963" s="2">
        <v>3397</v>
      </c>
      <c r="I3963" s="3" t="s">
        <v>21</v>
      </c>
    </row>
    <row r="3964" spans="1:9" ht="16.5">
      <c r="A3964" s="2" t="s">
        <v>3138</v>
      </c>
      <c r="B3964" s="2" t="s">
        <v>3139</v>
      </c>
      <c r="C3964" s="2">
        <v>303</v>
      </c>
      <c r="D3964" s="2" t="s">
        <v>14</v>
      </c>
      <c r="E3964" s="2">
        <v>142</v>
      </c>
      <c r="F3964" s="2">
        <v>251</v>
      </c>
      <c r="G3964" s="2">
        <f t="shared" si="61"/>
        <v>110</v>
      </c>
      <c r="H3964" s="2">
        <v>2341</v>
      </c>
      <c r="I3964" s="3" t="s">
        <v>15</v>
      </c>
    </row>
    <row r="3965" spans="1:9" ht="16.5">
      <c r="A3965" s="2" t="s">
        <v>3140</v>
      </c>
      <c r="B3965" s="2" t="s">
        <v>3141</v>
      </c>
      <c r="C3965" s="2">
        <v>927</v>
      </c>
      <c r="D3965" s="2" t="s">
        <v>10</v>
      </c>
      <c r="E3965" s="2">
        <v>59</v>
      </c>
      <c r="F3965" s="2">
        <v>111</v>
      </c>
      <c r="G3965" s="2">
        <f t="shared" si="61"/>
        <v>53</v>
      </c>
      <c r="H3965" s="2">
        <v>18302</v>
      </c>
      <c r="I3965" s="3" t="s">
        <v>11</v>
      </c>
    </row>
    <row r="3966" spans="1:9" ht="16.5">
      <c r="A3966" s="2" t="s">
        <v>3140</v>
      </c>
      <c r="B3966" s="2" t="s">
        <v>3141</v>
      </c>
      <c r="C3966" s="2">
        <v>927</v>
      </c>
      <c r="D3966" s="2" t="s">
        <v>12</v>
      </c>
      <c r="E3966" s="2">
        <v>595</v>
      </c>
      <c r="F3966" s="2">
        <v>754</v>
      </c>
      <c r="G3966" s="2">
        <f t="shared" si="61"/>
        <v>160</v>
      </c>
      <c r="H3966" s="2">
        <v>1732</v>
      </c>
      <c r="I3966" s="3" t="s">
        <v>13</v>
      </c>
    </row>
    <row r="3967" spans="1:9" ht="16.5">
      <c r="A3967" s="2" t="s">
        <v>3140</v>
      </c>
      <c r="B3967" s="2" t="s">
        <v>3141</v>
      </c>
      <c r="C3967" s="2">
        <v>927</v>
      </c>
      <c r="D3967" s="2" t="s">
        <v>14</v>
      </c>
      <c r="E3967" s="2">
        <v>340</v>
      </c>
      <c r="F3967" s="2">
        <v>451</v>
      </c>
      <c r="G3967" s="2">
        <f t="shared" si="61"/>
        <v>112</v>
      </c>
      <c r="H3967" s="2">
        <v>2341</v>
      </c>
      <c r="I3967" s="3" t="s">
        <v>15</v>
      </c>
    </row>
    <row r="3968" spans="1:9" ht="16.5">
      <c r="A3968" s="2" t="s">
        <v>3142</v>
      </c>
      <c r="B3968" s="2" t="s">
        <v>3143</v>
      </c>
      <c r="C3968" s="2">
        <v>143</v>
      </c>
      <c r="D3968" s="2" t="s">
        <v>14</v>
      </c>
      <c r="E3968" s="2">
        <v>3</v>
      </c>
      <c r="F3968" s="2">
        <v>91</v>
      </c>
      <c r="G3968" s="2">
        <f t="shared" si="61"/>
        <v>89</v>
      </c>
      <c r="H3968" s="2">
        <v>2341</v>
      </c>
      <c r="I3968" s="3" t="s">
        <v>15</v>
      </c>
    </row>
    <row r="3969" spans="1:9" ht="16.5">
      <c r="A3969" s="2" t="s">
        <v>3144</v>
      </c>
      <c r="B3969" s="2" t="s">
        <v>3145</v>
      </c>
      <c r="C3969" s="2">
        <v>300</v>
      </c>
      <c r="D3969" s="2" t="s">
        <v>18</v>
      </c>
      <c r="E3969" s="2">
        <v>21</v>
      </c>
      <c r="F3969" s="2">
        <v>75</v>
      </c>
      <c r="G3969" s="2">
        <f t="shared" si="61"/>
        <v>55</v>
      </c>
      <c r="H3969" s="2">
        <v>3743</v>
      </c>
      <c r="I3969" s="3" t="s">
        <v>19</v>
      </c>
    </row>
    <row r="3970" spans="1:9" ht="16.5">
      <c r="A3970" s="2" t="s">
        <v>3144</v>
      </c>
      <c r="B3970" s="2" t="s">
        <v>3145</v>
      </c>
      <c r="C3970" s="2">
        <v>300</v>
      </c>
      <c r="D3970" s="2" t="s">
        <v>20</v>
      </c>
      <c r="E3970" s="2">
        <v>260</v>
      </c>
      <c r="F3970" s="2">
        <v>298</v>
      </c>
      <c r="G3970" s="2">
        <f t="shared" si="61"/>
        <v>39</v>
      </c>
      <c r="H3970" s="2">
        <v>3397</v>
      </c>
      <c r="I3970" s="3" t="s">
        <v>21</v>
      </c>
    </row>
    <row r="3971" spans="1:9" ht="16.5">
      <c r="A3971" s="2" t="s">
        <v>3144</v>
      </c>
      <c r="B3971" s="2" t="s">
        <v>3145</v>
      </c>
      <c r="C3971" s="2">
        <v>300</v>
      </c>
      <c r="D3971" s="2" t="s">
        <v>14</v>
      </c>
      <c r="E3971" s="2">
        <v>138</v>
      </c>
      <c r="F3971" s="2">
        <v>247</v>
      </c>
      <c r="G3971" s="2">
        <f t="shared" ref="G3971:G4034" si="62">F3971-E3971+1</f>
        <v>110</v>
      </c>
      <c r="H3971" s="2">
        <v>2341</v>
      </c>
      <c r="I3971" s="3" t="s">
        <v>15</v>
      </c>
    </row>
    <row r="3972" spans="1:9" ht="16.5">
      <c r="A3972" s="2" t="s">
        <v>3146</v>
      </c>
      <c r="B3972" s="2" t="s">
        <v>3147</v>
      </c>
      <c r="C3972" s="2">
        <v>303</v>
      </c>
      <c r="D3972" s="2" t="s">
        <v>18</v>
      </c>
      <c r="E3972" s="2">
        <v>26</v>
      </c>
      <c r="F3972" s="2">
        <v>77</v>
      </c>
      <c r="G3972" s="2">
        <f t="shared" si="62"/>
        <v>52</v>
      </c>
      <c r="H3972" s="2">
        <v>3743</v>
      </c>
      <c r="I3972" s="3" t="s">
        <v>19</v>
      </c>
    </row>
    <row r="3973" spans="1:9" ht="16.5">
      <c r="A3973" s="2" t="s">
        <v>3146</v>
      </c>
      <c r="B3973" s="2" t="s">
        <v>3147</v>
      </c>
      <c r="C3973" s="2">
        <v>303</v>
      </c>
      <c r="D3973" s="2" t="s">
        <v>20</v>
      </c>
      <c r="E3973" s="2">
        <v>263</v>
      </c>
      <c r="F3973" s="2">
        <v>301</v>
      </c>
      <c r="G3973" s="2">
        <f t="shared" si="62"/>
        <v>39</v>
      </c>
      <c r="H3973" s="2">
        <v>3397</v>
      </c>
      <c r="I3973" s="3" t="s">
        <v>21</v>
      </c>
    </row>
    <row r="3974" spans="1:9" ht="16.5">
      <c r="A3974" s="2" t="s">
        <v>3146</v>
      </c>
      <c r="B3974" s="2" t="s">
        <v>3147</v>
      </c>
      <c r="C3974" s="2">
        <v>303</v>
      </c>
      <c r="D3974" s="2" t="s">
        <v>14</v>
      </c>
      <c r="E3974" s="2">
        <v>140</v>
      </c>
      <c r="F3974" s="2">
        <v>250</v>
      </c>
      <c r="G3974" s="2">
        <f t="shared" si="62"/>
        <v>111</v>
      </c>
      <c r="H3974" s="2">
        <v>2341</v>
      </c>
      <c r="I3974" s="3" t="s">
        <v>15</v>
      </c>
    </row>
    <row r="3975" spans="1:9" ht="16.5">
      <c r="A3975" s="2" t="s">
        <v>3148</v>
      </c>
      <c r="B3975" s="2" t="s">
        <v>3149</v>
      </c>
      <c r="C3975" s="2">
        <v>344</v>
      </c>
      <c r="D3975" s="2" t="s">
        <v>18</v>
      </c>
      <c r="E3975" s="2">
        <v>8</v>
      </c>
      <c r="F3975" s="2">
        <v>60</v>
      </c>
      <c r="G3975" s="2">
        <f t="shared" si="62"/>
        <v>53</v>
      </c>
      <c r="H3975" s="2">
        <v>3743</v>
      </c>
      <c r="I3975" s="3" t="s">
        <v>19</v>
      </c>
    </row>
    <row r="3976" spans="1:9" ht="16.5">
      <c r="A3976" s="2" t="s">
        <v>3148</v>
      </c>
      <c r="B3976" s="2" t="s">
        <v>3149</v>
      </c>
      <c r="C3976" s="2">
        <v>344</v>
      </c>
      <c r="D3976" s="2" t="s">
        <v>14</v>
      </c>
      <c r="E3976" s="2">
        <v>166</v>
      </c>
      <c r="F3976" s="2">
        <v>292</v>
      </c>
      <c r="G3976" s="2">
        <f t="shared" si="62"/>
        <v>127</v>
      </c>
      <c r="H3976" s="2">
        <v>2341</v>
      </c>
      <c r="I3976" s="3" t="s">
        <v>15</v>
      </c>
    </row>
    <row r="3977" spans="1:9" ht="16.5">
      <c r="A3977" s="2" t="s">
        <v>3150</v>
      </c>
      <c r="B3977" s="2" t="s">
        <v>3151</v>
      </c>
      <c r="C3977" s="2">
        <v>2040</v>
      </c>
      <c r="D3977" s="2" t="s">
        <v>10</v>
      </c>
      <c r="E3977" s="2">
        <v>719</v>
      </c>
      <c r="F3977" s="2">
        <v>772</v>
      </c>
      <c r="G3977" s="2">
        <f t="shared" si="62"/>
        <v>54</v>
      </c>
      <c r="H3977" s="2">
        <v>18302</v>
      </c>
      <c r="I3977" s="3" t="s">
        <v>11</v>
      </c>
    </row>
    <row r="3978" spans="1:9" ht="16.5">
      <c r="A3978" s="2" t="s">
        <v>3150</v>
      </c>
      <c r="B3978" s="2" t="s">
        <v>3151</v>
      </c>
      <c r="C3978" s="2">
        <v>2040</v>
      </c>
      <c r="D3978" s="2" t="s">
        <v>12</v>
      </c>
      <c r="E3978" s="2">
        <v>1200</v>
      </c>
      <c r="F3978" s="2">
        <v>1350</v>
      </c>
      <c r="G3978" s="2">
        <f t="shared" si="62"/>
        <v>151</v>
      </c>
      <c r="H3978" s="2">
        <v>1732</v>
      </c>
      <c r="I3978" s="3" t="s">
        <v>13</v>
      </c>
    </row>
    <row r="3979" spans="1:9" ht="16.5">
      <c r="A3979" s="2" t="s">
        <v>3150</v>
      </c>
      <c r="B3979" s="2" t="s">
        <v>3151</v>
      </c>
      <c r="C3979" s="2">
        <v>2040</v>
      </c>
      <c r="D3979" s="2" t="s">
        <v>14</v>
      </c>
      <c r="E3979" s="2">
        <v>926</v>
      </c>
      <c r="F3979" s="2">
        <v>1039</v>
      </c>
      <c r="G3979" s="2">
        <f t="shared" si="62"/>
        <v>114</v>
      </c>
      <c r="H3979" s="2">
        <v>2341</v>
      </c>
      <c r="I3979" s="3" t="s">
        <v>15</v>
      </c>
    </row>
    <row r="3980" spans="1:9" ht="16.5">
      <c r="A3980" s="2" t="s">
        <v>3152</v>
      </c>
      <c r="B3980" s="2" t="s">
        <v>3153</v>
      </c>
      <c r="C3980" s="2">
        <v>306</v>
      </c>
      <c r="D3980" s="2" t="s">
        <v>18</v>
      </c>
      <c r="E3980" s="2">
        <v>25</v>
      </c>
      <c r="F3980" s="2">
        <v>76</v>
      </c>
      <c r="G3980" s="2">
        <f t="shared" si="62"/>
        <v>52</v>
      </c>
      <c r="H3980" s="2">
        <v>3743</v>
      </c>
      <c r="I3980" s="3" t="s">
        <v>19</v>
      </c>
    </row>
    <row r="3981" spans="1:9" ht="16.5">
      <c r="A3981" s="2" t="s">
        <v>3152</v>
      </c>
      <c r="B3981" s="2" t="s">
        <v>3153</v>
      </c>
      <c r="C3981" s="2">
        <v>306</v>
      </c>
      <c r="D3981" s="2" t="s">
        <v>20</v>
      </c>
      <c r="E3981" s="2">
        <v>266</v>
      </c>
      <c r="F3981" s="2">
        <v>304</v>
      </c>
      <c r="G3981" s="2">
        <f t="shared" si="62"/>
        <v>39</v>
      </c>
      <c r="H3981" s="2">
        <v>3397</v>
      </c>
      <c r="I3981" s="3" t="s">
        <v>21</v>
      </c>
    </row>
    <row r="3982" spans="1:9" ht="16.5">
      <c r="A3982" s="2" t="s">
        <v>3152</v>
      </c>
      <c r="B3982" s="2" t="s">
        <v>3153</v>
      </c>
      <c r="C3982" s="2">
        <v>306</v>
      </c>
      <c r="D3982" s="2" t="s">
        <v>14</v>
      </c>
      <c r="E3982" s="2">
        <v>143</v>
      </c>
      <c r="F3982" s="2">
        <v>253</v>
      </c>
      <c r="G3982" s="2">
        <f t="shared" si="62"/>
        <v>111</v>
      </c>
      <c r="H3982" s="2">
        <v>2341</v>
      </c>
      <c r="I3982" s="3" t="s">
        <v>15</v>
      </c>
    </row>
    <row r="3983" spans="1:9" ht="16.5">
      <c r="A3983" s="2" t="s">
        <v>3154</v>
      </c>
      <c r="B3983" s="2" t="s">
        <v>3155</v>
      </c>
      <c r="C3983" s="2">
        <v>296</v>
      </c>
      <c r="D3983" s="2" t="s">
        <v>18</v>
      </c>
      <c r="E3983" s="2">
        <v>23</v>
      </c>
      <c r="F3983" s="2">
        <v>75</v>
      </c>
      <c r="G3983" s="2">
        <f t="shared" si="62"/>
        <v>53</v>
      </c>
      <c r="H3983" s="2">
        <v>3743</v>
      </c>
      <c r="I3983" s="3" t="s">
        <v>19</v>
      </c>
    </row>
    <row r="3984" spans="1:9" ht="16.5">
      <c r="A3984" s="2" t="s">
        <v>3154</v>
      </c>
      <c r="B3984" s="2" t="s">
        <v>3155</v>
      </c>
      <c r="C3984" s="2">
        <v>296</v>
      </c>
      <c r="D3984" s="2" t="s">
        <v>20</v>
      </c>
      <c r="E3984" s="2">
        <v>256</v>
      </c>
      <c r="F3984" s="2">
        <v>294</v>
      </c>
      <c r="G3984" s="2">
        <f t="shared" si="62"/>
        <v>39</v>
      </c>
      <c r="H3984" s="2">
        <v>3397</v>
      </c>
      <c r="I3984" s="3" t="s">
        <v>21</v>
      </c>
    </row>
    <row r="3985" spans="1:9" ht="16.5">
      <c r="A3985" s="2" t="s">
        <v>3154</v>
      </c>
      <c r="B3985" s="2" t="s">
        <v>3155</v>
      </c>
      <c r="C3985" s="2">
        <v>296</v>
      </c>
      <c r="D3985" s="2" t="s">
        <v>14</v>
      </c>
      <c r="E3985" s="2">
        <v>134</v>
      </c>
      <c r="F3985" s="2">
        <v>243</v>
      </c>
      <c r="G3985" s="2">
        <f t="shared" si="62"/>
        <v>110</v>
      </c>
      <c r="H3985" s="2">
        <v>2341</v>
      </c>
      <c r="I3985" s="3" t="s">
        <v>15</v>
      </c>
    </row>
    <row r="3986" spans="1:9" ht="16.5">
      <c r="A3986" s="2" t="s">
        <v>3156</v>
      </c>
      <c r="B3986" s="2" t="s">
        <v>3157</v>
      </c>
      <c r="C3986" s="2">
        <v>296</v>
      </c>
      <c r="D3986" s="2" t="s">
        <v>18</v>
      </c>
      <c r="E3986" s="2">
        <v>23</v>
      </c>
      <c r="F3986" s="2">
        <v>75</v>
      </c>
      <c r="G3986" s="2">
        <f t="shared" si="62"/>
        <v>53</v>
      </c>
      <c r="H3986" s="2">
        <v>3743</v>
      </c>
      <c r="I3986" s="3" t="s">
        <v>19</v>
      </c>
    </row>
    <row r="3987" spans="1:9" ht="16.5">
      <c r="A3987" s="2" t="s">
        <v>3156</v>
      </c>
      <c r="B3987" s="2" t="s">
        <v>3157</v>
      </c>
      <c r="C3987" s="2">
        <v>296</v>
      </c>
      <c r="D3987" s="2" t="s">
        <v>20</v>
      </c>
      <c r="E3987" s="2">
        <v>256</v>
      </c>
      <c r="F3987" s="2">
        <v>294</v>
      </c>
      <c r="G3987" s="2">
        <f t="shared" si="62"/>
        <v>39</v>
      </c>
      <c r="H3987" s="2">
        <v>3397</v>
      </c>
      <c r="I3987" s="3" t="s">
        <v>21</v>
      </c>
    </row>
    <row r="3988" spans="1:9" ht="16.5">
      <c r="A3988" s="2" t="s">
        <v>3156</v>
      </c>
      <c r="B3988" s="2" t="s">
        <v>3157</v>
      </c>
      <c r="C3988" s="2">
        <v>296</v>
      </c>
      <c r="D3988" s="2" t="s">
        <v>14</v>
      </c>
      <c r="E3988" s="2">
        <v>134</v>
      </c>
      <c r="F3988" s="2">
        <v>243</v>
      </c>
      <c r="G3988" s="2">
        <f t="shared" si="62"/>
        <v>110</v>
      </c>
      <c r="H3988" s="2">
        <v>2341</v>
      </c>
      <c r="I3988" s="3" t="s">
        <v>15</v>
      </c>
    </row>
    <row r="3989" spans="1:9" ht="16.5">
      <c r="A3989" s="2" t="s">
        <v>3158</v>
      </c>
      <c r="B3989" s="2" t="s">
        <v>3159</v>
      </c>
      <c r="C3989" s="2">
        <v>639</v>
      </c>
      <c r="D3989" s="2" t="s">
        <v>10</v>
      </c>
      <c r="E3989" s="2">
        <v>77</v>
      </c>
      <c r="F3989" s="2">
        <v>133</v>
      </c>
      <c r="G3989" s="2">
        <f t="shared" si="62"/>
        <v>57</v>
      </c>
      <c r="H3989" s="2">
        <v>18302</v>
      </c>
      <c r="I3989" s="3" t="s">
        <v>11</v>
      </c>
    </row>
    <row r="3990" spans="1:9" ht="16.5">
      <c r="A3990" s="2" t="s">
        <v>3158</v>
      </c>
      <c r="B3990" s="2" t="s">
        <v>3159</v>
      </c>
      <c r="C3990" s="2">
        <v>639</v>
      </c>
      <c r="D3990" s="2" t="s">
        <v>14</v>
      </c>
      <c r="E3990" s="2">
        <v>155</v>
      </c>
      <c r="F3990" s="2">
        <v>272</v>
      </c>
      <c r="G3990" s="2">
        <f t="shared" si="62"/>
        <v>118</v>
      </c>
      <c r="H3990" s="2">
        <v>2341</v>
      </c>
      <c r="I3990" s="3" t="s">
        <v>15</v>
      </c>
    </row>
    <row r="3991" spans="1:9" ht="16.5">
      <c r="A3991" s="2" t="s">
        <v>3160</v>
      </c>
      <c r="B3991" s="2" t="s">
        <v>3161</v>
      </c>
      <c r="C3991" s="2">
        <v>568</v>
      </c>
      <c r="D3991" s="2" t="s">
        <v>10</v>
      </c>
      <c r="E3991" s="2">
        <v>54</v>
      </c>
      <c r="F3991" s="2">
        <v>115</v>
      </c>
      <c r="G3991" s="2">
        <f t="shared" si="62"/>
        <v>62</v>
      </c>
      <c r="H3991" s="2">
        <v>18302</v>
      </c>
      <c r="I3991" s="3" t="s">
        <v>11</v>
      </c>
    </row>
    <row r="3992" spans="1:9" ht="16.5">
      <c r="A3992" s="2" t="s">
        <v>3160</v>
      </c>
      <c r="B3992" s="2" t="s">
        <v>3161</v>
      </c>
      <c r="C3992" s="2">
        <v>568</v>
      </c>
      <c r="D3992" s="2" t="s">
        <v>14</v>
      </c>
      <c r="E3992" s="2">
        <v>194</v>
      </c>
      <c r="F3992" s="2">
        <v>323</v>
      </c>
      <c r="G3992" s="2">
        <f t="shared" si="62"/>
        <v>130</v>
      </c>
      <c r="H3992" s="2">
        <v>2341</v>
      </c>
      <c r="I3992" s="3" t="s">
        <v>15</v>
      </c>
    </row>
    <row r="3993" spans="1:9" ht="16.5">
      <c r="A3993" s="2" t="s">
        <v>3162</v>
      </c>
      <c r="B3993" s="2" t="s">
        <v>3163</v>
      </c>
      <c r="C3993" s="2">
        <v>295</v>
      </c>
      <c r="D3993" s="2" t="s">
        <v>18</v>
      </c>
      <c r="E3993" s="2">
        <v>26</v>
      </c>
      <c r="F3993" s="2">
        <v>77</v>
      </c>
      <c r="G3993" s="2">
        <f t="shared" si="62"/>
        <v>52</v>
      </c>
      <c r="H3993" s="2">
        <v>3743</v>
      </c>
      <c r="I3993" s="3" t="s">
        <v>19</v>
      </c>
    </row>
    <row r="3994" spans="1:9" ht="16.5">
      <c r="A3994" s="2" t="s">
        <v>3162</v>
      </c>
      <c r="B3994" s="2" t="s">
        <v>3163</v>
      </c>
      <c r="C3994" s="2">
        <v>295</v>
      </c>
      <c r="D3994" s="2" t="s">
        <v>20</v>
      </c>
      <c r="E3994" s="2">
        <v>255</v>
      </c>
      <c r="F3994" s="2">
        <v>293</v>
      </c>
      <c r="G3994" s="2">
        <f t="shared" si="62"/>
        <v>39</v>
      </c>
      <c r="H3994" s="2">
        <v>3397</v>
      </c>
      <c r="I3994" s="3" t="s">
        <v>21</v>
      </c>
    </row>
    <row r="3995" spans="1:9" ht="16.5">
      <c r="A3995" s="2" t="s">
        <v>3162</v>
      </c>
      <c r="B3995" s="2" t="s">
        <v>3163</v>
      </c>
      <c r="C3995" s="2">
        <v>295</v>
      </c>
      <c r="D3995" s="2" t="s">
        <v>14</v>
      </c>
      <c r="E3995" s="2">
        <v>132</v>
      </c>
      <c r="F3995" s="2">
        <v>242</v>
      </c>
      <c r="G3995" s="2">
        <f t="shared" si="62"/>
        <v>111</v>
      </c>
      <c r="H3995" s="2">
        <v>2341</v>
      </c>
      <c r="I3995" s="3" t="s">
        <v>15</v>
      </c>
    </row>
    <row r="3996" spans="1:9" ht="16.5">
      <c r="A3996" s="2" t="s">
        <v>3164</v>
      </c>
      <c r="B3996" s="2" t="s">
        <v>3165</v>
      </c>
      <c r="C3996" s="2">
        <v>878</v>
      </c>
      <c r="D3996" s="2" t="s">
        <v>10</v>
      </c>
      <c r="E3996" s="2">
        <v>62</v>
      </c>
      <c r="F3996" s="2">
        <v>114</v>
      </c>
      <c r="G3996" s="2">
        <f t="shared" si="62"/>
        <v>53</v>
      </c>
      <c r="H3996" s="2">
        <v>18302</v>
      </c>
      <c r="I3996" s="3" t="s">
        <v>11</v>
      </c>
    </row>
    <row r="3997" spans="1:9" ht="16.5">
      <c r="A3997" s="2" t="s">
        <v>3164</v>
      </c>
      <c r="B3997" s="2" t="s">
        <v>3165</v>
      </c>
      <c r="C3997" s="2">
        <v>878</v>
      </c>
      <c r="D3997" s="2" t="s">
        <v>12</v>
      </c>
      <c r="E3997" s="2">
        <v>522</v>
      </c>
      <c r="F3997" s="2">
        <v>680</v>
      </c>
      <c r="G3997" s="2">
        <f t="shared" si="62"/>
        <v>159</v>
      </c>
      <c r="H3997" s="2">
        <v>1732</v>
      </c>
      <c r="I3997" s="3" t="s">
        <v>13</v>
      </c>
    </row>
    <row r="3998" spans="1:9" ht="16.5">
      <c r="A3998" s="2" t="s">
        <v>3164</v>
      </c>
      <c r="B3998" s="2" t="s">
        <v>3165</v>
      </c>
      <c r="C3998" s="2">
        <v>878</v>
      </c>
      <c r="D3998" s="2" t="s">
        <v>14</v>
      </c>
      <c r="E3998" s="2">
        <v>260</v>
      </c>
      <c r="F3998" s="2">
        <v>379</v>
      </c>
      <c r="G3998" s="2">
        <f t="shared" si="62"/>
        <v>120</v>
      </c>
      <c r="H3998" s="2">
        <v>2341</v>
      </c>
      <c r="I3998" s="3" t="s">
        <v>15</v>
      </c>
    </row>
    <row r="3999" spans="1:9" ht="16.5">
      <c r="A3999" s="2" t="s">
        <v>3166</v>
      </c>
      <c r="B3999" s="2" t="s">
        <v>3167</v>
      </c>
      <c r="C3999" s="2">
        <v>304</v>
      </c>
      <c r="D3999" s="2" t="s">
        <v>18</v>
      </c>
      <c r="E3999" s="2">
        <v>31</v>
      </c>
      <c r="F3999" s="2">
        <v>82</v>
      </c>
      <c r="G3999" s="2">
        <f t="shared" si="62"/>
        <v>52</v>
      </c>
      <c r="H3999" s="2">
        <v>3743</v>
      </c>
      <c r="I3999" s="3" t="s">
        <v>19</v>
      </c>
    </row>
    <row r="4000" spans="1:9" ht="16.5">
      <c r="A4000" s="2" t="s">
        <v>3166</v>
      </c>
      <c r="B4000" s="2" t="s">
        <v>3167</v>
      </c>
      <c r="C4000" s="2">
        <v>304</v>
      </c>
      <c r="D4000" s="2" t="s">
        <v>20</v>
      </c>
      <c r="E4000" s="2">
        <v>264</v>
      </c>
      <c r="F4000" s="2">
        <v>302</v>
      </c>
      <c r="G4000" s="2">
        <f t="shared" si="62"/>
        <v>39</v>
      </c>
      <c r="H4000" s="2">
        <v>3397</v>
      </c>
      <c r="I4000" s="3" t="s">
        <v>21</v>
      </c>
    </row>
    <row r="4001" spans="1:9" ht="16.5">
      <c r="A4001" s="2" t="s">
        <v>3166</v>
      </c>
      <c r="B4001" s="2" t="s">
        <v>3167</v>
      </c>
      <c r="C4001" s="2">
        <v>304</v>
      </c>
      <c r="D4001" s="2" t="s">
        <v>14</v>
      </c>
      <c r="E4001" s="2">
        <v>143</v>
      </c>
      <c r="F4001" s="2">
        <v>251</v>
      </c>
      <c r="G4001" s="2">
        <f t="shared" si="62"/>
        <v>109</v>
      </c>
      <c r="H4001" s="2">
        <v>2341</v>
      </c>
      <c r="I4001" s="3" t="s">
        <v>15</v>
      </c>
    </row>
    <row r="4002" spans="1:9" ht="16.5">
      <c r="A4002" s="2" t="s">
        <v>3168</v>
      </c>
      <c r="B4002" s="2" t="s">
        <v>3169</v>
      </c>
      <c r="C4002" s="2">
        <v>850</v>
      </c>
      <c r="D4002" s="2" t="s">
        <v>10</v>
      </c>
      <c r="E4002" s="2">
        <v>61</v>
      </c>
      <c r="F4002" s="2">
        <v>113</v>
      </c>
      <c r="G4002" s="2">
        <f t="shared" si="62"/>
        <v>53</v>
      </c>
      <c r="H4002" s="2">
        <v>18302</v>
      </c>
      <c r="I4002" s="3" t="s">
        <v>11</v>
      </c>
    </row>
    <row r="4003" spans="1:9" ht="16.5">
      <c r="A4003" s="2" t="s">
        <v>3168</v>
      </c>
      <c r="B4003" s="2" t="s">
        <v>3169</v>
      </c>
      <c r="C4003" s="2">
        <v>850</v>
      </c>
      <c r="D4003" s="2" t="s">
        <v>12</v>
      </c>
      <c r="E4003" s="2">
        <v>499</v>
      </c>
      <c r="F4003" s="2">
        <v>657</v>
      </c>
      <c r="G4003" s="2">
        <f t="shared" si="62"/>
        <v>159</v>
      </c>
      <c r="H4003" s="2">
        <v>1732</v>
      </c>
      <c r="I4003" s="3" t="s">
        <v>13</v>
      </c>
    </row>
    <row r="4004" spans="1:9" ht="16.5">
      <c r="A4004" s="2" t="s">
        <v>3168</v>
      </c>
      <c r="B4004" s="2" t="s">
        <v>3169</v>
      </c>
      <c r="C4004" s="2">
        <v>850</v>
      </c>
      <c r="D4004" s="2" t="s">
        <v>14</v>
      </c>
      <c r="E4004" s="2">
        <v>244</v>
      </c>
      <c r="F4004" s="2">
        <v>364</v>
      </c>
      <c r="G4004" s="2">
        <f t="shared" si="62"/>
        <v>121</v>
      </c>
      <c r="H4004" s="2">
        <v>2341</v>
      </c>
      <c r="I4004" s="3" t="s">
        <v>15</v>
      </c>
    </row>
    <row r="4005" spans="1:9" ht="16.5">
      <c r="A4005" s="2" t="s">
        <v>3170</v>
      </c>
      <c r="B4005" s="2" t="s">
        <v>3171</v>
      </c>
      <c r="C4005" s="2">
        <v>305</v>
      </c>
      <c r="D4005" s="2" t="s">
        <v>18</v>
      </c>
      <c r="E4005" s="2">
        <v>31</v>
      </c>
      <c r="F4005" s="2">
        <v>82</v>
      </c>
      <c r="G4005" s="2">
        <f t="shared" si="62"/>
        <v>52</v>
      </c>
      <c r="H4005" s="2">
        <v>3743</v>
      </c>
      <c r="I4005" s="3" t="s">
        <v>19</v>
      </c>
    </row>
    <row r="4006" spans="1:9" ht="16.5">
      <c r="A4006" s="2" t="s">
        <v>3170</v>
      </c>
      <c r="B4006" s="2" t="s">
        <v>3171</v>
      </c>
      <c r="C4006" s="2">
        <v>305</v>
      </c>
      <c r="D4006" s="2" t="s">
        <v>20</v>
      </c>
      <c r="E4006" s="2">
        <v>265</v>
      </c>
      <c r="F4006" s="2">
        <v>303</v>
      </c>
      <c r="G4006" s="2">
        <f t="shared" si="62"/>
        <v>39</v>
      </c>
      <c r="H4006" s="2">
        <v>3397</v>
      </c>
      <c r="I4006" s="3" t="s">
        <v>21</v>
      </c>
    </row>
    <row r="4007" spans="1:9" ht="16.5">
      <c r="A4007" s="2" t="s">
        <v>3170</v>
      </c>
      <c r="B4007" s="2" t="s">
        <v>3171</v>
      </c>
      <c r="C4007" s="2">
        <v>305</v>
      </c>
      <c r="D4007" s="2" t="s">
        <v>14</v>
      </c>
      <c r="E4007" s="2">
        <v>144</v>
      </c>
      <c r="F4007" s="2">
        <v>252</v>
      </c>
      <c r="G4007" s="2">
        <f t="shared" si="62"/>
        <v>109</v>
      </c>
      <c r="H4007" s="2">
        <v>2341</v>
      </c>
      <c r="I4007" s="3" t="s">
        <v>15</v>
      </c>
    </row>
    <row r="4008" spans="1:9" ht="16.5">
      <c r="A4008" s="2" t="s">
        <v>3172</v>
      </c>
      <c r="B4008" s="2" t="s">
        <v>3173</v>
      </c>
      <c r="C4008" s="2">
        <v>411</v>
      </c>
      <c r="D4008" s="2" t="s">
        <v>18</v>
      </c>
      <c r="E4008" s="2">
        <v>32</v>
      </c>
      <c r="F4008" s="2">
        <v>83</v>
      </c>
      <c r="G4008" s="2">
        <f t="shared" si="62"/>
        <v>52</v>
      </c>
      <c r="H4008" s="2">
        <v>3743</v>
      </c>
      <c r="I4008" s="3" t="s">
        <v>19</v>
      </c>
    </row>
    <row r="4009" spans="1:9" ht="16.5">
      <c r="A4009" s="2" t="s">
        <v>3172</v>
      </c>
      <c r="B4009" s="2" t="s">
        <v>3173</v>
      </c>
      <c r="C4009" s="2">
        <v>411</v>
      </c>
      <c r="D4009" s="2" t="s">
        <v>20</v>
      </c>
      <c r="E4009" s="2">
        <v>260</v>
      </c>
      <c r="F4009" s="2">
        <v>298</v>
      </c>
      <c r="G4009" s="2">
        <f t="shared" si="62"/>
        <v>39</v>
      </c>
      <c r="H4009" s="2">
        <v>3397</v>
      </c>
      <c r="I4009" s="3" t="s">
        <v>21</v>
      </c>
    </row>
    <row r="4010" spans="1:9" ht="16.5">
      <c r="A4010" s="2" t="s">
        <v>3172</v>
      </c>
      <c r="B4010" s="2" t="s">
        <v>3173</v>
      </c>
      <c r="C4010" s="2">
        <v>411</v>
      </c>
      <c r="D4010" s="2" t="s">
        <v>14</v>
      </c>
      <c r="E4010" s="2">
        <v>139</v>
      </c>
      <c r="F4010" s="2">
        <v>247</v>
      </c>
      <c r="G4010" s="2">
        <f t="shared" si="62"/>
        <v>109</v>
      </c>
      <c r="H4010" s="2">
        <v>2341</v>
      </c>
      <c r="I4010" s="3" t="s">
        <v>15</v>
      </c>
    </row>
    <row r="4011" spans="1:9" ht="16.5">
      <c r="A4011" s="2" t="s">
        <v>3174</v>
      </c>
      <c r="B4011" s="2" t="s">
        <v>3175</v>
      </c>
      <c r="C4011" s="2">
        <v>641</v>
      </c>
      <c r="D4011" s="2" t="s">
        <v>12</v>
      </c>
      <c r="E4011" s="2">
        <v>439</v>
      </c>
      <c r="F4011" s="2">
        <v>515</v>
      </c>
      <c r="G4011" s="2">
        <f t="shared" si="62"/>
        <v>77</v>
      </c>
      <c r="H4011" s="2">
        <v>1732</v>
      </c>
      <c r="I4011" s="3" t="s">
        <v>13</v>
      </c>
    </row>
    <row r="4012" spans="1:9" ht="16.5">
      <c r="A4012" s="2" t="s">
        <v>3174</v>
      </c>
      <c r="B4012" s="2" t="s">
        <v>3175</v>
      </c>
      <c r="C4012" s="2">
        <v>641</v>
      </c>
      <c r="D4012" s="2" t="s">
        <v>14</v>
      </c>
      <c r="E4012" s="2">
        <v>205</v>
      </c>
      <c r="F4012" s="2">
        <v>323</v>
      </c>
      <c r="G4012" s="2">
        <f t="shared" si="62"/>
        <v>119</v>
      </c>
      <c r="H4012" s="2">
        <v>2341</v>
      </c>
      <c r="I4012" s="3" t="s">
        <v>15</v>
      </c>
    </row>
    <row r="4013" spans="1:9" ht="16.5">
      <c r="A4013" s="2" t="s">
        <v>3176</v>
      </c>
      <c r="B4013" s="2" t="s">
        <v>3177</v>
      </c>
      <c r="C4013" s="2">
        <v>348</v>
      </c>
      <c r="D4013" s="2" t="s">
        <v>18</v>
      </c>
      <c r="E4013" s="2">
        <v>28</v>
      </c>
      <c r="F4013" s="2">
        <v>79</v>
      </c>
      <c r="G4013" s="2">
        <f t="shared" si="62"/>
        <v>52</v>
      </c>
      <c r="H4013" s="2">
        <v>3743</v>
      </c>
      <c r="I4013" s="3" t="s">
        <v>19</v>
      </c>
    </row>
    <row r="4014" spans="1:9" ht="16.5">
      <c r="A4014" s="2" t="s">
        <v>3176</v>
      </c>
      <c r="B4014" s="2" t="s">
        <v>3177</v>
      </c>
      <c r="C4014" s="2">
        <v>348</v>
      </c>
      <c r="D4014" s="2" t="s">
        <v>20</v>
      </c>
      <c r="E4014" s="2">
        <v>308</v>
      </c>
      <c r="F4014" s="2">
        <v>346</v>
      </c>
      <c r="G4014" s="2">
        <f t="shared" si="62"/>
        <v>39</v>
      </c>
      <c r="H4014" s="2">
        <v>3397</v>
      </c>
      <c r="I4014" s="3" t="s">
        <v>21</v>
      </c>
    </row>
    <row r="4015" spans="1:9" ht="16.5">
      <c r="A4015" s="2" t="s">
        <v>3176</v>
      </c>
      <c r="B4015" s="2" t="s">
        <v>3177</v>
      </c>
      <c r="C4015" s="2">
        <v>348</v>
      </c>
      <c r="D4015" s="2" t="s">
        <v>14</v>
      </c>
      <c r="E4015" s="2">
        <v>185</v>
      </c>
      <c r="F4015" s="2">
        <v>295</v>
      </c>
      <c r="G4015" s="2">
        <f t="shared" si="62"/>
        <v>111</v>
      </c>
      <c r="H4015" s="2">
        <v>2341</v>
      </c>
      <c r="I4015" s="3" t="s">
        <v>15</v>
      </c>
    </row>
    <row r="4016" spans="1:9" ht="16.5">
      <c r="A4016" s="2" t="s">
        <v>3178</v>
      </c>
      <c r="B4016" s="2" t="s">
        <v>3179</v>
      </c>
      <c r="C4016" s="2">
        <v>2256</v>
      </c>
      <c r="D4016" s="2" t="s">
        <v>10</v>
      </c>
      <c r="E4016" s="2">
        <v>266</v>
      </c>
      <c r="F4016" s="2">
        <v>318</v>
      </c>
      <c r="G4016" s="2">
        <f t="shared" si="62"/>
        <v>53</v>
      </c>
      <c r="H4016" s="2">
        <v>18302</v>
      </c>
      <c r="I4016" s="3" t="s">
        <v>11</v>
      </c>
    </row>
    <row r="4017" spans="1:9" ht="16.5">
      <c r="A4017" s="2" t="s">
        <v>3178</v>
      </c>
      <c r="B4017" s="2" t="s">
        <v>3179</v>
      </c>
      <c r="C4017" s="2">
        <v>2256</v>
      </c>
      <c r="D4017" s="2" t="s">
        <v>12</v>
      </c>
      <c r="E4017" s="2">
        <v>1043</v>
      </c>
      <c r="F4017" s="2">
        <v>1193</v>
      </c>
      <c r="G4017" s="2">
        <f t="shared" si="62"/>
        <v>151</v>
      </c>
      <c r="H4017" s="2">
        <v>1732</v>
      </c>
      <c r="I4017" s="3" t="s">
        <v>13</v>
      </c>
    </row>
    <row r="4018" spans="1:9" ht="16.5">
      <c r="A4018" s="2" t="s">
        <v>3178</v>
      </c>
      <c r="B4018" s="2" t="s">
        <v>3179</v>
      </c>
      <c r="C4018" s="2">
        <v>2256</v>
      </c>
      <c r="D4018" s="2" t="s">
        <v>14</v>
      </c>
      <c r="E4018" s="2">
        <v>665</v>
      </c>
      <c r="F4018" s="2">
        <v>778</v>
      </c>
      <c r="G4018" s="2">
        <f t="shared" si="62"/>
        <v>114</v>
      </c>
      <c r="H4018" s="2">
        <v>2341</v>
      </c>
      <c r="I4018" s="3" t="s">
        <v>15</v>
      </c>
    </row>
    <row r="4019" spans="1:9" ht="16.5">
      <c r="A4019" s="2" t="s">
        <v>3180</v>
      </c>
      <c r="B4019" s="2" t="s">
        <v>3181</v>
      </c>
      <c r="C4019" s="2">
        <v>300</v>
      </c>
      <c r="D4019" s="2" t="s">
        <v>18</v>
      </c>
      <c r="E4019" s="2">
        <v>26</v>
      </c>
      <c r="F4019" s="2">
        <v>77</v>
      </c>
      <c r="G4019" s="2">
        <f t="shared" si="62"/>
        <v>52</v>
      </c>
      <c r="H4019" s="2">
        <v>3743</v>
      </c>
      <c r="I4019" s="3" t="s">
        <v>19</v>
      </c>
    </row>
    <row r="4020" spans="1:9" ht="16.5">
      <c r="A4020" s="2" t="s">
        <v>3180</v>
      </c>
      <c r="B4020" s="2" t="s">
        <v>3181</v>
      </c>
      <c r="C4020" s="2">
        <v>300</v>
      </c>
      <c r="D4020" s="2" t="s">
        <v>20</v>
      </c>
      <c r="E4020" s="2">
        <v>261</v>
      </c>
      <c r="F4020" s="2">
        <v>299</v>
      </c>
      <c r="G4020" s="2">
        <f t="shared" si="62"/>
        <v>39</v>
      </c>
      <c r="H4020" s="2">
        <v>3397</v>
      </c>
      <c r="I4020" s="3" t="s">
        <v>21</v>
      </c>
    </row>
    <row r="4021" spans="1:9" ht="16.5">
      <c r="A4021" s="2" t="s">
        <v>3180</v>
      </c>
      <c r="B4021" s="2" t="s">
        <v>3181</v>
      </c>
      <c r="C4021" s="2">
        <v>300</v>
      </c>
      <c r="D4021" s="2" t="s">
        <v>14</v>
      </c>
      <c r="E4021" s="2">
        <v>138</v>
      </c>
      <c r="F4021" s="2">
        <v>248</v>
      </c>
      <c r="G4021" s="2">
        <f t="shared" si="62"/>
        <v>111</v>
      </c>
      <c r="H4021" s="2">
        <v>2341</v>
      </c>
      <c r="I4021" s="3" t="s">
        <v>15</v>
      </c>
    </row>
    <row r="4022" spans="1:9" ht="16.5">
      <c r="A4022" s="2" t="s">
        <v>3182</v>
      </c>
      <c r="B4022" s="2" t="s">
        <v>3183</v>
      </c>
      <c r="C4022" s="2">
        <v>1931</v>
      </c>
      <c r="D4022" s="2" t="s">
        <v>10</v>
      </c>
      <c r="E4022" s="2">
        <v>701</v>
      </c>
      <c r="F4022" s="2">
        <v>754</v>
      </c>
      <c r="G4022" s="2">
        <f t="shared" si="62"/>
        <v>54</v>
      </c>
      <c r="H4022" s="2">
        <v>18302</v>
      </c>
      <c r="I4022" s="3" t="s">
        <v>11</v>
      </c>
    </row>
    <row r="4023" spans="1:9" ht="16.5">
      <c r="A4023" s="2" t="s">
        <v>3182</v>
      </c>
      <c r="B4023" s="2" t="s">
        <v>3183</v>
      </c>
      <c r="C4023" s="2">
        <v>1931</v>
      </c>
      <c r="D4023" s="2" t="s">
        <v>12</v>
      </c>
      <c r="E4023" s="2">
        <v>1183</v>
      </c>
      <c r="F4023" s="2">
        <v>1333</v>
      </c>
      <c r="G4023" s="2">
        <f t="shared" si="62"/>
        <v>151</v>
      </c>
      <c r="H4023" s="2">
        <v>1732</v>
      </c>
      <c r="I4023" s="3" t="s">
        <v>13</v>
      </c>
    </row>
    <row r="4024" spans="1:9" ht="16.5">
      <c r="A4024" s="2" t="s">
        <v>3182</v>
      </c>
      <c r="B4024" s="2" t="s">
        <v>3183</v>
      </c>
      <c r="C4024" s="2">
        <v>1931</v>
      </c>
      <c r="D4024" s="2" t="s">
        <v>14</v>
      </c>
      <c r="E4024" s="2">
        <v>909</v>
      </c>
      <c r="F4024" s="2">
        <v>1022</v>
      </c>
      <c r="G4024" s="2">
        <f t="shared" si="62"/>
        <v>114</v>
      </c>
      <c r="H4024" s="2">
        <v>2341</v>
      </c>
      <c r="I4024" s="3" t="s">
        <v>15</v>
      </c>
    </row>
    <row r="4025" spans="1:9" ht="16.5">
      <c r="A4025" s="2" t="s">
        <v>3184</v>
      </c>
      <c r="B4025" s="2" t="s">
        <v>3185</v>
      </c>
      <c r="C4025" s="2">
        <v>328</v>
      </c>
      <c r="D4025" s="2" t="s">
        <v>12</v>
      </c>
      <c r="E4025" s="2">
        <v>201</v>
      </c>
      <c r="F4025" s="2">
        <v>299</v>
      </c>
      <c r="G4025" s="2">
        <f t="shared" si="62"/>
        <v>99</v>
      </c>
      <c r="H4025" s="2">
        <v>1732</v>
      </c>
      <c r="I4025" s="3" t="s">
        <v>13</v>
      </c>
    </row>
    <row r="4026" spans="1:9" ht="16.5">
      <c r="A4026" s="2" t="s">
        <v>3184</v>
      </c>
      <c r="B4026" s="2" t="s">
        <v>3185</v>
      </c>
      <c r="C4026" s="2">
        <v>328</v>
      </c>
      <c r="D4026" s="2" t="s">
        <v>14</v>
      </c>
      <c r="E4026" s="2">
        <v>6</v>
      </c>
      <c r="F4026" s="2">
        <v>106</v>
      </c>
      <c r="G4026" s="2">
        <f t="shared" si="62"/>
        <v>101</v>
      </c>
      <c r="H4026" s="2">
        <v>2341</v>
      </c>
      <c r="I4026" s="3" t="s">
        <v>15</v>
      </c>
    </row>
    <row r="4027" spans="1:9" ht="16.5">
      <c r="A4027" s="2" t="s">
        <v>3186</v>
      </c>
      <c r="B4027" s="2" t="s">
        <v>3187</v>
      </c>
      <c r="C4027" s="2">
        <v>320</v>
      </c>
      <c r="D4027" s="2" t="s">
        <v>18</v>
      </c>
      <c r="E4027" s="2">
        <v>25</v>
      </c>
      <c r="F4027" s="2">
        <v>79</v>
      </c>
      <c r="G4027" s="2">
        <f t="shared" si="62"/>
        <v>55</v>
      </c>
      <c r="H4027" s="2">
        <v>3743</v>
      </c>
      <c r="I4027" s="3" t="s">
        <v>19</v>
      </c>
    </row>
    <row r="4028" spans="1:9" ht="16.5">
      <c r="A4028" s="2" t="s">
        <v>3186</v>
      </c>
      <c r="B4028" s="2" t="s">
        <v>3187</v>
      </c>
      <c r="C4028" s="2">
        <v>320</v>
      </c>
      <c r="D4028" s="2" t="s">
        <v>20</v>
      </c>
      <c r="E4028" s="2">
        <v>280</v>
      </c>
      <c r="F4028" s="2">
        <v>318</v>
      </c>
      <c r="G4028" s="2">
        <f t="shared" si="62"/>
        <v>39</v>
      </c>
      <c r="H4028" s="2">
        <v>3397</v>
      </c>
      <c r="I4028" s="3" t="s">
        <v>21</v>
      </c>
    </row>
    <row r="4029" spans="1:9" ht="16.5">
      <c r="A4029" s="2" t="s">
        <v>3186</v>
      </c>
      <c r="B4029" s="2" t="s">
        <v>3187</v>
      </c>
      <c r="C4029" s="2">
        <v>320</v>
      </c>
      <c r="D4029" s="2" t="s">
        <v>14</v>
      </c>
      <c r="E4029" s="2">
        <v>157</v>
      </c>
      <c r="F4029" s="2">
        <v>267</v>
      </c>
      <c r="G4029" s="2">
        <f t="shared" si="62"/>
        <v>111</v>
      </c>
      <c r="H4029" s="2">
        <v>2341</v>
      </c>
      <c r="I4029" s="3" t="s">
        <v>15</v>
      </c>
    </row>
    <row r="4030" spans="1:9" ht="16.5">
      <c r="A4030" s="2" t="s">
        <v>3188</v>
      </c>
      <c r="B4030" s="2" t="s">
        <v>3189</v>
      </c>
      <c r="C4030" s="2">
        <v>297</v>
      </c>
      <c r="D4030" s="2" t="s">
        <v>18</v>
      </c>
      <c r="E4030" s="2">
        <v>28</v>
      </c>
      <c r="F4030" s="2">
        <v>79</v>
      </c>
      <c r="G4030" s="2">
        <f t="shared" si="62"/>
        <v>52</v>
      </c>
      <c r="H4030" s="2">
        <v>3743</v>
      </c>
      <c r="I4030" s="3" t="s">
        <v>19</v>
      </c>
    </row>
    <row r="4031" spans="1:9" ht="16.5">
      <c r="A4031" s="2" t="s">
        <v>3188</v>
      </c>
      <c r="B4031" s="2" t="s">
        <v>3189</v>
      </c>
      <c r="C4031" s="2">
        <v>297</v>
      </c>
      <c r="D4031" s="2" t="s">
        <v>20</v>
      </c>
      <c r="E4031" s="2">
        <v>259</v>
      </c>
      <c r="F4031" s="2">
        <v>297</v>
      </c>
      <c r="G4031" s="2">
        <f t="shared" si="62"/>
        <v>39</v>
      </c>
      <c r="H4031" s="2">
        <v>3397</v>
      </c>
      <c r="I4031" s="3" t="s">
        <v>21</v>
      </c>
    </row>
    <row r="4032" spans="1:9" ht="16.5">
      <c r="A4032" s="2" t="s">
        <v>3188</v>
      </c>
      <c r="B4032" s="2" t="s">
        <v>3189</v>
      </c>
      <c r="C4032" s="2">
        <v>297</v>
      </c>
      <c r="D4032" s="2" t="s">
        <v>14</v>
      </c>
      <c r="E4032" s="2">
        <v>136</v>
      </c>
      <c r="F4032" s="2">
        <v>246</v>
      </c>
      <c r="G4032" s="2">
        <f t="shared" si="62"/>
        <v>111</v>
      </c>
      <c r="H4032" s="2">
        <v>2341</v>
      </c>
      <c r="I4032" s="3" t="s">
        <v>15</v>
      </c>
    </row>
    <row r="4033" spans="1:9" ht="16.5">
      <c r="A4033" s="2" t="s">
        <v>3190</v>
      </c>
      <c r="B4033" s="2" t="s">
        <v>3191</v>
      </c>
      <c r="C4033" s="2">
        <v>352</v>
      </c>
      <c r="D4033" s="2" t="s">
        <v>18</v>
      </c>
      <c r="E4033" s="2">
        <v>28</v>
      </c>
      <c r="F4033" s="2">
        <v>79</v>
      </c>
      <c r="G4033" s="2">
        <f t="shared" si="62"/>
        <v>52</v>
      </c>
      <c r="H4033" s="2">
        <v>3743</v>
      </c>
      <c r="I4033" s="3" t="s">
        <v>19</v>
      </c>
    </row>
    <row r="4034" spans="1:9" ht="16.5">
      <c r="A4034" s="2" t="s">
        <v>3190</v>
      </c>
      <c r="B4034" s="2" t="s">
        <v>3191</v>
      </c>
      <c r="C4034" s="2">
        <v>352</v>
      </c>
      <c r="D4034" s="2" t="s">
        <v>14</v>
      </c>
      <c r="E4034" s="2">
        <v>172</v>
      </c>
      <c r="F4034" s="2">
        <v>282</v>
      </c>
      <c r="G4034" s="2">
        <f t="shared" si="62"/>
        <v>111</v>
      </c>
      <c r="H4034" s="2">
        <v>2341</v>
      </c>
      <c r="I4034" s="3" t="s">
        <v>15</v>
      </c>
    </row>
    <row r="4035" spans="1:9" ht="16.5">
      <c r="A4035" s="2" t="s">
        <v>3192</v>
      </c>
      <c r="B4035" s="2" t="s">
        <v>3193</v>
      </c>
      <c r="C4035" s="2">
        <v>380</v>
      </c>
      <c r="D4035" s="2" t="s">
        <v>18</v>
      </c>
      <c r="E4035" s="2">
        <v>56</v>
      </c>
      <c r="F4035" s="2">
        <v>107</v>
      </c>
      <c r="G4035" s="2">
        <f t="shared" ref="G4035:G4098" si="63">F4035-E4035+1</f>
        <v>52</v>
      </c>
      <c r="H4035" s="2">
        <v>3743</v>
      </c>
      <c r="I4035" s="3" t="s">
        <v>19</v>
      </c>
    </row>
    <row r="4036" spans="1:9" ht="16.5">
      <c r="A4036" s="2" t="s">
        <v>3192</v>
      </c>
      <c r="B4036" s="2" t="s">
        <v>3193</v>
      </c>
      <c r="C4036" s="2">
        <v>380</v>
      </c>
      <c r="D4036" s="2" t="s">
        <v>14</v>
      </c>
      <c r="E4036" s="2">
        <v>200</v>
      </c>
      <c r="F4036" s="2">
        <v>310</v>
      </c>
      <c r="G4036" s="2">
        <f t="shared" si="63"/>
        <v>111</v>
      </c>
      <c r="H4036" s="2">
        <v>2341</v>
      </c>
      <c r="I4036" s="3" t="s">
        <v>15</v>
      </c>
    </row>
    <row r="4037" spans="1:9" ht="16.5">
      <c r="A4037" s="2" t="s">
        <v>3194</v>
      </c>
      <c r="B4037" s="2" t="s">
        <v>3195</v>
      </c>
      <c r="C4037" s="2">
        <v>2036</v>
      </c>
      <c r="D4037" s="2" t="s">
        <v>10</v>
      </c>
      <c r="E4037" s="2">
        <v>715</v>
      </c>
      <c r="F4037" s="2">
        <v>768</v>
      </c>
      <c r="G4037" s="2">
        <f t="shared" si="63"/>
        <v>54</v>
      </c>
      <c r="H4037" s="2">
        <v>18302</v>
      </c>
      <c r="I4037" s="3" t="s">
        <v>11</v>
      </c>
    </row>
    <row r="4038" spans="1:9" ht="16.5">
      <c r="A4038" s="2" t="s">
        <v>3194</v>
      </c>
      <c r="B4038" s="2" t="s">
        <v>3195</v>
      </c>
      <c r="C4038" s="2">
        <v>2036</v>
      </c>
      <c r="D4038" s="2" t="s">
        <v>12</v>
      </c>
      <c r="E4038" s="2">
        <v>1197</v>
      </c>
      <c r="F4038" s="2">
        <v>1347</v>
      </c>
      <c r="G4038" s="2">
        <f t="shared" si="63"/>
        <v>151</v>
      </c>
      <c r="H4038" s="2">
        <v>1732</v>
      </c>
      <c r="I4038" s="3" t="s">
        <v>13</v>
      </c>
    </row>
    <row r="4039" spans="1:9" ht="16.5">
      <c r="A4039" s="2" t="s">
        <v>3194</v>
      </c>
      <c r="B4039" s="2" t="s">
        <v>3195</v>
      </c>
      <c r="C4039" s="2">
        <v>2036</v>
      </c>
      <c r="D4039" s="2" t="s">
        <v>14</v>
      </c>
      <c r="E4039" s="2">
        <v>923</v>
      </c>
      <c r="F4039" s="2">
        <v>1036</v>
      </c>
      <c r="G4039" s="2">
        <f t="shared" si="63"/>
        <v>114</v>
      </c>
      <c r="H4039" s="2">
        <v>2341</v>
      </c>
      <c r="I4039" s="3" t="s">
        <v>15</v>
      </c>
    </row>
    <row r="4040" spans="1:9" ht="16.5">
      <c r="A4040" s="2" t="s">
        <v>3196</v>
      </c>
      <c r="B4040" s="2" t="s">
        <v>3197</v>
      </c>
      <c r="C4040" s="2">
        <v>344</v>
      </c>
      <c r="D4040" s="2" t="s">
        <v>18</v>
      </c>
      <c r="E4040" s="2">
        <v>28</v>
      </c>
      <c r="F4040" s="2">
        <v>79</v>
      </c>
      <c r="G4040" s="2">
        <f t="shared" si="63"/>
        <v>52</v>
      </c>
      <c r="H4040" s="2">
        <v>3743</v>
      </c>
      <c r="I4040" s="3" t="s">
        <v>19</v>
      </c>
    </row>
    <row r="4041" spans="1:9" ht="16.5">
      <c r="A4041" s="2" t="s">
        <v>3196</v>
      </c>
      <c r="B4041" s="2" t="s">
        <v>3197</v>
      </c>
      <c r="C4041" s="2">
        <v>344</v>
      </c>
      <c r="D4041" s="2" t="s">
        <v>20</v>
      </c>
      <c r="E4041" s="2">
        <v>304</v>
      </c>
      <c r="F4041" s="2">
        <v>342</v>
      </c>
      <c r="G4041" s="2">
        <f t="shared" si="63"/>
        <v>39</v>
      </c>
      <c r="H4041" s="2">
        <v>3397</v>
      </c>
      <c r="I4041" s="3" t="s">
        <v>21</v>
      </c>
    </row>
    <row r="4042" spans="1:9" ht="16.5">
      <c r="A4042" s="2" t="s">
        <v>3196</v>
      </c>
      <c r="B4042" s="2" t="s">
        <v>3197</v>
      </c>
      <c r="C4042" s="2">
        <v>344</v>
      </c>
      <c r="D4042" s="2" t="s">
        <v>14</v>
      </c>
      <c r="E4042" s="2">
        <v>181</v>
      </c>
      <c r="F4042" s="2">
        <v>291</v>
      </c>
      <c r="G4042" s="2">
        <f t="shared" si="63"/>
        <v>111</v>
      </c>
      <c r="H4042" s="2">
        <v>2341</v>
      </c>
      <c r="I4042" s="3" t="s">
        <v>15</v>
      </c>
    </row>
    <row r="4043" spans="1:9" ht="16.5">
      <c r="A4043" s="2" t="s">
        <v>3198</v>
      </c>
      <c r="B4043" s="2" t="s">
        <v>3199</v>
      </c>
      <c r="C4043" s="2">
        <v>2222</v>
      </c>
      <c r="D4043" s="2" t="s">
        <v>10</v>
      </c>
      <c r="E4043" s="2">
        <v>269</v>
      </c>
      <c r="F4043" s="2">
        <v>321</v>
      </c>
      <c r="G4043" s="2">
        <f t="shared" si="63"/>
        <v>53</v>
      </c>
      <c r="H4043" s="2">
        <v>18302</v>
      </c>
      <c r="I4043" s="3" t="s">
        <v>11</v>
      </c>
    </row>
    <row r="4044" spans="1:9" ht="16.5">
      <c r="A4044" s="2" t="s">
        <v>3198</v>
      </c>
      <c r="B4044" s="2" t="s">
        <v>3199</v>
      </c>
      <c r="C4044" s="2">
        <v>2222</v>
      </c>
      <c r="D4044" s="2" t="s">
        <v>12</v>
      </c>
      <c r="E4044" s="2">
        <v>1050</v>
      </c>
      <c r="F4044" s="2">
        <v>1200</v>
      </c>
      <c r="G4044" s="2">
        <f t="shared" si="63"/>
        <v>151</v>
      </c>
      <c r="H4044" s="2">
        <v>1732</v>
      </c>
      <c r="I4044" s="3" t="s">
        <v>13</v>
      </c>
    </row>
    <row r="4045" spans="1:9" ht="16.5">
      <c r="A4045" s="2" t="s">
        <v>3198</v>
      </c>
      <c r="B4045" s="2" t="s">
        <v>3199</v>
      </c>
      <c r="C4045" s="2">
        <v>2222</v>
      </c>
      <c r="D4045" s="2" t="s">
        <v>14</v>
      </c>
      <c r="E4045" s="2">
        <v>671</v>
      </c>
      <c r="F4045" s="2">
        <v>784</v>
      </c>
      <c r="G4045" s="2">
        <f t="shared" si="63"/>
        <v>114</v>
      </c>
      <c r="H4045" s="2">
        <v>2341</v>
      </c>
      <c r="I4045" s="3" t="s">
        <v>15</v>
      </c>
    </row>
    <row r="4046" spans="1:9" ht="16.5">
      <c r="A4046" s="2" t="s">
        <v>3200</v>
      </c>
      <c r="B4046" s="2" t="s">
        <v>3201</v>
      </c>
      <c r="C4046" s="2">
        <v>208</v>
      </c>
      <c r="D4046" s="2" t="s">
        <v>18</v>
      </c>
      <c r="E4046" s="2">
        <v>61</v>
      </c>
      <c r="F4046" s="2">
        <v>111</v>
      </c>
      <c r="G4046" s="2">
        <f t="shared" si="63"/>
        <v>51</v>
      </c>
      <c r="H4046" s="2">
        <v>3743</v>
      </c>
      <c r="I4046" s="3" t="s">
        <v>19</v>
      </c>
    </row>
    <row r="4047" spans="1:9" ht="16.5">
      <c r="A4047" s="2" t="s">
        <v>3200</v>
      </c>
      <c r="B4047" s="2" t="s">
        <v>3201</v>
      </c>
      <c r="C4047" s="2">
        <v>208</v>
      </c>
      <c r="D4047" s="2" t="s">
        <v>14</v>
      </c>
      <c r="E4047" s="2">
        <v>129</v>
      </c>
      <c r="F4047" s="2">
        <v>208</v>
      </c>
      <c r="G4047" s="2">
        <f t="shared" si="63"/>
        <v>80</v>
      </c>
      <c r="H4047" s="2">
        <v>2341</v>
      </c>
      <c r="I4047" s="3" t="s">
        <v>15</v>
      </c>
    </row>
    <row r="4048" spans="1:9" ht="16.5">
      <c r="A4048" s="2" t="s">
        <v>3202</v>
      </c>
      <c r="B4048" s="2" t="s">
        <v>3203</v>
      </c>
      <c r="C4048" s="2">
        <v>1203</v>
      </c>
      <c r="D4048" s="2" t="s">
        <v>12</v>
      </c>
      <c r="E4048" s="2">
        <v>843</v>
      </c>
      <c r="F4048" s="2">
        <v>1004</v>
      </c>
      <c r="G4048" s="2">
        <f t="shared" si="63"/>
        <v>162</v>
      </c>
      <c r="H4048" s="2">
        <v>1732</v>
      </c>
      <c r="I4048" s="3" t="s">
        <v>13</v>
      </c>
    </row>
    <row r="4049" spans="1:9" ht="16.5">
      <c r="A4049" s="2" t="s">
        <v>3202</v>
      </c>
      <c r="B4049" s="2" t="s">
        <v>3203</v>
      </c>
      <c r="C4049" s="2">
        <v>1203</v>
      </c>
      <c r="D4049" s="2" t="s">
        <v>14</v>
      </c>
      <c r="E4049" s="2">
        <v>593</v>
      </c>
      <c r="F4049" s="2">
        <v>706</v>
      </c>
      <c r="G4049" s="2">
        <f t="shared" si="63"/>
        <v>114</v>
      </c>
      <c r="H4049" s="2">
        <v>2341</v>
      </c>
      <c r="I4049" s="3" t="s">
        <v>15</v>
      </c>
    </row>
    <row r="4050" spans="1:9" ht="16.5">
      <c r="A4050" s="2" t="s">
        <v>3204</v>
      </c>
      <c r="B4050" s="2" t="s">
        <v>3205</v>
      </c>
      <c r="C4050" s="2">
        <v>303</v>
      </c>
      <c r="D4050" s="2" t="s">
        <v>18</v>
      </c>
      <c r="E4050" s="2">
        <v>26</v>
      </c>
      <c r="F4050" s="2">
        <v>77</v>
      </c>
      <c r="G4050" s="2">
        <f t="shared" si="63"/>
        <v>52</v>
      </c>
      <c r="H4050" s="2">
        <v>3743</v>
      </c>
      <c r="I4050" s="3" t="s">
        <v>19</v>
      </c>
    </row>
    <row r="4051" spans="1:9" ht="16.5">
      <c r="A4051" s="2" t="s">
        <v>3204</v>
      </c>
      <c r="B4051" s="2" t="s">
        <v>3205</v>
      </c>
      <c r="C4051" s="2">
        <v>303</v>
      </c>
      <c r="D4051" s="2" t="s">
        <v>20</v>
      </c>
      <c r="E4051" s="2">
        <v>262</v>
      </c>
      <c r="F4051" s="2">
        <v>300</v>
      </c>
      <c r="G4051" s="2">
        <f t="shared" si="63"/>
        <v>39</v>
      </c>
      <c r="H4051" s="2">
        <v>3397</v>
      </c>
      <c r="I4051" s="3" t="s">
        <v>21</v>
      </c>
    </row>
    <row r="4052" spans="1:9" ht="16.5">
      <c r="A4052" s="2" t="s">
        <v>3204</v>
      </c>
      <c r="B4052" s="2" t="s">
        <v>3205</v>
      </c>
      <c r="C4052" s="2">
        <v>303</v>
      </c>
      <c r="D4052" s="2" t="s">
        <v>14</v>
      </c>
      <c r="E4052" s="2">
        <v>138</v>
      </c>
      <c r="F4052" s="2">
        <v>249</v>
      </c>
      <c r="G4052" s="2">
        <f t="shared" si="63"/>
        <v>112</v>
      </c>
      <c r="H4052" s="2">
        <v>2341</v>
      </c>
      <c r="I4052" s="3" t="s">
        <v>15</v>
      </c>
    </row>
    <row r="4053" spans="1:9" ht="16.5">
      <c r="A4053" s="2" t="s">
        <v>3206</v>
      </c>
      <c r="B4053" s="2" t="s">
        <v>3207</v>
      </c>
      <c r="C4053" s="2">
        <v>272</v>
      </c>
      <c r="D4053" s="2" t="s">
        <v>14</v>
      </c>
      <c r="E4053" s="2">
        <v>93</v>
      </c>
      <c r="F4053" s="2">
        <v>203</v>
      </c>
      <c r="G4053" s="2">
        <f t="shared" si="63"/>
        <v>111</v>
      </c>
      <c r="H4053" s="2">
        <v>2341</v>
      </c>
      <c r="I4053" s="3" t="s">
        <v>15</v>
      </c>
    </row>
    <row r="4054" spans="1:9" ht="16.5">
      <c r="A4054" s="2" t="s">
        <v>3208</v>
      </c>
      <c r="B4054" s="2" t="s">
        <v>3209</v>
      </c>
      <c r="C4054" s="2">
        <v>255</v>
      </c>
      <c r="D4054" s="2" t="s">
        <v>14</v>
      </c>
      <c r="E4054" s="2">
        <v>17</v>
      </c>
      <c r="F4054" s="2">
        <v>135</v>
      </c>
      <c r="G4054" s="2">
        <f t="shared" si="63"/>
        <v>119</v>
      </c>
      <c r="H4054" s="2">
        <v>2341</v>
      </c>
      <c r="I4054" s="3" t="s">
        <v>15</v>
      </c>
    </row>
    <row r="4055" spans="1:9" ht="16.5">
      <c r="A4055" s="2" t="s">
        <v>3210</v>
      </c>
      <c r="B4055" s="2" t="s">
        <v>3211</v>
      </c>
      <c r="C4055" s="2">
        <v>344</v>
      </c>
      <c r="D4055" s="2" t="s">
        <v>18</v>
      </c>
      <c r="E4055" s="2">
        <v>26</v>
      </c>
      <c r="F4055" s="2">
        <v>79</v>
      </c>
      <c r="G4055" s="2">
        <f t="shared" si="63"/>
        <v>54</v>
      </c>
      <c r="H4055" s="2">
        <v>3743</v>
      </c>
      <c r="I4055" s="3" t="s">
        <v>19</v>
      </c>
    </row>
    <row r="4056" spans="1:9" ht="16.5">
      <c r="A4056" s="2" t="s">
        <v>3210</v>
      </c>
      <c r="B4056" s="2" t="s">
        <v>3211</v>
      </c>
      <c r="C4056" s="2">
        <v>344</v>
      </c>
      <c r="D4056" s="2" t="s">
        <v>20</v>
      </c>
      <c r="E4056" s="2">
        <v>304</v>
      </c>
      <c r="F4056" s="2">
        <v>342</v>
      </c>
      <c r="G4056" s="2">
        <f t="shared" si="63"/>
        <v>39</v>
      </c>
      <c r="H4056" s="2">
        <v>3397</v>
      </c>
      <c r="I4056" s="3" t="s">
        <v>21</v>
      </c>
    </row>
    <row r="4057" spans="1:9" ht="16.5">
      <c r="A4057" s="2" t="s">
        <v>3210</v>
      </c>
      <c r="B4057" s="2" t="s">
        <v>3211</v>
      </c>
      <c r="C4057" s="2">
        <v>344</v>
      </c>
      <c r="D4057" s="2" t="s">
        <v>14</v>
      </c>
      <c r="E4057" s="2">
        <v>182</v>
      </c>
      <c r="F4057" s="2">
        <v>291</v>
      </c>
      <c r="G4057" s="2">
        <f t="shared" si="63"/>
        <v>110</v>
      </c>
      <c r="H4057" s="2">
        <v>2341</v>
      </c>
      <c r="I4057" s="3" t="s">
        <v>15</v>
      </c>
    </row>
    <row r="4058" spans="1:9" ht="16.5">
      <c r="A4058" s="2" t="s">
        <v>3212</v>
      </c>
      <c r="B4058" s="2" t="s">
        <v>3213</v>
      </c>
      <c r="C4058" s="2">
        <v>277</v>
      </c>
      <c r="D4058" s="2" t="s">
        <v>18</v>
      </c>
      <c r="E4058" s="2">
        <v>5</v>
      </c>
      <c r="F4058" s="2">
        <v>56</v>
      </c>
      <c r="G4058" s="2">
        <f t="shared" si="63"/>
        <v>52</v>
      </c>
      <c r="H4058" s="2">
        <v>3743</v>
      </c>
      <c r="I4058" s="3" t="s">
        <v>19</v>
      </c>
    </row>
    <row r="4059" spans="1:9" ht="16.5">
      <c r="A4059" s="2" t="s">
        <v>3212</v>
      </c>
      <c r="B4059" s="2" t="s">
        <v>3213</v>
      </c>
      <c r="C4059" s="2">
        <v>277</v>
      </c>
      <c r="D4059" s="2" t="s">
        <v>20</v>
      </c>
      <c r="E4059" s="2">
        <v>237</v>
      </c>
      <c r="F4059" s="2">
        <v>275</v>
      </c>
      <c r="G4059" s="2">
        <f t="shared" si="63"/>
        <v>39</v>
      </c>
      <c r="H4059" s="2">
        <v>3397</v>
      </c>
      <c r="I4059" s="3" t="s">
        <v>21</v>
      </c>
    </row>
    <row r="4060" spans="1:9" ht="16.5">
      <c r="A4060" s="2" t="s">
        <v>3212</v>
      </c>
      <c r="B4060" s="2" t="s">
        <v>3213</v>
      </c>
      <c r="C4060" s="2">
        <v>277</v>
      </c>
      <c r="D4060" s="2" t="s">
        <v>14</v>
      </c>
      <c r="E4060" s="2">
        <v>114</v>
      </c>
      <c r="F4060" s="2">
        <v>224</v>
      </c>
      <c r="G4060" s="2">
        <f t="shared" si="63"/>
        <v>111</v>
      </c>
      <c r="H4060" s="2">
        <v>2341</v>
      </c>
      <c r="I4060" s="3" t="s">
        <v>15</v>
      </c>
    </row>
    <row r="4061" spans="1:9" ht="16.5">
      <c r="A4061" s="2" t="s">
        <v>3214</v>
      </c>
      <c r="B4061" s="2" t="s">
        <v>3215</v>
      </c>
      <c r="C4061" s="2">
        <v>2218</v>
      </c>
      <c r="D4061" s="2" t="s">
        <v>10</v>
      </c>
      <c r="E4061" s="2">
        <v>275</v>
      </c>
      <c r="F4061" s="2">
        <v>327</v>
      </c>
      <c r="G4061" s="2">
        <f t="shared" si="63"/>
        <v>53</v>
      </c>
      <c r="H4061" s="2">
        <v>18302</v>
      </c>
      <c r="I4061" s="3" t="s">
        <v>11</v>
      </c>
    </row>
    <row r="4062" spans="1:9" ht="16.5">
      <c r="A4062" s="2" t="s">
        <v>3214</v>
      </c>
      <c r="B4062" s="2" t="s">
        <v>3215</v>
      </c>
      <c r="C4062" s="2">
        <v>2218</v>
      </c>
      <c r="D4062" s="2" t="s">
        <v>12</v>
      </c>
      <c r="E4062" s="2">
        <v>1049</v>
      </c>
      <c r="F4062" s="2">
        <v>1199</v>
      </c>
      <c r="G4062" s="2">
        <f t="shared" si="63"/>
        <v>151</v>
      </c>
      <c r="H4062" s="2">
        <v>1732</v>
      </c>
      <c r="I4062" s="3" t="s">
        <v>13</v>
      </c>
    </row>
    <row r="4063" spans="1:9" ht="16.5">
      <c r="A4063" s="2" t="s">
        <v>3214</v>
      </c>
      <c r="B4063" s="2" t="s">
        <v>3215</v>
      </c>
      <c r="C4063" s="2">
        <v>2218</v>
      </c>
      <c r="D4063" s="2" t="s">
        <v>14</v>
      </c>
      <c r="E4063" s="2">
        <v>670</v>
      </c>
      <c r="F4063" s="2">
        <v>783</v>
      </c>
      <c r="G4063" s="2">
        <f t="shared" si="63"/>
        <v>114</v>
      </c>
      <c r="H4063" s="2">
        <v>2341</v>
      </c>
      <c r="I4063" s="3" t="s">
        <v>15</v>
      </c>
    </row>
    <row r="4064" spans="1:9" ht="16.5">
      <c r="A4064" s="2" t="s">
        <v>3216</v>
      </c>
      <c r="B4064" s="2" t="s">
        <v>3217</v>
      </c>
      <c r="C4064" s="2">
        <v>360</v>
      </c>
      <c r="D4064" s="2" t="s">
        <v>18</v>
      </c>
      <c r="E4064" s="2">
        <v>28</v>
      </c>
      <c r="F4064" s="2">
        <v>79</v>
      </c>
      <c r="G4064" s="2">
        <f t="shared" si="63"/>
        <v>52</v>
      </c>
      <c r="H4064" s="2">
        <v>3743</v>
      </c>
      <c r="I4064" s="3" t="s">
        <v>19</v>
      </c>
    </row>
    <row r="4065" spans="1:9" ht="16.5">
      <c r="A4065" s="2" t="s">
        <v>3216</v>
      </c>
      <c r="B4065" s="2" t="s">
        <v>3217</v>
      </c>
      <c r="C4065" s="2">
        <v>360</v>
      </c>
      <c r="D4065" s="2" t="s">
        <v>14</v>
      </c>
      <c r="E4065" s="2">
        <v>180</v>
      </c>
      <c r="F4065" s="2">
        <v>290</v>
      </c>
      <c r="G4065" s="2">
        <f t="shared" si="63"/>
        <v>111</v>
      </c>
      <c r="H4065" s="2">
        <v>2341</v>
      </c>
      <c r="I4065" s="3" t="s">
        <v>15</v>
      </c>
    </row>
    <row r="4066" spans="1:9" ht="16.5">
      <c r="A4066" s="2" t="s">
        <v>3218</v>
      </c>
      <c r="B4066" s="2" t="s">
        <v>3219</v>
      </c>
      <c r="C4066" s="2">
        <v>208</v>
      </c>
      <c r="D4066" s="2" t="s">
        <v>18</v>
      </c>
      <c r="E4066" s="2">
        <v>61</v>
      </c>
      <c r="F4066" s="2">
        <v>111</v>
      </c>
      <c r="G4066" s="2">
        <f t="shared" si="63"/>
        <v>51</v>
      </c>
      <c r="H4066" s="2">
        <v>3743</v>
      </c>
      <c r="I4066" s="3" t="s">
        <v>19</v>
      </c>
    </row>
    <row r="4067" spans="1:9" ht="16.5">
      <c r="A4067" s="2" t="s">
        <v>3218</v>
      </c>
      <c r="B4067" s="2" t="s">
        <v>3219</v>
      </c>
      <c r="C4067" s="2">
        <v>208</v>
      </c>
      <c r="D4067" s="2" t="s">
        <v>14</v>
      </c>
      <c r="E4067" s="2">
        <v>129</v>
      </c>
      <c r="F4067" s="2">
        <v>208</v>
      </c>
      <c r="G4067" s="2">
        <f t="shared" si="63"/>
        <v>80</v>
      </c>
      <c r="H4067" s="2">
        <v>2341</v>
      </c>
      <c r="I4067" s="3" t="s">
        <v>15</v>
      </c>
    </row>
    <row r="4068" spans="1:9" ht="16.5">
      <c r="A4068" s="2" t="s">
        <v>3220</v>
      </c>
      <c r="B4068" s="2" t="s">
        <v>3221</v>
      </c>
      <c r="C4068" s="2">
        <v>125</v>
      </c>
      <c r="D4068" s="2" t="s">
        <v>20</v>
      </c>
      <c r="E4068" s="2">
        <v>94</v>
      </c>
      <c r="F4068" s="2">
        <v>125</v>
      </c>
      <c r="G4068" s="2">
        <f t="shared" si="63"/>
        <v>32</v>
      </c>
      <c r="H4068" s="2">
        <v>3397</v>
      </c>
      <c r="I4068" s="3" t="s">
        <v>21</v>
      </c>
    </row>
    <row r="4069" spans="1:9" ht="16.5">
      <c r="A4069" s="2" t="s">
        <v>3220</v>
      </c>
      <c r="B4069" s="2" t="s">
        <v>3221</v>
      </c>
      <c r="C4069" s="2">
        <v>125</v>
      </c>
      <c r="D4069" s="2" t="s">
        <v>14</v>
      </c>
      <c r="E4069" s="2">
        <v>1</v>
      </c>
      <c r="F4069" s="2">
        <v>64</v>
      </c>
      <c r="G4069" s="2">
        <f t="shared" si="63"/>
        <v>64</v>
      </c>
      <c r="H4069" s="2">
        <v>2341</v>
      </c>
      <c r="I4069" s="3" t="s">
        <v>15</v>
      </c>
    </row>
    <row r="4070" spans="1:9" ht="16.5">
      <c r="A4070" s="2" t="s">
        <v>3222</v>
      </c>
      <c r="B4070" s="2" t="s">
        <v>3223</v>
      </c>
      <c r="C4070" s="2">
        <v>282</v>
      </c>
      <c r="D4070" s="2" t="s">
        <v>18</v>
      </c>
      <c r="E4070" s="2">
        <v>5</v>
      </c>
      <c r="F4070" s="2">
        <v>56</v>
      </c>
      <c r="G4070" s="2">
        <f t="shared" si="63"/>
        <v>52</v>
      </c>
      <c r="H4070" s="2">
        <v>3743</v>
      </c>
      <c r="I4070" s="3" t="s">
        <v>19</v>
      </c>
    </row>
    <row r="4071" spans="1:9" ht="16.5">
      <c r="A4071" s="2" t="s">
        <v>3222</v>
      </c>
      <c r="B4071" s="2" t="s">
        <v>3223</v>
      </c>
      <c r="C4071" s="2">
        <v>282</v>
      </c>
      <c r="D4071" s="2" t="s">
        <v>20</v>
      </c>
      <c r="E4071" s="2">
        <v>244</v>
      </c>
      <c r="F4071" s="2">
        <v>282</v>
      </c>
      <c r="G4071" s="2">
        <f t="shared" si="63"/>
        <v>39</v>
      </c>
      <c r="H4071" s="2">
        <v>3397</v>
      </c>
      <c r="I4071" s="3" t="s">
        <v>21</v>
      </c>
    </row>
    <row r="4072" spans="1:9" ht="16.5">
      <c r="A4072" s="2" t="s">
        <v>3222</v>
      </c>
      <c r="B4072" s="2" t="s">
        <v>3223</v>
      </c>
      <c r="C4072" s="2">
        <v>282</v>
      </c>
      <c r="D4072" s="2" t="s">
        <v>14</v>
      </c>
      <c r="E4072" s="2">
        <v>118</v>
      </c>
      <c r="F4072" s="2">
        <v>231</v>
      </c>
      <c r="G4072" s="2">
        <f t="shared" si="63"/>
        <v>114</v>
      </c>
      <c r="H4072" s="2">
        <v>2341</v>
      </c>
      <c r="I4072" s="3" t="s">
        <v>15</v>
      </c>
    </row>
    <row r="4073" spans="1:9" ht="16.5">
      <c r="A4073" s="2" t="s">
        <v>3224</v>
      </c>
      <c r="B4073" s="2" t="s">
        <v>3225</v>
      </c>
      <c r="C4073" s="2">
        <v>2051</v>
      </c>
      <c r="D4073" s="2" t="s">
        <v>10</v>
      </c>
      <c r="E4073" s="2">
        <v>710</v>
      </c>
      <c r="F4073" s="2">
        <v>763</v>
      </c>
      <c r="G4073" s="2">
        <f t="shared" si="63"/>
        <v>54</v>
      </c>
      <c r="H4073" s="2">
        <v>18302</v>
      </c>
      <c r="I4073" s="3" t="s">
        <v>11</v>
      </c>
    </row>
    <row r="4074" spans="1:9" ht="16.5">
      <c r="A4074" s="2" t="s">
        <v>3224</v>
      </c>
      <c r="B4074" s="2" t="s">
        <v>3225</v>
      </c>
      <c r="C4074" s="2">
        <v>2051</v>
      </c>
      <c r="D4074" s="2" t="s">
        <v>12</v>
      </c>
      <c r="E4074" s="2">
        <v>1194</v>
      </c>
      <c r="F4074" s="2">
        <v>1344</v>
      </c>
      <c r="G4074" s="2">
        <f t="shared" si="63"/>
        <v>151</v>
      </c>
      <c r="H4074" s="2">
        <v>1732</v>
      </c>
      <c r="I4074" s="3" t="s">
        <v>13</v>
      </c>
    </row>
    <row r="4075" spans="1:9" ht="16.5">
      <c r="A4075" s="2" t="s">
        <v>3224</v>
      </c>
      <c r="B4075" s="2" t="s">
        <v>3225</v>
      </c>
      <c r="C4075" s="2">
        <v>2051</v>
      </c>
      <c r="D4075" s="2" t="s">
        <v>14</v>
      </c>
      <c r="E4075" s="2">
        <v>922</v>
      </c>
      <c r="F4075" s="2">
        <v>1035</v>
      </c>
      <c r="G4075" s="2">
        <f t="shared" si="63"/>
        <v>114</v>
      </c>
      <c r="H4075" s="2">
        <v>2341</v>
      </c>
      <c r="I4075" s="3" t="s">
        <v>15</v>
      </c>
    </row>
    <row r="4076" spans="1:9" ht="16.5">
      <c r="A4076" s="2" t="s">
        <v>3226</v>
      </c>
      <c r="B4076" s="2" t="s">
        <v>3227</v>
      </c>
      <c r="C4076" s="2">
        <v>681</v>
      </c>
      <c r="D4076" s="2" t="s">
        <v>12</v>
      </c>
      <c r="E4076" s="2">
        <v>334</v>
      </c>
      <c r="F4076" s="2">
        <v>494</v>
      </c>
      <c r="G4076" s="2">
        <f t="shared" si="63"/>
        <v>161</v>
      </c>
      <c r="H4076" s="2">
        <v>1732</v>
      </c>
      <c r="I4076" s="3" t="s">
        <v>13</v>
      </c>
    </row>
    <row r="4077" spans="1:9" ht="16.5">
      <c r="A4077" s="2" t="s">
        <v>3226</v>
      </c>
      <c r="B4077" s="2" t="s">
        <v>3227</v>
      </c>
      <c r="C4077" s="2">
        <v>681</v>
      </c>
      <c r="D4077" s="2" t="s">
        <v>14</v>
      </c>
      <c r="E4077" s="2">
        <v>93</v>
      </c>
      <c r="F4077" s="2">
        <v>210</v>
      </c>
      <c r="G4077" s="2">
        <f t="shared" si="63"/>
        <v>118</v>
      </c>
      <c r="H4077" s="2">
        <v>2341</v>
      </c>
      <c r="I4077" s="3" t="s">
        <v>15</v>
      </c>
    </row>
    <row r="4078" spans="1:9" ht="16.5">
      <c r="A4078" s="2" t="s">
        <v>3228</v>
      </c>
      <c r="B4078" s="2" t="s">
        <v>3229</v>
      </c>
      <c r="C4078" s="2">
        <v>302</v>
      </c>
      <c r="D4078" s="2" t="s">
        <v>18</v>
      </c>
      <c r="E4078" s="2">
        <v>32</v>
      </c>
      <c r="F4078" s="2">
        <v>83</v>
      </c>
      <c r="G4078" s="2">
        <f t="shared" si="63"/>
        <v>52</v>
      </c>
      <c r="H4078" s="2">
        <v>3743</v>
      </c>
      <c r="I4078" s="3" t="s">
        <v>19</v>
      </c>
    </row>
    <row r="4079" spans="1:9" ht="16.5">
      <c r="A4079" s="2" t="s">
        <v>3228</v>
      </c>
      <c r="B4079" s="2" t="s">
        <v>3229</v>
      </c>
      <c r="C4079" s="2">
        <v>302</v>
      </c>
      <c r="D4079" s="2" t="s">
        <v>20</v>
      </c>
      <c r="E4079" s="2">
        <v>262</v>
      </c>
      <c r="F4079" s="2">
        <v>300</v>
      </c>
      <c r="G4079" s="2">
        <f t="shared" si="63"/>
        <v>39</v>
      </c>
      <c r="H4079" s="2">
        <v>3397</v>
      </c>
      <c r="I4079" s="3" t="s">
        <v>21</v>
      </c>
    </row>
    <row r="4080" spans="1:9" ht="16.5">
      <c r="A4080" s="2" t="s">
        <v>3228</v>
      </c>
      <c r="B4080" s="2" t="s">
        <v>3229</v>
      </c>
      <c r="C4080" s="2">
        <v>302</v>
      </c>
      <c r="D4080" s="2" t="s">
        <v>14</v>
      </c>
      <c r="E4080" s="2">
        <v>141</v>
      </c>
      <c r="F4080" s="2">
        <v>249</v>
      </c>
      <c r="G4080" s="2">
        <f t="shared" si="63"/>
        <v>109</v>
      </c>
      <c r="H4080" s="2">
        <v>2341</v>
      </c>
      <c r="I4080" s="3" t="s">
        <v>15</v>
      </c>
    </row>
    <row r="4081" spans="1:9" ht="16.5">
      <c r="A4081" s="2" t="s">
        <v>3230</v>
      </c>
      <c r="B4081" s="2" t="s">
        <v>3231</v>
      </c>
      <c r="C4081" s="2">
        <v>560</v>
      </c>
      <c r="D4081" s="2" t="s">
        <v>10</v>
      </c>
      <c r="E4081" s="2">
        <v>48</v>
      </c>
      <c r="F4081" s="2">
        <v>109</v>
      </c>
      <c r="G4081" s="2">
        <f t="shared" si="63"/>
        <v>62</v>
      </c>
      <c r="H4081" s="2">
        <v>18302</v>
      </c>
      <c r="I4081" s="3" t="s">
        <v>11</v>
      </c>
    </row>
    <row r="4082" spans="1:9" ht="16.5">
      <c r="A4082" s="2" t="s">
        <v>3230</v>
      </c>
      <c r="B4082" s="2" t="s">
        <v>3231</v>
      </c>
      <c r="C4082" s="2">
        <v>560</v>
      </c>
      <c r="D4082" s="2" t="s">
        <v>14</v>
      </c>
      <c r="E4082" s="2">
        <v>189</v>
      </c>
      <c r="F4082" s="2">
        <v>317</v>
      </c>
      <c r="G4082" s="2">
        <f t="shared" si="63"/>
        <v>129</v>
      </c>
      <c r="H4082" s="2">
        <v>2341</v>
      </c>
      <c r="I4082" s="3" t="s">
        <v>15</v>
      </c>
    </row>
    <row r="4083" spans="1:9" ht="16.5">
      <c r="A4083" s="2" t="s">
        <v>3232</v>
      </c>
      <c r="B4083" s="2" t="s">
        <v>3233</v>
      </c>
      <c r="C4083" s="2">
        <v>323</v>
      </c>
      <c r="D4083" s="2" t="s">
        <v>18</v>
      </c>
      <c r="E4083" s="2">
        <v>25</v>
      </c>
      <c r="F4083" s="2">
        <v>76</v>
      </c>
      <c r="G4083" s="2">
        <f t="shared" si="63"/>
        <v>52</v>
      </c>
      <c r="H4083" s="2">
        <v>3743</v>
      </c>
      <c r="I4083" s="3" t="s">
        <v>19</v>
      </c>
    </row>
    <row r="4084" spans="1:9" ht="16.5">
      <c r="A4084" s="2" t="s">
        <v>3232</v>
      </c>
      <c r="B4084" s="2" t="s">
        <v>3233</v>
      </c>
      <c r="C4084" s="2">
        <v>323</v>
      </c>
      <c r="D4084" s="2" t="s">
        <v>20</v>
      </c>
      <c r="E4084" s="2">
        <v>283</v>
      </c>
      <c r="F4084" s="2">
        <v>321</v>
      </c>
      <c r="G4084" s="2">
        <f t="shared" si="63"/>
        <v>39</v>
      </c>
      <c r="H4084" s="2">
        <v>3397</v>
      </c>
      <c r="I4084" s="3" t="s">
        <v>21</v>
      </c>
    </row>
    <row r="4085" spans="1:9" ht="16.5">
      <c r="A4085" s="2" t="s">
        <v>3232</v>
      </c>
      <c r="B4085" s="2" t="s">
        <v>3233</v>
      </c>
      <c r="C4085" s="2">
        <v>323</v>
      </c>
      <c r="D4085" s="2" t="s">
        <v>14</v>
      </c>
      <c r="E4085" s="2">
        <v>160</v>
      </c>
      <c r="F4085" s="2">
        <v>270</v>
      </c>
      <c r="G4085" s="2">
        <f t="shared" si="63"/>
        <v>111</v>
      </c>
      <c r="H4085" s="2">
        <v>2341</v>
      </c>
      <c r="I4085" s="3" t="s">
        <v>15</v>
      </c>
    </row>
    <row r="4086" spans="1:9" ht="16.5">
      <c r="A4086" s="2" t="s">
        <v>3234</v>
      </c>
      <c r="B4086" s="2" t="s">
        <v>3235</v>
      </c>
      <c r="C4086" s="2">
        <v>414</v>
      </c>
      <c r="D4086" s="2" t="s">
        <v>18</v>
      </c>
      <c r="E4086" s="2">
        <v>28</v>
      </c>
      <c r="F4086" s="2">
        <v>79</v>
      </c>
      <c r="G4086" s="2">
        <f t="shared" si="63"/>
        <v>52</v>
      </c>
      <c r="H4086" s="2">
        <v>3743</v>
      </c>
      <c r="I4086" s="3" t="s">
        <v>19</v>
      </c>
    </row>
    <row r="4087" spans="1:9" ht="16.5">
      <c r="A4087" s="2" t="s">
        <v>3234</v>
      </c>
      <c r="B4087" s="2" t="s">
        <v>3235</v>
      </c>
      <c r="C4087" s="2">
        <v>414</v>
      </c>
      <c r="D4087" s="2" t="s">
        <v>20</v>
      </c>
      <c r="E4087" s="2">
        <v>374</v>
      </c>
      <c r="F4087" s="2">
        <v>412</v>
      </c>
      <c r="G4087" s="2">
        <f t="shared" si="63"/>
        <v>39</v>
      </c>
      <c r="H4087" s="2">
        <v>3397</v>
      </c>
      <c r="I4087" s="3" t="s">
        <v>21</v>
      </c>
    </row>
    <row r="4088" spans="1:9" ht="16.5">
      <c r="A4088" s="2" t="s">
        <v>3234</v>
      </c>
      <c r="B4088" s="2" t="s">
        <v>3235</v>
      </c>
      <c r="C4088" s="2">
        <v>414</v>
      </c>
      <c r="D4088" s="2" t="s">
        <v>14</v>
      </c>
      <c r="E4088" s="2">
        <v>250</v>
      </c>
      <c r="F4088" s="2">
        <v>361</v>
      </c>
      <c r="G4088" s="2">
        <f t="shared" si="63"/>
        <v>112</v>
      </c>
      <c r="H4088" s="2">
        <v>2341</v>
      </c>
      <c r="I4088" s="3" t="s">
        <v>15</v>
      </c>
    </row>
    <row r="4089" spans="1:9" ht="16.5">
      <c r="A4089" s="2" t="s">
        <v>3236</v>
      </c>
      <c r="B4089" s="2" t="s">
        <v>3237</v>
      </c>
      <c r="C4089" s="2">
        <v>1167</v>
      </c>
      <c r="D4089" s="2" t="s">
        <v>12</v>
      </c>
      <c r="E4089" s="2">
        <v>1026</v>
      </c>
      <c r="F4089" s="2">
        <v>1163</v>
      </c>
      <c r="G4089" s="2">
        <f t="shared" si="63"/>
        <v>138</v>
      </c>
      <c r="H4089" s="2">
        <v>1732</v>
      </c>
      <c r="I4089" s="3" t="s">
        <v>13</v>
      </c>
    </row>
    <row r="4090" spans="1:9" ht="16.5">
      <c r="A4090" s="2" t="s">
        <v>3236</v>
      </c>
      <c r="B4090" s="2" t="s">
        <v>3237</v>
      </c>
      <c r="C4090" s="2">
        <v>1167</v>
      </c>
      <c r="D4090" s="2" t="s">
        <v>14</v>
      </c>
      <c r="E4090" s="2">
        <v>646</v>
      </c>
      <c r="F4090" s="2">
        <v>758</v>
      </c>
      <c r="G4090" s="2">
        <f t="shared" si="63"/>
        <v>113</v>
      </c>
      <c r="H4090" s="2">
        <v>2341</v>
      </c>
      <c r="I4090" s="3" t="s">
        <v>15</v>
      </c>
    </row>
    <row r="4091" spans="1:9" ht="16.5">
      <c r="A4091" s="2" t="s">
        <v>3238</v>
      </c>
      <c r="B4091" s="2" t="s">
        <v>3239</v>
      </c>
      <c r="C4091" s="2">
        <v>2238</v>
      </c>
      <c r="D4091" s="2" t="s">
        <v>10</v>
      </c>
      <c r="E4091" s="2">
        <v>204</v>
      </c>
      <c r="F4091" s="2">
        <v>256</v>
      </c>
      <c r="G4091" s="2">
        <f t="shared" si="63"/>
        <v>53</v>
      </c>
      <c r="H4091" s="2">
        <v>18302</v>
      </c>
      <c r="I4091" s="3" t="s">
        <v>11</v>
      </c>
    </row>
    <row r="4092" spans="1:9" ht="16.5">
      <c r="A4092" s="2" t="s">
        <v>3238</v>
      </c>
      <c r="B4092" s="2" t="s">
        <v>3239</v>
      </c>
      <c r="C4092" s="2">
        <v>2238</v>
      </c>
      <c r="D4092" s="2" t="s">
        <v>12</v>
      </c>
      <c r="E4092" s="2">
        <v>1051</v>
      </c>
      <c r="F4092" s="2">
        <v>1199</v>
      </c>
      <c r="G4092" s="2">
        <f t="shared" si="63"/>
        <v>149</v>
      </c>
      <c r="H4092" s="2">
        <v>1732</v>
      </c>
      <c r="I4092" s="3" t="s">
        <v>13</v>
      </c>
    </row>
    <row r="4093" spans="1:9" ht="16.5">
      <c r="A4093" s="2" t="s">
        <v>3238</v>
      </c>
      <c r="B4093" s="2" t="s">
        <v>3239</v>
      </c>
      <c r="C4093" s="2">
        <v>2238</v>
      </c>
      <c r="D4093" s="2" t="s">
        <v>14</v>
      </c>
      <c r="E4093" s="2">
        <v>651</v>
      </c>
      <c r="F4093" s="2">
        <v>764</v>
      </c>
      <c r="G4093" s="2">
        <f t="shared" si="63"/>
        <v>114</v>
      </c>
      <c r="H4093" s="2">
        <v>2341</v>
      </c>
      <c r="I4093" s="3" t="s">
        <v>15</v>
      </c>
    </row>
    <row r="4094" spans="1:9" ht="16.5">
      <c r="A4094" s="2" t="s">
        <v>3240</v>
      </c>
      <c r="B4094" s="2" t="s">
        <v>3241</v>
      </c>
      <c r="C4094" s="2">
        <v>309</v>
      </c>
      <c r="D4094" s="2" t="s">
        <v>18</v>
      </c>
      <c r="E4094" s="2">
        <v>28</v>
      </c>
      <c r="F4094" s="2">
        <v>79</v>
      </c>
      <c r="G4094" s="2">
        <f t="shared" si="63"/>
        <v>52</v>
      </c>
      <c r="H4094" s="2">
        <v>3743</v>
      </c>
      <c r="I4094" s="3" t="s">
        <v>19</v>
      </c>
    </row>
    <row r="4095" spans="1:9" ht="16.5">
      <c r="A4095" s="2" t="s">
        <v>3240</v>
      </c>
      <c r="B4095" s="2" t="s">
        <v>3241</v>
      </c>
      <c r="C4095" s="2">
        <v>309</v>
      </c>
      <c r="D4095" s="2" t="s">
        <v>20</v>
      </c>
      <c r="E4095" s="2">
        <v>269</v>
      </c>
      <c r="F4095" s="2">
        <v>307</v>
      </c>
      <c r="G4095" s="2">
        <f t="shared" si="63"/>
        <v>39</v>
      </c>
      <c r="H4095" s="2">
        <v>3397</v>
      </c>
      <c r="I4095" s="3" t="s">
        <v>21</v>
      </c>
    </row>
    <row r="4096" spans="1:9" ht="16.5">
      <c r="A4096" s="2" t="s">
        <v>3240</v>
      </c>
      <c r="B4096" s="2" t="s">
        <v>3241</v>
      </c>
      <c r="C4096" s="2">
        <v>309</v>
      </c>
      <c r="D4096" s="2" t="s">
        <v>14</v>
      </c>
      <c r="E4096" s="2">
        <v>146</v>
      </c>
      <c r="F4096" s="2">
        <v>256</v>
      </c>
      <c r="G4096" s="2">
        <f t="shared" si="63"/>
        <v>111</v>
      </c>
      <c r="H4096" s="2">
        <v>2341</v>
      </c>
      <c r="I4096" s="3" t="s">
        <v>15</v>
      </c>
    </row>
    <row r="4097" spans="1:9" ht="16.5">
      <c r="A4097" s="2" t="s">
        <v>3242</v>
      </c>
      <c r="B4097" s="2" t="s">
        <v>3243</v>
      </c>
      <c r="C4097" s="2">
        <v>314</v>
      </c>
      <c r="D4097" s="2" t="s">
        <v>18</v>
      </c>
      <c r="E4097" s="2">
        <v>30</v>
      </c>
      <c r="F4097" s="2">
        <v>81</v>
      </c>
      <c r="G4097" s="2">
        <f t="shared" si="63"/>
        <v>52</v>
      </c>
      <c r="H4097" s="2">
        <v>3743</v>
      </c>
      <c r="I4097" s="3" t="s">
        <v>19</v>
      </c>
    </row>
    <row r="4098" spans="1:9" ht="16.5">
      <c r="A4098" s="2" t="s">
        <v>3242</v>
      </c>
      <c r="B4098" s="2" t="s">
        <v>3243</v>
      </c>
      <c r="C4098" s="2">
        <v>314</v>
      </c>
      <c r="D4098" s="2" t="s">
        <v>20</v>
      </c>
      <c r="E4098" s="2">
        <v>274</v>
      </c>
      <c r="F4098" s="2">
        <v>312</v>
      </c>
      <c r="G4098" s="2">
        <f t="shared" si="63"/>
        <v>39</v>
      </c>
      <c r="H4098" s="2">
        <v>3397</v>
      </c>
      <c r="I4098" s="3" t="s">
        <v>21</v>
      </c>
    </row>
    <row r="4099" spans="1:9" ht="16.5">
      <c r="A4099" s="2" t="s">
        <v>3242</v>
      </c>
      <c r="B4099" s="2" t="s">
        <v>3243</v>
      </c>
      <c r="C4099" s="2">
        <v>314</v>
      </c>
      <c r="D4099" s="2" t="s">
        <v>14</v>
      </c>
      <c r="E4099" s="2">
        <v>151</v>
      </c>
      <c r="F4099" s="2">
        <v>261</v>
      </c>
      <c r="G4099" s="2">
        <f t="shared" ref="G4099:G4162" si="64">F4099-E4099+1</f>
        <v>111</v>
      </c>
      <c r="H4099" s="2">
        <v>2341</v>
      </c>
      <c r="I4099" s="3" t="s">
        <v>15</v>
      </c>
    </row>
    <row r="4100" spans="1:9" ht="16.5">
      <c r="A4100" s="2" t="s">
        <v>3244</v>
      </c>
      <c r="B4100" s="2" t="s">
        <v>3245</v>
      </c>
      <c r="C4100" s="2">
        <v>358</v>
      </c>
      <c r="D4100" s="2" t="s">
        <v>18</v>
      </c>
      <c r="E4100" s="2">
        <v>28</v>
      </c>
      <c r="F4100" s="2">
        <v>79</v>
      </c>
      <c r="G4100" s="2">
        <f t="shared" si="64"/>
        <v>52</v>
      </c>
      <c r="H4100" s="2">
        <v>3743</v>
      </c>
      <c r="I4100" s="3" t="s">
        <v>19</v>
      </c>
    </row>
    <row r="4101" spans="1:9" ht="16.5">
      <c r="A4101" s="2" t="s">
        <v>3244</v>
      </c>
      <c r="B4101" s="2" t="s">
        <v>3245</v>
      </c>
      <c r="C4101" s="2">
        <v>358</v>
      </c>
      <c r="D4101" s="2" t="s">
        <v>20</v>
      </c>
      <c r="E4101" s="2">
        <v>318</v>
      </c>
      <c r="F4101" s="2">
        <v>356</v>
      </c>
      <c r="G4101" s="2">
        <f t="shared" si="64"/>
        <v>39</v>
      </c>
      <c r="H4101" s="2">
        <v>3397</v>
      </c>
      <c r="I4101" s="3" t="s">
        <v>21</v>
      </c>
    </row>
    <row r="4102" spans="1:9" ht="16.5">
      <c r="A4102" s="2" t="s">
        <v>3244</v>
      </c>
      <c r="B4102" s="2" t="s">
        <v>3245</v>
      </c>
      <c r="C4102" s="2">
        <v>358</v>
      </c>
      <c r="D4102" s="2" t="s">
        <v>14</v>
      </c>
      <c r="E4102" s="2">
        <v>194</v>
      </c>
      <c r="F4102" s="2">
        <v>305</v>
      </c>
      <c r="G4102" s="2">
        <f t="shared" si="64"/>
        <v>112</v>
      </c>
      <c r="H4102" s="2">
        <v>2341</v>
      </c>
      <c r="I4102" s="3" t="s">
        <v>15</v>
      </c>
    </row>
    <row r="4103" spans="1:9" ht="16.5">
      <c r="A4103" s="2" t="s">
        <v>3246</v>
      </c>
      <c r="B4103" s="2" t="s">
        <v>3247</v>
      </c>
      <c r="C4103" s="2">
        <v>309</v>
      </c>
      <c r="D4103" s="2" t="s">
        <v>18</v>
      </c>
      <c r="E4103" s="2">
        <v>30</v>
      </c>
      <c r="F4103" s="2">
        <v>81</v>
      </c>
      <c r="G4103" s="2">
        <f t="shared" si="64"/>
        <v>52</v>
      </c>
      <c r="H4103" s="2">
        <v>3743</v>
      </c>
      <c r="I4103" s="3" t="s">
        <v>19</v>
      </c>
    </row>
    <row r="4104" spans="1:9" ht="16.5">
      <c r="A4104" s="2" t="s">
        <v>3246</v>
      </c>
      <c r="B4104" s="2" t="s">
        <v>3247</v>
      </c>
      <c r="C4104" s="2">
        <v>309</v>
      </c>
      <c r="D4104" s="2" t="s">
        <v>20</v>
      </c>
      <c r="E4104" s="2">
        <v>269</v>
      </c>
      <c r="F4104" s="2">
        <v>307</v>
      </c>
      <c r="G4104" s="2">
        <f t="shared" si="64"/>
        <v>39</v>
      </c>
      <c r="H4104" s="2">
        <v>3397</v>
      </c>
      <c r="I4104" s="3" t="s">
        <v>21</v>
      </c>
    </row>
    <row r="4105" spans="1:9" ht="16.5">
      <c r="A4105" s="2" t="s">
        <v>3246</v>
      </c>
      <c r="B4105" s="2" t="s">
        <v>3247</v>
      </c>
      <c r="C4105" s="2">
        <v>309</v>
      </c>
      <c r="D4105" s="2" t="s">
        <v>14</v>
      </c>
      <c r="E4105" s="2">
        <v>146</v>
      </c>
      <c r="F4105" s="2">
        <v>256</v>
      </c>
      <c r="G4105" s="2">
        <f t="shared" si="64"/>
        <v>111</v>
      </c>
      <c r="H4105" s="2">
        <v>2341</v>
      </c>
      <c r="I4105" s="3" t="s">
        <v>15</v>
      </c>
    </row>
    <row r="4106" spans="1:9" ht="16.5">
      <c r="A4106" s="2" t="s">
        <v>3248</v>
      </c>
      <c r="B4106" s="2" t="s">
        <v>3249</v>
      </c>
      <c r="C4106" s="2">
        <v>207</v>
      </c>
      <c r="D4106" s="2" t="s">
        <v>18</v>
      </c>
      <c r="E4106" s="2">
        <v>60</v>
      </c>
      <c r="F4106" s="2">
        <v>110</v>
      </c>
      <c r="G4106" s="2">
        <f t="shared" si="64"/>
        <v>51</v>
      </c>
      <c r="H4106" s="2">
        <v>3743</v>
      </c>
      <c r="I4106" s="3" t="s">
        <v>19</v>
      </c>
    </row>
    <row r="4107" spans="1:9" ht="16.5">
      <c r="A4107" s="2" t="s">
        <v>3248</v>
      </c>
      <c r="B4107" s="2" t="s">
        <v>3249</v>
      </c>
      <c r="C4107" s="2">
        <v>207</v>
      </c>
      <c r="D4107" s="2" t="s">
        <v>14</v>
      </c>
      <c r="E4107" s="2">
        <v>128</v>
      </c>
      <c r="F4107" s="2">
        <v>205</v>
      </c>
      <c r="G4107" s="2">
        <f t="shared" si="64"/>
        <v>78</v>
      </c>
      <c r="H4107" s="2">
        <v>2341</v>
      </c>
      <c r="I4107" s="3" t="s">
        <v>15</v>
      </c>
    </row>
    <row r="4108" spans="1:9" ht="16.5">
      <c r="A4108" s="2" t="s">
        <v>3250</v>
      </c>
      <c r="B4108" s="2" t="s">
        <v>3251</v>
      </c>
      <c r="C4108" s="2">
        <v>1095</v>
      </c>
      <c r="D4108" s="2" t="s">
        <v>12</v>
      </c>
      <c r="E4108" s="2">
        <v>736</v>
      </c>
      <c r="F4108" s="2">
        <v>896</v>
      </c>
      <c r="G4108" s="2">
        <f t="shared" si="64"/>
        <v>161</v>
      </c>
      <c r="H4108" s="2">
        <v>1732</v>
      </c>
      <c r="I4108" s="3" t="s">
        <v>13</v>
      </c>
    </row>
    <row r="4109" spans="1:9" ht="16.5">
      <c r="A4109" s="2" t="s">
        <v>3250</v>
      </c>
      <c r="B4109" s="2" t="s">
        <v>3251</v>
      </c>
      <c r="C4109" s="2">
        <v>1095</v>
      </c>
      <c r="D4109" s="2" t="s">
        <v>14</v>
      </c>
      <c r="E4109" s="2">
        <v>487</v>
      </c>
      <c r="F4109" s="2">
        <v>599</v>
      </c>
      <c r="G4109" s="2">
        <f t="shared" si="64"/>
        <v>113</v>
      </c>
      <c r="H4109" s="2">
        <v>2341</v>
      </c>
      <c r="I4109" s="3" t="s">
        <v>15</v>
      </c>
    </row>
    <row r="4110" spans="1:9" ht="16.5">
      <c r="A4110" s="2" t="s">
        <v>3252</v>
      </c>
      <c r="B4110" s="2" t="s">
        <v>3253</v>
      </c>
      <c r="C4110" s="2">
        <v>327</v>
      </c>
      <c r="D4110" s="2" t="s">
        <v>18</v>
      </c>
      <c r="E4110" s="2">
        <v>27</v>
      </c>
      <c r="F4110" s="2">
        <v>79</v>
      </c>
      <c r="G4110" s="2">
        <f t="shared" si="64"/>
        <v>53</v>
      </c>
      <c r="H4110" s="2">
        <v>3743</v>
      </c>
      <c r="I4110" s="3" t="s">
        <v>19</v>
      </c>
    </row>
    <row r="4111" spans="1:9" ht="16.5">
      <c r="A4111" s="2" t="s">
        <v>3252</v>
      </c>
      <c r="B4111" s="2" t="s">
        <v>3253</v>
      </c>
      <c r="C4111" s="2">
        <v>327</v>
      </c>
      <c r="D4111" s="2" t="s">
        <v>20</v>
      </c>
      <c r="E4111" s="2">
        <v>287</v>
      </c>
      <c r="F4111" s="2">
        <v>325</v>
      </c>
      <c r="G4111" s="2">
        <f t="shared" si="64"/>
        <v>39</v>
      </c>
      <c r="H4111" s="2">
        <v>3397</v>
      </c>
      <c r="I4111" s="3" t="s">
        <v>21</v>
      </c>
    </row>
    <row r="4112" spans="1:9" ht="16.5">
      <c r="A4112" s="2" t="s">
        <v>3252</v>
      </c>
      <c r="B4112" s="2" t="s">
        <v>3253</v>
      </c>
      <c r="C4112" s="2">
        <v>327</v>
      </c>
      <c r="D4112" s="2" t="s">
        <v>14</v>
      </c>
      <c r="E4112" s="2">
        <v>200</v>
      </c>
      <c r="F4112" s="2">
        <v>274</v>
      </c>
      <c r="G4112" s="2">
        <f t="shared" si="64"/>
        <v>75</v>
      </c>
      <c r="H4112" s="2">
        <v>2341</v>
      </c>
      <c r="I4112" s="3" t="s">
        <v>15</v>
      </c>
    </row>
    <row r="4113" spans="1:9" ht="16.5">
      <c r="A4113" s="2" t="s">
        <v>3254</v>
      </c>
      <c r="B4113" s="2" t="s">
        <v>3255</v>
      </c>
      <c r="C4113" s="2">
        <v>2239</v>
      </c>
      <c r="D4113" s="2" t="s">
        <v>10</v>
      </c>
      <c r="E4113" s="2">
        <v>270</v>
      </c>
      <c r="F4113" s="2">
        <v>322</v>
      </c>
      <c r="G4113" s="2">
        <f t="shared" si="64"/>
        <v>53</v>
      </c>
      <c r="H4113" s="2">
        <v>18302</v>
      </c>
      <c r="I4113" s="3" t="s">
        <v>11</v>
      </c>
    </row>
    <row r="4114" spans="1:9" ht="16.5">
      <c r="A4114" s="2" t="s">
        <v>3254</v>
      </c>
      <c r="B4114" s="2" t="s">
        <v>3255</v>
      </c>
      <c r="C4114" s="2">
        <v>2239</v>
      </c>
      <c r="D4114" s="2" t="s">
        <v>12</v>
      </c>
      <c r="E4114" s="2">
        <v>1046</v>
      </c>
      <c r="F4114" s="2">
        <v>1196</v>
      </c>
      <c r="G4114" s="2">
        <f t="shared" si="64"/>
        <v>151</v>
      </c>
      <c r="H4114" s="2">
        <v>1732</v>
      </c>
      <c r="I4114" s="3" t="s">
        <v>13</v>
      </c>
    </row>
    <row r="4115" spans="1:9" ht="16.5">
      <c r="A4115" s="2" t="s">
        <v>3254</v>
      </c>
      <c r="B4115" s="2" t="s">
        <v>3255</v>
      </c>
      <c r="C4115" s="2">
        <v>2239</v>
      </c>
      <c r="D4115" s="2" t="s">
        <v>14</v>
      </c>
      <c r="E4115" s="2">
        <v>667</v>
      </c>
      <c r="F4115" s="2">
        <v>780</v>
      </c>
      <c r="G4115" s="2">
        <f t="shared" si="64"/>
        <v>114</v>
      </c>
      <c r="H4115" s="2">
        <v>2341</v>
      </c>
      <c r="I4115" s="3" t="s">
        <v>15</v>
      </c>
    </row>
    <row r="4116" spans="1:9" ht="16.5">
      <c r="A4116" s="2" t="s">
        <v>3256</v>
      </c>
      <c r="B4116" s="2" t="s">
        <v>3257</v>
      </c>
      <c r="C4116" s="2">
        <v>299</v>
      </c>
      <c r="D4116" s="2" t="s">
        <v>18</v>
      </c>
      <c r="E4116" s="2">
        <v>29</v>
      </c>
      <c r="F4116" s="2">
        <v>80</v>
      </c>
      <c r="G4116" s="2">
        <f t="shared" si="64"/>
        <v>52</v>
      </c>
      <c r="H4116" s="2">
        <v>3743</v>
      </c>
      <c r="I4116" s="3" t="s">
        <v>19</v>
      </c>
    </row>
    <row r="4117" spans="1:9" ht="16.5">
      <c r="A4117" s="2" t="s">
        <v>3256</v>
      </c>
      <c r="B4117" s="2" t="s">
        <v>3257</v>
      </c>
      <c r="C4117" s="2">
        <v>299</v>
      </c>
      <c r="D4117" s="2" t="s">
        <v>20</v>
      </c>
      <c r="E4117" s="2">
        <v>259</v>
      </c>
      <c r="F4117" s="2">
        <v>297</v>
      </c>
      <c r="G4117" s="2">
        <f t="shared" si="64"/>
        <v>39</v>
      </c>
      <c r="H4117" s="2">
        <v>3397</v>
      </c>
      <c r="I4117" s="3" t="s">
        <v>21</v>
      </c>
    </row>
    <row r="4118" spans="1:9" ht="16.5">
      <c r="A4118" s="2" t="s">
        <v>3256</v>
      </c>
      <c r="B4118" s="2" t="s">
        <v>3257</v>
      </c>
      <c r="C4118" s="2">
        <v>299</v>
      </c>
      <c r="D4118" s="2" t="s">
        <v>14</v>
      </c>
      <c r="E4118" s="2">
        <v>136</v>
      </c>
      <c r="F4118" s="2">
        <v>246</v>
      </c>
      <c r="G4118" s="2">
        <f t="shared" si="64"/>
        <v>111</v>
      </c>
      <c r="H4118" s="2">
        <v>2341</v>
      </c>
      <c r="I4118" s="3" t="s">
        <v>15</v>
      </c>
    </row>
    <row r="4119" spans="1:9" ht="16.5">
      <c r="A4119" s="2" t="s">
        <v>3258</v>
      </c>
      <c r="B4119" s="2" t="s">
        <v>3259</v>
      </c>
      <c r="C4119" s="2">
        <v>2013</v>
      </c>
      <c r="D4119" s="2" t="s">
        <v>10</v>
      </c>
      <c r="E4119" s="2">
        <v>719</v>
      </c>
      <c r="F4119" s="2">
        <v>772</v>
      </c>
      <c r="G4119" s="2">
        <f t="shared" si="64"/>
        <v>54</v>
      </c>
      <c r="H4119" s="2">
        <v>18302</v>
      </c>
      <c r="I4119" s="3" t="s">
        <v>11</v>
      </c>
    </row>
    <row r="4120" spans="1:9" ht="16.5">
      <c r="A4120" s="2" t="s">
        <v>3258</v>
      </c>
      <c r="B4120" s="2" t="s">
        <v>3259</v>
      </c>
      <c r="C4120" s="2">
        <v>2013</v>
      </c>
      <c r="D4120" s="2" t="s">
        <v>12</v>
      </c>
      <c r="E4120" s="2">
        <v>1199</v>
      </c>
      <c r="F4120" s="2">
        <v>1323</v>
      </c>
      <c r="G4120" s="2">
        <f t="shared" si="64"/>
        <v>125</v>
      </c>
      <c r="H4120" s="2">
        <v>1732</v>
      </c>
      <c r="I4120" s="3" t="s">
        <v>13</v>
      </c>
    </row>
    <row r="4121" spans="1:9" ht="16.5">
      <c r="A4121" s="2" t="s">
        <v>3258</v>
      </c>
      <c r="B4121" s="2" t="s">
        <v>3259</v>
      </c>
      <c r="C4121" s="2">
        <v>2013</v>
      </c>
      <c r="D4121" s="2" t="s">
        <v>14</v>
      </c>
      <c r="E4121" s="2">
        <v>925</v>
      </c>
      <c r="F4121" s="2">
        <v>1038</v>
      </c>
      <c r="G4121" s="2">
        <f t="shared" si="64"/>
        <v>114</v>
      </c>
      <c r="H4121" s="2">
        <v>2341</v>
      </c>
      <c r="I4121" s="3" t="s">
        <v>15</v>
      </c>
    </row>
    <row r="4122" spans="1:9" ht="16.5">
      <c r="A4122" s="2" t="s">
        <v>3260</v>
      </c>
      <c r="B4122" s="2" t="s">
        <v>3261</v>
      </c>
      <c r="C4122" s="2">
        <v>301</v>
      </c>
      <c r="D4122" s="2" t="s">
        <v>18</v>
      </c>
      <c r="E4122" s="2">
        <v>26</v>
      </c>
      <c r="F4122" s="2">
        <v>77</v>
      </c>
      <c r="G4122" s="2">
        <f t="shared" si="64"/>
        <v>52</v>
      </c>
      <c r="H4122" s="2">
        <v>3743</v>
      </c>
      <c r="I4122" s="3" t="s">
        <v>19</v>
      </c>
    </row>
    <row r="4123" spans="1:9" ht="16.5">
      <c r="A4123" s="2" t="s">
        <v>3260</v>
      </c>
      <c r="B4123" s="2" t="s">
        <v>3261</v>
      </c>
      <c r="C4123" s="2">
        <v>301</v>
      </c>
      <c r="D4123" s="2" t="s">
        <v>20</v>
      </c>
      <c r="E4123" s="2">
        <v>261</v>
      </c>
      <c r="F4123" s="2">
        <v>299</v>
      </c>
      <c r="G4123" s="2">
        <f t="shared" si="64"/>
        <v>39</v>
      </c>
      <c r="H4123" s="2">
        <v>3397</v>
      </c>
      <c r="I4123" s="3" t="s">
        <v>21</v>
      </c>
    </row>
    <row r="4124" spans="1:9" ht="16.5">
      <c r="A4124" s="2" t="s">
        <v>3260</v>
      </c>
      <c r="B4124" s="2" t="s">
        <v>3261</v>
      </c>
      <c r="C4124" s="2">
        <v>301</v>
      </c>
      <c r="D4124" s="2" t="s">
        <v>14</v>
      </c>
      <c r="E4124" s="2">
        <v>138</v>
      </c>
      <c r="F4124" s="2">
        <v>248</v>
      </c>
      <c r="G4124" s="2">
        <f t="shared" si="64"/>
        <v>111</v>
      </c>
      <c r="H4124" s="2">
        <v>2341</v>
      </c>
      <c r="I4124" s="3" t="s">
        <v>15</v>
      </c>
    </row>
    <row r="4125" spans="1:9" ht="16.5">
      <c r="A4125" s="2" t="s">
        <v>3262</v>
      </c>
      <c r="B4125" s="2" t="s">
        <v>3263</v>
      </c>
      <c r="C4125" s="2">
        <v>351</v>
      </c>
      <c r="D4125" s="2" t="s">
        <v>18</v>
      </c>
      <c r="E4125" s="2">
        <v>28</v>
      </c>
      <c r="F4125" s="2">
        <v>79</v>
      </c>
      <c r="G4125" s="2">
        <f t="shared" si="64"/>
        <v>52</v>
      </c>
      <c r="H4125" s="2">
        <v>3743</v>
      </c>
      <c r="I4125" s="3" t="s">
        <v>19</v>
      </c>
    </row>
    <row r="4126" spans="1:9" ht="16.5">
      <c r="A4126" s="2" t="s">
        <v>3262</v>
      </c>
      <c r="B4126" s="2" t="s">
        <v>3263</v>
      </c>
      <c r="C4126" s="2">
        <v>351</v>
      </c>
      <c r="D4126" s="2" t="s">
        <v>14</v>
      </c>
      <c r="E4126" s="2">
        <v>171</v>
      </c>
      <c r="F4126" s="2">
        <v>281</v>
      </c>
      <c r="G4126" s="2">
        <f t="shared" si="64"/>
        <v>111</v>
      </c>
      <c r="H4126" s="2">
        <v>2341</v>
      </c>
      <c r="I4126" s="3" t="s">
        <v>15</v>
      </c>
    </row>
    <row r="4127" spans="1:9" ht="16.5">
      <c r="A4127" s="2" t="s">
        <v>3264</v>
      </c>
      <c r="B4127" s="2" t="s">
        <v>3265</v>
      </c>
      <c r="C4127" s="2">
        <v>2229</v>
      </c>
      <c r="D4127" s="2" t="s">
        <v>10</v>
      </c>
      <c r="E4127" s="2">
        <v>270</v>
      </c>
      <c r="F4127" s="2">
        <v>322</v>
      </c>
      <c r="G4127" s="2">
        <f t="shared" si="64"/>
        <v>53</v>
      </c>
      <c r="H4127" s="2">
        <v>18302</v>
      </c>
      <c r="I4127" s="3" t="s">
        <v>11</v>
      </c>
    </row>
    <row r="4128" spans="1:9" ht="16.5">
      <c r="A4128" s="2" t="s">
        <v>3264</v>
      </c>
      <c r="B4128" s="2" t="s">
        <v>3265</v>
      </c>
      <c r="C4128" s="2">
        <v>2229</v>
      </c>
      <c r="D4128" s="2" t="s">
        <v>12</v>
      </c>
      <c r="E4128" s="2">
        <v>1039</v>
      </c>
      <c r="F4128" s="2">
        <v>1189</v>
      </c>
      <c r="G4128" s="2">
        <f t="shared" si="64"/>
        <v>151</v>
      </c>
      <c r="H4128" s="2">
        <v>1732</v>
      </c>
      <c r="I4128" s="3" t="s">
        <v>13</v>
      </c>
    </row>
    <row r="4129" spans="1:9" ht="16.5">
      <c r="A4129" s="2" t="s">
        <v>3264</v>
      </c>
      <c r="B4129" s="2" t="s">
        <v>3265</v>
      </c>
      <c r="C4129" s="2">
        <v>2229</v>
      </c>
      <c r="D4129" s="2" t="s">
        <v>14</v>
      </c>
      <c r="E4129" s="2">
        <v>668</v>
      </c>
      <c r="F4129" s="2">
        <v>752</v>
      </c>
      <c r="G4129" s="2">
        <f t="shared" si="64"/>
        <v>85</v>
      </c>
      <c r="H4129" s="2">
        <v>2341</v>
      </c>
      <c r="I4129" s="3" t="s">
        <v>15</v>
      </c>
    </row>
    <row r="4130" spans="1:9" ht="16.5">
      <c r="A4130" s="2" t="s">
        <v>3266</v>
      </c>
      <c r="B4130" s="2" t="s">
        <v>3267</v>
      </c>
      <c r="C4130" s="2">
        <v>299</v>
      </c>
      <c r="D4130" s="2" t="s">
        <v>18</v>
      </c>
      <c r="E4130" s="2">
        <v>29</v>
      </c>
      <c r="F4130" s="2">
        <v>80</v>
      </c>
      <c r="G4130" s="2">
        <f t="shared" si="64"/>
        <v>52</v>
      </c>
      <c r="H4130" s="2">
        <v>3743</v>
      </c>
      <c r="I4130" s="3" t="s">
        <v>19</v>
      </c>
    </row>
    <row r="4131" spans="1:9" ht="16.5">
      <c r="A4131" s="2" t="s">
        <v>3266</v>
      </c>
      <c r="B4131" s="2" t="s">
        <v>3267</v>
      </c>
      <c r="C4131" s="2">
        <v>299</v>
      </c>
      <c r="D4131" s="2" t="s">
        <v>20</v>
      </c>
      <c r="E4131" s="2">
        <v>259</v>
      </c>
      <c r="F4131" s="2">
        <v>297</v>
      </c>
      <c r="G4131" s="2">
        <f t="shared" si="64"/>
        <v>39</v>
      </c>
      <c r="H4131" s="2">
        <v>3397</v>
      </c>
      <c r="I4131" s="3" t="s">
        <v>21</v>
      </c>
    </row>
    <row r="4132" spans="1:9" ht="16.5">
      <c r="A4132" s="2" t="s">
        <v>3266</v>
      </c>
      <c r="B4132" s="2" t="s">
        <v>3267</v>
      </c>
      <c r="C4132" s="2">
        <v>299</v>
      </c>
      <c r="D4132" s="2" t="s">
        <v>14</v>
      </c>
      <c r="E4132" s="2">
        <v>136</v>
      </c>
      <c r="F4132" s="2">
        <v>246</v>
      </c>
      <c r="G4132" s="2">
        <f t="shared" si="64"/>
        <v>111</v>
      </c>
      <c r="H4132" s="2">
        <v>2341</v>
      </c>
      <c r="I4132" s="3" t="s">
        <v>15</v>
      </c>
    </row>
    <row r="4133" spans="1:9" ht="16.5">
      <c r="A4133" s="2" t="s">
        <v>3268</v>
      </c>
      <c r="B4133" s="2" t="s">
        <v>3269</v>
      </c>
      <c r="C4133" s="2">
        <v>301</v>
      </c>
      <c r="D4133" s="2" t="s">
        <v>18</v>
      </c>
      <c r="E4133" s="2">
        <v>26</v>
      </c>
      <c r="F4133" s="2">
        <v>77</v>
      </c>
      <c r="G4133" s="2">
        <f t="shared" si="64"/>
        <v>52</v>
      </c>
      <c r="H4133" s="2">
        <v>3743</v>
      </c>
      <c r="I4133" s="3" t="s">
        <v>19</v>
      </c>
    </row>
    <row r="4134" spans="1:9" ht="16.5">
      <c r="A4134" s="2" t="s">
        <v>3268</v>
      </c>
      <c r="B4134" s="2" t="s">
        <v>3269</v>
      </c>
      <c r="C4134" s="2">
        <v>301</v>
      </c>
      <c r="D4134" s="2" t="s">
        <v>20</v>
      </c>
      <c r="E4134" s="2">
        <v>261</v>
      </c>
      <c r="F4134" s="2">
        <v>299</v>
      </c>
      <c r="G4134" s="2">
        <f t="shared" si="64"/>
        <v>39</v>
      </c>
      <c r="H4134" s="2">
        <v>3397</v>
      </c>
      <c r="I4134" s="3" t="s">
        <v>21</v>
      </c>
    </row>
    <row r="4135" spans="1:9" ht="16.5">
      <c r="A4135" s="2" t="s">
        <v>3268</v>
      </c>
      <c r="B4135" s="2" t="s">
        <v>3269</v>
      </c>
      <c r="C4135" s="2">
        <v>301</v>
      </c>
      <c r="D4135" s="2" t="s">
        <v>14</v>
      </c>
      <c r="E4135" s="2">
        <v>138</v>
      </c>
      <c r="F4135" s="2">
        <v>248</v>
      </c>
      <c r="G4135" s="2">
        <f t="shared" si="64"/>
        <v>111</v>
      </c>
      <c r="H4135" s="2">
        <v>2341</v>
      </c>
      <c r="I4135" s="3" t="s">
        <v>15</v>
      </c>
    </row>
    <row r="4136" spans="1:9" ht="16.5">
      <c r="A4136" s="2" t="s">
        <v>3270</v>
      </c>
      <c r="B4136" s="2" t="s">
        <v>3271</v>
      </c>
      <c r="C4136" s="2">
        <v>1216</v>
      </c>
      <c r="D4136" s="2" t="s">
        <v>12</v>
      </c>
      <c r="E4136" s="2">
        <v>857</v>
      </c>
      <c r="F4136" s="2">
        <v>1017</v>
      </c>
      <c r="G4136" s="2">
        <f t="shared" si="64"/>
        <v>161</v>
      </c>
      <c r="H4136" s="2">
        <v>1732</v>
      </c>
      <c r="I4136" s="3" t="s">
        <v>13</v>
      </c>
    </row>
    <row r="4137" spans="1:9" ht="16.5">
      <c r="A4137" s="2" t="s">
        <v>3270</v>
      </c>
      <c r="B4137" s="2" t="s">
        <v>3271</v>
      </c>
      <c r="C4137" s="2">
        <v>1216</v>
      </c>
      <c r="D4137" s="2" t="s">
        <v>14</v>
      </c>
      <c r="E4137" s="2">
        <v>607</v>
      </c>
      <c r="F4137" s="2">
        <v>720</v>
      </c>
      <c r="G4137" s="2">
        <f t="shared" si="64"/>
        <v>114</v>
      </c>
      <c r="H4137" s="2">
        <v>2341</v>
      </c>
      <c r="I4137" s="3" t="s">
        <v>15</v>
      </c>
    </row>
    <row r="4138" spans="1:9" ht="16.5">
      <c r="A4138" s="2" t="s">
        <v>3272</v>
      </c>
      <c r="B4138" s="2" t="s">
        <v>3273</v>
      </c>
      <c r="C4138" s="2">
        <v>2039</v>
      </c>
      <c r="D4138" s="2" t="s">
        <v>10</v>
      </c>
      <c r="E4138" s="2">
        <v>719</v>
      </c>
      <c r="F4138" s="2">
        <v>772</v>
      </c>
      <c r="G4138" s="2">
        <f t="shared" si="64"/>
        <v>54</v>
      </c>
      <c r="H4138" s="2">
        <v>18302</v>
      </c>
      <c r="I4138" s="3" t="s">
        <v>11</v>
      </c>
    </row>
    <row r="4139" spans="1:9" ht="16.5">
      <c r="A4139" s="2" t="s">
        <v>3272</v>
      </c>
      <c r="B4139" s="2" t="s">
        <v>3273</v>
      </c>
      <c r="C4139" s="2">
        <v>2039</v>
      </c>
      <c r="D4139" s="2" t="s">
        <v>12</v>
      </c>
      <c r="E4139" s="2">
        <v>1199</v>
      </c>
      <c r="F4139" s="2">
        <v>1349</v>
      </c>
      <c r="G4139" s="2">
        <f t="shared" si="64"/>
        <v>151</v>
      </c>
      <c r="H4139" s="2">
        <v>1732</v>
      </c>
      <c r="I4139" s="3" t="s">
        <v>13</v>
      </c>
    </row>
    <row r="4140" spans="1:9" ht="16.5">
      <c r="A4140" s="2" t="s">
        <v>3272</v>
      </c>
      <c r="B4140" s="2" t="s">
        <v>3273</v>
      </c>
      <c r="C4140" s="2">
        <v>2039</v>
      </c>
      <c r="D4140" s="2" t="s">
        <v>14</v>
      </c>
      <c r="E4140" s="2">
        <v>925</v>
      </c>
      <c r="F4140" s="2">
        <v>1038</v>
      </c>
      <c r="G4140" s="2">
        <f t="shared" si="64"/>
        <v>114</v>
      </c>
      <c r="H4140" s="2">
        <v>2341</v>
      </c>
      <c r="I4140" s="3" t="s">
        <v>15</v>
      </c>
    </row>
    <row r="4141" spans="1:9" ht="16.5">
      <c r="A4141" s="2" t="s">
        <v>3274</v>
      </c>
      <c r="B4141" s="2" t="s">
        <v>3275</v>
      </c>
      <c r="C4141" s="2">
        <v>348</v>
      </c>
      <c r="D4141" s="2" t="s">
        <v>18</v>
      </c>
      <c r="E4141" s="2">
        <v>27</v>
      </c>
      <c r="F4141" s="2">
        <v>79</v>
      </c>
      <c r="G4141" s="2">
        <f t="shared" si="64"/>
        <v>53</v>
      </c>
      <c r="H4141" s="2">
        <v>3743</v>
      </c>
      <c r="I4141" s="3" t="s">
        <v>19</v>
      </c>
    </row>
    <row r="4142" spans="1:9" ht="16.5">
      <c r="A4142" s="2" t="s">
        <v>3274</v>
      </c>
      <c r="B4142" s="2" t="s">
        <v>3275</v>
      </c>
      <c r="C4142" s="2">
        <v>348</v>
      </c>
      <c r="D4142" s="2" t="s">
        <v>20</v>
      </c>
      <c r="E4142" s="2">
        <v>308</v>
      </c>
      <c r="F4142" s="2">
        <v>346</v>
      </c>
      <c r="G4142" s="2">
        <f t="shared" si="64"/>
        <v>39</v>
      </c>
      <c r="H4142" s="2">
        <v>3397</v>
      </c>
      <c r="I4142" s="3" t="s">
        <v>21</v>
      </c>
    </row>
    <row r="4143" spans="1:9" ht="16.5">
      <c r="A4143" s="2" t="s">
        <v>3274</v>
      </c>
      <c r="B4143" s="2" t="s">
        <v>3275</v>
      </c>
      <c r="C4143" s="2">
        <v>348</v>
      </c>
      <c r="D4143" s="2" t="s">
        <v>14</v>
      </c>
      <c r="E4143" s="2">
        <v>185</v>
      </c>
      <c r="F4143" s="2">
        <v>295</v>
      </c>
      <c r="G4143" s="2">
        <f t="shared" si="64"/>
        <v>111</v>
      </c>
      <c r="H4143" s="2">
        <v>2341</v>
      </c>
      <c r="I4143" s="3" t="s">
        <v>15</v>
      </c>
    </row>
    <row r="4144" spans="1:9" ht="16.5">
      <c r="A4144" s="2" t="s">
        <v>3276</v>
      </c>
      <c r="B4144" s="2" t="s">
        <v>3277</v>
      </c>
      <c r="C4144" s="2">
        <v>354</v>
      </c>
      <c r="D4144" s="2" t="s">
        <v>18</v>
      </c>
      <c r="E4144" s="2">
        <v>32</v>
      </c>
      <c r="F4144" s="2">
        <v>83</v>
      </c>
      <c r="G4144" s="2">
        <f t="shared" si="64"/>
        <v>52</v>
      </c>
      <c r="H4144" s="2">
        <v>3743</v>
      </c>
      <c r="I4144" s="3" t="s">
        <v>19</v>
      </c>
    </row>
    <row r="4145" spans="1:9" ht="16.5">
      <c r="A4145" s="2" t="s">
        <v>3276</v>
      </c>
      <c r="B4145" s="2" t="s">
        <v>3277</v>
      </c>
      <c r="C4145" s="2">
        <v>354</v>
      </c>
      <c r="D4145" s="2" t="s">
        <v>14</v>
      </c>
      <c r="E4145" s="2">
        <v>175</v>
      </c>
      <c r="F4145" s="2">
        <v>285</v>
      </c>
      <c r="G4145" s="2">
        <f t="shared" si="64"/>
        <v>111</v>
      </c>
      <c r="H4145" s="2">
        <v>2341</v>
      </c>
      <c r="I4145" s="3" t="s">
        <v>15</v>
      </c>
    </row>
    <row r="4146" spans="1:9" ht="16.5">
      <c r="A4146" s="2" t="s">
        <v>3278</v>
      </c>
      <c r="B4146" s="2" t="s">
        <v>3279</v>
      </c>
      <c r="C4146" s="2">
        <v>306</v>
      </c>
      <c r="D4146" s="2" t="s">
        <v>18</v>
      </c>
      <c r="E4146" s="2">
        <v>56</v>
      </c>
      <c r="F4146" s="2">
        <v>107</v>
      </c>
      <c r="G4146" s="2">
        <f t="shared" si="64"/>
        <v>52</v>
      </c>
      <c r="H4146" s="2">
        <v>3743</v>
      </c>
      <c r="I4146" s="3" t="s">
        <v>19</v>
      </c>
    </row>
    <row r="4147" spans="1:9" ht="16.5">
      <c r="A4147" s="2" t="s">
        <v>3278</v>
      </c>
      <c r="B4147" s="2" t="s">
        <v>3279</v>
      </c>
      <c r="C4147" s="2">
        <v>306</v>
      </c>
      <c r="D4147" s="2" t="s">
        <v>14</v>
      </c>
      <c r="E4147" s="2">
        <v>168</v>
      </c>
      <c r="F4147" s="2">
        <v>278</v>
      </c>
      <c r="G4147" s="2">
        <f t="shared" si="64"/>
        <v>111</v>
      </c>
      <c r="H4147" s="2">
        <v>2341</v>
      </c>
      <c r="I4147" s="3" t="s">
        <v>15</v>
      </c>
    </row>
    <row r="4148" spans="1:9" ht="16.5">
      <c r="A4148" s="2" t="s">
        <v>3280</v>
      </c>
      <c r="B4148" s="2" t="s">
        <v>3281</v>
      </c>
      <c r="C4148" s="2">
        <v>918</v>
      </c>
      <c r="D4148" s="2" t="s">
        <v>10</v>
      </c>
      <c r="E4148" s="2">
        <v>7</v>
      </c>
      <c r="F4148" s="2">
        <v>53</v>
      </c>
      <c r="G4148" s="2">
        <f t="shared" si="64"/>
        <v>47</v>
      </c>
      <c r="H4148" s="2">
        <v>18302</v>
      </c>
      <c r="I4148" s="3" t="s">
        <v>11</v>
      </c>
    </row>
    <row r="4149" spans="1:9" ht="16.5">
      <c r="A4149" s="2" t="s">
        <v>3280</v>
      </c>
      <c r="B4149" s="2" t="s">
        <v>3281</v>
      </c>
      <c r="C4149" s="2">
        <v>918</v>
      </c>
      <c r="D4149" s="2" t="s">
        <v>12</v>
      </c>
      <c r="E4149" s="2">
        <v>778</v>
      </c>
      <c r="F4149" s="2">
        <v>915</v>
      </c>
      <c r="G4149" s="2">
        <f t="shared" si="64"/>
        <v>138</v>
      </c>
      <c r="H4149" s="2">
        <v>1732</v>
      </c>
      <c r="I4149" s="3" t="s">
        <v>13</v>
      </c>
    </row>
    <row r="4150" spans="1:9" ht="16.5">
      <c r="A4150" s="2" t="s">
        <v>3280</v>
      </c>
      <c r="B4150" s="2" t="s">
        <v>3281</v>
      </c>
      <c r="C4150" s="2">
        <v>918</v>
      </c>
      <c r="D4150" s="2" t="s">
        <v>14</v>
      </c>
      <c r="E4150" s="2">
        <v>401</v>
      </c>
      <c r="F4150" s="2">
        <v>515</v>
      </c>
      <c r="G4150" s="2">
        <f t="shared" si="64"/>
        <v>115</v>
      </c>
      <c r="H4150" s="2">
        <v>2341</v>
      </c>
      <c r="I4150" s="3" t="s">
        <v>15</v>
      </c>
    </row>
    <row r="4151" spans="1:9" ht="16.5">
      <c r="A4151" s="2" t="s">
        <v>3282</v>
      </c>
      <c r="B4151" s="2" t="s">
        <v>3283</v>
      </c>
      <c r="C4151" s="2">
        <v>2146</v>
      </c>
      <c r="D4151" s="2" t="s">
        <v>10</v>
      </c>
      <c r="E4151" s="2">
        <v>238</v>
      </c>
      <c r="F4151" s="2">
        <v>290</v>
      </c>
      <c r="G4151" s="2">
        <f t="shared" si="64"/>
        <v>53</v>
      </c>
      <c r="H4151" s="2">
        <v>18302</v>
      </c>
      <c r="I4151" s="3" t="s">
        <v>11</v>
      </c>
    </row>
    <row r="4152" spans="1:9" ht="16.5">
      <c r="A4152" s="2" t="s">
        <v>3282</v>
      </c>
      <c r="B4152" s="2" t="s">
        <v>3283</v>
      </c>
      <c r="C4152" s="2">
        <v>2146</v>
      </c>
      <c r="D4152" s="2" t="s">
        <v>12</v>
      </c>
      <c r="E4152" s="2">
        <v>997</v>
      </c>
      <c r="F4152" s="2">
        <v>1145</v>
      </c>
      <c r="G4152" s="2">
        <f t="shared" si="64"/>
        <v>149</v>
      </c>
      <c r="H4152" s="2">
        <v>1732</v>
      </c>
      <c r="I4152" s="3" t="s">
        <v>13</v>
      </c>
    </row>
    <row r="4153" spans="1:9" ht="16.5">
      <c r="A4153" s="2" t="s">
        <v>3282</v>
      </c>
      <c r="B4153" s="2" t="s">
        <v>3283</v>
      </c>
      <c r="C4153" s="2">
        <v>2146</v>
      </c>
      <c r="D4153" s="2" t="s">
        <v>14</v>
      </c>
      <c r="E4153" s="2">
        <v>618</v>
      </c>
      <c r="F4153" s="2">
        <v>729</v>
      </c>
      <c r="G4153" s="2">
        <f t="shared" si="64"/>
        <v>112</v>
      </c>
      <c r="H4153" s="2">
        <v>2341</v>
      </c>
      <c r="I4153" s="3" t="s">
        <v>15</v>
      </c>
    </row>
    <row r="4154" spans="1:9" ht="16.5">
      <c r="A4154" s="2" t="s">
        <v>3284</v>
      </c>
      <c r="B4154" s="2" t="s">
        <v>3285</v>
      </c>
      <c r="C4154" s="2">
        <v>2124</v>
      </c>
      <c r="D4154" s="2" t="s">
        <v>10</v>
      </c>
      <c r="E4154" s="2">
        <v>213</v>
      </c>
      <c r="F4154" s="2">
        <v>265</v>
      </c>
      <c r="G4154" s="2">
        <f t="shared" si="64"/>
        <v>53</v>
      </c>
      <c r="H4154" s="2">
        <v>18302</v>
      </c>
      <c r="I4154" s="3" t="s">
        <v>11</v>
      </c>
    </row>
    <row r="4155" spans="1:9" ht="16.5">
      <c r="A4155" s="2" t="s">
        <v>3284</v>
      </c>
      <c r="B4155" s="2" t="s">
        <v>3285</v>
      </c>
      <c r="C4155" s="2">
        <v>2124</v>
      </c>
      <c r="D4155" s="2" t="s">
        <v>12</v>
      </c>
      <c r="E4155" s="2">
        <v>975</v>
      </c>
      <c r="F4155" s="2">
        <v>1123</v>
      </c>
      <c r="G4155" s="2">
        <f t="shared" si="64"/>
        <v>149</v>
      </c>
      <c r="H4155" s="2">
        <v>1732</v>
      </c>
      <c r="I4155" s="3" t="s">
        <v>13</v>
      </c>
    </row>
    <row r="4156" spans="1:9" ht="16.5">
      <c r="A4156" s="2" t="s">
        <v>3284</v>
      </c>
      <c r="B4156" s="2" t="s">
        <v>3285</v>
      </c>
      <c r="C4156" s="2">
        <v>2124</v>
      </c>
      <c r="D4156" s="2" t="s">
        <v>14</v>
      </c>
      <c r="E4156" s="2">
        <v>602</v>
      </c>
      <c r="F4156" s="2">
        <v>712</v>
      </c>
      <c r="G4156" s="2">
        <f t="shared" si="64"/>
        <v>111</v>
      </c>
      <c r="H4156" s="2">
        <v>2341</v>
      </c>
      <c r="I4156" s="3" t="s">
        <v>15</v>
      </c>
    </row>
    <row r="4157" spans="1:9" ht="16.5">
      <c r="A4157" s="2" t="s">
        <v>3286</v>
      </c>
      <c r="B4157" s="2" t="s">
        <v>3287</v>
      </c>
      <c r="C4157" s="2">
        <v>1827</v>
      </c>
      <c r="D4157" s="2" t="s">
        <v>10</v>
      </c>
      <c r="E4157" s="2">
        <v>213</v>
      </c>
      <c r="F4157" s="2">
        <v>265</v>
      </c>
      <c r="G4157" s="2">
        <f t="shared" si="64"/>
        <v>53</v>
      </c>
      <c r="H4157" s="2">
        <v>18302</v>
      </c>
      <c r="I4157" s="3" t="s">
        <v>11</v>
      </c>
    </row>
    <row r="4158" spans="1:9" ht="16.5">
      <c r="A4158" s="2" t="s">
        <v>3286</v>
      </c>
      <c r="B4158" s="2" t="s">
        <v>3287</v>
      </c>
      <c r="C4158" s="2">
        <v>1827</v>
      </c>
      <c r="D4158" s="2" t="s">
        <v>12</v>
      </c>
      <c r="E4158" s="2">
        <v>975</v>
      </c>
      <c r="F4158" s="2">
        <v>1134</v>
      </c>
      <c r="G4158" s="2">
        <f t="shared" si="64"/>
        <v>160</v>
      </c>
      <c r="H4158" s="2">
        <v>1732</v>
      </c>
      <c r="I4158" s="3" t="s">
        <v>13</v>
      </c>
    </row>
    <row r="4159" spans="1:9" ht="16.5">
      <c r="A4159" s="2" t="s">
        <v>3286</v>
      </c>
      <c r="B4159" s="2" t="s">
        <v>3287</v>
      </c>
      <c r="C4159" s="2">
        <v>1827</v>
      </c>
      <c r="D4159" s="2" t="s">
        <v>14</v>
      </c>
      <c r="E4159" s="2">
        <v>602</v>
      </c>
      <c r="F4159" s="2">
        <v>712</v>
      </c>
      <c r="G4159" s="2">
        <f t="shared" si="64"/>
        <v>111</v>
      </c>
      <c r="H4159" s="2">
        <v>2341</v>
      </c>
      <c r="I4159" s="3" t="s">
        <v>15</v>
      </c>
    </row>
    <row r="4160" spans="1:9" ht="16.5">
      <c r="A4160" s="2" t="s">
        <v>3288</v>
      </c>
      <c r="B4160" s="2" t="s">
        <v>3289</v>
      </c>
      <c r="C4160" s="2">
        <v>2174</v>
      </c>
      <c r="D4160" s="2" t="s">
        <v>10</v>
      </c>
      <c r="E4160" s="2">
        <v>205</v>
      </c>
      <c r="F4160" s="2">
        <v>257</v>
      </c>
      <c r="G4160" s="2">
        <f t="shared" si="64"/>
        <v>53</v>
      </c>
      <c r="H4160" s="2">
        <v>18302</v>
      </c>
      <c r="I4160" s="3" t="s">
        <v>11</v>
      </c>
    </row>
    <row r="4161" spans="1:9" ht="16.5">
      <c r="A4161" s="2" t="s">
        <v>3288</v>
      </c>
      <c r="B4161" s="2" t="s">
        <v>3289</v>
      </c>
      <c r="C4161" s="2">
        <v>2174</v>
      </c>
      <c r="D4161" s="2" t="s">
        <v>12</v>
      </c>
      <c r="E4161" s="2">
        <v>1003</v>
      </c>
      <c r="F4161" s="2">
        <v>1151</v>
      </c>
      <c r="G4161" s="2">
        <f t="shared" si="64"/>
        <v>149</v>
      </c>
      <c r="H4161" s="2">
        <v>1732</v>
      </c>
      <c r="I4161" s="3" t="s">
        <v>13</v>
      </c>
    </row>
    <row r="4162" spans="1:9" ht="16.5">
      <c r="A4162" s="2" t="s">
        <v>3288</v>
      </c>
      <c r="B4162" s="2" t="s">
        <v>3289</v>
      </c>
      <c r="C4162" s="2">
        <v>2174</v>
      </c>
      <c r="D4162" s="2" t="s">
        <v>14</v>
      </c>
      <c r="E4162" s="2">
        <v>615</v>
      </c>
      <c r="F4162" s="2">
        <v>726</v>
      </c>
      <c r="G4162" s="2">
        <f t="shared" si="64"/>
        <v>112</v>
      </c>
      <c r="H4162" s="2">
        <v>2341</v>
      </c>
      <c r="I4162" s="3" t="s">
        <v>15</v>
      </c>
    </row>
    <row r="4163" spans="1:9" ht="16.5">
      <c r="A4163" s="2" t="s">
        <v>3290</v>
      </c>
      <c r="B4163" s="2" t="s">
        <v>3291</v>
      </c>
      <c r="C4163" s="2">
        <v>209</v>
      </c>
      <c r="D4163" s="2" t="s">
        <v>18</v>
      </c>
      <c r="E4163" s="2">
        <v>62</v>
      </c>
      <c r="F4163" s="2">
        <v>112</v>
      </c>
      <c r="G4163" s="2">
        <f t="shared" ref="G4163:G4226" si="65">F4163-E4163+1</f>
        <v>51</v>
      </c>
      <c r="H4163" s="2">
        <v>3743</v>
      </c>
      <c r="I4163" s="3" t="s">
        <v>19</v>
      </c>
    </row>
    <row r="4164" spans="1:9" ht="16.5">
      <c r="A4164" s="2" t="s">
        <v>3290</v>
      </c>
      <c r="B4164" s="2" t="s">
        <v>3291</v>
      </c>
      <c r="C4164" s="2">
        <v>209</v>
      </c>
      <c r="D4164" s="2" t="s">
        <v>14</v>
      </c>
      <c r="E4164" s="2">
        <v>54</v>
      </c>
      <c r="F4164" s="2">
        <v>207</v>
      </c>
      <c r="G4164" s="2">
        <f t="shared" si="65"/>
        <v>154</v>
      </c>
      <c r="H4164" s="2">
        <v>2341</v>
      </c>
      <c r="I4164" s="3" t="s">
        <v>15</v>
      </c>
    </row>
    <row r="4165" spans="1:9" ht="16.5">
      <c r="A4165" s="2" t="s">
        <v>3292</v>
      </c>
      <c r="B4165" s="2" t="s">
        <v>3293</v>
      </c>
      <c r="C4165" s="2">
        <v>300</v>
      </c>
      <c r="D4165" s="2" t="s">
        <v>18</v>
      </c>
      <c r="E4165" s="2">
        <v>32</v>
      </c>
      <c r="F4165" s="2">
        <v>83</v>
      </c>
      <c r="G4165" s="2">
        <f t="shared" si="65"/>
        <v>52</v>
      </c>
      <c r="H4165" s="2">
        <v>3743</v>
      </c>
      <c r="I4165" s="3" t="s">
        <v>19</v>
      </c>
    </row>
    <row r="4166" spans="1:9" ht="16.5">
      <c r="A4166" s="2" t="s">
        <v>3292</v>
      </c>
      <c r="B4166" s="2" t="s">
        <v>3293</v>
      </c>
      <c r="C4166" s="2">
        <v>300</v>
      </c>
      <c r="D4166" s="2" t="s">
        <v>20</v>
      </c>
      <c r="E4166" s="2">
        <v>260</v>
      </c>
      <c r="F4166" s="2">
        <v>298</v>
      </c>
      <c r="G4166" s="2">
        <f t="shared" si="65"/>
        <v>39</v>
      </c>
      <c r="H4166" s="2">
        <v>3397</v>
      </c>
      <c r="I4166" s="3" t="s">
        <v>21</v>
      </c>
    </row>
    <row r="4167" spans="1:9" ht="16.5">
      <c r="A4167" s="2" t="s">
        <v>3292</v>
      </c>
      <c r="B4167" s="2" t="s">
        <v>3293</v>
      </c>
      <c r="C4167" s="2">
        <v>300</v>
      </c>
      <c r="D4167" s="2" t="s">
        <v>14</v>
      </c>
      <c r="E4167" s="2">
        <v>137</v>
      </c>
      <c r="F4167" s="2">
        <v>247</v>
      </c>
      <c r="G4167" s="2">
        <f t="shared" si="65"/>
        <v>111</v>
      </c>
      <c r="H4167" s="2">
        <v>2341</v>
      </c>
      <c r="I4167" s="3" t="s">
        <v>15</v>
      </c>
    </row>
    <row r="4168" spans="1:9" ht="16.5">
      <c r="A4168" s="2" t="s">
        <v>3294</v>
      </c>
      <c r="B4168" s="2" t="s">
        <v>3295</v>
      </c>
      <c r="C4168" s="2">
        <v>312</v>
      </c>
      <c r="D4168" s="2" t="s">
        <v>18</v>
      </c>
      <c r="E4168" s="2">
        <v>30</v>
      </c>
      <c r="F4168" s="2">
        <v>81</v>
      </c>
      <c r="G4168" s="2">
        <f t="shared" si="65"/>
        <v>52</v>
      </c>
      <c r="H4168" s="2">
        <v>3743</v>
      </c>
      <c r="I4168" s="3" t="s">
        <v>19</v>
      </c>
    </row>
    <row r="4169" spans="1:9" ht="16.5">
      <c r="A4169" s="2" t="s">
        <v>3294</v>
      </c>
      <c r="B4169" s="2" t="s">
        <v>3295</v>
      </c>
      <c r="C4169" s="2">
        <v>312</v>
      </c>
      <c r="D4169" s="2" t="s">
        <v>20</v>
      </c>
      <c r="E4169" s="2">
        <v>272</v>
      </c>
      <c r="F4169" s="2">
        <v>310</v>
      </c>
      <c r="G4169" s="2">
        <f t="shared" si="65"/>
        <v>39</v>
      </c>
      <c r="H4169" s="2">
        <v>3397</v>
      </c>
      <c r="I4169" s="3" t="s">
        <v>21</v>
      </c>
    </row>
    <row r="4170" spans="1:9" ht="16.5">
      <c r="A4170" s="2" t="s">
        <v>3294</v>
      </c>
      <c r="B4170" s="2" t="s">
        <v>3295</v>
      </c>
      <c r="C4170" s="2">
        <v>312</v>
      </c>
      <c r="D4170" s="2" t="s">
        <v>14</v>
      </c>
      <c r="E4170" s="2">
        <v>149</v>
      </c>
      <c r="F4170" s="2">
        <v>259</v>
      </c>
      <c r="G4170" s="2">
        <f t="shared" si="65"/>
        <v>111</v>
      </c>
      <c r="H4170" s="2">
        <v>2341</v>
      </c>
      <c r="I4170" s="3" t="s">
        <v>15</v>
      </c>
    </row>
    <row r="4171" spans="1:9" ht="16.5">
      <c r="A4171" s="2" t="s">
        <v>3296</v>
      </c>
      <c r="B4171" s="2" t="s">
        <v>3297</v>
      </c>
      <c r="C4171" s="2">
        <v>405</v>
      </c>
      <c r="D4171" s="2" t="s">
        <v>18</v>
      </c>
      <c r="E4171" s="2">
        <v>28</v>
      </c>
      <c r="F4171" s="2">
        <v>79</v>
      </c>
      <c r="G4171" s="2">
        <f t="shared" si="65"/>
        <v>52</v>
      </c>
      <c r="H4171" s="2">
        <v>3743</v>
      </c>
      <c r="I4171" s="3" t="s">
        <v>19</v>
      </c>
    </row>
    <row r="4172" spans="1:9" ht="16.5">
      <c r="A4172" s="2" t="s">
        <v>3296</v>
      </c>
      <c r="B4172" s="2" t="s">
        <v>3297</v>
      </c>
      <c r="C4172" s="2">
        <v>405</v>
      </c>
      <c r="D4172" s="2" t="s">
        <v>20</v>
      </c>
      <c r="E4172" s="2">
        <v>365</v>
      </c>
      <c r="F4172" s="2">
        <v>403</v>
      </c>
      <c r="G4172" s="2">
        <f t="shared" si="65"/>
        <v>39</v>
      </c>
      <c r="H4172" s="2">
        <v>3397</v>
      </c>
      <c r="I4172" s="3" t="s">
        <v>21</v>
      </c>
    </row>
    <row r="4173" spans="1:9" ht="16.5">
      <c r="A4173" s="2" t="s">
        <v>3296</v>
      </c>
      <c r="B4173" s="2" t="s">
        <v>3297</v>
      </c>
      <c r="C4173" s="2">
        <v>405</v>
      </c>
      <c r="D4173" s="2" t="s">
        <v>14</v>
      </c>
      <c r="E4173" s="2">
        <v>239</v>
      </c>
      <c r="F4173" s="2">
        <v>352</v>
      </c>
      <c r="G4173" s="2">
        <f t="shared" si="65"/>
        <v>114</v>
      </c>
      <c r="H4173" s="2">
        <v>2341</v>
      </c>
      <c r="I4173" s="3" t="s">
        <v>15</v>
      </c>
    </row>
    <row r="4174" spans="1:9" ht="16.5">
      <c r="A4174" s="2" t="s">
        <v>3298</v>
      </c>
      <c r="B4174" s="2" t="s">
        <v>3299</v>
      </c>
      <c r="C4174" s="2">
        <v>359</v>
      </c>
      <c r="D4174" s="2" t="s">
        <v>18</v>
      </c>
      <c r="E4174" s="2">
        <v>28</v>
      </c>
      <c r="F4174" s="2">
        <v>79</v>
      </c>
      <c r="G4174" s="2">
        <f t="shared" si="65"/>
        <v>52</v>
      </c>
      <c r="H4174" s="2">
        <v>3743</v>
      </c>
      <c r="I4174" s="3" t="s">
        <v>19</v>
      </c>
    </row>
    <row r="4175" spans="1:9" ht="16.5">
      <c r="A4175" s="2" t="s">
        <v>3298</v>
      </c>
      <c r="B4175" s="2" t="s">
        <v>3299</v>
      </c>
      <c r="C4175" s="2">
        <v>359</v>
      </c>
      <c r="D4175" s="2" t="s">
        <v>20</v>
      </c>
      <c r="E4175" s="2">
        <v>319</v>
      </c>
      <c r="F4175" s="2">
        <v>357</v>
      </c>
      <c r="G4175" s="2">
        <f t="shared" si="65"/>
        <v>39</v>
      </c>
      <c r="H4175" s="2">
        <v>3397</v>
      </c>
      <c r="I4175" s="3" t="s">
        <v>21</v>
      </c>
    </row>
    <row r="4176" spans="1:9" ht="16.5">
      <c r="A4176" s="2" t="s">
        <v>3298</v>
      </c>
      <c r="B4176" s="2" t="s">
        <v>3299</v>
      </c>
      <c r="C4176" s="2">
        <v>359</v>
      </c>
      <c r="D4176" s="2" t="s">
        <v>14</v>
      </c>
      <c r="E4176" s="2">
        <v>192</v>
      </c>
      <c r="F4176" s="2">
        <v>306</v>
      </c>
      <c r="G4176" s="2">
        <f t="shared" si="65"/>
        <v>115</v>
      </c>
      <c r="H4176" s="2">
        <v>2341</v>
      </c>
      <c r="I4176" s="3" t="s">
        <v>15</v>
      </c>
    </row>
    <row r="4177" spans="1:9" ht="16.5">
      <c r="A4177" s="2" t="s">
        <v>3300</v>
      </c>
      <c r="B4177" s="2" t="s">
        <v>3301</v>
      </c>
      <c r="C4177" s="2">
        <v>352</v>
      </c>
      <c r="D4177" s="2" t="s">
        <v>18</v>
      </c>
      <c r="E4177" s="2">
        <v>28</v>
      </c>
      <c r="F4177" s="2">
        <v>79</v>
      </c>
      <c r="G4177" s="2">
        <f t="shared" si="65"/>
        <v>52</v>
      </c>
      <c r="H4177" s="2">
        <v>3743</v>
      </c>
      <c r="I4177" s="3" t="s">
        <v>19</v>
      </c>
    </row>
    <row r="4178" spans="1:9" ht="16.5">
      <c r="A4178" s="2" t="s">
        <v>3300</v>
      </c>
      <c r="B4178" s="2" t="s">
        <v>3301</v>
      </c>
      <c r="C4178" s="2">
        <v>352</v>
      </c>
      <c r="D4178" s="2" t="s">
        <v>20</v>
      </c>
      <c r="E4178" s="2">
        <v>312</v>
      </c>
      <c r="F4178" s="2">
        <v>350</v>
      </c>
      <c r="G4178" s="2">
        <f t="shared" si="65"/>
        <v>39</v>
      </c>
      <c r="H4178" s="2">
        <v>3397</v>
      </c>
      <c r="I4178" s="3" t="s">
        <v>21</v>
      </c>
    </row>
    <row r="4179" spans="1:9" ht="16.5">
      <c r="A4179" s="2" t="s">
        <v>3300</v>
      </c>
      <c r="B4179" s="2" t="s">
        <v>3301</v>
      </c>
      <c r="C4179" s="2">
        <v>352</v>
      </c>
      <c r="D4179" s="2" t="s">
        <v>14</v>
      </c>
      <c r="E4179" s="2">
        <v>185</v>
      </c>
      <c r="F4179" s="2">
        <v>299</v>
      </c>
      <c r="G4179" s="2">
        <f t="shared" si="65"/>
        <v>115</v>
      </c>
      <c r="H4179" s="2">
        <v>2341</v>
      </c>
      <c r="I4179" s="3" t="s">
        <v>15</v>
      </c>
    </row>
    <row r="4180" spans="1:9" ht="16.5">
      <c r="A4180" s="2" t="s">
        <v>3302</v>
      </c>
      <c r="B4180" s="2" t="s">
        <v>3303</v>
      </c>
      <c r="C4180" s="2">
        <v>351</v>
      </c>
      <c r="D4180" s="2" t="s">
        <v>18</v>
      </c>
      <c r="E4180" s="2">
        <v>28</v>
      </c>
      <c r="F4180" s="2">
        <v>79</v>
      </c>
      <c r="G4180" s="2">
        <f t="shared" si="65"/>
        <v>52</v>
      </c>
      <c r="H4180" s="2">
        <v>3743</v>
      </c>
      <c r="I4180" s="3" t="s">
        <v>19</v>
      </c>
    </row>
    <row r="4181" spans="1:9" ht="16.5">
      <c r="A4181" s="2" t="s">
        <v>3302</v>
      </c>
      <c r="B4181" s="2" t="s">
        <v>3303</v>
      </c>
      <c r="C4181" s="2">
        <v>351</v>
      </c>
      <c r="D4181" s="2" t="s">
        <v>20</v>
      </c>
      <c r="E4181" s="2">
        <v>311</v>
      </c>
      <c r="F4181" s="2">
        <v>349</v>
      </c>
      <c r="G4181" s="2">
        <f t="shared" si="65"/>
        <v>39</v>
      </c>
      <c r="H4181" s="2">
        <v>3397</v>
      </c>
      <c r="I4181" s="3" t="s">
        <v>21</v>
      </c>
    </row>
    <row r="4182" spans="1:9" ht="16.5">
      <c r="A4182" s="2" t="s">
        <v>3302</v>
      </c>
      <c r="B4182" s="2" t="s">
        <v>3303</v>
      </c>
      <c r="C4182" s="2">
        <v>351</v>
      </c>
      <c r="D4182" s="2" t="s">
        <v>14</v>
      </c>
      <c r="E4182" s="2">
        <v>184</v>
      </c>
      <c r="F4182" s="2">
        <v>298</v>
      </c>
      <c r="G4182" s="2">
        <f t="shared" si="65"/>
        <v>115</v>
      </c>
      <c r="H4182" s="2">
        <v>2341</v>
      </c>
      <c r="I4182" s="3" t="s">
        <v>15</v>
      </c>
    </row>
    <row r="4183" spans="1:9" ht="16.5">
      <c r="A4183" s="2" t="s">
        <v>3304</v>
      </c>
      <c r="B4183" s="2" t="s">
        <v>3305</v>
      </c>
      <c r="C4183" s="2">
        <v>346</v>
      </c>
      <c r="D4183" s="2" t="s">
        <v>18</v>
      </c>
      <c r="E4183" s="2">
        <v>28</v>
      </c>
      <c r="F4183" s="2">
        <v>79</v>
      </c>
      <c r="G4183" s="2">
        <f t="shared" si="65"/>
        <v>52</v>
      </c>
      <c r="H4183" s="2">
        <v>3743</v>
      </c>
      <c r="I4183" s="3" t="s">
        <v>19</v>
      </c>
    </row>
    <row r="4184" spans="1:9" ht="16.5">
      <c r="A4184" s="2" t="s">
        <v>3304</v>
      </c>
      <c r="B4184" s="2" t="s">
        <v>3305</v>
      </c>
      <c r="C4184" s="2">
        <v>346</v>
      </c>
      <c r="D4184" s="2" t="s">
        <v>20</v>
      </c>
      <c r="E4184" s="2">
        <v>306</v>
      </c>
      <c r="F4184" s="2">
        <v>344</v>
      </c>
      <c r="G4184" s="2">
        <f t="shared" si="65"/>
        <v>39</v>
      </c>
      <c r="H4184" s="2">
        <v>3397</v>
      </c>
      <c r="I4184" s="3" t="s">
        <v>21</v>
      </c>
    </row>
    <row r="4185" spans="1:9" ht="16.5">
      <c r="A4185" s="2" t="s">
        <v>3304</v>
      </c>
      <c r="B4185" s="2" t="s">
        <v>3305</v>
      </c>
      <c r="C4185" s="2">
        <v>346</v>
      </c>
      <c r="D4185" s="2" t="s">
        <v>14</v>
      </c>
      <c r="E4185" s="2">
        <v>179</v>
      </c>
      <c r="F4185" s="2">
        <v>293</v>
      </c>
      <c r="G4185" s="2">
        <f t="shared" si="65"/>
        <v>115</v>
      </c>
      <c r="H4185" s="2">
        <v>2341</v>
      </c>
      <c r="I4185" s="3" t="s">
        <v>15</v>
      </c>
    </row>
    <row r="4186" spans="1:9" ht="16.5">
      <c r="A4186" s="2" t="s">
        <v>3306</v>
      </c>
      <c r="B4186" s="2" t="s">
        <v>3307</v>
      </c>
      <c r="C4186" s="2">
        <v>316</v>
      </c>
      <c r="D4186" s="2" t="s">
        <v>18</v>
      </c>
      <c r="E4186" s="2">
        <v>28</v>
      </c>
      <c r="F4186" s="2">
        <v>79</v>
      </c>
      <c r="G4186" s="2">
        <f t="shared" si="65"/>
        <v>52</v>
      </c>
      <c r="H4186" s="2">
        <v>3743</v>
      </c>
      <c r="I4186" s="3" t="s">
        <v>19</v>
      </c>
    </row>
    <row r="4187" spans="1:9" ht="16.5">
      <c r="A4187" s="2" t="s">
        <v>3306</v>
      </c>
      <c r="B4187" s="2" t="s">
        <v>3307</v>
      </c>
      <c r="C4187" s="2">
        <v>316</v>
      </c>
      <c r="D4187" s="2" t="s">
        <v>20</v>
      </c>
      <c r="E4187" s="2">
        <v>276</v>
      </c>
      <c r="F4187" s="2">
        <v>314</v>
      </c>
      <c r="G4187" s="2">
        <f t="shared" si="65"/>
        <v>39</v>
      </c>
      <c r="H4187" s="2">
        <v>3397</v>
      </c>
      <c r="I4187" s="3" t="s">
        <v>21</v>
      </c>
    </row>
    <row r="4188" spans="1:9" ht="16.5">
      <c r="A4188" s="2" t="s">
        <v>3306</v>
      </c>
      <c r="B4188" s="2" t="s">
        <v>3307</v>
      </c>
      <c r="C4188" s="2">
        <v>316</v>
      </c>
      <c r="D4188" s="2" t="s">
        <v>14</v>
      </c>
      <c r="E4188" s="2">
        <v>150</v>
      </c>
      <c r="F4188" s="2">
        <v>263</v>
      </c>
      <c r="G4188" s="2">
        <f t="shared" si="65"/>
        <v>114</v>
      </c>
      <c r="H4188" s="2">
        <v>2341</v>
      </c>
      <c r="I4188" s="3" t="s">
        <v>15</v>
      </c>
    </row>
    <row r="4189" spans="1:9" ht="16.5">
      <c r="A4189" s="2" t="s">
        <v>3308</v>
      </c>
      <c r="B4189" s="2" t="s">
        <v>3309</v>
      </c>
      <c r="C4189" s="2">
        <v>315</v>
      </c>
      <c r="D4189" s="2" t="s">
        <v>18</v>
      </c>
      <c r="E4189" s="2">
        <v>28</v>
      </c>
      <c r="F4189" s="2">
        <v>78</v>
      </c>
      <c r="G4189" s="2">
        <f t="shared" si="65"/>
        <v>51</v>
      </c>
      <c r="H4189" s="2">
        <v>3743</v>
      </c>
      <c r="I4189" s="3" t="s">
        <v>19</v>
      </c>
    </row>
    <row r="4190" spans="1:9" ht="16.5">
      <c r="A4190" s="2" t="s">
        <v>3308</v>
      </c>
      <c r="B4190" s="2" t="s">
        <v>3309</v>
      </c>
      <c r="C4190" s="2">
        <v>315</v>
      </c>
      <c r="D4190" s="2" t="s">
        <v>20</v>
      </c>
      <c r="E4190" s="2">
        <v>275</v>
      </c>
      <c r="F4190" s="2">
        <v>313</v>
      </c>
      <c r="G4190" s="2">
        <f t="shared" si="65"/>
        <v>39</v>
      </c>
      <c r="H4190" s="2">
        <v>3397</v>
      </c>
      <c r="I4190" s="3" t="s">
        <v>21</v>
      </c>
    </row>
    <row r="4191" spans="1:9" ht="16.5">
      <c r="A4191" s="2" t="s">
        <v>3308</v>
      </c>
      <c r="B4191" s="2" t="s">
        <v>3309</v>
      </c>
      <c r="C4191" s="2">
        <v>315</v>
      </c>
      <c r="D4191" s="2" t="s">
        <v>14</v>
      </c>
      <c r="E4191" s="2">
        <v>149</v>
      </c>
      <c r="F4191" s="2">
        <v>262</v>
      </c>
      <c r="G4191" s="2">
        <f t="shared" si="65"/>
        <v>114</v>
      </c>
      <c r="H4191" s="2">
        <v>2341</v>
      </c>
      <c r="I4191" s="3" t="s">
        <v>15</v>
      </c>
    </row>
    <row r="4192" spans="1:9" ht="16.5">
      <c r="A4192" s="2" t="s">
        <v>3310</v>
      </c>
      <c r="B4192" s="2" t="s">
        <v>3311</v>
      </c>
      <c r="C4192" s="2">
        <v>313</v>
      </c>
      <c r="D4192" s="2" t="s">
        <v>18</v>
      </c>
      <c r="E4192" s="2">
        <v>28</v>
      </c>
      <c r="F4192" s="2">
        <v>79</v>
      </c>
      <c r="G4192" s="2">
        <f t="shared" si="65"/>
        <v>52</v>
      </c>
      <c r="H4192" s="2">
        <v>3743</v>
      </c>
      <c r="I4192" s="3" t="s">
        <v>19</v>
      </c>
    </row>
    <row r="4193" spans="1:9" ht="16.5">
      <c r="A4193" s="2" t="s">
        <v>3310</v>
      </c>
      <c r="B4193" s="2" t="s">
        <v>3311</v>
      </c>
      <c r="C4193" s="2">
        <v>313</v>
      </c>
      <c r="D4193" s="2" t="s">
        <v>20</v>
      </c>
      <c r="E4193" s="2">
        <v>273</v>
      </c>
      <c r="F4193" s="2">
        <v>311</v>
      </c>
      <c r="G4193" s="2">
        <f t="shared" si="65"/>
        <v>39</v>
      </c>
      <c r="H4193" s="2">
        <v>3397</v>
      </c>
      <c r="I4193" s="3" t="s">
        <v>21</v>
      </c>
    </row>
    <row r="4194" spans="1:9" ht="16.5">
      <c r="A4194" s="2" t="s">
        <v>3310</v>
      </c>
      <c r="B4194" s="2" t="s">
        <v>3311</v>
      </c>
      <c r="C4194" s="2">
        <v>313</v>
      </c>
      <c r="D4194" s="2" t="s">
        <v>14</v>
      </c>
      <c r="E4194" s="2">
        <v>147</v>
      </c>
      <c r="F4194" s="2">
        <v>260</v>
      </c>
      <c r="G4194" s="2">
        <f t="shared" si="65"/>
        <v>114</v>
      </c>
      <c r="H4194" s="2">
        <v>2341</v>
      </c>
      <c r="I4194" s="3" t="s">
        <v>15</v>
      </c>
    </row>
    <row r="4195" spans="1:9" ht="16.5">
      <c r="A4195" s="2" t="s">
        <v>3312</v>
      </c>
      <c r="B4195" s="2" t="s">
        <v>3313</v>
      </c>
      <c r="C4195" s="2">
        <v>312</v>
      </c>
      <c r="D4195" s="2" t="s">
        <v>18</v>
      </c>
      <c r="E4195" s="2">
        <v>28</v>
      </c>
      <c r="F4195" s="2">
        <v>79</v>
      </c>
      <c r="G4195" s="2">
        <f t="shared" si="65"/>
        <v>52</v>
      </c>
      <c r="H4195" s="2">
        <v>3743</v>
      </c>
      <c r="I4195" s="3" t="s">
        <v>19</v>
      </c>
    </row>
    <row r="4196" spans="1:9" ht="16.5">
      <c r="A4196" s="2" t="s">
        <v>3312</v>
      </c>
      <c r="B4196" s="2" t="s">
        <v>3313</v>
      </c>
      <c r="C4196" s="2">
        <v>312</v>
      </c>
      <c r="D4196" s="2" t="s">
        <v>20</v>
      </c>
      <c r="E4196" s="2">
        <v>272</v>
      </c>
      <c r="F4196" s="2">
        <v>310</v>
      </c>
      <c r="G4196" s="2">
        <f t="shared" si="65"/>
        <v>39</v>
      </c>
      <c r="H4196" s="2">
        <v>3397</v>
      </c>
      <c r="I4196" s="3" t="s">
        <v>21</v>
      </c>
    </row>
    <row r="4197" spans="1:9" ht="16.5">
      <c r="A4197" s="2" t="s">
        <v>3312</v>
      </c>
      <c r="B4197" s="2" t="s">
        <v>3313</v>
      </c>
      <c r="C4197" s="2">
        <v>312</v>
      </c>
      <c r="D4197" s="2" t="s">
        <v>14</v>
      </c>
      <c r="E4197" s="2">
        <v>146</v>
      </c>
      <c r="F4197" s="2">
        <v>259</v>
      </c>
      <c r="G4197" s="2">
        <f t="shared" si="65"/>
        <v>114</v>
      </c>
      <c r="H4197" s="2">
        <v>2341</v>
      </c>
      <c r="I4197" s="3" t="s">
        <v>15</v>
      </c>
    </row>
    <row r="4198" spans="1:9" ht="16.5">
      <c r="A4198" s="2" t="s">
        <v>3314</v>
      </c>
      <c r="B4198" s="2" t="s">
        <v>3315</v>
      </c>
      <c r="C4198" s="2">
        <v>312</v>
      </c>
      <c r="D4198" s="2" t="s">
        <v>18</v>
      </c>
      <c r="E4198" s="2">
        <v>28</v>
      </c>
      <c r="F4198" s="2">
        <v>79</v>
      </c>
      <c r="G4198" s="2">
        <f t="shared" si="65"/>
        <v>52</v>
      </c>
      <c r="H4198" s="2">
        <v>3743</v>
      </c>
      <c r="I4198" s="3" t="s">
        <v>19</v>
      </c>
    </row>
    <row r="4199" spans="1:9" ht="16.5">
      <c r="A4199" s="2" t="s">
        <v>3314</v>
      </c>
      <c r="B4199" s="2" t="s">
        <v>3315</v>
      </c>
      <c r="C4199" s="2">
        <v>312</v>
      </c>
      <c r="D4199" s="2" t="s">
        <v>20</v>
      </c>
      <c r="E4199" s="2">
        <v>272</v>
      </c>
      <c r="F4199" s="2">
        <v>310</v>
      </c>
      <c r="G4199" s="2">
        <f t="shared" si="65"/>
        <v>39</v>
      </c>
      <c r="H4199" s="2">
        <v>3397</v>
      </c>
      <c r="I4199" s="3" t="s">
        <v>21</v>
      </c>
    </row>
    <row r="4200" spans="1:9" ht="16.5">
      <c r="A4200" s="2" t="s">
        <v>3314</v>
      </c>
      <c r="B4200" s="2" t="s">
        <v>3315</v>
      </c>
      <c r="C4200" s="2">
        <v>312</v>
      </c>
      <c r="D4200" s="2" t="s">
        <v>14</v>
      </c>
      <c r="E4200" s="2">
        <v>146</v>
      </c>
      <c r="F4200" s="2">
        <v>259</v>
      </c>
      <c r="G4200" s="2">
        <f t="shared" si="65"/>
        <v>114</v>
      </c>
      <c r="H4200" s="2">
        <v>2341</v>
      </c>
      <c r="I4200" s="3" t="s">
        <v>15</v>
      </c>
    </row>
    <row r="4201" spans="1:9" ht="16.5">
      <c r="A4201" s="2" t="s">
        <v>3316</v>
      </c>
      <c r="B4201" s="2" t="s">
        <v>3317</v>
      </c>
      <c r="C4201" s="2">
        <v>323</v>
      </c>
      <c r="D4201" s="2" t="s">
        <v>14</v>
      </c>
      <c r="E4201" s="2">
        <v>177</v>
      </c>
      <c r="F4201" s="2">
        <v>290</v>
      </c>
      <c r="G4201" s="2">
        <f t="shared" si="65"/>
        <v>114</v>
      </c>
      <c r="H4201" s="2">
        <v>2341</v>
      </c>
      <c r="I4201" s="3" t="s">
        <v>15</v>
      </c>
    </row>
    <row r="4202" spans="1:9" ht="16.5">
      <c r="A4202" s="2" t="s">
        <v>3318</v>
      </c>
      <c r="B4202" s="2" t="s">
        <v>3319</v>
      </c>
      <c r="C4202" s="2">
        <v>366</v>
      </c>
      <c r="D4202" s="2" t="s">
        <v>12</v>
      </c>
      <c r="E4202" s="2">
        <v>214</v>
      </c>
      <c r="F4202" s="2">
        <v>364</v>
      </c>
      <c r="G4202" s="2">
        <f t="shared" si="65"/>
        <v>151</v>
      </c>
      <c r="H4202" s="2">
        <v>1732</v>
      </c>
      <c r="I4202" s="3" t="s">
        <v>13</v>
      </c>
    </row>
    <row r="4203" spans="1:9" ht="16.5">
      <c r="A4203" s="2" t="s">
        <v>3318</v>
      </c>
      <c r="B4203" s="2" t="s">
        <v>3319</v>
      </c>
      <c r="C4203" s="2">
        <v>366</v>
      </c>
      <c r="D4203" s="2" t="s">
        <v>14</v>
      </c>
      <c r="E4203" s="2">
        <v>1</v>
      </c>
      <c r="F4203" s="2">
        <v>54</v>
      </c>
      <c r="G4203" s="2">
        <f t="shared" si="65"/>
        <v>54</v>
      </c>
      <c r="H4203" s="2">
        <v>2341</v>
      </c>
      <c r="I4203" s="3" t="s">
        <v>15</v>
      </c>
    </row>
    <row r="4204" spans="1:9" ht="16.5">
      <c r="A4204" s="2" t="s">
        <v>3320</v>
      </c>
      <c r="B4204" s="2" t="s">
        <v>3321</v>
      </c>
      <c r="C4204" s="2">
        <v>311</v>
      </c>
      <c r="D4204" s="2" t="s">
        <v>18</v>
      </c>
      <c r="E4204" s="2">
        <v>30</v>
      </c>
      <c r="F4204" s="2">
        <v>81</v>
      </c>
      <c r="G4204" s="2">
        <f t="shared" si="65"/>
        <v>52</v>
      </c>
      <c r="H4204" s="2">
        <v>3743</v>
      </c>
      <c r="I4204" s="3" t="s">
        <v>19</v>
      </c>
    </row>
    <row r="4205" spans="1:9" ht="16.5">
      <c r="A4205" s="2" t="s">
        <v>3320</v>
      </c>
      <c r="B4205" s="2" t="s">
        <v>3321</v>
      </c>
      <c r="C4205" s="2">
        <v>311</v>
      </c>
      <c r="D4205" s="2" t="s">
        <v>20</v>
      </c>
      <c r="E4205" s="2">
        <v>271</v>
      </c>
      <c r="F4205" s="2">
        <v>309</v>
      </c>
      <c r="G4205" s="2">
        <f t="shared" si="65"/>
        <v>39</v>
      </c>
      <c r="H4205" s="2">
        <v>3397</v>
      </c>
      <c r="I4205" s="3" t="s">
        <v>21</v>
      </c>
    </row>
    <row r="4206" spans="1:9" ht="16.5">
      <c r="A4206" s="2" t="s">
        <v>3320</v>
      </c>
      <c r="B4206" s="2" t="s">
        <v>3321</v>
      </c>
      <c r="C4206" s="2">
        <v>311</v>
      </c>
      <c r="D4206" s="2" t="s">
        <v>14</v>
      </c>
      <c r="E4206" s="2">
        <v>149</v>
      </c>
      <c r="F4206" s="2">
        <v>258</v>
      </c>
      <c r="G4206" s="2">
        <f t="shared" si="65"/>
        <v>110</v>
      </c>
      <c r="H4206" s="2">
        <v>2341</v>
      </c>
      <c r="I4206" s="3" t="s">
        <v>15</v>
      </c>
    </row>
    <row r="4207" spans="1:9" ht="16.5">
      <c r="A4207" s="2" t="s">
        <v>3322</v>
      </c>
      <c r="B4207" s="2" t="s">
        <v>3323</v>
      </c>
      <c r="C4207" s="2">
        <v>351</v>
      </c>
      <c r="D4207" s="2" t="s">
        <v>12</v>
      </c>
      <c r="E4207" s="2">
        <v>197</v>
      </c>
      <c r="F4207" s="2">
        <v>349</v>
      </c>
      <c r="G4207" s="2">
        <f t="shared" si="65"/>
        <v>153</v>
      </c>
      <c r="H4207" s="2">
        <v>1732</v>
      </c>
      <c r="I4207" s="3" t="s">
        <v>13</v>
      </c>
    </row>
    <row r="4208" spans="1:9" ht="16.5">
      <c r="A4208" s="2" t="s">
        <v>3322</v>
      </c>
      <c r="B4208" s="2" t="s">
        <v>3323</v>
      </c>
      <c r="C4208" s="2">
        <v>351</v>
      </c>
      <c r="D4208" s="2" t="s">
        <v>14</v>
      </c>
      <c r="E4208" s="2">
        <v>1</v>
      </c>
      <c r="F4208" s="2">
        <v>53</v>
      </c>
      <c r="G4208" s="2">
        <f t="shared" si="65"/>
        <v>53</v>
      </c>
      <c r="H4208" s="2">
        <v>2341</v>
      </c>
      <c r="I4208" s="3" t="s">
        <v>15</v>
      </c>
    </row>
    <row r="4209" spans="1:9" ht="16.5">
      <c r="A4209" s="2" t="s">
        <v>3324</v>
      </c>
      <c r="B4209" s="2" t="s">
        <v>3325</v>
      </c>
      <c r="C4209" s="2">
        <v>287</v>
      </c>
      <c r="D4209" s="2" t="s">
        <v>18</v>
      </c>
      <c r="E4209" s="2">
        <v>30</v>
      </c>
      <c r="F4209" s="2">
        <v>81</v>
      </c>
      <c r="G4209" s="2">
        <f t="shared" si="65"/>
        <v>52</v>
      </c>
      <c r="H4209" s="2">
        <v>3743</v>
      </c>
      <c r="I4209" s="3" t="s">
        <v>19</v>
      </c>
    </row>
    <row r="4210" spans="1:9" ht="16.5">
      <c r="A4210" s="2" t="s">
        <v>3324</v>
      </c>
      <c r="B4210" s="2" t="s">
        <v>3325</v>
      </c>
      <c r="C4210" s="2">
        <v>287</v>
      </c>
      <c r="D4210" s="2" t="s">
        <v>20</v>
      </c>
      <c r="E4210" s="2">
        <v>247</v>
      </c>
      <c r="F4210" s="2">
        <v>285</v>
      </c>
      <c r="G4210" s="2">
        <f t="shared" si="65"/>
        <v>39</v>
      </c>
      <c r="H4210" s="2">
        <v>3397</v>
      </c>
      <c r="I4210" s="3" t="s">
        <v>21</v>
      </c>
    </row>
    <row r="4211" spans="1:9" ht="16.5">
      <c r="A4211" s="2" t="s">
        <v>3324</v>
      </c>
      <c r="B4211" s="2" t="s">
        <v>3325</v>
      </c>
      <c r="C4211" s="2">
        <v>287</v>
      </c>
      <c r="D4211" s="2" t="s">
        <v>14</v>
      </c>
      <c r="E4211" s="2">
        <v>124</v>
      </c>
      <c r="F4211" s="2">
        <v>234</v>
      </c>
      <c r="G4211" s="2">
        <f t="shared" si="65"/>
        <v>111</v>
      </c>
      <c r="H4211" s="2">
        <v>2341</v>
      </c>
      <c r="I4211" s="3" t="s">
        <v>15</v>
      </c>
    </row>
    <row r="4212" spans="1:9" ht="16.5">
      <c r="A4212" s="2" t="s">
        <v>3326</v>
      </c>
      <c r="B4212" s="2" t="s">
        <v>3327</v>
      </c>
      <c r="C4212" s="2">
        <v>331</v>
      </c>
      <c r="D4212" s="2" t="s">
        <v>18</v>
      </c>
      <c r="E4212" s="2">
        <v>27</v>
      </c>
      <c r="F4212" s="2">
        <v>78</v>
      </c>
      <c r="G4212" s="2">
        <f t="shared" si="65"/>
        <v>52</v>
      </c>
      <c r="H4212" s="2">
        <v>3743</v>
      </c>
      <c r="I4212" s="3" t="s">
        <v>19</v>
      </c>
    </row>
    <row r="4213" spans="1:9" ht="16.5">
      <c r="A4213" s="2" t="s">
        <v>3326</v>
      </c>
      <c r="B4213" s="2" t="s">
        <v>3327</v>
      </c>
      <c r="C4213" s="2">
        <v>331</v>
      </c>
      <c r="D4213" s="2" t="s">
        <v>20</v>
      </c>
      <c r="E4213" s="2">
        <v>291</v>
      </c>
      <c r="F4213" s="2">
        <v>329</v>
      </c>
      <c r="G4213" s="2">
        <f t="shared" si="65"/>
        <v>39</v>
      </c>
      <c r="H4213" s="2">
        <v>3397</v>
      </c>
      <c r="I4213" s="3" t="s">
        <v>21</v>
      </c>
    </row>
    <row r="4214" spans="1:9" ht="16.5">
      <c r="A4214" s="2" t="s">
        <v>3326</v>
      </c>
      <c r="B4214" s="2" t="s">
        <v>3327</v>
      </c>
      <c r="C4214" s="2">
        <v>331</v>
      </c>
      <c r="D4214" s="2" t="s">
        <v>14</v>
      </c>
      <c r="E4214" s="2">
        <v>168</v>
      </c>
      <c r="F4214" s="2">
        <v>278</v>
      </c>
      <c r="G4214" s="2">
        <f t="shared" si="65"/>
        <v>111</v>
      </c>
      <c r="H4214" s="2">
        <v>2341</v>
      </c>
      <c r="I4214" s="3" t="s">
        <v>15</v>
      </c>
    </row>
    <row r="4215" spans="1:9" ht="16.5">
      <c r="A4215" s="2" t="s">
        <v>3328</v>
      </c>
      <c r="B4215" s="2" t="s">
        <v>3329</v>
      </c>
      <c r="C4215" s="2">
        <v>308</v>
      </c>
      <c r="D4215" s="2" t="s">
        <v>18</v>
      </c>
      <c r="E4215" s="2">
        <v>26</v>
      </c>
      <c r="F4215" s="2">
        <v>77</v>
      </c>
      <c r="G4215" s="2">
        <f t="shared" si="65"/>
        <v>52</v>
      </c>
      <c r="H4215" s="2">
        <v>3743</v>
      </c>
      <c r="I4215" s="3" t="s">
        <v>19</v>
      </c>
    </row>
    <row r="4216" spans="1:9" ht="16.5">
      <c r="A4216" s="2" t="s">
        <v>3328</v>
      </c>
      <c r="B4216" s="2" t="s">
        <v>3329</v>
      </c>
      <c r="C4216" s="2">
        <v>308</v>
      </c>
      <c r="D4216" s="2" t="s">
        <v>20</v>
      </c>
      <c r="E4216" s="2">
        <v>268</v>
      </c>
      <c r="F4216" s="2">
        <v>306</v>
      </c>
      <c r="G4216" s="2">
        <f t="shared" si="65"/>
        <v>39</v>
      </c>
      <c r="H4216" s="2">
        <v>3397</v>
      </c>
      <c r="I4216" s="3" t="s">
        <v>21</v>
      </c>
    </row>
    <row r="4217" spans="1:9" ht="16.5">
      <c r="A4217" s="2" t="s">
        <v>3328</v>
      </c>
      <c r="B4217" s="2" t="s">
        <v>3329</v>
      </c>
      <c r="C4217" s="2">
        <v>308</v>
      </c>
      <c r="D4217" s="2" t="s">
        <v>14</v>
      </c>
      <c r="E4217" s="2">
        <v>145</v>
      </c>
      <c r="F4217" s="2">
        <v>255</v>
      </c>
      <c r="G4217" s="2">
        <f t="shared" si="65"/>
        <v>111</v>
      </c>
      <c r="H4217" s="2">
        <v>2341</v>
      </c>
      <c r="I4217" s="3" t="s">
        <v>15</v>
      </c>
    </row>
    <row r="4218" spans="1:9" ht="16.5">
      <c r="A4218" s="2" t="s">
        <v>3330</v>
      </c>
      <c r="B4218" s="2" t="s">
        <v>3331</v>
      </c>
      <c r="C4218" s="2">
        <v>309</v>
      </c>
      <c r="D4218" s="2" t="s">
        <v>18</v>
      </c>
      <c r="E4218" s="2">
        <v>30</v>
      </c>
      <c r="F4218" s="2">
        <v>81</v>
      </c>
      <c r="G4218" s="2">
        <f t="shared" si="65"/>
        <v>52</v>
      </c>
      <c r="H4218" s="2">
        <v>3743</v>
      </c>
      <c r="I4218" s="3" t="s">
        <v>19</v>
      </c>
    </row>
    <row r="4219" spans="1:9" ht="16.5">
      <c r="A4219" s="2" t="s">
        <v>3330</v>
      </c>
      <c r="B4219" s="2" t="s">
        <v>3331</v>
      </c>
      <c r="C4219" s="2">
        <v>309</v>
      </c>
      <c r="D4219" s="2" t="s">
        <v>20</v>
      </c>
      <c r="E4219" s="2">
        <v>269</v>
      </c>
      <c r="F4219" s="2">
        <v>307</v>
      </c>
      <c r="G4219" s="2">
        <f t="shared" si="65"/>
        <v>39</v>
      </c>
      <c r="H4219" s="2">
        <v>3397</v>
      </c>
      <c r="I4219" s="3" t="s">
        <v>21</v>
      </c>
    </row>
    <row r="4220" spans="1:9" ht="16.5">
      <c r="A4220" s="2" t="s">
        <v>3330</v>
      </c>
      <c r="B4220" s="2" t="s">
        <v>3331</v>
      </c>
      <c r="C4220" s="2">
        <v>309</v>
      </c>
      <c r="D4220" s="2" t="s">
        <v>14</v>
      </c>
      <c r="E4220" s="2">
        <v>150</v>
      </c>
      <c r="F4220" s="2">
        <v>256</v>
      </c>
      <c r="G4220" s="2">
        <f t="shared" si="65"/>
        <v>107</v>
      </c>
      <c r="H4220" s="2">
        <v>2341</v>
      </c>
      <c r="I4220" s="3" t="s">
        <v>15</v>
      </c>
    </row>
    <row r="4221" spans="1:9" ht="16.5">
      <c r="A4221" s="2" t="s">
        <v>3332</v>
      </c>
      <c r="B4221" s="2" t="s">
        <v>3333</v>
      </c>
      <c r="C4221" s="2">
        <v>296</v>
      </c>
      <c r="D4221" s="2" t="s">
        <v>18</v>
      </c>
      <c r="E4221" s="2">
        <v>30</v>
      </c>
      <c r="F4221" s="2">
        <v>81</v>
      </c>
      <c r="G4221" s="2">
        <f t="shared" si="65"/>
        <v>52</v>
      </c>
      <c r="H4221" s="2">
        <v>3743</v>
      </c>
      <c r="I4221" s="3" t="s">
        <v>19</v>
      </c>
    </row>
    <row r="4222" spans="1:9" ht="16.5">
      <c r="A4222" s="2" t="s">
        <v>3332</v>
      </c>
      <c r="B4222" s="2" t="s">
        <v>3333</v>
      </c>
      <c r="C4222" s="2">
        <v>296</v>
      </c>
      <c r="D4222" s="2" t="s">
        <v>20</v>
      </c>
      <c r="E4222" s="2">
        <v>256</v>
      </c>
      <c r="F4222" s="2">
        <v>294</v>
      </c>
      <c r="G4222" s="2">
        <f t="shared" si="65"/>
        <v>39</v>
      </c>
      <c r="H4222" s="2">
        <v>3397</v>
      </c>
      <c r="I4222" s="3" t="s">
        <v>21</v>
      </c>
    </row>
    <row r="4223" spans="1:9" ht="16.5">
      <c r="A4223" s="2" t="s">
        <v>3332</v>
      </c>
      <c r="B4223" s="2" t="s">
        <v>3333</v>
      </c>
      <c r="C4223" s="2">
        <v>296</v>
      </c>
      <c r="D4223" s="2" t="s">
        <v>14</v>
      </c>
      <c r="E4223" s="2">
        <v>133</v>
      </c>
      <c r="F4223" s="2">
        <v>243</v>
      </c>
      <c r="G4223" s="2">
        <f t="shared" si="65"/>
        <v>111</v>
      </c>
      <c r="H4223" s="2">
        <v>2341</v>
      </c>
      <c r="I4223" s="3" t="s">
        <v>15</v>
      </c>
    </row>
    <row r="4224" spans="1:9" ht="16.5">
      <c r="A4224" s="2" t="s">
        <v>3334</v>
      </c>
      <c r="B4224" s="2" t="s">
        <v>3335</v>
      </c>
      <c r="C4224" s="2">
        <v>1992</v>
      </c>
      <c r="D4224" s="2" t="s">
        <v>10</v>
      </c>
      <c r="E4224" s="2">
        <v>740</v>
      </c>
      <c r="F4224" s="2">
        <v>793</v>
      </c>
      <c r="G4224" s="2">
        <f t="shared" si="65"/>
        <v>54</v>
      </c>
      <c r="H4224" s="2">
        <v>18302</v>
      </c>
      <c r="I4224" s="3" t="s">
        <v>11</v>
      </c>
    </row>
    <row r="4225" spans="1:9" ht="16.5">
      <c r="A4225" s="2" t="s">
        <v>3334</v>
      </c>
      <c r="B4225" s="2" t="s">
        <v>3335</v>
      </c>
      <c r="C4225" s="2">
        <v>1992</v>
      </c>
      <c r="D4225" s="2" t="s">
        <v>12</v>
      </c>
      <c r="E4225" s="2">
        <v>1227</v>
      </c>
      <c r="F4225" s="2">
        <v>1377</v>
      </c>
      <c r="G4225" s="2">
        <f t="shared" si="65"/>
        <v>151</v>
      </c>
      <c r="H4225" s="2">
        <v>1732</v>
      </c>
      <c r="I4225" s="3" t="s">
        <v>13</v>
      </c>
    </row>
    <row r="4226" spans="1:9" ht="16.5">
      <c r="A4226" s="2" t="s">
        <v>3334</v>
      </c>
      <c r="B4226" s="2" t="s">
        <v>3335</v>
      </c>
      <c r="C4226" s="2">
        <v>1992</v>
      </c>
      <c r="D4226" s="2" t="s">
        <v>14</v>
      </c>
      <c r="E4226" s="2">
        <v>957</v>
      </c>
      <c r="F4226" s="2">
        <v>1070</v>
      </c>
      <c r="G4226" s="2">
        <f t="shared" si="65"/>
        <v>114</v>
      </c>
      <c r="H4226" s="2">
        <v>2341</v>
      </c>
      <c r="I4226" s="3" t="s">
        <v>15</v>
      </c>
    </row>
    <row r="4227" spans="1:9" ht="16.5">
      <c r="A4227" s="2" t="s">
        <v>3336</v>
      </c>
      <c r="B4227" s="2" t="s">
        <v>3337</v>
      </c>
      <c r="C4227" s="2">
        <v>327</v>
      </c>
      <c r="D4227" s="2" t="s">
        <v>18</v>
      </c>
      <c r="E4227" s="2">
        <v>22</v>
      </c>
      <c r="F4227" s="2">
        <v>73</v>
      </c>
      <c r="G4227" s="2">
        <f t="shared" ref="G4227:G4290" si="66">F4227-E4227+1</f>
        <v>52</v>
      </c>
      <c r="H4227" s="2">
        <v>3743</v>
      </c>
      <c r="I4227" s="3" t="s">
        <v>19</v>
      </c>
    </row>
    <row r="4228" spans="1:9" ht="16.5">
      <c r="A4228" s="2" t="s">
        <v>3336</v>
      </c>
      <c r="B4228" s="2" t="s">
        <v>3337</v>
      </c>
      <c r="C4228" s="2">
        <v>327</v>
      </c>
      <c r="D4228" s="2" t="s">
        <v>20</v>
      </c>
      <c r="E4228" s="2">
        <v>249</v>
      </c>
      <c r="F4228" s="2">
        <v>287</v>
      </c>
      <c r="G4228" s="2">
        <f t="shared" si="66"/>
        <v>39</v>
      </c>
      <c r="H4228" s="2">
        <v>3397</v>
      </c>
      <c r="I4228" s="3" t="s">
        <v>21</v>
      </c>
    </row>
    <row r="4229" spans="1:9" ht="16.5">
      <c r="A4229" s="2" t="s">
        <v>3336</v>
      </c>
      <c r="B4229" s="2" t="s">
        <v>3337</v>
      </c>
      <c r="C4229" s="2">
        <v>327</v>
      </c>
      <c r="D4229" s="2" t="s">
        <v>14</v>
      </c>
      <c r="E4229" s="2">
        <v>130</v>
      </c>
      <c r="F4229" s="2">
        <v>236</v>
      </c>
      <c r="G4229" s="2">
        <f t="shared" si="66"/>
        <v>107</v>
      </c>
      <c r="H4229" s="2">
        <v>2341</v>
      </c>
      <c r="I4229" s="3" t="s">
        <v>15</v>
      </c>
    </row>
    <row r="4230" spans="1:9" ht="16.5">
      <c r="A4230" s="2" t="s">
        <v>3338</v>
      </c>
      <c r="B4230" s="2" t="s">
        <v>3339</v>
      </c>
      <c r="C4230" s="2">
        <v>429</v>
      </c>
      <c r="D4230" s="2" t="s">
        <v>18</v>
      </c>
      <c r="E4230" s="2">
        <v>28</v>
      </c>
      <c r="F4230" s="2">
        <v>79</v>
      </c>
      <c r="G4230" s="2">
        <f t="shared" si="66"/>
        <v>52</v>
      </c>
      <c r="H4230" s="2">
        <v>3743</v>
      </c>
      <c r="I4230" s="3" t="s">
        <v>19</v>
      </c>
    </row>
    <row r="4231" spans="1:9" ht="16.5">
      <c r="A4231" s="2" t="s">
        <v>3338</v>
      </c>
      <c r="B4231" s="2" t="s">
        <v>3339</v>
      </c>
      <c r="C4231" s="2">
        <v>429</v>
      </c>
      <c r="D4231" s="2" t="s">
        <v>20</v>
      </c>
      <c r="E4231" s="2">
        <v>389</v>
      </c>
      <c r="F4231" s="2">
        <v>427</v>
      </c>
      <c r="G4231" s="2">
        <f t="shared" si="66"/>
        <v>39</v>
      </c>
      <c r="H4231" s="2">
        <v>3397</v>
      </c>
      <c r="I4231" s="3" t="s">
        <v>21</v>
      </c>
    </row>
    <row r="4232" spans="1:9" ht="16.5">
      <c r="A4232" s="2" t="s">
        <v>3338</v>
      </c>
      <c r="B4232" s="2" t="s">
        <v>3339</v>
      </c>
      <c r="C4232" s="2">
        <v>429</v>
      </c>
      <c r="D4232" s="2" t="s">
        <v>14</v>
      </c>
      <c r="E4232" s="2">
        <v>239</v>
      </c>
      <c r="F4232" s="2">
        <v>376</v>
      </c>
      <c r="G4232" s="2">
        <f t="shared" si="66"/>
        <v>138</v>
      </c>
      <c r="H4232" s="2">
        <v>2341</v>
      </c>
      <c r="I4232" s="3" t="s">
        <v>15</v>
      </c>
    </row>
    <row r="4233" spans="1:9" ht="16.5">
      <c r="A4233" s="2" t="s">
        <v>3340</v>
      </c>
      <c r="B4233" s="2" t="s">
        <v>3341</v>
      </c>
      <c r="C4233" s="2">
        <v>208</v>
      </c>
      <c r="D4233" s="2" t="s">
        <v>18</v>
      </c>
      <c r="E4233" s="2">
        <v>61</v>
      </c>
      <c r="F4233" s="2">
        <v>111</v>
      </c>
      <c r="G4233" s="2">
        <f t="shared" si="66"/>
        <v>51</v>
      </c>
      <c r="H4233" s="2">
        <v>3743</v>
      </c>
      <c r="I4233" s="3" t="s">
        <v>19</v>
      </c>
    </row>
    <row r="4234" spans="1:9" ht="16.5">
      <c r="A4234" s="2" t="s">
        <v>3340</v>
      </c>
      <c r="B4234" s="2" t="s">
        <v>3341</v>
      </c>
      <c r="C4234" s="2">
        <v>208</v>
      </c>
      <c r="D4234" s="2" t="s">
        <v>14</v>
      </c>
      <c r="E4234" s="2">
        <v>129</v>
      </c>
      <c r="F4234" s="2">
        <v>208</v>
      </c>
      <c r="G4234" s="2">
        <f t="shared" si="66"/>
        <v>80</v>
      </c>
      <c r="H4234" s="2">
        <v>2341</v>
      </c>
      <c r="I4234" s="3" t="s">
        <v>15</v>
      </c>
    </row>
    <row r="4235" spans="1:9" ht="16.5">
      <c r="A4235" s="2" t="s">
        <v>3342</v>
      </c>
      <c r="B4235" s="2" t="s">
        <v>3343</v>
      </c>
      <c r="C4235" s="2">
        <v>363</v>
      </c>
      <c r="D4235" s="2" t="s">
        <v>18</v>
      </c>
      <c r="E4235" s="2">
        <v>29</v>
      </c>
      <c r="F4235" s="2">
        <v>79</v>
      </c>
      <c r="G4235" s="2">
        <f t="shared" si="66"/>
        <v>51</v>
      </c>
      <c r="H4235" s="2">
        <v>3743</v>
      </c>
      <c r="I4235" s="3" t="s">
        <v>19</v>
      </c>
    </row>
    <row r="4236" spans="1:9" ht="16.5">
      <c r="A4236" s="2" t="s">
        <v>3342</v>
      </c>
      <c r="B4236" s="2" t="s">
        <v>3343</v>
      </c>
      <c r="C4236" s="2">
        <v>363</v>
      </c>
      <c r="D4236" s="2" t="s">
        <v>14</v>
      </c>
      <c r="E4236" s="2">
        <v>182</v>
      </c>
      <c r="F4236" s="2">
        <v>293</v>
      </c>
      <c r="G4236" s="2">
        <f t="shared" si="66"/>
        <v>112</v>
      </c>
      <c r="H4236" s="2">
        <v>2341</v>
      </c>
      <c r="I4236" s="3" t="s">
        <v>15</v>
      </c>
    </row>
    <row r="4237" spans="1:9" ht="16.5">
      <c r="A4237" s="2" t="s">
        <v>3344</v>
      </c>
      <c r="B4237" s="2" t="s">
        <v>3345</v>
      </c>
      <c r="C4237" s="2">
        <v>2314</v>
      </c>
      <c r="D4237" s="2" t="s">
        <v>10</v>
      </c>
      <c r="E4237" s="2">
        <v>291</v>
      </c>
      <c r="F4237" s="2">
        <v>343</v>
      </c>
      <c r="G4237" s="2">
        <f t="shared" si="66"/>
        <v>53</v>
      </c>
      <c r="H4237" s="2">
        <v>18302</v>
      </c>
      <c r="I4237" s="3" t="s">
        <v>11</v>
      </c>
    </row>
    <row r="4238" spans="1:9" ht="16.5">
      <c r="A4238" s="2" t="s">
        <v>3344</v>
      </c>
      <c r="B4238" s="2" t="s">
        <v>3345</v>
      </c>
      <c r="C4238" s="2">
        <v>2314</v>
      </c>
      <c r="D4238" s="2" t="s">
        <v>12</v>
      </c>
      <c r="E4238" s="2">
        <v>1084</v>
      </c>
      <c r="F4238" s="2">
        <v>1234</v>
      </c>
      <c r="G4238" s="2">
        <f t="shared" si="66"/>
        <v>151</v>
      </c>
      <c r="H4238" s="2">
        <v>1732</v>
      </c>
      <c r="I4238" s="3" t="s">
        <v>13</v>
      </c>
    </row>
    <row r="4239" spans="1:9" ht="16.5">
      <c r="A4239" s="2" t="s">
        <v>3344</v>
      </c>
      <c r="B4239" s="2" t="s">
        <v>3345</v>
      </c>
      <c r="C4239" s="2">
        <v>2314</v>
      </c>
      <c r="D4239" s="2" t="s">
        <v>14</v>
      </c>
      <c r="E4239" s="2">
        <v>699</v>
      </c>
      <c r="F4239" s="2">
        <v>812</v>
      </c>
      <c r="G4239" s="2">
        <f t="shared" si="66"/>
        <v>114</v>
      </c>
      <c r="H4239" s="2">
        <v>2341</v>
      </c>
      <c r="I4239" s="3" t="s">
        <v>15</v>
      </c>
    </row>
    <row r="4240" spans="1:9" ht="16.5">
      <c r="A4240" s="2" t="s">
        <v>3346</v>
      </c>
      <c r="B4240" s="2" t="s">
        <v>3347</v>
      </c>
      <c r="C4240" s="2">
        <v>298</v>
      </c>
      <c r="D4240" s="2" t="s">
        <v>18</v>
      </c>
      <c r="E4240" s="2">
        <v>26</v>
      </c>
      <c r="F4240" s="2">
        <v>76</v>
      </c>
      <c r="G4240" s="2">
        <f t="shared" si="66"/>
        <v>51</v>
      </c>
      <c r="H4240" s="2">
        <v>3743</v>
      </c>
      <c r="I4240" s="3" t="s">
        <v>19</v>
      </c>
    </row>
    <row r="4241" spans="1:9" ht="16.5">
      <c r="A4241" s="2" t="s">
        <v>3346</v>
      </c>
      <c r="B4241" s="2" t="s">
        <v>3347</v>
      </c>
      <c r="C4241" s="2">
        <v>298</v>
      </c>
      <c r="D4241" s="2" t="s">
        <v>14</v>
      </c>
      <c r="E4241" s="2">
        <v>126</v>
      </c>
      <c r="F4241" s="2">
        <v>232</v>
      </c>
      <c r="G4241" s="2">
        <f t="shared" si="66"/>
        <v>107</v>
      </c>
      <c r="H4241" s="2">
        <v>2341</v>
      </c>
      <c r="I4241" s="3" t="s">
        <v>15</v>
      </c>
    </row>
    <row r="4242" spans="1:9" ht="16.5">
      <c r="A4242" s="2" t="s">
        <v>3348</v>
      </c>
      <c r="B4242" s="2" t="s">
        <v>3349</v>
      </c>
      <c r="C4242" s="2">
        <v>1128</v>
      </c>
      <c r="D4242" s="2" t="s">
        <v>10</v>
      </c>
      <c r="E4242" s="2">
        <v>267</v>
      </c>
      <c r="F4242" s="2">
        <v>313</v>
      </c>
      <c r="G4242" s="2">
        <f t="shared" si="66"/>
        <v>47</v>
      </c>
      <c r="H4242" s="2">
        <v>18302</v>
      </c>
      <c r="I4242" s="3" t="s">
        <v>11</v>
      </c>
    </row>
    <row r="4243" spans="1:9" ht="16.5">
      <c r="A4243" s="2" t="s">
        <v>3348</v>
      </c>
      <c r="B4243" s="2" t="s">
        <v>3349</v>
      </c>
      <c r="C4243" s="2">
        <v>1128</v>
      </c>
      <c r="D4243" s="2" t="s">
        <v>12</v>
      </c>
      <c r="E4243" s="2">
        <v>987</v>
      </c>
      <c r="F4243" s="2">
        <v>1128</v>
      </c>
      <c r="G4243" s="2">
        <f t="shared" si="66"/>
        <v>142</v>
      </c>
      <c r="H4243" s="2">
        <v>1732</v>
      </c>
      <c r="I4243" s="3" t="s">
        <v>13</v>
      </c>
    </row>
    <row r="4244" spans="1:9" ht="16.5">
      <c r="A4244" s="2" t="s">
        <v>3348</v>
      </c>
      <c r="B4244" s="2" t="s">
        <v>3349</v>
      </c>
      <c r="C4244" s="2">
        <v>1128</v>
      </c>
      <c r="D4244" s="2" t="s">
        <v>14</v>
      </c>
      <c r="E4244" s="2">
        <v>618</v>
      </c>
      <c r="F4244" s="2">
        <v>728</v>
      </c>
      <c r="G4244" s="2">
        <f t="shared" si="66"/>
        <v>111</v>
      </c>
      <c r="H4244" s="2">
        <v>2341</v>
      </c>
      <c r="I4244" s="3" t="s">
        <v>15</v>
      </c>
    </row>
    <row r="4245" spans="1:9" ht="16.5">
      <c r="A4245" s="2" t="s">
        <v>3350</v>
      </c>
      <c r="B4245" s="2" t="s">
        <v>3351</v>
      </c>
      <c r="C4245" s="2">
        <v>183</v>
      </c>
      <c r="D4245" s="2" t="s">
        <v>14</v>
      </c>
      <c r="E4245" s="2">
        <v>2</v>
      </c>
      <c r="F4245" s="2">
        <v>97</v>
      </c>
      <c r="G4245" s="2">
        <f t="shared" si="66"/>
        <v>96</v>
      </c>
      <c r="H4245" s="2">
        <v>2341</v>
      </c>
      <c r="I4245" s="3" t="s">
        <v>15</v>
      </c>
    </row>
    <row r="4246" spans="1:9" ht="16.5">
      <c r="A4246" s="2" t="s">
        <v>3352</v>
      </c>
      <c r="B4246" s="2" t="s">
        <v>3353</v>
      </c>
      <c r="C4246" s="2">
        <v>2106</v>
      </c>
      <c r="D4246" s="2" t="s">
        <v>10</v>
      </c>
      <c r="E4246" s="2">
        <v>197</v>
      </c>
      <c r="F4246" s="2">
        <v>249</v>
      </c>
      <c r="G4246" s="2">
        <f t="shared" si="66"/>
        <v>53</v>
      </c>
      <c r="H4246" s="2">
        <v>18302</v>
      </c>
      <c r="I4246" s="3" t="s">
        <v>11</v>
      </c>
    </row>
    <row r="4247" spans="1:9" ht="16.5">
      <c r="A4247" s="2" t="s">
        <v>3352</v>
      </c>
      <c r="B4247" s="2" t="s">
        <v>3353</v>
      </c>
      <c r="C4247" s="2">
        <v>2106</v>
      </c>
      <c r="D4247" s="2" t="s">
        <v>12</v>
      </c>
      <c r="E4247" s="2">
        <v>986</v>
      </c>
      <c r="F4247" s="2">
        <v>1135</v>
      </c>
      <c r="G4247" s="2">
        <f t="shared" si="66"/>
        <v>150</v>
      </c>
      <c r="H4247" s="2">
        <v>1732</v>
      </c>
      <c r="I4247" s="3" t="s">
        <v>13</v>
      </c>
    </row>
    <row r="4248" spans="1:9" ht="16.5">
      <c r="A4248" s="2" t="s">
        <v>3352</v>
      </c>
      <c r="B4248" s="2" t="s">
        <v>3353</v>
      </c>
      <c r="C4248" s="2">
        <v>2106</v>
      </c>
      <c r="D4248" s="2" t="s">
        <v>14</v>
      </c>
      <c r="E4248" s="2">
        <v>606</v>
      </c>
      <c r="F4248" s="2">
        <v>716</v>
      </c>
      <c r="G4248" s="2">
        <f t="shared" si="66"/>
        <v>111</v>
      </c>
      <c r="H4248" s="2">
        <v>2341</v>
      </c>
      <c r="I4248" s="3" t="s">
        <v>15</v>
      </c>
    </row>
    <row r="4249" spans="1:9" ht="16.5">
      <c r="A4249" s="2" t="s">
        <v>3354</v>
      </c>
      <c r="B4249" s="2" t="s">
        <v>3355</v>
      </c>
      <c r="C4249" s="2">
        <v>411</v>
      </c>
      <c r="D4249" s="2" t="s">
        <v>18</v>
      </c>
      <c r="E4249" s="2">
        <v>28</v>
      </c>
      <c r="F4249" s="2">
        <v>79</v>
      </c>
      <c r="G4249" s="2">
        <f t="shared" si="66"/>
        <v>52</v>
      </c>
      <c r="H4249" s="2">
        <v>3743</v>
      </c>
      <c r="I4249" s="3" t="s">
        <v>19</v>
      </c>
    </row>
    <row r="4250" spans="1:9" ht="16.5">
      <c r="A4250" s="2" t="s">
        <v>3354</v>
      </c>
      <c r="B4250" s="2" t="s">
        <v>3355</v>
      </c>
      <c r="C4250" s="2">
        <v>411</v>
      </c>
      <c r="D4250" s="2" t="s">
        <v>20</v>
      </c>
      <c r="E4250" s="2">
        <v>370</v>
      </c>
      <c r="F4250" s="2">
        <v>409</v>
      </c>
      <c r="G4250" s="2">
        <f t="shared" si="66"/>
        <v>40</v>
      </c>
      <c r="H4250" s="2">
        <v>3397</v>
      </c>
      <c r="I4250" s="3" t="s">
        <v>21</v>
      </c>
    </row>
    <row r="4251" spans="1:9" ht="16.5">
      <c r="A4251" s="2" t="s">
        <v>3354</v>
      </c>
      <c r="B4251" s="2" t="s">
        <v>3355</v>
      </c>
      <c r="C4251" s="2">
        <v>411</v>
      </c>
      <c r="D4251" s="2" t="s">
        <v>14</v>
      </c>
      <c r="E4251" s="2">
        <v>247</v>
      </c>
      <c r="F4251" s="2">
        <v>357</v>
      </c>
      <c r="G4251" s="2">
        <f t="shared" si="66"/>
        <v>111</v>
      </c>
      <c r="H4251" s="2">
        <v>2341</v>
      </c>
      <c r="I4251" s="3" t="s">
        <v>15</v>
      </c>
    </row>
    <row r="4252" spans="1:9" ht="16.5">
      <c r="A4252" s="2" t="s">
        <v>3356</v>
      </c>
      <c r="B4252" s="2" t="s">
        <v>3357</v>
      </c>
      <c r="C4252" s="2">
        <v>304</v>
      </c>
      <c r="D4252" s="2" t="s">
        <v>20</v>
      </c>
      <c r="E4252" s="2">
        <v>264</v>
      </c>
      <c r="F4252" s="2">
        <v>302</v>
      </c>
      <c r="G4252" s="2">
        <f t="shared" si="66"/>
        <v>39</v>
      </c>
      <c r="H4252" s="2">
        <v>3397</v>
      </c>
      <c r="I4252" s="3" t="s">
        <v>21</v>
      </c>
    </row>
    <row r="4253" spans="1:9" ht="16.5">
      <c r="A4253" s="2" t="s">
        <v>3356</v>
      </c>
      <c r="B4253" s="2" t="s">
        <v>3357</v>
      </c>
      <c r="C4253" s="2">
        <v>304</v>
      </c>
      <c r="D4253" s="2" t="s">
        <v>14</v>
      </c>
      <c r="E4253" s="2">
        <v>141</v>
      </c>
      <c r="F4253" s="2">
        <v>251</v>
      </c>
      <c r="G4253" s="2">
        <f t="shared" si="66"/>
        <v>111</v>
      </c>
      <c r="H4253" s="2">
        <v>2341</v>
      </c>
      <c r="I4253" s="3" t="s">
        <v>15</v>
      </c>
    </row>
    <row r="4254" spans="1:9" ht="16.5">
      <c r="A4254" s="2" t="s">
        <v>3358</v>
      </c>
      <c r="B4254" s="2" t="s">
        <v>3359</v>
      </c>
      <c r="C4254" s="2">
        <v>311</v>
      </c>
      <c r="D4254" s="2" t="s">
        <v>18</v>
      </c>
      <c r="E4254" s="2">
        <v>30</v>
      </c>
      <c r="F4254" s="2">
        <v>81</v>
      </c>
      <c r="G4254" s="2">
        <f t="shared" si="66"/>
        <v>52</v>
      </c>
      <c r="H4254" s="2">
        <v>3743</v>
      </c>
      <c r="I4254" s="3" t="s">
        <v>19</v>
      </c>
    </row>
    <row r="4255" spans="1:9" ht="16.5">
      <c r="A4255" s="2" t="s">
        <v>3358</v>
      </c>
      <c r="B4255" s="2" t="s">
        <v>3359</v>
      </c>
      <c r="C4255" s="2">
        <v>311</v>
      </c>
      <c r="D4255" s="2" t="s">
        <v>20</v>
      </c>
      <c r="E4255" s="2">
        <v>271</v>
      </c>
      <c r="F4255" s="2">
        <v>309</v>
      </c>
      <c r="G4255" s="2">
        <f t="shared" si="66"/>
        <v>39</v>
      </c>
      <c r="H4255" s="2">
        <v>3397</v>
      </c>
      <c r="I4255" s="3" t="s">
        <v>21</v>
      </c>
    </row>
    <row r="4256" spans="1:9" ht="16.5">
      <c r="A4256" s="2" t="s">
        <v>3358</v>
      </c>
      <c r="B4256" s="2" t="s">
        <v>3359</v>
      </c>
      <c r="C4256" s="2">
        <v>311</v>
      </c>
      <c r="D4256" s="2" t="s">
        <v>14</v>
      </c>
      <c r="E4256" s="2">
        <v>148</v>
      </c>
      <c r="F4256" s="2">
        <v>258</v>
      </c>
      <c r="G4256" s="2">
        <f t="shared" si="66"/>
        <v>111</v>
      </c>
      <c r="H4256" s="2">
        <v>2341</v>
      </c>
      <c r="I4256" s="3" t="s">
        <v>15</v>
      </c>
    </row>
    <row r="4257" spans="1:9" ht="16.5">
      <c r="A4257" s="2" t="s">
        <v>3360</v>
      </c>
      <c r="B4257" s="2" t="s">
        <v>3361</v>
      </c>
      <c r="C4257" s="2">
        <v>173</v>
      </c>
      <c r="D4257" s="2" t="s">
        <v>20</v>
      </c>
      <c r="E4257" s="2">
        <v>132</v>
      </c>
      <c r="F4257" s="2">
        <v>171</v>
      </c>
      <c r="G4257" s="2">
        <f t="shared" si="66"/>
        <v>40</v>
      </c>
      <c r="H4257" s="2">
        <v>3397</v>
      </c>
      <c r="I4257" s="3" t="s">
        <v>21</v>
      </c>
    </row>
    <row r="4258" spans="1:9" ht="16.5">
      <c r="A4258" s="2" t="s">
        <v>3360</v>
      </c>
      <c r="B4258" s="2" t="s">
        <v>3361</v>
      </c>
      <c r="C4258" s="2">
        <v>173</v>
      </c>
      <c r="D4258" s="2" t="s">
        <v>14</v>
      </c>
      <c r="E4258" s="2">
        <v>9</v>
      </c>
      <c r="F4258" s="2">
        <v>119</v>
      </c>
      <c r="G4258" s="2">
        <f t="shared" si="66"/>
        <v>111</v>
      </c>
      <c r="H4258" s="2">
        <v>2341</v>
      </c>
      <c r="I4258" s="3" t="s">
        <v>15</v>
      </c>
    </row>
    <row r="4259" spans="1:9" ht="16.5">
      <c r="A4259" s="2" t="s">
        <v>3362</v>
      </c>
      <c r="B4259" s="2" t="s">
        <v>3363</v>
      </c>
      <c r="C4259" s="2">
        <v>1691</v>
      </c>
      <c r="D4259" s="2" t="s">
        <v>12</v>
      </c>
      <c r="E4259" s="2">
        <v>877</v>
      </c>
      <c r="F4259" s="2">
        <v>1029</v>
      </c>
      <c r="G4259" s="2">
        <f t="shared" si="66"/>
        <v>153</v>
      </c>
      <c r="H4259" s="2">
        <v>1732</v>
      </c>
      <c r="I4259" s="3" t="s">
        <v>13</v>
      </c>
    </row>
    <row r="4260" spans="1:9" ht="16.5">
      <c r="A4260" s="2" t="s">
        <v>3362</v>
      </c>
      <c r="B4260" s="2" t="s">
        <v>3363</v>
      </c>
      <c r="C4260" s="2">
        <v>1691</v>
      </c>
      <c r="D4260" s="2" t="s">
        <v>14</v>
      </c>
      <c r="E4260" s="2">
        <v>525</v>
      </c>
      <c r="F4260" s="2">
        <v>636</v>
      </c>
      <c r="G4260" s="2">
        <f t="shared" si="66"/>
        <v>112</v>
      </c>
      <c r="H4260" s="2">
        <v>2341</v>
      </c>
      <c r="I4260" s="3" t="s">
        <v>15</v>
      </c>
    </row>
    <row r="4261" spans="1:9" ht="16.5">
      <c r="A4261" s="2" t="s">
        <v>3364</v>
      </c>
      <c r="B4261" s="2" t="s">
        <v>3365</v>
      </c>
      <c r="C4261" s="2">
        <v>133</v>
      </c>
      <c r="D4261" s="2" t="s">
        <v>20</v>
      </c>
      <c r="E4261" s="2">
        <v>93</v>
      </c>
      <c r="F4261" s="2">
        <v>131</v>
      </c>
      <c r="G4261" s="2">
        <f t="shared" si="66"/>
        <v>39</v>
      </c>
      <c r="H4261" s="2">
        <v>3397</v>
      </c>
      <c r="I4261" s="3" t="s">
        <v>21</v>
      </c>
    </row>
    <row r="4262" spans="1:9" ht="16.5">
      <c r="A4262" s="2" t="s">
        <v>3364</v>
      </c>
      <c r="B4262" s="2" t="s">
        <v>3365</v>
      </c>
      <c r="C4262" s="2">
        <v>133</v>
      </c>
      <c r="D4262" s="2" t="s">
        <v>14</v>
      </c>
      <c r="E4262" s="2">
        <v>3</v>
      </c>
      <c r="F4262" s="2">
        <v>80</v>
      </c>
      <c r="G4262" s="2">
        <f t="shared" si="66"/>
        <v>78</v>
      </c>
      <c r="H4262" s="2">
        <v>2341</v>
      </c>
      <c r="I4262" s="3" t="s">
        <v>15</v>
      </c>
    </row>
    <row r="4263" spans="1:9" ht="16.5">
      <c r="A4263" s="2" t="s">
        <v>3366</v>
      </c>
      <c r="B4263" s="2" t="s">
        <v>3367</v>
      </c>
      <c r="C4263" s="2">
        <v>306</v>
      </c>
      <c r="D4263" s="2" t="s">
        <v>18</v>
      </c>
      <c r="E4263" s="2">
        <v>27</v>
      </c>
      <c r="F4263" s="2">
        <v>77</v>
      </c>
      <c r="G4263" s="2">
        <f t="shared" si="66"/>
        <v>51</v>
      </c>
      <c r="H4263" s="2">
        <v>3743</v>
      </c>
      <c r="I4263" s="3" t="s">
        <v>19</v>
      </c>
    </row>
    <row r="4264" spans="1:9" ht="16.5">
      <c r="A4264" s="2" t="s">
        <v>3366</v>
      </c>
      <c r="B4264" s="2" t="s">
        <v>3367</v>
      </c>
      <c r="C4264" s="2">
        <v>306</v>
      </c>
      <c r="D4264" s="2" t="s">
        <v>20</v>
      </c>
      <c r="E4264" s="2">
        <v>267</v>
      </c>
      <c r="F4264" s="2">
        <v>305</v>
      </c>
      <c r="G4264" s="2">
        <f t="shared" si="66"/>
        <v>39</v>
      </c>
      <c r="H4264" s="2">
        <v>3397</v>
      </c>
      <c r="I4264" s="3" t="s">
        <v>21</v>
      </c>
    </row>
    <row r="4265" spans="1:9" ht="16.5">
      <c r="A4265" s="2" t="s">
        <v>3366</v>
      </c>
      <c r="B4265" s="2" t="s">
        <v>3367</v>
      </c>
      <c r="C4265" s="2">
        <v>306</v>
      </c>
      <c r="D4265" s="2" t="s">
        <v>14</v>
      </c>
      <c r="E4265" s="2">
        <v>134</v>
      </c>
      <c r="F4265" s="2">
        <v>242</v>
      </c>
      <c r="G4265" s="2">
        <f t="shared" si="66"/>
        <v>109</v>
      </c>
      <c r="H4265" s="2">
        <v>2341</v>
      </c>
      <c r="I4265" s="3" t="s">
        <v>15</v>
      </c>
    </row>
    <row r="4266" spans="1:9" ht="16.5">
      <c r="A4266" s="2" t="s">
        <v>3368</v>
      </c>
      <c r="B4266" s="2" t="s">
        <v>3369</v>
      </c>
      <c r="C4266" s="2">
        <v>311</v>
      </c>
      <c r="D4266" s="2" t="s">
        <v>14</v>
      </c>
      <c r="E4266" s="2">
        <v>100</v>
      </c>
      <c r="F4266" s="2">
        <v>206</v>
      </c>
      <c r="G4266" s="2">
        <f t="shared" si="66"/>
        <v>107</v>
      </c>
      <c r="H4266" s="2">
        <v>2341</v>
      </c>
      <c r="I4266" s="3" t="s">
        <v>15</v>
      </c>
    </row>
    <row r="4267" spans="1:9" ht="16.5">
      <c r="A4267" s="2" t="s">
        <v>3370</v>
      </c>
      <c r="B4267" s="2" t="s">
        <v>3371</v>
      </c>
      <c r="C4267" s="2">
        <v>919</v>
      </c>
      <c r="D4267" s="2" t="s">
        <v>10</v>
      </c>
      <c r="E4267" s="2">
        <v>64</v>
      </c>
      <c r="F4267" s="2">
        <v>114</v>
      </c>
      <c r="G4267" s="2">
        <f t="shared" si="66"/>
        <v>51</v>
      </c>
      <c r="H4267" s="2">
        <v>18302</v>
      </c>
      <c r="I4267" s="3" t="s">
        <v>11</v>
      </c>
    </row>
    <row r="4268" spans="1:9" ht="16.5">
      <c r="A4268" s="2" t="s">
        <v>3370</v>
      </c>
      <c r="B4268" s="2" t="s">
        <v>3371</v>
      </c>
      <c r="C4268" s="2">
        <v>919</v>
      </c>
      <c r="D4268" s="2" t="s">
        <v>12</v>
      </c>
      <c r="E4268" s="2">
        <v>528</v>
      </c>
      <c r="F4268" s="2">
        <v>687</v>
      </c>
      <c r="G4268" s="2">
        <f t="shared" si="66"/>
        <v>160</v>
      </c>
      <c r="H4268" s="2">
        <v>1732</v>
      </c>
      <c r="I4268" s="3" t="s">
        <v>13</v>
      </c>
    </row>
    <row r="4269" spans="1:9" ht="16.5">
      <c r="A4269" s="2" t="s">
        <v>3370</v>
      </c>
      <c r="B4269" s="2" t="s">
        <v>3371</v>
      </c>
      <c r="C4269" s="2">
        <v>919</v>
      </c>
      <c r="D4269" s="2" t="s">
        <v>14</v>
      </c>
      <c r="E4269" s="2">
        <v>248</v>
      </c>
      <c r="F4269" s="2">
        <v>372</v>
      </c>
      <c r="G4269" s="2">
        <f t="shared" si="66"/>
        <v>125</v>
      </c>
      <c r="H4269" s="2">
        <v>2341</v>
      </c>
      <c r="I4269" s="3" t="s">
        <v>15</v>
      </c>
    </row>
    <row r="4270" spans="1:9" ht="16.5">
      <c r="A4270" s="2" t="s">
        <v>3372</v>
      </c>
      <c r="B4270" s="2" t="s">
        <v>3373</v>
      </c>
      <c r="C4270" s="2">
        <v>306</v>
      </c>
      <c r="D4270" s="2" t="s">
        <v>18</v>
      </c>
      <c r="E4270" s="2">
        <v>28</v>
      </c>
      <c r="F4270" s="2">
        <v>81</v>
      </c>
      <c r="G4270" s="2">
        <f t="shared" si="66"/>
        <v>54</v>
      </c>
      <c r="H4270" s="2">
        <v>3743</v>
      </c>
      <c r="I4270" s="3" t="s">
        <v>19</v>
      </c>
    </row>
    <row r="4271" spans="1:9" ht="16.5">
      <c r="A4271" s="2" t="s">
        <v>3372</v>
      </c>
      <c r="B4271" s="2" t="s">
        <v>3373</v>
      </c>
      <c r="C4271" s="2">
        <v>306</v>
      </c>
      <c r="D4271" s="2" t="s">
        <v>20</v>
      </c>
      <c r="E4271" s="2">
        <v>266</v>
      </c>
      <c r="F4271" s="2">
        <v>304</v>
      </c>
      <c r="G4271" s="2">
        <f t="shared" si="66"/>
        <v>39</v>
      </c>
      <c r="H4271" s="2">
        <v>3397</v>
      </c>
      <c r="I4271" s="3" t="s">
        <v>21</v>
      </c>
    </row>
    <row r="4272" spans="1:9" ht="16.5">
      <c r="A4272" s="2" t="s">
        <v>3372</v>
      </c>
      <c r="B4272" s="2" t="s">
        <v>3373</v>
      </c>
      <c r="C4272" s="2">
        <v>306</v>
      </c>
      <c r="D4272" s="2" t="s">
        <v>14</v>
      </c>
      <c r="E4272" s="2">
        <v>141</v>
      </c>
      <c r="F4272" s="2">
        <v>253</v>
      </c>
      <c r="G4272" s="2">
        <f t="shared" si="66"/>
        <v>113</v>
      </c>
      <c r="H4272" s="2">
        <v>2341</v>
      </c>
      <c r="I4272" s="3" t="s">
        <v>15</v>
      </c>
    </row>
    <row r="4273" spans="1:9" ht="16.5">
      <c r="A4273" s="2" t="s">
        <v>3374</v>
      </c>
      <c r="B4273" s="2" t="s">
        <v>3375</v>
      </c>
      <c r="C4273" s="2">
        <v>164</v>
      </c>
      <c r="D4273" s="2" t="s">
        <v>20</v>
      </c>
      <c r="E4273" s="2">
        <v>124</v>
      </c>
      <c r="F4273" s="2">
        <v>162</v>
      </c>
      <c r="G4273" s="2">
        <f t="shared" si="66"/>
        <v>39</v>
      </c>
      <c r="H4273" s="2">
        <v>3397</v>
      </c>
      <c r="I4273" s="3" t="s">
        <v>21</v>
      </c>
    </row>
    <row r="4274" spans="1:9" ht="16.5">
      <c r="A4274" s="2" t="s">
        <v>3374</v>
      </c>
      <c r="B4274" s="2" t="s">
        <v>3375</v>
      </c>
      <c r="C4274" s="2">
        <v>164</v>
      </c>
      <c r="D4274" s="2" t="s">
        <v>14</v>
      </c>
      <c r="E4274" s="2">
        <v>4</v>
      </c>
      <c r="F4274" s="2">
        <v>112</v>
      </c>
      <c r="G4274" s="2">
        <f t="shared" si="66"/>
        <v>109</v>
      </c>
      <c r="H4274" s="2">
        <v>2341</v>
      </c>
      <c r="I4274" s="3" t="s">
        <v>15</v>
      </c>
    </row>
    <row r="4275" spans="1:9" ht="16.5">
      <c r="A4275" s="2" t="s">
        <v>3376</v>
      </c>
      <c r="B4275" s="2" t="s">
        <v>3377</v>
      </c>
      <c r="C4275" s="2">
        <v>329</v>
      </c>
      <c r="D4275" s="2" t="s">
        <v>18</v>
      </c>
      <c r="E4275" s="2">
        <v>5</v>
      </c>
      <c r="F4275" s="2">
        <v>56</v>
      </c>
      <c r="G4275" s="2">
        <f t="shared" si="66"/>
        <v>52</v>
      </c>
      <c r="H4275" s="2">
        <v>3743</v>
      </c>
      <c r="I4275" s="3" t="s">
        <v>19</v>
      </c>
    </row>
    <row r="4276" spans="1:9" ht="16.5">
      <c r="A4276" s="2" t="s">
        <v>3376</v>
      </c>
      <c r="B4276" s="2" t="s">
        <v>3377</v>
      </c>
      <c r="C4276" s="2">
        <v>329</v>
      </c>
      <c r="D4276" s="2" t="s">
        <v>20</v>
      </c>
      <c r="E4276" s="2">
        <v>289</v>
      </c>
      <c r="F4276" s="2">
        <v>327</v>
      </c>
      <c r="G4276" s="2">
        <f t="shared" si="66"/>
        <v>39</v>
      </c>
      <c r="H4276" s="2">
        <v>3397</v>
      </c>
      <c r="I4276" s="3" t="s">
        <v>21</v>
      </c>
    </row>
    <row r="4277" spans="1:9" ht="16.5">
      <c r="A4277" s="2" t="s">
        <v>3376</v>
      </c>
      <c r="B4277" s="2" t="s">
        <v>3377</v>
      </c>
      <c r="C4277" s="2">
        <v>329</v>
      </c>
      <c r="D4277" s="2" t="s">
        <v>14</v>
      </c>
      <c r="E4277" s="2">
        <v>166</v>
      </c>
      <c r="F4277" s="2">
        <v>276</v>
      </c>
      <c r="G4277" s="2">
        <f t="shared" si="66"/>
        <v>111</v>
      </c>
      <c r="H4277" s="2">
        <v>2341</v>
      </c>
      <c r="I4277" s="3" t="s">
        <v>15</v>
      </c>
    </row>
    <row r="4278" spans="1:9" ht="16.5">
      <c r="A4278" s="2" t="s">
        <v>3378</v>
      </c>
      <c r="B4278" s="2" t="s">
        <v>3379</v>
      </c>
      <c r="C4278" s="2">
        <v>2036</v>
      </c>
      <c r="D4278" s="2" t="s">
        <v>10</v>
      </c>
      <c r="E4278" s="2">
        <v>711</v>
      </c>
      <c r="F4278" s="2">
        <v>764</v>
      </c>
      <c r="G4278" s="2">
        <f t="shared" si="66"/>
        <v>54</v>
      </c>
      <c r="H4278" s="2">
        <v>18302</v>
      </c>
      <c r="I4278" s="3" t="s">
        <v>11</v>
      </c>
    </row>
    <row r="4279" spans="1:9" ht="16.5">
      <c r="A4279" s="2" t="s">
        <v>3378</v>
      </c>
      <c r="B4279" s="2" t="s">
        <v>3379</v>
      </c>
      <c r="C4279" s="2">
        <v>2036</v>
      </c>
      <c r="D4279" s="2" t="s">
        <v>12</v>
      </c>
      <c r="E4279" s="2">
        <v>1199</v>
      </c>
      <c r="F4279" s="2">
        <v>1349</v>
      </c>
      <c r="G4279" s="2">
        <f t="shared" si="66"/>
        <v>151</v>
      </c>
      <c r="H4279" s="2">
        <v>1732</v>
      </c>
      <c r="I4279" s="3" t="s">
        <v>13</v>
      </c>
    </row>
    <row r="4280" spans="1:9" ht="16.5">
      <c r="A4280" s="2" t="s">
        <v>3378</v>
      </c>
      <c r="B4280" s="2" t="s">
        <v>3379</v>
      </c>
      <c r="C4280" s="2">
        <v>2036</v>
      </c>
      <c r="D4280" s="2" t="s">
        <v>14</v>
      </c>
      <c r="E4280" s="2">
        <v>924</v>
      </c>
      <c r="F4280" s="2">
        <v>1037</v>
      </c>
      <c r="G4280" s="2">
        <f t="shared" si="66"/>
        <v>114</v>
      </c>
      <c r="H4280" s="2">
        <v>2341</v>
      </c>
      <c r="I4280" s="3" t="s">
        <v>15</v>
      </c>
    </row>
    <row r="4281" spans="1:9" ht="16.5">
      <c r="A4281" s="2" t="s">
        <v>3380</v>
      </c>
      <c r="B4281" s="2" t="s">
        <v>3381</v>
      </c>
      <c r="C4281" s="2">
        <v>503</v>
      </c>
      <c r="D4281" s="2" t="s">
        <v>12</v>
      </c>
      <c r="E4281" s="2">
        <v>373</v>
      </c>
      <c r="F4281" s="2">
        <v>503</v>
      </c>
      <c r="G4281" s="2">
        <f t="shared" si="66"/>
        <v>131</v>
      </c>
      <c r="H4281" s="2">
        <v>1732</v>
      </c>
      <c r="I4281" s="3" t="s">
        <v>13</v>
      </c>
    </row>
    <row r="4282" spans="1:9" ht="16.5">
      <c r="A4282" s="2" t="s">
        <v>3380</v>
      </c>
      <c r="B4282" s="2" t="s">
        <v>3381</v>
      </c>
      <c r="C4282" s="2">
        <v>503</v>
      </c>
      <c r="D4282" s="2" t="s">
        <v>14</v>
      </c>
      <c r="E4282" s="2">
        <v>122</v>
      </c>
      <c r="F4282" s="2">
        <v>236</v>
      </c>
      <c r="G4282" s="2">
        <f t="shared" si="66"/>
        <v>115</v>
      </c>
      <c r="H4282" s="2">
        <v>2341</v>
      </c>
      <c r="I4282" s="3" t="s">
        <v>15</v>
      </c>
    </row>
    <row r="4283" spans="1:9" ht="16.5">
      <c r="A4283" s="2" t="s">
        <v>3382</v>
      </c>
      <c r="B4283" s="2" t="s">
        <v>3383</v>
      </c>
      <c r="C4283" s="2">
        <v>305</v>
      </c>
      <c r="D4283" s="2" t="s">
        <v>18</v>
      </c>
      <c r="E4283" s="2">
        <v>28</v>
      </c>
      <c r="F4283" s="2">
        <v>79</v>
      </c>
      <c r="G4283" s="2">
        <f t="shared" si="66"/>
        <v>52</v>
      </c>
      <c r="H4283" s="2">
        <v>3743</v>
      </c>
      <c r="I4283" s="3" t="s">
        <v>19</v>
      </c>
    </row>
    <row r="4284" spans="1:9" ht="16.5">
      <c r="A4284" s="2" t="s">
        <v>3382</v>
      </c>
      <c r="B4284" s="2" t="s">
        <v>3383</v>
      </c>
      <c r="C4284" s="2">
        <v>305</v>
      </c>
      <c r="D4284" s="2" t="s">
        <v>20</v>
      </c>
      <c r="E4284" s="2">
        <v>265</v>
      </c>
      <c r="F4284" s="2">
        <v>303</v>
      </c>
      <c r="G4284" s="2">
        <f t="shared" si="66"/>
        <v>39</v>
      </c>
      <c r="H4284" s="2">
        <v>3397</v>
      </c>
      <c r="I4284" s="3" t="s">
        <v>21</v>
      </c>
    </row>
    <row r="4285" spans="1:9" ht="16.5">
      <c r="A4285" s="2" t="s">
        <v>3382</v>
      </c>
      <c r="B4285" s="2" t="s">
        <v>3383</v>
      </c>
      <c r="C4285" s="2">
        <v>305</v>
      </c>
      <c r="D4285" s="2" t="s">
        <v>14</v>
      </c>
      <c r="E4285" s="2">
        <v>141</v>
      </c>
      <c r="F4285" s="2">
        <v>252</v>
      </c>
      <c r="G4285" s="2">
        <f t="shared" si="66"/>
        <v>112</v>
      </c>
      <c r="H4285" s="2">
        <v>2341</v>
      </c>
      <c r="I4285" s="3" t="s">
        <v>15</v>
      </c>
    </row>
    <row r="4286" spans="1:9" ht="16.5">
      <c r="A4286" s="2" t="s">
        <v>3384</v>
      </c>
      <c r="B4286" s="2" t="s">
        <v>3385</v>
      </c>
      <c r="C4286" s="2">
        <v>182</v>
      </c>
      <c r="D4286" s="2" t="s">
        <v>20</v>
      </c>
      <c r="E4286" s="2">
        <v>144</v>
      </c>
      <c r="F4286" s="2">
        <v>182</v>
      </c>
      <c r="G4286" s="2">
        <f t="shared" si="66"/>
        <v>39</v>
      </c>
      <c r="H4286" s="2">
        <v>3397</v>
      </c>
      <c r="I4286" s="3" t="s">
        <v>21</v>
      </c>
    </row>
    <row r="4287" spans="1:9" ht="16.5">
      <c r="A4287" s="2" t="s">
        <v>3384</v>
      </c>
      <c r="B4287" s="2" t="s">
        <v>3385</v>
      </c>
      <c r="C4287" s="2">
        <v>182</v>
      </c>
      <c r="D4287" s="2" t="s">
        <v>14</v>
      </c>
      <c r="E4287" s="2">
        <v>21</v>
      </c>
      <c r="F4287" s="2">
        <v>131</v>
      </c>
      <c r="G4287" s="2">
        <f t="shared" si="66"/>
        <v>111</v>
      </c>
      <c r="H4287" s="2">
        <v>2341</v>
      </c>
      <c r="I4287" s="3" t="s">
        <v>15</v>
      </c>
    </row>
    <row r="4288" spans="1:9" ht="16.5">
      <c r="A4288" s="2" t="s">
        <v>3386</v>
      </c>
      <c r="B4288" s="2" t="s">
        <v>3387</v>
      </c>
      <c r="C4288" s="2">
        <v>541</v>
      </c>
      <c r="D4288" s="2" t="s">
        <v>12</v>
      </c>
      <c r="E4288" s="2">
        <v>401</v>
      </c>
      <c r="F4288" s="2">
        <v>541</v>
      </c>
      <c r="G4288" s="2">
        <f t="shared" si="66"/>
        <v>141</v>
      </c>
      <c r="H4288" s="2">
        <v>1732</v>
      </c>
      <c r="I4288" s="3" t="s">
        <v>13</v>
      </c>
    </row>
    <row r="4289" spans="1:9" ht="16.5">
      <c r="A4289" s="2" t="s">
        <v>3386</v>
      </c>
      <c r="B4289" s="2" t="s">
        <v>3387</v>
      </c>
      <c r="C4289" s="2">
        <v>541</v>
      </c>
      <c r="D4289" s="2" t="s">
        <v>14</v>
      </c>
      <c r="E4289" s="2">
        <v>122</v>
      </c>
      <c r="F4289" s="2">
        <v>236</v>
      </c>
      <c r="G4289" s="2">
        <f t="shared" si="66"/>
        <v>115</v>
      </c>
      <c r="H4289" s="2">
        <v>2341</v>
      </c>
      <c r="I4289" s="3" t="s">
        <v>15</v>
      </c>
    </row>
    <row r="4290" spans="1:9" ht="16.5">
      <c r="A4290" s="2" t="s">
        <v>3388</v>
      </c>
      <c r="B4290" s="2" t="s">
        <v>3389</v>
      </c>
      <c r="C4290" s="2">
        <v>1806</v>
      </c>
      <c r="D4290" s="2" t="s">
        <v>92</v>
      </c>
      <c r="E4290" s="2">
        <v>841</v>
      </c>
      <c r="F4290" s="2">
        <v>884</v>
      </c>
      <c r="G4290" s="2">
        <f t="shared" si="66"/>
        <v>44</v>
      </c>
      <c r="H4290" s="2">
        <v>979</v>
      </c>
      <c r="I4290" s="3" t="s">
        <v>93</v>
      </c>
    </row>
    <row r="4291" spans="1:9" ht="16.5">
      <c r="A4291" s="2" t="s">
        <v>3388</v>
      </c>
      <c r="B4291" s="2" t="s">
        <v>3389</v>
      </c>
      <c r="C4291" s="2">
        <v>1806</v>
      </c>
      <c r="D4291" s="2" t="s">
        <v>10</v>
      </c>
      <c r="E4291" s="2">
        <v>700</v>
      </c>
      <c r="F4291" s="2">
        <v>752</v>
      </c>
      <c r="G4291" s="2">
        <f t="shared" ref="G4291:G4354" si="67">F4291-E4291+1</f>
        <v>53</v>
      </c>
      <c r="H4291" s="2">
        <v>18302</v>
      </c>
      <c r="I4291" s="3" t="s">
        <v>11</v>
      </c>
    </row>
    <row r="4292" spans="1:9" ht="16.5">
      <c r="A4292" s="2" t="s">
        <v>3388</v>
      </c>
      <c r="B4292" s="2" t="s">
        <v>3389</v>
      </c>
      <c r="C4292" s="2">
        <v>1806</v>
      </c>
      <c r="D4292" s="2" t="s">
        <v>12</v>
      </c>
      <c r="E4292" s="2">
        <v>1468</v>
      </c>
      <c r="F4292" s="2">
        <v>1616</v>
      </c>
      <c r="G4292" s="2">
        <f t="shared" si="67"/>
        <v>149</v>
      </c>
      <c r="H4292" s="2">
        <v>1732</v>
      </c>
      <c r="I4292" s="3" t="s">
        <v>13</v>
      </c>
    </row>
    <row r="4293" spans="1:9" ht="16.5">
      <c r="A4293" s="2" t="s">
        <v>3388</v>
      </c>
      <c r="B4293" s="2" t="s">
        <v>3389</v>
      </c>
      <c r="C4293" s="2">
        <v>1806</v>
      </c>
      <c r="D4293" s="2" t="s">
        <v>14</v>
      </c>
      <c r="E4293" s="2">
        <v>1025</v>
      </c>
      <c r="F4293" s="2">
        <v>1138</v>
      </c>
      <c r="G4293" s="2">
        <f t="shared" si="67"/>
        <v>114</v>
      </c>
      <c r="H4293" s="2">
        <v>2341</v>
      </c>
      <c r="I4293" s="3" t="s">
        <v>15</v>
      </c>
    </row>
    <row r="4294" spans="1:9" ht="16.5">
      <c r="A4294" s="2" t="s">
        <v>3390</v>
      </c>
      <c r="B4294" s="2" t="s">
        <v>3391</v>
      </c>
      <c r="C4294" s="2">
        <v>127</v>
      </c>
      <c r="D4294" s="2" t="s">
        <v>20</v>
      </c>
      <c r="E4294" s="2">
        <v>87</v>
      </c>
      <c r="F4294" s="2">
        <v>125</v>
      </c>
      <c r="G4294" s="2">
        <f t="shared" si="67"/>
        <v>39</v>
      </c>
      <c r="H4294" s="2">
        <v>3397</v>
      </c>
      <c r="I4294" s="3" t="s">
        <v>21</v>
      </c>
    </row>
    <row r="4295" spans="1:9" ht="16.5">
      <c r="A4295" s="2" t="s">
        <v>3390</v>
      </c>
      <c r="B4295" s="2" t="s">
        <v>3391</v>
      </c>
      <c r="C4295" s="2">
        <v>127</v>
      </c>
      <c r="D4295" s="2" t="s">
        <v>14</v>
      </c>
      <c r="E4295" s="2">
        <v>1</v>
      </c>
      <c r="F4295" s="2">
        <v>73</v>
      </c>
      <c r="G4295" s="2">
        <f t="shared" si="67"/>
        <v>73</v>
      </c>
      <c r="H4295" s="2">
        <v>2341</v>
      </c>
      <c r="I4295" s="3" t="s">
        <v>15</v>
      </c>
    </row>
    <row r="4296" spans="1:9" ht="16.5">
      <c r="A4296" s="2" t="s">
        <v>3392</v>
      </c>
      <c r="B4296" s="2" t="s">
        <v>3393</v>
      </c>
      <c r="C4296" s="2">
        <v>1199</v>
      </c>
      <c r="D4296" s="2" t="s">
        <v>12</v>
      </c>
      <c r="E4296" s="2">
        <v>677</v>
      </c>
      <c r="F4296" s="2">
        <v>814</v>
      </c>
      <c r="G4296" s="2">
        <f t="shared" si="67"/>
        <v>138</v>
      </c>
      <c r="H4296" s="2">
        <v>1732</v>
      </c>
      <c r="I4296" s="3" t="s">
        <v>13</v>
      </c>
    </row>
    <row r="4297" spans="1:9" ht="16.5">
      <c r="A4297" s="2" t="s">
        <v>3392</v>
      </c>
      <c r="B4297" s="2" t="s">
        <v>3393</v>
      </c>
      <c r="C4297" s="2">
        <v>1199</v>
      </c>
      <c r="D4297" s="2" t="s">
        <v>14</v>
      </c>
      <c r="E4297" s="2">
        <v>339</v>
      </c>
      <c r="F4297" s="2">
        <v>446</v>
      </c>
      <c r="G4297" s="2">
        <f t="shared" si="67"/>
        <v>108</v>
      </c>
      <c r="H4297" s="2">
        <v>2341</v>
      </c>
      <c r="I4297" s="3" t="s">
        <v>15</v>
      </c>
    </row>
    <row r="4298" spans="1:9" ht="16.5">
      <c r="A4298" s="2" t="s">
        <v>3394</v>
      </c>
      <c r="B4298" s="2" t="s">
        <v>3395</v>
      </c>
      <c r="C4298" s="2">
        <v>304</v>
      </c>
      <c r="D4298" s="2" t="s">
        <v>18</v>
      </c>
      <c r="E4298" s="2">
        <v>29</v>
      </c>
      <c r="F4298" s="2">
        <v>79</v>
      </c>
      <c r="G4298" s="2">
        <f t="shared" si="67"/>
        <v>51</v>
      </c>
      <c r="H4298" s="2">
        <v>3743</v>
      </c>
      <c r="I4298" s="3" t="s">
        <v>19</v>
      </c>
    </row>
    <row r="4299" spans="1:9" ht="16.5">
      <c r="A4299" s="2" t="s">
        <v>3394</v>
      </c>
      <c r="B4299" s="2" t="s">
        <v>3395</v>
      </c>
      <c r="C4299" s="2">
        <v>304</v>
      </c>
      <c r="D4299" s="2" t="s">
        <v>20</v>
      </c>
      <c r="E4299" s="2">
        <v>264</v>
      </c>
      <c r="F4299" s="2">
        <v>302</v>
      </c>
      <c r="G4299" s="2">
        <f t="shared" si="67"/>
        <v>39</v>
      </c>
      <c r="H4299" s="2">
        <v>3397</v>
      </c>
      <c r="I4299" s="3" t="s">
        <v>21</v>
      </c>
    </row>
    <row r="4300" spans="1:9" ht="16.5">
      <c r="A4300" s="2" t="s">
        <v>3394</v>
      </c>
      <c r="B4300" s="2" t="s">
        <v>3395</v>
      </c>
      <c r="C4300" s="2">
        <v>304</v>
      </c>
      <c r="D4300" s="2" t="s">
        <v>14</v>
      </c>
      <c r="E4300" s="2">
        <v>143</v>
      </c>
      <c r="F4300" s="2">
        <v>251</v>
      </c>
      <c r="G4300" s="2">
        <f t="shared" si="67"/>
        <v>109</v>
      </c>
      <c r="H4300" s="2">
        <v>2341</v>
      </c>
      <c r="I4300" s="3" t="s">
        <v>15</v>
      </c>
    </row>
    <row r="4301" spans="1:9" ht="16.5">
      <c r="A4301" s="2" t="s">
        <v>3396</v>
      </c>
      <c r="B4301" s="2" t="s">
        <v>3397</v>
      </c>
      <c r="C4301" s="2">
        <v>511</v>
      </c>
      <c r="D4301" s="2" t="s">
        <v>12</v>
      </c>
      <c r="E4301" s="2">
        <v>342</v>
      </c>
      <c r="F4301" s="2">
        <v>499</v>
      </c>
      <c r="G4301" s="2">
        <f t="shared" si="67"/>
        <v>158</v>
      </c>
      <c r="H4301" s="2">
        <v>1732</v>
      </c>
      <c r="I4301" s="3" t="s">
        <v>13</v>
      </c>
    </row>
    <row r="4302" spans="1:9" ht="16.5">
      <c r="A4302" s="2" t="s">
        <v>3396</v>
      </c>
      <c r="B4302" s="2" t="s">
        <v>3397</v>
      </c>
      <c r="C4302" s="2">
        <v>511</v>
      </c>
      <c r="D4302" s="2" t="s">
        <v>14</v>
      </c>
      <c r="E4302" s="2">
        <v>85</v>
      </c>
      <c r="F4302" s="2">
        <v>210</v>
      </c>
      <c r="G4302" s="2">
        <f t="shared" si="67"/>
        <v>126</v>
      </c>
      <c r="H4302" s="2">
        <v>2341</v>
      </c>
      <c r="I4302" s="3" t="s">
        <v>15</v>
      </c>
    </row>
    <row r="4303" spans="1:9" ht="16.5">
      <c r="A4303" s="2" t="s">
        <v>3398</v>
      </c>
      <c r="B4303" s="2" t="s">
        <v>3399</v>
      </c>
      <c r="C4303" s="2">
        <v>274</v>
      </c>
      <c r="D4303" s="2" t="s">
        <v>14</v>
      </c>
      <c r="E4303" s="2">
        <v>112</v>
      </c>
      <c r="F4303" s="2">
        <v>224</v>
      </c>
      <c r="G4303" s="2">
        <f t="shared" si="67"/>
        <v>113</v>
      </c>
      <c r="H4303" s="2">
        <v>2341</v>
      </c>
      <c r="I4303" s="3" t="s">
        <v>15</v>
      </c>
    </row>
    <row r="4304" spans="1:9" ht="16.5">
      <c r="A4304" s="2" t="s">
        <v>3400</v>
      </c>
      <c r="B4304" s="2" t="s">
        <v>3401</v>
      </c>
      <c r="C4304" s="2">
        <v>314</v>
      </c>
      <c r="D4304" s="2" t="s">
        <v>18</v>
      </c>
      <c r="E4304" s="2">
        <v>30</v>
      </c>
      <c r="F4304" s="2">
        <v>81</v>
      </c>
      <c r="G4304" s="2">
        <f t="shared" si="67"/>
        <v>52</v>
      </c>
      <c r="H4304" s="2">
        <v>3743</v>
      </c>
      <c r="I4304" s="3" t="s">
        <v>19</v>
      </c>
    </row>
    <row r="4305" spans="1:9" ht="16.5">
      <c r="A4305" s="2" t="s">
        <v>3400</v>
      </c>
      <c r="B4305" s="2" t="s">
        <v>3401</v>
      </c>
      <c r="C4305" s="2">
        <v>314</v>
      </c>
      <c r="D4305" s="2" t="s">
        <v>20</v>
      </c>
      <c r="E4305" s="2">
        <v>274</v>
      </c>
      <c r="F4305" s="2">
        <v>312</v>
      </c>
      <c r="G4305" s="2">
        <f t="shared" si="67"/>
        <v>39</v>
      </c>
      <c r="H4305" s="2">
        <v>3397</v>
      </c>
      <c r="I4305" s="3" t="s">
        <v>21</v>
      </c>
    </row>
    <row r="4306" spans="1:9" ht="16.5">
      <c r="A4306" s="2" t="s">
        <v>3400</v>
      </c>
      <c r="B4306" s="2" t="s">
        <v>3401</v>
      </c>
      <c r="C4306" s="2">
        <v>314</v>
      </c>
      <c r="D4306" s="2" t="s">
        <v>14</v>
      </c>
      <c r="E4306" s="2">
        <v>149</v>
      </c>
      <c r="F4306" s="2">
        <v>261</v>
      </c>
      <c r="G4306" s="2">
        <f t="shared" si="67"/>
        <v>113</v>
      </c>
      <c r="H4306" s="2">
        <v>2341</v>
      </c>
      <c r="I4306" s="3" t="s">
        <v>15</v>
      </c>
    </row>
    <row r="4307" spans="1:9" ht="16.5">
      <c r="A4307" s="2" t="s">
        <v>3402</v>
      </c>
      <c r="B4307" s="2" t="s">
        <v>3403</v>
      </c>
      <c r="C4307" s="2">
        <v>1257</v>
      </c>
      <c r="D4307" s="2" t="s">
        <v>92</v>
      </c>
      <c r="E4307" s="2">
        <v>416</v>
      </c>
      <c r="F4307" s="2">
        <v>457</v>
      </c>
      <c r="G4307" s="2">
        <f t="shared" si="67"/>
        <v>42</v>
      </c>
      <c r="H4307" s="2">
        <v>979</v>
      </c>
      <c r="I4307" s="3" t="s">
        <v>93</v>
      </c>
    </row>
    <row r="4308" spans="1:9" ht="16.5">
      <c r="A4308" s="2" t="s">
        <v>3402</v>
      </c>
      <c r="B4308" s="2" t="s">
        <v>3403</v>
      </c>
      <c r="C4308" s="2">
        <v>1257</v>
      </c>
      <c r="D4308" s="2" t="s">
        <v>10</v>
      </c>
      <c r="E4308" s="2">
        <v>257</v>
      </c>
      <c r="F4308" s="2">
        <v>309</v>
      </c>
      <c r="G4308" s="2">
        <f t="shared" si="67"/>
        <v>53</v>
      </c>
      <c r="H4308" s="2">
        <v>18302</v>
      </c>
      <c r="I4308" s="3" t="s">
        <v>11</v>
      </c>
    </row>
    <row r="4309" spans="1:9" ht="16.5">
      <c r="A4309" s="2" t="s">
        <v>3402</v>
      </c>
      <c r="B4309" s="2" t="s">
        <v>3403</v>
      </c>
      <c r="C4309" s="2">
        <v>1257</v>
      </c>
      <c r="D4309" s="2" t="s">
        <v>12</v>
      </c>
      <c r="E4309" s="2">
        <v>751</v>
      </c>
      <c r="F4309" s="2">
        <v>894</v>
      </c>
      <c r="G4309" s="2">
        <f t="shared" si="67"/>
        <v>144</v>
      </c>
      <c r="H4309" s="2">
        <v>1732</v>
      </c>
      <c r="I4309" s="3" t="s">
        <v>13</v>
      </c>
    </row>
    <row r="4310" spans="1:9" ht="16.5">
      <c r="A4310" s="2" t="s">
        <v>3402</v>
      </c>
      <c r="B4310" s="2" t="s">
        <v>3403</v>
      </c>
      <c r="C4310" s="2">
        <v>1257</v>
      </c>
      <c r="D4310" s="2" t="s">
        <v>14</v>
      </c>
      <c r="E4310" s="2">
        <v>492</v>
      </c>
      <c r="F4310" s="2">
        <v>611</v>
      </c>
      <c r="G4310" s="2">
        <f t="shared" si="67"/>
        <v>120</v>
      </c>
      <c r="H4310" s="2">
        <v>2341</v>
      </c>
      <c r="I4310" s="3" t="s">
        <v>15</v>
      </c>
    </row>
    <row r="4311" spans="1:9" ht="16.5">
      <c r="A4311" s="2" t="s">
        <v>3404</v>
      </c>
      <c r="B4311" s="2" t="s">
        <v>3405</v>
      </c>
      <c r="C4311" s="2">
        <v>364</v>
      </c>
      <c r="D4311" s="2" t="s">
        <v>18</v>
      </c>
      <c r="E4311" s="2">
        <v>33</v>
      </c>
      <c r="F4311" s="2">
        <v>83</v>
      </c>
      <c r="G4311" s="2">
        <f t="shared" si="67"/>
        <v>51</v>
      </c>
      <c r="H4311" s="2">
        <v>3743</v>
      </c>
      <c r="I4311" s="3" t="s">
        <v>19</v>
      </c>
    </row>
    <row r="4312" spans="1:9" ht="16.5">
      <c r="A4312" s="2" t="s">
        <v>3404</v>
      </c>
      <c r="B4312" s="2" t="s">
        <v>3405</v>
      </c>
      <c r="C4312" s="2">
        <v>364</v>
      </c>
      <c r="D4312" s="2" t="s">
        <v>20</v>
      </c>
      <c r="E4312" s="2">
        <v>324</v>
      </c>
      <c r="F4312" s="2">
        <v>362</v>
      </c>
      <c r="G4312" s="2">
        <f t="shared" si="67"/>
        <v>39</v>
      </c>
      <c r="H4312" s="2">
        <v>3397</v>
      </c>
      <c r="I4312" s="3" t="s">
        <v>21</v>
      </c>
    </row>
    <row r="4313" spans="1:9" ht="16.5">
      <c r="A4313" s="2" t="s">
        <v>3404</v>
      </c>
      <c r="B4313" s="2" t="s">
        <v>3405</v>
      </c>
      <c r="C4313" s="2">
        <v>364</v>
      </c>
      <c r="D4313" s="2" t="s">
        <v>14</v>
      </c>
      <c r="E4313" s="2">
        <v>187</v>
      </c>
      <c r="F4313" s="2">
        <v>311</v>
      </c>
      <c r="G4313" s="2">
        <f t="shared" si="67"/>
        <v>125</v>
      </c>
      <c r="H4313" s="2">
        <v>2341</v>
      </c>
      <c r="I4313" s="3" t="s">
        <v>15</v>
      </c>
    </row>
    <row r="4314" spans="1:9" ht="16.5">
      <c r="A4314" s="2" t="s">
        <v>3406</v>
      </c>
      <c r="B4314" s="2" t="s">
        <v>3407</v>
      </c>
      <c r="C4314" s="2">
        <v>452</v>
      </c>
      <c r="D4314" s="2" t="s">
        <v>52</v>
      </c>
      <c r="E4314" s="2">
        <v>151</v>
      </c>
      <c r="F4314" s="2">
        <v>263</v>
      </c>
      <c r="G4314" s="2">
        <f t="shared" si="67"/>
        <v>113</v>
      </c>
      <c r="H4314" s="2">
        <v>5093</v>
      </c>
      <c r="I4314" s="3" t="s">
        <v>53</v>
      </c>
    </row>
    <row r="4315" spans="1:9" ht="16.5">
      <c r="A4315" s="2" t="s">
        <v>3406</v>
      </c>
      <c r="B4315" s="2" t="s">
        <v>3407</v>
      </c>
      <c r="C4315" s="2">
        <v>452</v>
      </c>
      <c r="D4315" s="2" t="s">
        <v>14</v>
      </c>
      <c r="E4315" s="2">
        <v>358</v>
      </c>
      <c r="F4315" s="2">
        <v>452</v>
      </c>
      <c r="G4315" s="2">
        <f t="shared" si="67"/>
        <v>95</v>
      </c>
      <c r="H4315" s="2">
        <v>2341</v>
      </c>
      <c r="I4315" s="3" t="s">
        <v>15</v>
      </c>
    </row>
    <row r="4316" spans="1:9" ht="16.5">
      <c r="A4316" s="2" t="s">
        <v>3408</v>
      </c>
      <c r="B4316" s="2" t="s">
        <v>3409</v>
      </c>
      <c r="C4316" s="2">
        <v>675</v>
      </c>
      <c r="D4316" s="2" t="s">
        <v>52</v>
      </c>
      <c r="E4316" s="2">
        <v>157</v>
      </c>
      <c r="F4316" s="2">
        <v>275</v>
      </c>
      <c r="G4316" s="2">
        <f t="shared" si="67"/>
        <v>119</v>
      </c>
      <c r="H4316" s="2">
        <v>5093</v>
      </c>
      <c r="I4316" s="3" t="s">
        <v>53</v>
      </c>
    </row>
    <row r="4317" spans="1:9" ht="16.5">
      <c r="A4317" s="2" t="s">
        <v>3408</v>
      </c>
      <c r="B4317" s="2" t="s">
        <v>3409</v>
      </c>
      <c r="C4317" s="2">
        <v>675</v>
      </c>
      <c r="D4317" s="2" t="s">
        <v>14</v>
      </c>
      <c r="E4317" s="2">
        <v>370</v>
      </c>
      <c r="F4317" s="2">
        <v>508</v>
      </c>
      <c r="G4317" s="2">
        <f t="shared" si="67"/>
        <v>139</v>
      </c>
      <c r="H4317" s="2">
        <v>2341</v>
      </c>
      <c r="I4317" s="3" t="s">
        <v>15</v>
      </c>
    </row>
    <row r="4318" spans="1:9" ht="16.5">
      <c r="A4318" s="2" t="s">
        <v>3410</v>
      </c>
      <c r="B4318" s="2" t="s">
        <v>3411</v>
      </c>
      <c r="C4318" s="2">
        <v>1093</v>
      </c>
      <c r="D4318" s="2" t="s">
        <v>12</v>
      </c>
      <c r="E4318" s="2">
        <v>670</v>
      </c>
      <c r="F4318" s="2">
        <v>816</v>
      </c>
      <c r="G4318" s="2">
        <f t="shared" si="67"/>
        <v>147</v>
      </c>
      <c r="H4318" s="2">
        <v>1732</v>
      </c>
      <c r="I4318" s="3" t="s">
        <v>13</v>
      </c>
    </row>
    <row r="4319" spans="1:9" ht="16.5">
      <c r="A4319" s="2" t="s">
        <v>3410</v>
      </c>
      <c r="B4319" s="2" t="s">
        <v>3411</v>
      </c>
      <c r="C4319" s="2">
        <v>1093</v>
      </c>
      <c r="D4319" s="2" t="s">
        <v>14</v>
      </c>
      <c r="E4319" s="2">
        <v>304</v>
      </c>
      <c r="F4319" s="2">
        <v>420</v>
      </c>
      <c r="G4319" s="2">
        <f t="shared" si="67"/>
        <v>117</v>
      </c>
      <c r="H4319" s="2">
        <v>2341</v>
      </c>
      <c r="I4319" s="3" t="s">
        <v>15</v>
      </c>
    </row>
    <row r="4320" spans="1:9" ht="16.5">
      <c r="A4320" s="2" t="s">
        <v>3412</v>
      </c>
      <c r="B4320" s="2" t="s">
        <v>3413</v>
      </c>
      <c r="C4320" s="2">
        <v>522</v>
      </c>
      <c r="D4320" s="2" t="s">
        <v>52</v>
      </c>
      <c r="E4320" s="2">
        <v>87</v>
      </c>
      <c r="F4320" s="2">
        <v>206</v>
      </c>
      <c r="G4320" s="2">
        <f t="shared" si="67"/>
        <v>120</v>
      </c>
      <c r="H4320" s="2">
        <v>5093</v>
      </c>
      <c r="I4320" s="3" t="s">
        <v>53</v>
      </c>
    </row>
    <row r="4321" spans="1:9" ht="16.5">
      <c r="A4321" s="2" t="s">
        <v>3412</v>
      </c>
      <c r="B4321" s="2" t="s">
        <v>3413</v>
      </c>
      <c r="C4321" s="2">
        <v>522</v>
      </c>
      <c r="D4321" s="2" t="s">
        <v>14</v>
      </c>
      <c r="E4321" s="2">
        <v>306</v>
      </c>
      <c r="F4321" s="2">
        <v>457</v>
      </c>
      <c r="G4321" s="2">
        <f t="shared" si="67"/>
        <v>152</v>
      </c>
      <c r="H4321" s="2">
        <v>2341</v>
      </c>
      <c r="I4321" s="3" t="s">
        <v>15</v>
      </c>
    </row>
    <row r="4322" spans="1:9" ht="16.5">
      <c r="A4322" s="2" t="s">
        <v>3414</v>
      </c>
      <c r="B4322" s="2" t="s">
        <v>3415</v>
      </c>
      <c r="C4322" s="2">
        <v>472</v>
      </c>
      <c r="D4322" s="2" t="s">
        <v>52</v>
      </c>
      <c r="E4322" s="2">
        <v>87</v>
      </c>
      <c r="F4322" s="2">
        <v>206</v>
      </c>
      <c r="G4322" s="2">
        <f t="shared" si="67"/>
        <v>120</v>
      </c>
      <c r="H4322" s="2">
        <v>5093</v>
      </c>
      <c r="I4322" s="3" t="s">
        <v>53</v>
      </c>
    </row>
    <row r="4323" spans="1:9" ht="16.5">
      <c r="A4323" s="2" t="s">
        <v>3414</v>
      </c>
      <c r="B4323" s="2" t="s">
        <v>3415</v>
      </c>
      <c r="C4323" s="2">
        <v>472</v>
      </c>
      <c r="D4323" s="2" t="s">
        <v>14</v>
      </c>
      <c r="E4323" s="2">
        <v>306</v>
      </c>
      <c r="F4323" s="2">
        <v>457</v>
      </c>
      <c r="G4323" s="2">
        <f t="shared" si="67"/>
        <v>152</v>
      </c>
      <c r="H4323" s="2">
        <v>2341</v>
      </c>
      <c r="I4323" s="3" t="s">
        <v>15</v>
      </c>
    </row>
    <row r="4324" spans="1:9" ht="16.5">
      <c r="A4324" s="2" t="s">
        <v>3416</v>
      </c>
      <c r="B4324" s="2" t="s">
        <v>3417</v>
      </c>
      <c r="C4324" s="2">
        <v>400</v>
      </c>
      <c r="D4324" s="2" t="s">
        <v>18</v>
      </c>
      <c r="E4324" s="2">
        <v>65</v>
      </c>
      <c r="F4324" s="2">
        <v>115</v>
      </c>
      <c r="G4324" s="2">
        <f t="shared" si="67"/>
        <v>51</v>
      </c>
      <c r="H4324" s="2">
        <v>3743</v>
      </c>
      <c r="I4324" s="3" t="s">
        <v>19</v>
      </c>
    </row>
    <row r="4325" spans="1:9" ht="16.5">
      <c r="A4325" s="2" t="s">
        <v>3416</v>
      </c>
      <c r="B4325" s="2" t="s">
        <v>3417</v>
      </c>
      <c r="C4325" s="2">
        <v>400</v>
      </c>
      <c r="D4325" s="2" t="s">
        <v>20</v>
      </c>
      <c r="E4325" s="2">
        <v>360</v>
      </c>
      <c r="F4325" s="2">
        <v>398</v>
      </c>
      <c r="G4325" s="2">
        <f t="shared" si="67"/>
        <v>39</v>
      </c>
      <c r="H4325" s="2">
        <v>3397</v>
      </c>
      <c r="I4325" s="3" t="s">
        <v>21</v>
      </c>
    </row>
    <row r="4326" spans="1:9" ht="16.5">
      <c r="A4326" s="2" t="s">
        <v>3416</v>
      </c>
      <c r="B4326" s="2" t="s">
        <v>3417</v>
      </c>
      <c r="C4326" s="2">
        <v>400</v>
      </c>
      <c r="D4326" s="2" t="s">
        <v>14</v>
      </c>
      <c r="E4326" s="2">
        <v>230</v>
      </c>
      <c r="F4326" s="2">
        <v>347</v>
      </c>
      <c r="G4326" s="2">
        <f t="shared" si="67"/>
        <v>118</v>
      </c>
      <c r="H4326" s="2">
        <v>2341</v>
      </c>
      <c r="I4326" s="3" t="s">
        <v>15</v>
      </c>
    </row>
    <row r="4327" spans="1:9" ht="16.5">
      <c r="A4327" s="2" t="s">
        <v>3418</v>
      </c>
      <c r="B4327" s="2" t="s">
        <v>3419</v>
      </c>
      <c r="C4327" s="2">
        <v>584</v>
      </c>
      <c r="D4327" s="2" t="s">
        <v>52</v>
      </c>
      <c r="E4327" s="2">
        <v>120</v>
      </c>
      <c r="F4327" s="2">
        <v>239</v>
      </c>
      <c r="G4327" s="2">
        <f t="shared" si="67"/>
        <v>120</v>
      </c>
      <c r="H4327" s="2">
        <v>5093</v>
      </c>
      <c r="I4327" s="3" t="s">
        <v>53</v>
      </c>
    </row>
    <row r="4328" spans="1:9" ht="16.5">
      <c r="A4328" s="2" t="s">
        <v>3418</v>
      </c>
      <c r="B4328" s="2" t="s">
        <v>3419</v>
      </c>
      <c r="C4328" s="2">
        <v>584</v>
      </c>
      <c r="D4328" s="2" t="s">
        <v>14</v>
      </c>
      <c r="E4328" s="2">
        <v>339</v>
      </c>
      <c r="F4328" s="2">
        <v>489</v>
      </c>
      <c r="G4328" s="2">
        <f t="shared" si="67"/>
        <v>151</v>
      </c>
      <c r="H4328" s="2">
        <v>2341</v>
      </c>
      <c r="I4328" s="3" t="s">
        <v>15</v>
      </c>
    </row>
    <row r="4329" spans="1:9" ht="16.5">
      <c r="A4329" s="2" t="s">
        <v>3420</v>
      </c>
      <c r="B4329" s="2" t="s">
        <v>3421</v>
      </c>
      <c r="C4329" s="2">
        <v>574</v>
      </c>
      <c r="D4329" s="2" t="s">
        <v>52</v>
      </c>
      <c r="E4329" s="2">
        <v>120</v>
      </c>
      <c r="F4329" s="2">
        <v>239</v>
      </c>
      <c r="G4329" s="2">
        <f t="shared" si="67"/>
        <v>120</v>
      </c>
      <c r="H4329" s="2">
        <v>5093</v>
      </c>
      <c r="I4329" s="3" t="s">
        <v>53</v>
      </c>
    </row>
    <row r="4330" spans="1:9" ht="16.5">
      <c r="A4330" s="2" t="s">
        <v>3420</v>
      </c>
      <c r="B4330" s="2" t="s">
        <v>3421</v>
      </c>
      <c r="C4330" s="2">
        <v>574</v>
      </c>
      <c r="D4330" s="2" t="s">
        <v>14</v>
      </c>
      <c r="E4330" s="2">
        <v>339</v>
      </c>
      <c r="F4330" s="2">
        <v>489</v>
      </c>
      <c r="G4330" s="2">
        <f t="shared" si="67"/>
        <v>151</v>
      </c>
      <c r="H4330" s="2">
        <v>2341</v>
      </c>
      <c r="I4330" s="3" t="s">
        <v>15</v>
      </c>
    </row>
    <row r="4331" spans="1:9" ht="16.5">
      <c r="A4331" s="2" t="s">
        <v>3422</v>
      </c>
      <c r="B4331" s="2" t="s">
        <v>3423</v>
      </c>
      <c r="C4331" s="2">
        <v>1143</v>
      </c>
      <c r="D4331" s="2" t="s">
        <v>12</v>
      </c>
      <c r="E4331" s="2">
        <v>749</v>
      </c>
      <c r="F4331" s="2">
        <v>896</v>
      </c>
      <c r="G4331" s="2">
        <f t="shared" si="67"/>
        <v>148</v>
      </c>
      <c r="H4331" s="2">
        <v>1732</v>
      </c>
      <c r="I4331" s="3" t="s">
        <v>13</v>
      </c>
    </row>
    <row r="4332" spans="1:9" ht="16.5">
      <c r="A4332" s="2" t="s">
        <v>3422</v>
      </c>
      <c r="B4332" s="2" t="s">
        <v>3423</v>
      </c>
      <c r="C4332" s="2">
        <v>1143</v>
      </c>
      <c r="D4332" s="2" t="s">
        <v>14</v>
      </c>
      <c r="E4332" s="2">
        <v>386</v>
      </c>
      <c r="F4332" s="2">
        <v>497</v>
      </c>
      <c r="G4332" s="2">
        <f t="shared" si="67"/>
        <v>112</v>
      </c>
      <c r="H4332" s="2">
        <v>2341</v>
      </c>
      <c r="I4332" s="3" t="s">
        <v>15</v>
      </c>
    </row>
    <row r="4333" spans="1:9" ht="16.5">
      <c r="A4333" s="2" t="s">
        <v>3424</v>
      </c>
      <c r="B4333" s="2" t="s">
        <v>3425</v>
      </c>
      <c r="C4333" s="2">
        <v>367</v>
      </c>
      <c r="D4333" s="2" t="s">
        <v>18</v>
      </c>
      <c r="E4333" s="2">
        <v>33</v>
      </c>
      <c r="F4333" s="2">
        <v>83</v>
      </c>
      <c r="G4333" s="2">
        <f t="shared" si="67"/>
        <v>51</v>
      </c>
      <c r="H4333" s="2">
        <v>3743</v>
      </c>
      <c r="I4333" s="3" t="s">
        <v>19</v>
      </c>
    </row>
    <row r="4334" spans="1:9" ht="16.5">
      <c r="A4334" s="2" t="s">
        <v>3424</v>
      </c>
      <c r="B4334" s="2" t="s">
        <v>3425</v>
      </c>
      <c r="C4334" s="2">
        <v>367</v>
      </c>
      <c r="D4334" s="2" t="s">
        <v>20</v>
      </c>
      <c r="E4334" s="2">
        <v>327</v>
      </c>
      <c r="F4334" s="2">
        <v>365</v>
      </c>
      <c r="G4334" s="2">
        <f t="shared" si="67"/>
        <v>39</v>
      </c>
      <c r="H4334" s="2">
        <v>3397</v>
      </c>
      <c r="I4334" s="3" t="s">
        <v>21</v>
      </c>
    </row>
    <row r="4335" spans="1:9" ht="16.5">
      <c r="A4335" s="2" t="s">
        <v>3424</v>
      </c>
      <c r="B4335" s="2" t="s">
        <v>3425</v>
      </c>
      <c r="C4335" s="2">
        <v>367</v>
      </c>
      <c r="D4335" s="2" t="s">
        <v>14</v>
      </c>
      <c r="E4335" s="2">
        <v>197</v>
      </c>
      <c r="F4335" s="2">
        <v>314</v>
      </c>
      <c r="G4335" s="2">
        <f t="shared" si="67"/>
        <v>118</v>
      </c>
      <c r="H4335" s="2">
        <v>2341</v>
      </c>
      <c r="I4335" s="3" t="s">
        <v>15</v>
      </c>
    </row>
    <row r="4336" spans="1:9" ht="16.5">
      <c r="A4336" s="2" t="s">
        <v>3426</v>
      </c>
      <c r="B4336" s="2" t="s">
        <v>3427</v>
      </c>
      <c r="C4336" s="2">
        <v>611</v>
      </c>
      <c r="D4336" s="2" t="s">
        <v>52</v>
      </c>
      <c r="E4336" s="2">
        <v>119</v>
      </c>
      <c r="F4336" s="2">
        <v>238</v>
      </c>
      <c r="G4336" s="2">
        <f t="shared" si="67"/>
        <v>120</v>
      </c>
      <c r="H4336" s="2">
        <v>5093</v>
      </c>
      <c r="I4336" s="3" t="s">
        <v>53</v>
      </c>
    </row>
    <row r="4337" spans="1:9" ht="16.5">
      <c r="A4337" s="2" t="s">
        <v>3426</v>
      </c>
      <c r="B4337" s="2" t="s">
        <v>3427</v>
      </c>
      <c r="C4337" s="2">
        <v>611</v>
      </c>
      <c r="D4337" s="2" t="s">
        <v>14</v>
      </c>
      <c r="E4337" s="2">
        <v>338</v>
      </c>
      <c r="F4337" s="2">
        <v>488</v>
      </c>
      <c r="G4337" s="2">
        <f t="shared" si="67"/>
        <v>151</v>
      </c>
      <c r="H4337" s="2">
        <v>2341</v>
      </c>
      <c r="I4337" s="3" t="s">
        <v>15</v>
      </c>
    </row>
    <row r="4338" spans="1:9" ht="16.5">
      <c r="A4338" s="2" t="s">
        <v>3428</v>
      </c>
      <c r="B4338" s="2" t="s">
        <v>3429</v>
      </c>
      <c r="C4338" s="2">
        <v>522</v>
      </c>
      <c r="D4338" s="2" t="s">
        <v>52</v>
      </c>
      <c r="E4338" s="2">
        <v>88</v>
      </c>
      <c r="F4338" s="2">
        <v>207</v>
      </c>
      <c r="G4338" s="2">
        <f t="shared" si="67"/>
        <v>120</v>
      </c>
      <c r="H4338" s="2">
        <v>5093</v>
      </c>
      <c r="I4338" s="3" t="s">
        <v>53</v>
      </c>
    </row>
    <row r="4339" spans="1:9" ht="16.5">
      <c r="A4339" s="2" t="s">
        <v>3428</v>
      </c>
      <c r="B4339" s="2" t="s">
        <v>3429</v>
      </c>
      <c r="C4339" s="2">
        <v>522</v>
      </c>
      <c r="D4339" s="2" t="s">
        <v>14</v>
      </c>
      <c r="E4339" s="2">
        <v>307</v>
      </c>
      <c r="F4339" s="2">
        <v>456</v>
      </c>
      <c r="G4339" s="2">
        <f t="shared" si="67"/>
        <v>150</v>
      </c>
      <c r="H4339" s="2">
        <v>2341</v>
      </c>
      <c r="I4339" s="3" t="s">
        <v>15</v>
      </c>
    </row>
    <row r="4340" spans="1:9" ht="16.5">
      <c r="A4340" s="2" t="s">
        <v>3430</v>
      </c>
      <c r="B4340" s="2" t="s">
        <v>3431</v>
      </c>
      <c r="C4340" s="2">
        <v>645</v>
      </c>
      <c r="D4340" s="2" t="s">
        <v>52</v>
      </c>
      <c r="E4340" s="2">
        <v>166</v>
      </c>
      <c r="F4340" s="2">
        <v>284</v>
      </c>
      <c r="G4340" s="2">
        <f t="shared" si="67"/>
        <v>119</v>
      </c>
      <c r="H4340" s="2">
        <v>5093</v>
      </c>
      <c r="I4340" s="3" t="s">
        <v>53</v>
      </c>
    </row>
    <row r="4341" spans="1:9" ht="16.5">
      <c r="A4341" s="2" t="s">
        <v>3430</v>
      </c>
      <c r="B4341" s="2" t="s">
        <v>3431</v>
      </c>
      <c r="C4341" s="2">
        <v>645</v>
      </c>
      <c r="D4341" s="2" t="s">
        <v>14</v>
      </c>
      <c r="E4341" s="2">
        <v>381</v>
      </c>
      <c r="F4341" s="2">
        <v>516</v>
      </c>
      <c r="G4341" s="2">
        <f t="shared" si="67"/>
        <v>136</v>
      </c>
      <c r="H4341" s="2">
        <v>2341</v>
      </c>
      <c r="I4341" s="3" t="s">
        <v>15</v>
      </c>
    </row>
    <row r="4342" spans="1:9" ht="16.5">
      <c r="A4342" s="2" t="s">
        <v>3432</v>
      </c>
      <c r="B4342" s="2" t="s">
        <v>3433</v>
      </c>
      <c r="C4342" s="2">
        <v>1122</v>
      </c>
      <c r="D4342" s="2" t="s">
        <v>12</v>
      </c>
      <c r="E4342" s="2">
        <v>675</v>
      </c>
      <c r="F4342" s="2">
        <v>825</v>
      </c>
      <c r="G4342" s="2">
        <f t="shared" si="67"/>
        <v>151</v>
      </c>
      <c r="H4342" s="2">
        <v>1732</v>
      </c>
      <c r="I4342" s="3" t="s">
        <v>13</v>
      </c>
    </row>
    <row r="4343" spans="1:9" ht="16.5">
      <c r="A4343" s="2" t="s">
        <v>3432</v>
      </c>
      <c r="B4343" s="2" t="s">
        <v>3433</v>
      </c>
      <c r="C4343" s="2">
        <v>1122</v>
      </c>
      <c r="D4343" s="2" t="s">
        <v>14</v>
      </c>
      <c r="E4343" s="2">
        <v>312</v>
      </c>
      <c r="F4343" s="2">
        <v>427</v>
      </c>
      <c r="G4343" s="2">
        <f t="shared" si="67"/>
        <v>116</v>
      </c>
      <c r="H4343" s="2">
        <v>2341</v>
      </c>
      <c r="I4343" s="3" t="s">
        <v>15</v>
      </c>
    </row>
    <row r="4344" spans="1:9" ht="16.5">
      <c r="A4344" s="2" t="s">
        <v>3434</v>
      </c>
      <c r="B4344" s="2" t="s">
        <v>3435</v>
      </c>
      <c r="C4344" s="2">
        <v>367</v>
      </c>
      <c r="D4344" s="2" t="s">
        <v>18</v>
      </c>
      <c r="E4344" s="2">
        <v>33</v>
      </c>
      <c r="F4344" s="2">
        <v>83</v>
      </c>
      <c r="G4344" s="2">
        <f t="shared" si="67"/>
        <v>51</v>
      </c>
      <c r="H4344" s="2">
        <v>3743</v>
      </c>
      <c r="I4344" s="3" t="s">
        <v>19</v>
      </c>
    </row>
    <row r="4345" spans="1:9" ht="16.5">
      <c r="A4345" s="2" t="s">
        <v>3434</v>
      </c>
      <c r="B4345" s="2" t="s">
        <v>3435</v>
      </c>
      <c r="C4345" s="2">
        <v>367</v>
      </c>
      <c r="D4345" s="2" t="s">
        <v>20</v>
      </c>
      <c r="E4345" s="2">
        <v>327</v>
      </c>
      <c r="F4345" s="2">
        <v>365</v>
      </c>
      <c r="G4345" s="2">
        <f t="shared" si="67"/>
        <v>39</v>
      </c>
      <c r="H4345" s="2">
        <v>3397</v>
      </c>
      <c r="I4345" s="3" t="s">
        <v>21</v>
      </c>
    </row>
    <row r="4346" spans="1:9" ht="16.5">
      <c r="A4346" s="2" t="s">
        <v>3434</v>
      </c>
      <c r="B4346" s="2" t="s">
        <v>3435</v>
      </c>
      <c r="C4346" s="2">
        <v>367</v>
      </c>
      <c r="D4346" s="2" t="s">
        <v>14</v>
      </c>
      <c r="E4346" s="2">
        <v>190</v>
      </c>
      <c r="F4346" s="2">
        <v>314</v>
      </c>
      <c r="G4346" s="2">
        <f t="shared" si="67"/>
        <v>125</v>
      </c>
      <c r="H4346" s="2">
        <v>2341</v>
      </c>
      <c r="I4346" s="3" t="s">
        <v>15</v>
      </c>
    </row>
    <row r="4347" spans="1:9" ht="16.5">
      <c r="A4347" s="2" t="s">
        <v>3436</v>
      </c>
      <c r="B4347" s="2" t="s">
        <v>3437</v>
      </c>
      <c r="C4347" s="2">
        <v>381</v>
      </c>
      <c r="D4347" s="2" t="s">
        <v>18</v>
      </c>
      <c r="E4347" s="2">
        <v>49</v>
      </c>
      <c r="F4347" s="2">
        <v>99</v>
      </c>
      <c r="G4347" s="2">
        <f t="shared" si="67"/>
        <v>51</v>
      </c>
      <c r="H4347" s="2">
        <v>3743</v>
      </c>
      <c r="I4347" s="3" t="s">
        <v>19</v>
      </c>
    </row>
    <row r="4348" spans="1:9" ht="16.5">
      <c r="A4348" s="2" t="s">
        <v>3436</v>
      </c>
      <c r="B4348" s="2" t="s">
        <v>3437</v>
      </c>
      <c r="C4348" s="2">
        <v>381</v>
      </c>
      <c r="D4348" s="2" t="s">
        <v>20</v>
      </c>
      <c r="E4348" s="2">
        <v>341</v>
      </c>
      <c r="F4348" s="2">
        <v>379</v>
      </c>
      <c r="G4348" s="2">
        <f t="shared" si="67"/>
        <v>39</v>
      </c>
      <c r="H4348" s="2">
        <v>3397</v>
      </c>
      <c r="I4348" s="3" t="s">
        <v>21</v>
      </c>
    </row>
    <row r="4349" spans="1:9" ht="16.5">
      <c r="A4349" s="2" t="s">
        <v>3436</v>
      </c>
      <c r="B4349" s="2" t="s">
        <v>3437</v>
      </c>
      <c r="C4349" s="2">
        <v>381</v>
      </c>
      <c r="D4349" s="2" t="s">
        <v>14</v>
      </c>
      <c r="E4349" s="2">
        <v>204</v>
      </c>
      <c r="F4349" s="2">
        <v>328</v>
      </c>
      <c r="G4349" s="2">
        <f t="shared" si="67"/>
        <v>125</v>
      </c>
      <c r="H4349" s="2">
        <v>2341</v>
      </c>
      <c r="I4349" s="3" t="s">
        <v>15</v>
      </c>
    </row>
    <row r="4350" spans="1:9" ht="16.5">
      <c r="A4350" s="2" t="s">
        <v>3438</v>
      </c>
      <c r="B4350" s="2" t="s">
        <v>3439</v>
      </c>
      <c r="C4350" s="2">
        <v>873</v>
      </c>
      <c r="D4350" s="2" t="s">
        <v>10</v>
      </c>
      <c r="E4350" s="2">
        <v>116</v>
      </c>
      <c r="F4350" s="2">
        <v>168</v>
      </c>
      <c r="G4350" s="2">
        <f t="shared" si="67"/>
        <v>53</v>
      </c>
      <c r="H4350" s="2">
        <v>18302</v>
      </c>
      <c r="I4350" s="3" t="s">
        <v>11</v>
      </c>
    </row>
    <row r="4351" spans="1:9" ht="16.5">
      <c r="A4351" s="2" t="s">
        <v>3438</v>
      </c>
      <c r="B4351" s="2" t="s">
        <v>3439</v>
      </c>
      <c r="C4351" s="2">
        <v>873</v>
      </c>
      <c r="D4351" s="2" t="s">
        <v>12</v>
      </c>
      <c r="E4351" s="2">
        <v>537</v>
      </c>
      <c r="F4351" s="2">
        <v>694</v>
      </c>
      <c r="G4351" s="2">
        <f t="shared" si="67"/>
        <v>158</v>
      </c>
      <c r="H4351" s="2">
        <v>1732</v>
      </c>
      <c r="I4351" s="3" t="s">
        <v>13</v>
      </c>
    </row>
    <row r="4352" spans="1:9" ht="16.5">
      <c r="A4352" s="2" t="s">
        <v>3438</v>
      </c>
      <c r="B4352" s="2" t="s">
        <v>3439</v>
      </c>
      <c r="C4352" s="2">
        <v>873</v>
      </c>
      <c r="D4352" s="2" t="s">
        <v>14</v>
      </c>
      <c r="E4352" s="2">
        <v>293</v>
      </c>
      <c r="F4352" s="2">
        <v>408</v>
      </c>
      <c r="G4352" s="2">
        <f t="shared" si="67"/>
        <v>116</v>
      </c>
      <c r="H4352" s="2">
        <v>2341</v>
      </c>
      <c r="I4352" s="3" t="s">
        <v>15</v>
      </c>
    </row>
    <row r="4353" spans="1:9" ht="16.5">
      <c r="A4353" s="2" t="s">
        <v>3440</v>
      </c>
      <c r="B4353" s="2" t="s">
        <v>3441</v>
      </c>
      <c r="C4353" s="2">
        <v>1089</v>
      </c>
      <c r="D4353" s="2" t="s">
        <v>10</v>
      </c>
      <c r="E4353" s="2">
        <v>107</v>
      </c>
      <c r="F4353" s="2">
        <v>155</v>
      </c>
      <c r="G4353" s="2">
        <f t="shared" si="67"/>
        <v>49</v>
      </c>
      <c r="H4353" s="2">
        <v>18302</v>
      </c>
      <c r="I4353" s="3" t="s">
        <v>11</v>
      </c>
    </row>
    <row r="4354" spans="1:9" ht="16.5">
      <c r="A4354" s="2" t="s">
        <v>3440</v>
      </c>
      <c r="B4354" s="2" t="s">
        <v>3441</v>
      </c>
      <c r="C4354" s="2">
        <v>1089</v>
      </c>
      <c r="D4354" s="2" t="s">
        <v>12</v>
      </c>
      <c r="E4354" s="2">
        <v>644</v>
      </c>
      <c r="F4354" s="2">
        <v>818</v>
      </c>
      <c r="G4354" s="2">
        <f t="shared" si="67"/>
        <v>175</v>
      </c>
      <c r="H4354" s="2">
        <v>1732</v>
      </c>
      <c r="I4354" s="3" t="s">
        <v>13</v>
      </c>
    </row>
    <row r="4355" spans="1:9" ht="16.5">
      <c r="A4355" s="2" t="s">
        <v>3440</v>
      </c>
      <c r="B4355" s="2" t="s">
        <v>3441</v>
      </c>
      <c r="C4355" s="2">
        <v>1089</v>
      </c>
      <c r="D4355" s="2" t="s">
        <v>14</v>
      </c>
      <c r="E4355" s="2">
        <v>300</v>
      </c>
      <c r="F4355" s="2">
        <v>448</v>
      </c>
      <c r="G4355" s="2">
        <f t="shared" ref="G4355:G4418" si="68">F4355-E4355+1</f>
        <v>149</v>
      </c>
      <c r="H4355" s="2">
        <v>2341</v>
      </c>
      <c r="I4355" s="3" t="s">
        <v>15</v>
      </c>
    </row>
    <row r="4356" spans="1:9" ht="16.5">
      <c r="A4356" s="2" t="s">
        <v>3442</v>
      </c>
      <c r="B4356" s="2" t="s">
        <v>3443</v>
      </c>
      <c r="C4356" s="2">
        <v>317</v>
      </c>
      <c r="D4356" s="2" t="s">
        <v>18</v>
      </c>
      <c r="E4356" s="2">
        <v>29</v>
      </c>
      <c r="F4356" s="2">
        <v>84</v>
      </c>
      <c r="G4356" s="2">
        <f t="shared" si="68"/>
        <v>56</v>
      </c>
      <c r="H4356" s="2">
        <v>3743</v>
      </c>
      <c r="I4356" s="3" t="s">
        <v>19</v>
      </c>
    </row>
    <row r="4357" spans="1:9" ht="16.5">
      <c r="A4357" s="2" t="s">
        <v>3442</v>
      </c>
      <c r="B4357" s="2" t="s">
        <v>3443</v>
      </c>
      <c r="C4357" s="2">
        <v>317</v>
      </c>
      <c r="D4357" s="2" t="s">
        <v>20</v>
      </c>
      <c r="E4357" s="2">
        <v>277</v>
      </c>
      <c r="F4357" s="2">
        <v>315</v>
      </c>
      <c r="G4357" s="2">
        <f t="shared" si="68"/>
        <v>39</v>
      </c>
      <c r="H4357" s="2">
        <v>3397</v>
      </c>
      <c r="I4357" s="3" t="s">
        <v>21</v>
      </c>
    </row>
    <row r="4358" spans="1:9" ht="16.5">
      <c r="A4358" s="2" t="s">
        <v>3442</v>
      </c>
      <c r="B4358" s="2" t="s">
        <v>3443</v>
      </c>
      <c r="C4358" s="2">
        <v>317</v>
      </c>
      <c r="D4358" s="2" t="s">
        <v>14</v>
      </c>
      <c r="E4358" s="2">
        <v>151</v>
      </c>
      <c r="F4358" s="2">
        <v>264</v>
      </c>
      <c r="G4358" s="2">
        <f t="shared" si="68"/>
        <v>114</v>
      </c>
      <c r="H4358" s="2">
        <v>2341</v>
      </c>
      <c r="I4358" s="3" t="s">
        <v>15</v>
      </c>
    </row>
    <row r="4359" spans="1:9" ht="16.5">
      <c r="A4359" s="2" t="s">
        <v>3444</v>
      </c>
      <c r="B4359" s="2" t="s">
        <v>3445</v>
      </c>
      <c r="C4359" s="2">
        <v>171</v>
      </c>
      <c r="D4359" s="2" t="s">
        <v>14</v>
      </c>
      <c r="E4359" s="2">
        <v>2</v>
      </c>
      <c r="F4359" s="2">
        <v>108</v>
      </c>
      <c r="G4359" s="2">
        <f t="shared" si="68"/>
        <v>107</v>
      </c>
      <c r="H4359" s="2">
        <v>2341</v>
      </c>
      <c r="I4359" s="3" t="s">
        <v>15</v>
      </c>
    </row>
    <row r="4360" spans="1:9" ht="16.5">
      <c r="A4360" s="2" t="s">
        <v>3446</v>
      </c>
      <c r="B4360" s="2" t="s">
        <v>3447</v>
      </c>
      <c r="C4360" s="2">
        <v>308</v>
      </c>
      <c r="D4360" s="2" t="s">
        <v>18</v>
      </c>
      <c r="E4360" s="2">
        <v>25</v>
      </c>
      <c r="F4360" s="2">
        <v>76</v>
      </c>
      <c r="G4360" s="2">
        <f t="shared" si="68"/>
        <v>52</v>
      </c>
      <c r="H4360" s="2">
        <v>3743</v>
      </c>
      <c r="I4360" s="3" t="s">
        <v>19</v>
      </c>
    </row>
    <row r="4361" spans="1:9" ht="16.5">
      <c r="A4361" s="2" t="s">
        <v>3446</v>
      </c>
      <c r="B4361" s="2" t="s">
        <v>3447</v>
      </c>
      <c r="C4361" s="2">
        <v>308</v>
      </c>
      <c r="D4361" s="2" t="s">
        <v>20</v>
      </c>
      <c r="E4361" s="2">
        <v>268</v>
      </c>
      <c r="F4361" s="2">
        <v>306</v>
      </c>
      <c r="G4361" s="2">
        <f t="shared" si="68"/>
        <v>39</v>
      </c>
      <c r="H4361" s="2">
        <v>3397</v>
      </c>
      <c r="I4361" s="3" t="s">
        <v>21</v>
      </c>
    </row>
    <row r="4362" spans="1:9" ht="16.5">
      <c r="A4362" s="2" t="s">
        <v>3446</v>
      </c>
      <c r="B4362" s="2" t="s">
        <v>3447</v>
      </c>
      <c r="C4362" s="2">
        <v>308</v>
      </c>
      <c r="D4362" s="2" t="s">
        <v>14</v>
      </c>
      <c r="E4362" s="2">
        <v>145</v>
      </c>
      <c r="F4362" s="2">
        <v>255</v>
      </c>
      <c r="G4362" s="2">
        <f t="shared" si="68"/>
        <v>111</v>
      </c>
      <c r="H4362" s="2">
        <v>2341</v>
      </c>
      <c r="I4362" s="3" t="s">
        <v>15</v>
      </c>
    </row>
    <row r="4363" spans="1:9" ht="16.5">
      <c r="A4363" s="2" t="s">
        <v>3448</v>
      </c>
      <c r="B4363" s="2" t="s">
        <v>3449</v>
      </c>
      <c r="C4363" s="2">
        <v>155</v>
      </c>
      <c r="D4363" s="2" t="s">
        <v>14</v>
      </c>
      <c r="E4363" s="2">
        <v>31</v>
      </c>
      <c r="F4363" s="2">
        <v>145</v>
      </c>
      <c r="G4363" s="2">
        <f t="shared" si="68"/>
        <v>115</v>
      </c>
      <c r="H4363" s="2">
        <v>2341</v>
      </c>
      <c r="I4363" s="3" t="s">
        <v>15</v>
      </c>
    </row>
    <row r="4364" spans="1:9" ht="16.5">
      <c r="A4364" s="2" t="s">
        <v>3450</v>
      </c>
      <c r="B4364" s="2" t="s">
        <v>3451</v>
      </c>
      <c r="C4364" s="2">
        <v>164</v>
      </c>
      <c r="D4364" s="2" t="s">
        <v>20</v>
      </c>
      <c r="E4364" s="2">
        <v>124</v>
      </c>
      <c r="F4364" s="2">
        <v>162</v>
      </c>
      <c r="G4364" s="2">
        <f t="shared" si="68"/>
        <v>39</v>
      </c>
      <c r="H4364" s="2">
        <v>3397</v>
      </c>
      <c r="I4364" s="3" t="s">
        <v>21</v>
      </c>
    </row>
    <row r="4365" spans="1:9" ht="16.5">
      <c r="A4365" s="2" t="s">
        <v>3450</v>
      </c>
      <c r="B4365" s="2" t="s">
        <v>3451</v>
      </c>
      <c r="C4365" s="2">
        <v>164</v>
      </c>
      <c r="D4365" s="2" t="s">
        <v>14</v>
      </c>
      <c r="E4365" s="2">
        <v>4</v>
      </c>
      <c r="F4365" s="2">
        <v>112</v>
      </c>
      <c r="G4365" s="2">
        <f t="shared" si="68"/>
        <v>109</v>
      </c>
      <c r="H4365" s="2">
        <v>2341</v>
      </c>
      <c r="I4365" s="3" t="s">
        <v>15</v>
      </c>
    </row>
    <row r="4366" spans="1:9" ht="16.5">
      <c r="A4366" s="2" t="s">
        <v>3452</v>
      </c>
      <c r="B4366" s="2" t="s">
        <v>3453</v>
      </c>
      <c r="C4366" s="2">
        <v>342</v>
      </c>
      <c r="D4366" s="2" t="s">
        <v>18</v>
      </c>
      <c r="E4366" s="2">
        <v>28</v>
      </c>
      <c r="F4366" s="2">
        <v>79</v>
      </c>
      <c r="G4366" s="2">
        <f t="shared" si="68"/>
        <v>52</v>
      </c>
      <c r="H4366" s="2">
        <v>3743</v>
      </c>
      <c r="I4366" s="3" t="s">
        <v>19</v>
      </c>
    </row>
    <row r="4367" spans="1:9" ht="16.5">
      <c r="A4367" s="2" t="s">
        <v>3452</v>
      </c>
      <c r="B4367" s="2" t="s">
        <v>3453</v>
      </c>
      <c r="C4367" s="2">
        <v>342</v>
      </c>
      <c r="D4367" s="2" t="s">
        <v>20</v>
      </c>
      <c r="E4367" s="2">
        <v>302</v>
      </c>
      <c r="F4367" s="2">
        <v>340</v>
      </c>
      <c r="G4367" s="2">
        <f t="shared" si="68"/>
        <v>39</v>
      </c>
      <c r="H4367" s="2">
        <v>3397</v>
      </c>
      <c r="I4367" s="3" t="s">
        <v>21</v>
      </c>
    </row>
    <row r="4368" spans="1:9" ht="16.5">
      <c r="A4368" s="2" t="s">
        <v>3452</v>
      </c>
      <c r="B4368" s="2" t="s">
        <v>3453</v>
      </c>
      <c r="C4368" s="2">
        <v>342</v>
      </c>
      <c r="D4368" s="2" t="s">
        <v>14</v>
      </c>
      <c r="E4368" s="2">
        <v>178</v>
      </c>
      <c r="F4368" s="2">
        <v>289</v>
      </c>
      <c r="G4368" s="2">
        <f t="shared" si="68"/>
        <v>112</v>
      </c>
      <c r="H4368" s="2">
        <v>2341</v>
      </c>
      <c r="I4368" s="3" t="s">
        <v>15</v>
      </c>
    </row>
    <row r="4369" spans="1:9" ht="16.5">
      <c r="A4369" s="2" t="s">
        <v>3454</v>
      </c>
      <c r="B4369" s="2" t="s">
        <v>3455</v>
      </c>
      <c r="C4369" s="2">
        <v>414</v>
      </c>
      <c r="D4369" s="2" t="s">
        <v>18</v>
      </c>
      <c r="E4369" s="2">
        <v>28</v>
      </c>
      <c r="F4369" s="2">
        <v>79</v>
      </c>
      <c r="G4369" s="2">
        <f t="shared" si="68"/>
        <v>52</v>
      </c>
      <c r="H4369" s="2">
        <v>3743</v>
      </c>
      <c r="I4369" s="3" t="s">
        <v>19</v>
      </c>
    </row>
    <row r="4370" spans="1:9" ht="16.5">
      <c r="A4370" s="2" t="s">
        <v>3454</v>
      </c>
      <c r="B4370" s="2" t="s">
        <v>3455</v>
      </c>
      <c r="C4370" s="2">
        <v>414</v>
      </c>
      <c r="D4370" s="2" t="s">
        <v>20</v>
      </c>
      <c r="E4370" s="2">
        <v>374</v>
      </c>
      <c r="F4370" s="2">
        <v>412</v>
      </c>
      <c r="G4370" s="2">
        <f t="shared" si="68"/>
        <v>39</v>
      </c>
      <c r="H4370" s="2">
        <v>3397</v>
      </c>
      <c r="I4370" s="3" t="s">
        <v>21</v>
      </c>
    </row>
    <row r="4371" spans="1:9" ht="16.5">
      <c r="A4371" s="2" t="s">
        <v>3454</v>
      </c>
      <c r="B4371" s="2" t="s">
        <v>3455</v>
      </c>
      <c r="C4371" s="2">
        <v>414</v>
      </c>
      <c r="D4371" s="2" t="s">
        <v>14</v>
      </c>
      <c r="E4371" s="2">
        <v>251</v>
      </c>
      <c r="F4371" s="2">
        <v>361</v>
      </c>
      <c r="G4371" s="2">
        <f t="shared" si="68"/>
        <v>111</v>
      </c>
      <c r="H4371" s="2">
        <v>2341</v>
      </c>
      <c r="I4371" s="3" t="s">
        <v>15</v>
      </c>
    </row>
    <row r="4372" spans="1:9" ht="16.5">
      <c r="A4372" s="2" t="s">
        <v>3456</v>
      </c>
      <c r="B4372" s="2" t="s">
        <v>3457</v>
      </c>
      <c r="C4372" s="2">
        <v>341</v>
      </c>
      <c r="D4372" s="2" t="s">
        <v>18</v>
      </c>
      <c r="E4372" s="2">
        <v>30</v>
      </c>
      <c r="F4372" s="2">
        <v>81</v>
      </c>
      <c r="G4372" s="2">
        <f t="shared" si="68"/>
        <v>52</v>
      </c>
      <c r="H4372" s="2">
        <v>3743</v>
      </c>
      <c r="I4372" s="3" t="s">
        <v>19</v>
      </c>
    </row>
    <row r="4373" spans="1:9" ht="16.5">
      <c r="A4373" s="2" t="s">
        <v>3456</v>
      </c>
      <c r="B4373" s="2" t="s">
        <v>3457</v>
      </c>
      <c r="C4373" s="2">
        <v>341</v>
      </c>
      <c r="D4373" s="2" t="s">
        <v>20</v>
      </c>
      <c r="E4373" s="2">
        <v>301</v>
      </c>
      <c r="F4373" s="2">
        <v>339</v>
      </c>
      <c r="G4373" s="2">
        <f t="shared" si="68"/>
        <v>39</v>
      </c>
      <c r="H4373" s="2">
        <v>3397</v>
      </c>
      <c r="I4373" s="3" t="s">
        <v>21</v>
      </c>
    </row>
    <row r="4374" spans="1:9" ht="16.5">
      <c r="A4374" s="2" t="s">
        <v>3456</v>
      </c>
      <c r="B4374" s="2" t="s">
        <v>3457</v>
      </c>
      <c r="C4374" s="2">
        <v>341</v>
      </c>
      <c r="D4374" s="2" t="s">
        <v>14</v>
      </c>
      <c r="E4374" s="2">
        <v>178</v>
      </c>
      <c r="F4374" s="2">
        <v>288</v>
      </c>
      <c r="G4374" s="2">
        <f t="shared" si="68"/>
        <v>111</v>
      </c>
      <c r="H4374" s="2">
        <v>2341</v>
      </c>
      <c r="I4374" s="3" t="s">
        <v>15</v>
      </c>
    </row>
    <row r="4375" spans="1:9" ht="16.5">
      <c r="A4375" s="2" t="s">
        <v>3458</v>
      </c>
      <c r="B4375" s="2" t="s">
        <v>3459</v>
      </c>
      <c r="C4375" s="2">
        <v>837</v>
      </c>
      <c r="D4375" s="2" t="s">
        <v>12</v>
      </c>
      <c r="E4375" s="2">
        <v>463</v>
      </c>
      <c r="F4375" s="2">
        <v>613</v>
      </c>
      <c r="G4375" s="2">
        <f t="shared" si="68"/>
        <v>151</v>
      </c>
      <c r="H4375" s="2">
        <v>1732</v>
      </c>
      <c r="I4375" s="3" t="s">
        <v>13</v>
      </c>
    </row>
    <row r="4376" spans="1:9" ht="16.5">
      <c r="A4376" s="2" t="s">
        <v>3458</v>
      </c>
      <c r="B4376" s="2" t="s">
        <v>3459</v>
      </c>
      <c r="C4376" s="2">
        <v>837</v>
      </c>
      <c r="D4376" s="2" t="s">
        <v>14</v>
      </c>
      <c r="E4376" s="2">
        <v>196</v>
      </c>
      <c r="F4376" s="2">
        <v>309</v>
      </c>
      <c r="G4376" s="2">
        <f t="shared" si="68"/>
        <v>114</v>
      </c>
      <c r="H4376" s="2">
        <v>2341</v>
      </c>
      <c r="I4376" s="3" t="s">
        <v>15</v>
      </c>
    </row>
    <row r="4377" spans="1:9" ht="16.5">
      <c r="A4377" s="2" t="s">
        <v>3460</v>
      </c>
      <c r="B4377" s="2" t="s">
        <v>3461</v>
      </c>
      <c r="C4377" s="2">
        <v>969</v>
      </c>
      <c r="D4377" s="2" t="s">
        <v>10</v>
      </c>
      <c r="E4377" s="2">
        <v>30</v>
      </c>
      <c r="F4377" s="2">
        <v>79</v>
      </c>
      <c r="G4377" s="2">
        <f t="shared" si="68"/>
        <v>50</v>
      </c>
      <c r="H4377" s="2">
        <v>18302</v>
      </c>
      <c r="I4377" s="3" t="s">
        <v>11</v>
      </c>
    </row>
    <row r="4378" spans="1:9" ht="16.5">
      <c r="A4378" s="2" t="s">
        <v>3460</v>
      </c>
      <c r="B4378" s="2" t="s">
        <v>3461</v>
      </c>
      <c r="C4378" s="2">
        <v>969</v>
      </c>
      <c r="D4378" s="2" t="s">
        <v>12</v>
      </c>
      <c r="E4378" s="2">
        <v>835</v>
      </c>
      <c r="F4378" s="2">
        <v>969</v>
      </c>
      <c r="G4378" s="2">
        <f t="shared" si="68"/>
        <v>135</v>
      </c>
      <c r="H4378" s="2">
        <v>1732</v>
      </c>
      <c r="I4378" s="3" t="s">
        <v>13</v>
      </c>
    </row>
    <row r="4379" spans="1:9" ht="16.5">
      <c r="A4379" s="2" t="s">
        <v>3460</v>
      </c>
      <c r="B4379" s="2" t="s">
        <v>3461</v>
      </c>
      <c r="C4379" s="2">
        <v>969</v>
      </c>
      <c r="D4379" s="2" t="s">
        <v>14</v>
      </c>
      <c r="E4379" s="2">
        <v>443</v>
      </c>
      <c r="F4379" s="2">
        <v>555</v>
      </c>
      <c r="G4379" s="2">
        <f t="shared" si="68"/>
        <v>113</v>
      </c>
      <c r="H4379" s="2">
        <v>2341</v>
      </c>
      <c r="I4379" s="3" t="s">
        <v>15</v>
      </c>
    </row>
    <row r="4380" spans="1:9" ht="16.5">
      <c r="A4380" s="2" t="s">
        <v>3462</v>
      </c>
      <c r="B4380" s="2" t="s">
        <v>3463</v>
      </c>
      <c r="C4380" s="2">
        <v>207</v>
      </c>
      <c r="D4380" s="2" t="s">
        <v>18</v>
      </c>
      <c r="E4380" s="2">
        <v>60</v>
      </c>
      <c r="F4380" s="2">
        <v>110</v>
      </c>
      <c r="G4380" s="2">
        <f t="shared" si="68"/>
        <v>51</v>
      </c>
      <c r="H4380" s="2">
        <v>3743</v>
      </c>
      <c r="I4380" s="3" t="s">
        <v>19</v>
      </c>
    </row>
    <row r="4381" spans="1:9" ht="16.5">
      <c r="A4381" s="2" t="s">
        <v>3462</v>
      </c>
      <c r="B4381" s="2" t="s">
        <v>3463</v>
      </c>
      <c r="C4381" s="2">
        <v>207</v>
      </c>
      <c r="D4381" s="2" t="s">
        <v>14</v>
      </c>
      <c r="E4381" s="2">
        <v>50</v>
      </c>
      <c r="F4381" s="2">
        <v>205</v>
      </c>
      <c r="G4381" s="2">
        <f t="shared" si="68"/>
        <v>156</v>
      </c>
      <c r="H4381" s="2">
        <v>2341</v>
      </c>
      <c r="I4381" s="3" t="s">
        <v>15</v>
      </c>
    </row>
    <row r="4382" spans="1:9" ht="16.5">
      <c r="A4382" s="2" t="s">
        <v>3464</v>
      </c>
      <c r="B4382" s="2" t="s">
        <v>3465</v>
      </c>
      <c r="C4382" s="2">
        <v>2493</v>
      </c>
      <c r="D4382" s="2" t="s">
        <v>10</v>
      </c>
      <c r="E4382" s="2">
        <v>294</v>
      </c>
      <c r="F4382" s="2">
        <v>346</v>
      </c>
      <c r="G4382" s="2">
        <f t="shared" si="68"/>
        <v>53</v>
      </c>
      <c r="H4382" s="2">
        <v>18302</v>
      </c>
      <c r="I4382" s="3" t="s">
        <v>11</v>
      </c>
    </row>
    <row r="4383" spans="1:9" ht="16.5">
      <c r="A4383" s="2" t="s">
        <v>3464</v>
      </c>
      <c r="B4383" s="2" t="s">
        <v>3465</v>
      </c>
      <c r="C4383" s="2">
        <v>2493</v>
      </c>
      <c r="D4383" s="2" t="s">
        <v>12</v>
      </c>
      <c r="E4383" s="2">
        <v>1215</v>
      </c>
      <c r="F4383" s="2">
        <v>1363</v>
      </c>
      <c r="G4383" s="2">
        <f t="shared" si="68"/>
        <v>149</v>
      </c>
      <c r="H4383" s="2">
        <v>1732</v>
      </c>
      <c r="I4383" s="3" t="s">
        <v>13</v>
      </c>
    </row>
    <row r="4384" spans="1:9" ht="16.5">
      <c r="A4384" s="2" t="s">
        <v>3464</v>
      </c>
      <c r="B4384" s="2" t="s">
        <v>3465</v>
      </c>
      <c r="C4384" s="2">
        <v>2493</v>
      </c>
      <c r="D4384" s="2" t="s">
        <v>14</v>
      </c>
      <c r="E4384" s="2">
        <v>813</v>
      </c>
      <c r="F4384" s="2">
        <v>923</v>
      </c>
      <c r="G4384" s="2">
        <f t="shared" si="68"/>
        <v>111</v>
      </c>
      <c r="H4384" s="2">
        <v>2341</v>
      </c>
      <c r="I4384" s="3" t="s">
        <v>15</v>
      </c>
    </row>
    <row r="4385" spans="1:9" ht="16.5">
      <c r="A4385" s="2" t="s">
        <v>3466</v>
      </c>
      <c r="B4385" s="2" t="s">
        <v>3467</v>
      </c>
      <c r="C4385" s="2">
        <v>2131</v>
      </c>
      <c r="D4385" s="2" t="s">
        <v>10</v>
      </c>
      <c r="E4385" s="2">
        <v>253</v>
      </c>
      <c r="F4385" s="2">
        <v>305</v>
      </c>
      <c r="G4385" s="2">
        <f t="shared" si="68"/>
        <v>53</v>
      </c>
      <c r="H4385" s="2">
        <v>18302</v>
      </c>
      <c r="I4385" s="3" t="s">
        <v>11</v>
      </c>
    </row>
    <row r="4386" spans="1:9" ht="16.5">
      <c r="A4386" s="2" t="s">
        <v>3466</v>
      </c>
      <c r="B4386" s="2" t="s">
        <v>3467</v>
      </c>
      <c r="C4386" s="2">
        <v>2131</v>
      </c>
      <c r="D4386" s="2" t="s">
        <v>12</v>
      </c>
      <c r="E4386" s="2">
        <v>1023</v>
      </c>
      <c r="F4386" s="2">
        <v>1171</v>
      </c>
      <c r="G4386" s="2">
        <f t="shared" si="68"/>
        <v>149</v>
      </c>
      <c r="H4386" s="2">
        <v>1732</v>
      </c>
      <c r="I4386" s="3" t="s">
        <v>13</v>
      </c>
    </row>
    <row r="4387" spans="1:9" ht="16.5">
      <c r="A4387" s="2" t="s">
        <v>3466</v>
      </c>
      <c r="B4387" s="2" t="s">
        <v>3467</v>
      </c>
      <c r="C4387" s="2">
        <v>2131</v>
      </c>
      <c r="D4387" s="2" t="s">
        <v>14</v>
      </c>
      <c r="E4387" s="2">
        <v>637</v>
      </c>
      <c r="F4387" s="2">
        <v>747</v>
      </c>
      <c r="G4387" s="2">
        <f t="shared" si="68"/>
        <v>111</v>
      </c>
      <c r="H4387" s="2">
        <v>2341</v>
      </c>
      <c r="I4387" s="3" t="s">
        <v>15</v>
      </c>
    </row>
    <row r="4388" spans="1:9" ht="16.5">
      <c r="A4388" s="2" t="s">
        <v>3468</v>
      </c>
      <c r="B4388" s="2" t="s">
        <v>3469</v>
      </c>
      <c r="C4388" s="2">
        <v>2165</v>
      </c>
      <c r="D4388" s="2" t="s">
        <v>10</v>
      </c>
      <c r="E4388" s="2">
        <v>270</v>
      </c>
      <c r="F4388" s="2">
        <v>322</v>
      </c>
      <c r="G4388" s="2">
        <f t="shared" si="68"/>
        <v>53</v>
      </c>
      <c r="H4388" s="2">
        <v>18302</v>
      </c>
      <c r="I4388" s="3" t="s">
        <v>11</v>
      </c>
    </row>
    <row r="4389" spans="1:9" ht="16.5">
      <c r="A4389" s="2" t="s">
        <v>3468</v>
      </c>
      <c r="B4389" s="2" t="s">
        <v>3469</v>
      </c>
      <c r="C4389" s="2">
        <v>2165</v>
      </c>
      <c r="D4389" s="2" t="s">
        <v>12</v>
      </c>
      <c r="E4389" s="2">
        <v>1041</v>
      </c>
      <c r="F4389" s="2">
        <v>1189</v>
      </c>
      <c r="G4389" s="2">
        <f t="shared" si="68"/>
        <v>149</v>
      </c>
      <c r="H4389" s="2">
        <v>1732</v>
      </c>
      <c r="I4389" s="3" t="s">
        <v>13</v>
      </c>
    </row>
    <row r="4390" spans="1:9" ht="16.5">
      <c r="A4390" s="2" t="s">
        <v>3468</v>
      </c>
      <c r="B4390" s="2" t="s">
        <v>3469</v>
      </c>
      <c r="C4390" s="2">
        <v>2165</v>
      </c>
      <c r="D4390" s="2" t="s">
        <v>14</v>
      </c>
      <c r="E4390" s="2">
        <v>656</v>
      </c>
      <c r="F4390" s="2">
        <v>766</v>
      </c>
      <c r="G4390" s="2">
        <f t="shared" si="68"/>
        <v>111</v>
      </c>
      <c r="H4390" s="2">
        <v>2341</v>
      </c>
      <c r="I4390" s="3" t="s">
        <v>15</v>
      </c>
    </row>
    <row r="4391" spans="1:9" ht="16.5">
      <c r="A4391" s="2" t="s">
        <v>3470</v>
      </c>
      <c r="B4391" s="2" t="s">
        <v>3471</v>
      </c>
      <c r="C4391" s="2">
        <v>2188</v>
      </c>
      <c r="D4391" s="2" t="s">
        <v>10</v>
      </c>
      <c r="E4391" s="2">
        <v>211</v>
      </c>
      <c r="F4391" s="2">
        <v>263</v>
      </c>
      <c r="G4391" s="2">
        <f t="shared" si="68"/>
        <v>53</v>
      </c>
      <c r="H4391" s="2">
        <v>18302</v>
      </c>
      <c r="I4391" s="3" t="s">
        <v>11</v>
      </c>
    </row>
    <row r="4392" spans="1:9" ht="16.5">
      <c r="A4392" s="2" t="s">
        <v>3470</v>
      </c>
      <c r="B4392" s="2" t="s">
        <v>3471</v>
      </c>
      <c r="C4392" s="2">
        <v>2188</v>
      </c>
      <c r="D4392" s="2" t="s">
        <v>12</v>
      </c>
      <c r="E4392" s="2">
        <v>1035</v>
      </c>
      <c r="F4392" s="2">
        <v>1183</v>
      </c>
      <c r="G4392" s="2">
        <f t="shared" si="68"/>
        <v>149</v>
      </c>
      <c r="H4392" s="2">
        <v>1732</v>
      </c>
      <c r="I4392" s="3" t="s">
        <v>13</v>
      </c>
    </row>
    <row r="4393" spans="1:9" ht="16.5">
      <c r="A4393" s="2" t="s">
        <v>3470</v>
      </c>
      <c r="B4393" s="2" t="s">
        <v>3471</v>
      </c>
      <c r="C4393" s="2">
        <v>2188</v>
      </c>
      <c r="D4393" s="2" t="s">
        <v>14</v>
      </c>
      <c r="E4393" s="2">
        <v>660</v>
      </c>
      <c r="F4393" s="2">
        <v>772</v>
      </c>
      <c r="G4393" s="2">
        <f t="shared" si="68"/>
        <v>113</v>
      </c>
      <c r="H4393" s="2">
        <v>2341</v>
      </c>
      <c r="I4393" s="3" t="s">
        <v>15</v>
      </c>
    </row>
    <row r="4394" spans="1:9" ht="16.5">
      <c r="A4394" s="2" t="s">
        <v>3472</v>
      </c>
      <c r="B4394" s="2" t="s">
        <v>3473</v>
      </c>
      <c r="C4394" s="2">
        <v>324</v>
      </c>
      <c r="D4394" s="2" t="s">
        <v>18</v>
      </c>
      <c r="E4394" s="2">
        <v>28</v>
      </c>
      <c r="F4394" s="2">
        <v>79</v>
      </c>
      <c r="G4394" s="2">
        <f t="shared" si="68"/>
        <v>52</v>
      </c>
      <c r="H4394" s="2">
        <v>3743</v>
      </c>
      <c r="I4394" s="3" t="s">
        <v>19</v>
      </c>
    </row>
    <row r="4395" spans="1:9" ht="16.5">
      <c r="A4395" s="2" t="s">
        <v>3472</v>
      </c>
      <c r="B4395" s="2" t="s">
        <v>3473</v>
      </c>
      <c r="C4395" s="2">
        <v>324</v>
      </c>
      <c r="D4395" s="2" t="s">
        <v>14</v>
      </c>
      <c r="E4395" s="2">
        <v>147</v>
      </c>
      <c r="F4395" s="2">
        <v>253</v>
      </c>
      <c r="G4395" s="2">
        <f t="shared" si="68"/>
        <v>107</v>
      </c>
      <c r="H4395" s="2">
        <v>2341</v>
      </c>
      <c r="I4395" s="3" t="s">
        <v>15</v>
      </c>
    </row>
    <row r="4396" spans="1:9" ht="16.5">
      <c r="A4396" s="2" t="s">
        <v>3474</v>
      </c>
      <c r="B4396" s="2" t="s">
        <v>3475</v>
      </c>
      <c r="C4396" s="2">
        <v>111</v>
      </c>
      <c r="D4396" s="2" t="s">
        <v>14</v>
      </c>
      <c r="E4396" s="2">
        <v>6</v>
      </c>
      <c r="F4396" s="2">
        <v>83</v>
      </c>
      <c r="G4396" s="2">
        <f t="shared" si="68"/>
        <v>78</v>
      </c>
      <c r="H4396" s="2">
        <v>2341</v>
      </c>
      <c r="I4396" s="3" t="s">
        <v>15</v>
      </c>
    </row>
    <row r="4397" spans="1:9" ht="16.5">
      <c r="A4397" s="2" t="s">
        <v>3476</v>
      </c>
      <c r="B4397" s="2" t="s">
        <v>3477</v>
      </c>
      <c r="C4397" s="2">
        <v>222</v>
      </c>
      <c r="D4397" s="2" t="s">
        <v>14</v>
      </c>
      <c r="E4397" s="2">
        <v>4</v>
      </c>
      <c r="F4397" s="2">
        <v>102</v>
      </c>
      <c r="G4397" s="2">
        <f t="shared" si="68"/>
        <v>99</v>
      </c>
      <c r="H4397" s="2">
        <v>2341</v>
      </c>
      <c r="I4397" s="3" t="s">
        <v>15</v>
      </c>
    </row>
    <row r="4398" spans="1:9" ht="16.5">
      <c r="A4398" s="2" t="s">
        <v>3478</v>
      </c>
      <c r="B4398" s="2" t="s">
        <v>3479</v>
      </c>
      <c r="C4398" s="2">
        <v>297</v>
      </c>
      <c r="D4398" s="2" t="s">
        <v>18</v>
      </c>
      <c r="E4398" s="2">
        <v>28</v>
      </c>
      <c r="F4398" s="2">
        <v>79</v>
      </c>
      <c r="G4398" s="2">
        <f t="shared" si="68"/>
        <v>52</v>
      </c>
      <c r="H4398" s="2">
        <v>3743</v>
      </c>
      <c r="I4398" s="3" t="s">
        <v>19</v>
      </c>
    </row>
    <row r="4399" spans="1:9" ht="16.5">
      <c r="A4399" s="2" t="s">
        <v>3478</v>
      </c>
      <c r="B4399" s="2" t="s">
        <v>3479</v>
      </c>
      <c r="C4399" s="2">
        <v>297</v>
      </c>
      <c r="D4399" s="2" t="s">
        <v>20</v>
      </c>
      <c r="E4399" s="2">
        <v>259</v>
      </c>
      <c r="F4399" s="2">
        <v>297</v>
      </c>
      <c r="G4399" s="2">
        <f t="shared" si="68"/>
        <v>39</v>
      </c>
      <c r="H4399" s="2">
        <v>3397</v>
      </c>
      <c r="I4399" s="3" t="s">
        <v>21</v>
      </c>
    </row>
    <row r="4400" spans="1:9" ht="16.5">
      <c r="A4400" s="2" t="s">
        <v>3478</v>
      </c>
      <c r="B4400" s="2" t="s">
        <v>3479</v>
      </c>
      <c r="C4400" s="2">
        <v>297</v>
      </c>
      <c r="D4400" s="2" t="s">
        <v>14</v>
      </c>
      <c r="E4400" s="2">
        <v>136</v>
      </c>
      <c r="F4400" s="2">
        <v>246</v>
      </c>
      <c r="G4400" s="2">
        <f t="shared" si="68"/>
        <v>111</v>
      </c>
      <c r="H4400" s="2">
        <v>2341</v>
      </c>
      <c r="I4400" s="3" t="s">
        <v>15</v>
      </c>
    </row>
    <row r="4401" spans="1:9" ht="16.5">
      <c r="A4401" s="2" t="s">
        <v>3480</v>
      </c>
      <c r="B4401" s="2" t="s">
        <v>3481</v>
      </c>
      <c r="C4401" s="2">
        <v>1188</v>
      </c>
      <c r="D4401" s="2" t="s">
        <v>12</v>
      </c>
      <c r="E4401" s="2">
        <v>838</v>
      </c>
      <c r="F4401" s="2">
        <v>998</v>
      </c>
      <c r="G4401" s="2">
        <f t="shared" si="68"/>
        <v>161</v>
      </c>
      <c r="H4401" s="2">
        <v>1732</v>
      </c>
      <c r="I4401" s="3" t="s">
        <v>13</v>
      </c>
    </row>
    <row r="4402" spans="1:9" ht="16.5">
      <c r="A4402" s="2" t="s">
        <v>3480</v>
      </c>
      <c r="B4402" s="2" t="s">
        <v>3481</v>
      </c>
      <c r="C4402" s="2">
        <v>1188</v>
      </c>
      <c r="D4402" s="2" t="s">
        <v>14</v>
      </c>
      <c r="E4402" s="2">
        <v>586</v>
      </c>
      <c r="F4402" s="2">
        <v>699</v>
      </c>
      <c r="G4402" s="2">
        <f t="shared" si="68"/>
        <v>114</v>
      </c>
      <c r="H4402" s="2">
        <v>2341</v>
      </c>
      <c r="I4402" s="3" t="s">
        <v>15</v>
      </c>
    </row>
    <row r="4403" spans="1:9" ht="16.5">
      <c r="A4403" s="2" t="s">
        <v>3482</v>
      </c>
      <c r="B4403" s="2" t="s">
        <v>3483</v>
      </c>
      <c r="C4403" s="2">
        <v>127</v>
      </c>
      <c r="D4403" s="2" t="s">
        <v>18</v>
      </c>
      <c r="E4403" s="2">
        <v>1</v>
      </c>
      <c r="F4403" s="2">
        <v>30</v>
      </c>
      <c r="G4403" s="2">
        <f t="shared" si="68"/>
        <v>30</v>
      </c>
      <c r="H4403" s="2">
        <v>3743</v>
      </c>
      <c r="I4403" s="3" t="s">
        <v>19</v>
      </c>
    </row>
    <row r="4404" spans="1:9" ht="16.5">
      <c r="A4404" s="2" t="s">
        <v>3482</v>
      </c>
      <c r="B4404" s="2" t="s">
        <v>3483</v>
      </c>
      <c r="C4404" s="2">
        <v>127</v>
      </c>
      <c r="D4404" s="2" t="s">
        <v>14</v>
      </c>
      <c r="E4404" s="2">
        <v>48</v>
      </c>
      <c r="F4404" s="2">
        <v>127</v>
      </c>
      <c r="G4404" s="2">
        <f t="shared" si="68"/>
        <v>80</v>
      </c>
      <c r="H4404" s="2">
        <v>2341</v>
      </c>
      <c r="I4404" s="3" t="s">
        <v>15</v>
      </c>
    </row>
    <row r="4405" spans="1:9" ht="16.5">
      <c r="A4405" s="2" t="s">
        <v>3484</v>
      </c>
      <c r="B4405" s="2" t="s">
        <v>3485</v>
      </c>
      <c r="C4405" s="2">
        <v>2257</v>
      </c>
      <c r="D4405" s="2" t="s">
        <v>10</v>
      </c>
      <c r="E4405" s="2">
        <v>268</v>
      </c>
      <c r="F4405" s="2">
        <v>320</v>
      </c>
      <c r="G4405" s="2">
        <f t="shared" si="68"/>
        <v>53</v>
      </c>
      <c r="H4405" s="2">
        <v>18302</v>
      </c>
      <c r="I4405" s="3" t="s">
        <v>11</v>
      </c>
    </row>
    <row r="4406" spans="1:9" ht="16.5">
      <c r="A4406" s="2" t="s">
        <v>3484</v>
      </c>
      <c r="B4406" s="2" t="s">
        <v>3485</v>
      </c>
      <c r="C4406" s="2">
        <v>2257</v>
      </c>
      <c r="D4406" s="2" t="s">
        <v>12</v>
      </c>
      <c r="E4406" s="2">
        <v>1046</v>
      </c>
      <c r="F4406" s="2">
        <v>1196</v>
      </c>
      <c r="G4406" s="2">
        <f t="shared" si="68"/>
        <v>151</v>
      </c>
      <c r="H4406" s="2">
        <v>1732</v>
      </c>
      <c r="I4406" s="3" t="s">
        <v>13</v>
      </c>
    </row>
    <row r="4407" spans="1:9" ht="16.5">
      <c r="A4407" s="2" t="s">
        <v>3484</v>
      </c>
      <c r="B4407" s="2" t="s">
        <v>3485</v>
      </c>
      <c r="C4407" s="2">
        <v>2257</v>
      </c>
      <c r="D4407" s="2" t="s">
        <v>14</v>
      </c>
      <c r="E4407" s="2">
        <v>667</v>
      </c>
      <c r="F4407" s="2">
        <v>780</v>
      </c>
      <c r="G4407" s="2">
        <f t="shared" si="68"/>
        <v>114</v>
      </c>
      <c r="H4407" s="2">
        <v>2341</v>
      </c>
      <c r="I4407" s="3" t="s">
        <v>15</v>
      </c>
    </row>
    <row r="4408" spans="1:9" ht="16.5">
      <c r="A4408" s="2" t="s">
        <v>3486</v>
      </c>
      <c r="B4408" s="2" t="s">
        <v>3487</v>
      </c>
      <c r="C4408" s="2">
        <v>352</v>
      </c>
      <c r="D4408" s="2" t="s">
        <v>18</v>
      </c>
      <c r="E4408" s="2">
        <v>28</v>
      </c>
      <c r="F4408" s="2">
        <v>79</v>
      </c>
      <c r="G4408" s="2">
        <f t="shared" si="68"/>
        <v>52</v>
      </c>
      <c r="H4408" s="2">
        <v>3743</v>
      </c>
      <c r="I4408" s="3" t="s">
        <v>19</v>
      </c>
    </row>
    <row r="4409" spans="1:9" ht="16.5">
      <c r="A4409" s="2" t="s">
        <v>3486</v>
      </c>
      <c r="B4409" s="2" t="s">
        <v>3487</v>
      </c>
      <c r="C4409" s="2">
        <v>352</v>
      </c>
      <c r="D4409" s="2" t="s">
        <v>14</v>
      </c>
      <c r="E4409" s="2">
        <v>172</v>
      </c>
      <c r="F4409" s="2">
        <v>282</v>
      </c>
      <c r="G4409" s="2">
        <f t="shared" si="68"/>
        <v>111</v>
      </c>
      <c r="H4409" s="2">
        <v>2341</v>
      </c>
      <c r="I4409" s="3" t="s">
        <v>15</v>
      </c>
    </row>
    <row r="4410" spans="1:9" ht="16.5">
      <c r="A4410" s="2" t="s">
        <v>3488</v>
      </c>
      <c r="B4410" s="2" t="s">
        <v>3489</v>
      </c>
      <c r="C4410" s="2">
        <v>1312</v>
      </c>
      <c r="D4410" s="2" t="s">
        <v>10</v>
      </c>
      <c r="E4410" s="2">
        <v>1</v>
      </c>
      <c r="F4410" s="2">
        <v>43</v>
      </c>
      <c r="G4410" s="2">
        <f t="shared" si="68"/>
        <v>43</v>
      </c>
      <c r="H4410" s="2">
        <v>18302</v>
      </c>
      <c r="I4410" s="3" t="s">
        <v>11</v>
      </c>
    </row>
    <row r="4411" spans="1:9" ht="16.5">
      <c r="A4411" s="2" t="s">
        <v>3488</v>
      </c>
      <c r="B4411" s="2" t="s">
        <v>3489</v>
      </c>
      <c r="C4411" s="2">
        <v>1312</v>
      </c>
      <c r="D4411" s="2" t="s">
        <v>12</v>
      </c>
      <c r="E4411" s="2">
        <v>472</v>
      </c>
      <c r="F4411" s="2">
        <v>622</v>
      </c>
      <c r="G4411" s="2">
        <f t="shared" si="68"/>
        <v>151</v>
      </c>
      <c r="H4411" s="2">
        <v>1732</v>
      </c>
      <c r="I4411" s="3" t="s">
        <v>13</v>
      </c>
    </row>
    <row r="4412" spans="1:9" ht="16.5">
      <c r="A4412" s="2" t="s">
        <v>3488</v>
      </c>
      <c r="B4412" s="2" t="s">
        <v>3489</v>
      </c>
      <c r="C4412" s="2">
        <v>1312</v>
      </c>
      <c r="D4412" s="2" t="s">
        <v>14</v>
      </c>
      <c r="E4412" s="2">
        <v>198</v>
      </c>
      <c r="F4412" s="2">
        <v>311</v>
      </c>
      <c r="G4412" s="2">
        <f t="shared" si="68"/>
        <v>114</v>
      </c>
      <c r="H4412" s="2">
        <v>2341</v>
      </c>
      <c r="I4412" s="3" t="s">
        <v>15</v>
      </c>
    </row>
    <row r="4413" spans="1:9" ht="16.5">
      <c r="A4413" s="2" t="s">
        <v>3490</v>
      </c>
      <c r="B4413" s="2" t="s">
        <v>3491</v>
      </c>
      <c r="C4413" s="2">
        <v>200</v>
      </c>
      <c r="D4413" s="2" t="s">
        <v>20</v>
      </c>
      <c r="E4413" s="2">
        <v>160</v>
      </c>
      <c r="F4413" s="2">
        <v>198</v>
      </c>
      <c r="G4413" s="2">
        <f t="shared" si="68"/>
        <v>39</v>
      </c>
      <c r="H4413" s="2">
        <v>3397</v>
      </c>
      <c r="I4413" s="3" t="s">
        <v>21</v>
      </c>
    </row>
    <row r="4414" spans="1:9" ht="16.5">
      <c r="A4414" s="2" t="s">
        <v>3490</v>
      </c>
      <c r="B4414" s="2" t="s">
        <v>3491</v>
      </c>
      <c r="C4414" s="2">
        <v>200</v>
      </c>
      <c r="D4414" s="2" t="s">
        <v>14</v>
      </c>
      <c r="E4414" s="2">
        <v>37</v>
      </c>
      <c r="F4414" s="2">
        <v>147</v>
      </c>
      <c r="G4414" s="2">
        <f t="shared" si="68"/>
        <v>111</v>
      </c>
      <c r="H4414" s="2">
        <v>2341</v>
      </c>
      <c r="I4414" s="3" t="s">
        <v>15</v>
      </c>
    </row>
    <row r="4415" spans="1:9" ht="16.5">
      <c r="A4415" s="2" t="s">
        <v>3492</v>
      </c>
      <c r="B4415" s="2" t="s">
        <v>3493</v>
      </c>
      <c r="C4415" s="2">
        <v>311</v>
      </c>
      <c r="D4415" s="2" t="s">
        <v>18</v>
      </c>
      <c r="E4415" s="2">
        <v>12</v>
      </c>
      <c r="F4415" s="2">
        <v>63</v>
      </c>
      <c r="G4415" s="2">
        <f t="shared" si="68"/>
        <v>52</v>
      </c>
      <c r="H4415" s="2">
        <v>3743</v>
      </c>
      <c r="I4415" s="3" t="s">
        <v>19</v>
      </c>
    </row>
    <row r="4416" spans="1:9" ht="16.5">
      <c r="A4416" s="2" t="s">
        <v>3492</v>
      </c>
      <c r="B4416" s="2" t="s">
        <v>3493</v>
      </c>
      <c r="C4416" s="2">
        <v>311</v>
      </c>
      <c r="D4416" s="2" t="s">
        <v>20</v>
      </c>
      <c r="E4416" s="2">
        <v>247</v>
      </c>
      <c r="F4416" s="2">
        <v>285</v>
      </c>
      <c r="G4416" s="2">
        <f t="shared" si="68"/>
        <v>39</v>
      </c>
      <c r="H4416" s="2">
        <v>3397</v>
      </c>
      <c r="I4416" s="3" t="s">
        <v>21</v>
      </c>
    </row>
    <row r="4417" spans="1:9" ht="16.5">
      <c r="A4417" s="2" t="s">
        <v>3492</v>
      </c>
      <c r="B4417" s="2" t="s">
        <v>3493</v>
      </c>
      <c r="C4417" s="2">
        <v>311</v>
      </c>
      <c r="D4417" s="2" t="s">
        <v>14</v>
      </c>
      <c r="E4417" s="2">
        <v>124</v>
      </c>
      <c r="F4417" s="2">
        <v>234</v>
      </c>
      <c r="G4417" s="2">
        <f t="shared" si="68"/>
        <v>111</v>
      </c>
      <c r="H4417" s="2">
        <v>2341</v>
      </c>
      <c r="I4417" s="3" t="s">
        <v>15</v>
      </c>
    </row>
    <row r="4418" spans="1:9" ht="16.5">
      <c r="A4418" s="2" t="s">
        <v>3494</v>
      </c>
      <c r="B4418" s="2" t="s">
        <v>3495</v>
      </c>
      <c r="C4418" s="2">
        <v>282</v>
      </c>
      <c r="D4418" s="2" t="s">
        <v>18</v>
      </c>
      <c r="E4418" s="2">
        <v>27</v>
      </c>
      <c r="F4418" s="2">
        <v>78</v>
      </c>
      <c r="G4418" s="2">
        <f t="shared" si="68"/>
        <v>52</v>
      </c>
      <c r="H4418" s="2">
        <v>3743</v>
      </c>
      <c r="I4418" s="3" t="s">
        <v>19</v>
      </c>
    </row>
    <row r="4419" spans="1:9" ht="16.5">
      <c r="A4419" s="2" t="s">
        <v>3494</v>
      </c>
      <c r="B4419" s="2" t="s">
        <v>3495</v>
      </c>
      <c r="C4419" s="2">
        <v>282</v>
      </c>
      <c r="D4419" s="2" t="s">
        <v>20</v>
      </c>
      <c r="E4419" s="2">
        <v>242</v>
      </c>
      <c r="F4419" s="2">
        <v>280</v>
      </c>
      <c r="G4419" s="2">
        <f t="shared" ref="G4419:G4482" si="69">F4419-E4419+1</f>
        <v>39</v>
      </c>
      <c r="H4419" s="2">
        <v>3397</v>
      </c>
      <c r="I4419" s="3" t="s">
        <v>21</v>
      </c>
    </row>
    <row r="4420" spans="1:9" ht="16.5">
      <c r="A4420" s="2" t="s">
        <v>3494</v>
      </c>
      <c r="B4420" s="2" t="s">
        <v>3495</v>
      </c>
      <c r="C4420" s="2">
        <v>282</v>
      </c>
      <c r="D4420" s="2" t="s">
        <v>14</v>
      </c>
      <c r="E4420" s="2">
        <v>120</v>
      </c>
      <c r="F4420" s="2">
        <v>229</v>
      </c>
      <c r="G4420" s="2">
        <f t="shared" si="69"/>
        <v>110</v>
      </c>
      <c r="H4420" s="2">
        <v>2341</v>
      </c>
      <c r="I4420" s="3" t="s">
        <v>15</v>
      </c>
    </row>
    <row r="4421" spans="1:9" ht="16.5">
      <c r="A4421" s="2" t="s">
        <v>3496</v>
      </c>
      <c r="B4421" s="2" t="s">
        <v>3497</v>
      </c>
      <c r="C4421" s="2">
        <v>300</v>
      </c>
      <c r="D4421" s="2" t="s">
        <v>18</v>
      </c>
      <c r="E4421" s="2">
        <v>46</v>
      </c>
      <c r="F4421" s="2">
        <v>96</v>
      </c>
      <c r="G4421" s="2">
        <f t="shared" si="69"/>
        <v>51</v>
      </c>
      <c r="H4421" s="2">
        <v>3743</v>
      </c>
      <c r="I4421" s="3" t="s">
        <v>19</v>
      </c>
    </row>
    <row r="4422" spans="1:9" ht="16.5">
      <c r="A4422" s="2" t="s">
        <v>3496</v>
      </c>
      <c r="B4422" s="2" t="s">
        <v>3497</v>
      </c>
      <c r="C4422" s="2">
        <v>300</v>
      </c>
      <c r="D4422" s="2" t="s">
        <v>20</v>
      </c>
      <c r="E4422" s="2">
        <v>261</v>
      </c>
      <c r="F4422" s="2">
        <v>299</v>
      </c>
      <c r="G4422" s="2">
        <f t="shared" si="69"/>
        <v>39</v>
      </c>
      <c r="H4422" s="2">
        <v>3397</v>
      </c>
      <c r="I4422" s="3" t="s">
        <v>21</v>
      </c>
    </row>
    <row r="4423" spans="1:9" ht="16.5">
      <c r="A4423" s="2" t="s">
        <v>3496</v>
      </c>
      <c r="B4423" s="2" t="s">
        <v>3497</v>
      </c>
      <c r="C4423" s="2">
        <v>300</v>
      </c>
      <c r="D4423" s="2" t="s">
        <v>14</v>
      </c>
      <c r="E4423" s="2">
        <v>130</v>
      </c>
      <c r="F4423" s="2">
        <v>242</v>
      </c>
      <c r="G4423" s="2">
        <f t="shared" si="69"/>
        <v>113</v>
      </c>
      <c r="H4423" s="2">
        <v>2341</v>
      </c>
      <c r="I4423" s="3" t="s">
        <v>15</v>
      </c>
    </row>
    <row r="4424" spans="1:9" ht="16.5">
      <c r="A4424" s="2" t="s">
        <v>3498</v>
      </c>
      <c r="B4424" s="2" t="s">
        <v>3499</v>
      </c>
      <c r="C4424" s="2">
        <v>477</v>
      </c>
      <c r="D4424" s="2" t="s">
        <v>14</v>
      </c>
      <c r="E4424" s="2">
        <v>286</v>
      </c>
      <c r="F4424" s="2">
        <v>396</v>
      </c>
      <c r="G4424" s="2">
        <f t="shared" si="69"/>
        <v>111</v>
      </c>
      <c r="H4424" s="2">
        <v>2341</v>
      </c>
      <c r="I4424" s="3" t="s">
        <v>15</v>
      </c>
    </row>
    <row r="4425" spans="1:9" ht="16.5">
      <c r="A4425" s="2" t="s">
        <v>3500</v>
      </c>
      <c r="B4425" s="2" t="s">
        <v>3501</v>
      </c>
      <c r="C4425" s="2">
        <v>310</v>
      </c>
      <c r="D4425" s="2" t="s">
        <v>18</v>
      </c>
      <c r="E4425" s="2">
        <v>30</v>
      </c>
      <c r="F4425" s="2">
        <v>81</v>
      </c>
      <c r="G4425" s="2">
        <f t="shared" si="69"/>
        <v>52</v>
      </c>
      <c r="H4425" s="2">
        <v>3743</v>
      </c>
      <c r="I4425" s="3" t="s">
        <v>19</v>
      </c>
    </row>
    <row r="4426" spans="1:9" ht="16.5">
      <c r="A4426" s="2" t="s">
        <v>3500</v>
      </c>
      <c r="B4426" s="2" t="s">
        <v>3501</v>
      </c>
      <c r="C4426" s="2">
        <v>310</v>
      </c>
      <c r="D4426" s="2" t="s">
        <v>20</v>
      </c>
      <c r="E4426" s="2">
        <v>270</v>
      </c>
      <c r="F4426" s="2">
        <v>308</v>
      </c>
      <c r="G4426" s="2">
        <f t="shared" si="69"/>
        <v>39</v>
      </c>
      <c r="H4426" s="2">
        <v>3397</v>
      </c>
      <c r="I4426" s="3" t="s">
        <v>21</v>
      </c>
    </row>
    <row r="4427" spans="1:9" ht="16.5">
      <c r="A4427" s="2" t="s">
        <v>3500</v>
      </c>
      <c r="B4427" s="2" t="s">
        <v>3501</v>
      </c>
      <c r="C4427" s="2">
        <v>310</v>
      </c>
      <c r="D4427" s="2" t="s">
        <v>14</v>
      </c>
      <c r="E4427" s="2">
        <v>148</v>
      </c>
      <c r="F4427" s="2">
        <v>257</v>
      </c>
      <c r="G4427" s="2">
        <f t="shared" si="69"/>
        <v>110</v>
      </c>
      <c r="H4427" s="2">
        <v>2341</v>
      </c>
      <c r="I4427" s="3" t="s">
        <v>15</v>
      </c>
    </row>
    <row r="4428" spans="1:9" ht="16.5">
      <c r="A4428" s="2" t="s">
        <v>3502</v>
      </c>
      <c r="B4428" s="2" t="s">
        <v>3503</v>
      </c>
      <c r="C4428" s="2">
        <v>571</v>
      </c>
      <c r="D4428" s="2" t="s">
        <v>52</v>
      </c>
      <c r="E4428" s="2">
        <v>184</v>
      </c>
      <c r="F4428" s="2">
        <v>302</v>
      </c>
      <c r="G4428" s="2">
        <f t="shared" si="69"/>
        <v>119</v>
      </c>
      <c r="H4428" s="2">
        <v>5093</v>
      </c>
      <c r="I4428" s="3" t="s">
        <v>53</v>
      </c>
    </row>
    <row r="4429" spans="1:9" ht="16.5">
      <c r="A4429" s="2" t="s">
        <v>3502</v>
      </c>
      <c r="B4429" s="2" t="s">
        <v>3503</v>
      </c>
      <c r="C4429" s="2">
        <v>571</v>
      </c>
      <c r="D4429" s="2" t="s">
        <v>14</v>
      </c>
      <c r="E4429" s="2">
        <v>399</v>
      </c>
      <c r="F4429" s="2">
        <v>534</v>
      </c>
      <c r="G4429" s="2">
        <f t="shared" si="69"/>
        <v>136</v>
      </c>
      <c r="H4429" s="2">
        <v>2341</v>
      </c>
      <c r="I4429" s="3" t="s">
        <v>15</v>
      </c>
    </row>
    <row r="4430" spans="1:9" ht="16.5">
      <c r="A4430" s="2" t="s">
        <v>3504</v>
      </c>
      <c r="B4430" s="2" t="s">
        <v>3505</v>
      </c>
      <c r="C4430" s="2">
        <v>1124</v>
      </c>
      <c r="D4430" s="2" t="s">
        <v>12</v>
      </c>
      <c r="E4430" s="2">
        <v>683</v>
      </c>
      <c r="F4430" s="2">
        <v>829</v>
      </c>
      <c r="G4430" s="2">
        <f t="shared" si="69"/>
        <v>147</v>
      </c>
      <c r="H4430" s="2">
        <v>1732</v>
      </c>
      <c r="I4430" s="3" t="s">
        <v>13</v>
      </c>
    </row>
    <row r="4431" spans="1:9" ht="16.5">
      <c r="A4431" s="2" t="s">
        <v>3504</v>
      </c>
      <c r="B4431" s="2" t="s">
        <v>3505</v>
      </c>
      <c r="C4431" s="2">
        <v>1124</v>
      </c>
      <c r="D4431" s="2" t="s">
        <v>14</v>
      </c>
      <c r="E4431" s="2">
        <v>315</v>
      </c>
      <c r="F4431" s="2">
        <v>429</v>
      </c>
      <c r="G4431" s="2">
        <f t="shared" si="69"/>
        <v>115</v>
      </c>
      <c r="H4431" s="2">
        <v>2341</v>
      </c>
      <c r="I4431" s="3" t="s">
        <v>15</v>
      </c>
    </row>
    <row r="4432" spans="1:9" ht="16.5">
      <c r="A4432" s="2" t="s">
        <v>3506</v>
      </c>
      <c r="B4432" s="2" t="s">
        <v>3507</v>
      </c>
      <c r="C4432" s="2">
        <v>367</v>
      </c>
      <c r="D4432" s="2" t="s">
        <v>18</v>
      </c>
      <c r="E4432" s="2">
        <v>33</v>
      </c>
      <c r="F4432" s="2">
        <v>83</v>
      </c>
      <c r="G4432" s="2">
        <f t="shared" si="69"/>
        <v>51</v>
      </c>
      <c r="H4432" s="2">
        <v>3743</v>
      </c>
      <c r="I4432" s="3" t="s">
        <v>19</v>
      </c>
    </row>
    <row r="4433" spans="1:9" ht="16.5">
      <c r="A4433" s="2" t="s">
        <v>3506</v>
      </c>
      <c r="B4433" s="2" t="s">
        <v>3507</v>
      </c>
      <c r="C4433" s="2">
        <v>367</v>
      </c>
      <c r="D4433" s="2" t="s">
        <v>20</v>
      </c>
      <c r="E4433" s="2">
        <v>327</v>
      </c>
      <c r="F4433" s="2">
        <v>365</v>
      </c>
      <c r="G4433" s="2">
        <f t="shared" si="69"/>
        <v>39</v>
      </c>
      <c r="H4433" s="2">
        <v>3397</v>
      </c>
      <c r="I4433" s="3" t="s">
        <v>21</v>
      </c>
    </row>
    <row r="4434" spans="1:9" ht="16.5">
      <c r="A4434" s="2" t="s">
        <v>3506</v>
      </c>
      <c r="B4434" s="2" t="s">
        <v>3507</v>
      </c>
      <c r="C4434" s="2">
        <v>367</v>
      </c>
      <c r="D4434" s="2" t="s">
        <v>14</v>
      </c>
      <c r="E4434" s="2">
        <v>190</v>
      </c>
      <c r="F4434" s="2">
        <v>314</v>
      </c>
      <c r="G4434" s="2">
        <f t="shared" si="69"/>
        <v>125</v>
      </c>
      <c r="H4434" s="2">
        <v>2341</v>
      </c>
      <c r="I4434" s="3" t="s">
        <v>15</v>
      </c>
    </row>
    <row r="4435" spans="1:9" ht="16.5">
      <c r="A4435" s="2" t="s">
        <v>3508</v>
      </c>
      <c r="B4435" s="2" t="s">
        <v>3509</v>
      </c>
      <c r="C4435" s="2">
        <v>809</v>
      </c>
      <c r="D4435" s="2" t="s">
        <v>2682</v>
      </c>
      <c r="E4435" s="2">
        <v>402</v>
      </c>
      <c r="F4435" s="2">
        <v>444</v>
      </c>
      <c r="G4435" s="2">
        <f t="shared" si="69"/>
        <v>43</v>
      </c>
      <c r="H4435" s="2">
        <v>26580</v>
      </c>
      <c r="I4435" s="3" t="s">
        <v>2683</v>
      </c>
    </row>
    <row r="4436" spans="1:9" ht="16.5">
      <c r="A4436" s="2" t="s">
        <v>3508</v>
      </c>
      <c r="B4436" s="2" t="s">
        <v>3509</v>
      </c>
      <c r="C4436" s="2">
        <v>809</v>
      </c>
      <c r="D4436" s="2" t="s">
        <v>18</v>
      </c>
      <c r="E4436" s="2">
        <v>38</v>
      </c>
      <c r="F4436" s="2">
        <v>88</v>
      </c>
      <c r="G4436" s="2">
        <f t="shared" si="69"/>
        <v>51</v>
      </c>
      <c r="H4436" s="2">
        <v>3743</v>
      </c>
      <c r="I4436" s="3" t="s">
        <v>19</v>
      </c>
    </row>
    <row r="4437" spans="1:9" ht="16.5">
      <c r="A4437" s="2" t="s">
        <v>3508</v>
      </c>
      <c r="B4437" s="2" t="s">
        <v>3509</v>
      </c>
      <c r="C4437" s="2">
        <v>809</v>
      </c>
      <c r="D4437" s="2" t="s">
        <v>14</v>
      </c>
      <c r="E4437" s="2">
        <v>192</v>
      </c>
      <c r="F4437" s="2">
        <v>316</v>
      </c>
      <c r="G4437" s="2">
        <f t="shared" si="69"/>
        <v>125</v>
      </c>
      <c r="H4437" s="2">
        <v>2341</v>
      </c>
      <c r="I4437" s="3" t="s">
        <v>15</v>
      </c>
    </row>
    <row r="4438" spans="1:9" ht="16.5">
      <c r="A4438" s="2" t="s">
        <v>3510</v>
      </c>
      <c r="B4438" s="2" t="s">
        <v>3511</v>
      </c>
      <c r="C4438" s="2">
        <v>295</v>
      </c>
      <c r="D4438" s="2" t="s">
        <v>18</v>
      </c>
      <c r="E4438" s="2">
        <v>27</v>
      </c>
      <c r="F4438" s="2">
        <v>77</v>
      </c>
      <c r="G4438" s="2">
        <f t="shared" si="69"/>
        <v>51</v>
      </c>
      <c r="H4438" s="2">
        <v>3743</v>
      </c>
      <c r="I4438" s="3" t="s">
        <v>19</v>
      </c>
    </row>
    <row r="4439" spans="1:9" ht="16.5">
      <c r="A4439" s="2" t="s">
        <v>3510</v>
      </c>
      <c r="B4439" s="2" t="s">
        <v>3511</v>
      </c>
      <c r="C4439" s="2">
        <v>295</v>
      </c>
      <c r="D4439" s="2" t="s">
        <v>20</v>
      </c>
      <c r="E4439" s="2">
        <v>255</v>
      </c>
      <c r="F4439" s="2">
        <v>293</v>
      </c>
      <c r="G4439" s="2">
        <f t="shared" si="69"/>
        <v>39</v>
      </c>
      <c r="H4439" s="2">
        <v>3397</v>
      </c>
      <c r="I4439" s="3" t="s">
        <v>21</v>
      </c>
    </row>
    <row r="4440" spans="1:9" ht="16.5">
      <c r="A4440" s="2" t="s">
        <v>3510</v>
      </c>
      <c r="B4440" s="2" t="s">
        <v>3511</v>
      </c>
      <c r="C4440" s="2">
        <v>295</v>
      </c>
      <c r="D4440" s="2" t="s">
        <v>14</v>
      </c>
      <c r="E4440" s="2">
        <v>136</v>
      </c>
      <c r="F4440" s="2">
        <v>242</v>
      </c>
      <c r="G4440" s="2">
        <f t="shared" si="69"/>
        <v>107</v>
      </c>
      <c r="H4440" s="2">
        <v>2341</v>
      </c>
      <c r="I4440" s="3" t="s">
        <v>15</v>
      </c>
    </row>
    <row r="4441" spans="1:9" ht="16.5">
      <c r="A4441" s="2" t="s">
        <v>3512</v>
      </c>
      <c r="B4441" s="2" t="s">
        <v>3513</v>
      </c>
      <c r="C4441" s="2">
        <v>966</v>
      </c>
      <c r="D4441" s="2" t="s">
        <v>10</v>
      </c>
      <c r="E4441" s="2">
        <v>50</v>
      </c>
      <c r="F4441" s="2">
        <v>102</v>
      </c>
      <c r="G4441" s="2">
        <f t="shared" si="69"/>
        <v>53</v>
      </c>
      <c r="H4441" s="2">
        <v>18302</v>
      </c>
      <c r="I4441" s="3" t="s">
        <v>11</v>
      </c>
    </row>
    <row r="4442" spans="1:9" ht="16.5">
      <c r="A4442" s="2" t="s">
        <v>3512</v>
      </c>
      <c r="B4442" s="2" t="s">
        <v>3513</v>
      </c>
      <c r="C4442" s="2">
        <v>966</v>
      </c>
      <c r="D4442" s="2" t="s">
        <v>12</v>
      </c>
      <c r="E4442" s="2">
        <v>562</v>
      </c>
      <c r="F4442" s="2">
        <v>721</v>
      </c>
      <c r="G4442" s="2">
        <f t="shared" si="69"/>
        <v>160</v>
      </c>
      <c r="H4442" s="2">
        <v>1732</v>
      </c>
      <c r="I4442" s="3" t="s">
        <v>13</v>
      </c>
    </row>
    <row r="4443" spans="1:9" ht="16.5">
      <c r="A4443" s="2" t="s">
        <v>3512</v>
      </c>
      <c r="B4443" s="2" t="s">
        <v>3513</v>
      </c>
      <c r="C4443" s="2">
        <v>966</v>
      </c>
      <c r="D4443" s="2" t="s">
        <v>14</v>
      </c>
      <c r="E4443" s="2">
        <v>311</v>
      </c>
      <c r="F4443" s="2">
        <v>428</v>
      </c>
      <c r="G4443" s="2">
        <f t="shared" si="69"/>
        <v>118</v>
      </c>
      <c r="H4443" s="2">
        <v>2341</v>
      </c>
      <c r="I4443" s="3" t="s">
        <v>15</v>
      </c>
    </row>
    <row r="4444" spans="1:9" ht="16.5">
      <c r="A4444" s="2" t="s">
        <v>3514</v>
      </c>
      <c r="B4444" s="2" t="s">
        <v>3515</v>
      </c>
      <c r="C4444" s="2">
        <v>416</v>
      </c>
      <c r="D4444" s="2" t="s">
        <v>14</v>
      </c>
      <c r="E4444" s="2">
        <v>35</v>
      </c>
      <c r="F4444" s="2">
        <v>169</v>
      </c>
      <c r="G4444" s="2">
        <f t="shared" si="69"/>
        <v>135</v>
      </c>
      <c r="H4444" s="2">
        <v>2341</v>
      </c>
      <c r="I4444" s="3" t="s">
        <v>15</v>
      </c>
    </row>
    <row r="4445" spans="1:9" ht="16.5">
      <c r="A4445" s="2" t="s">
        <v>3516</v>
      </c>
      <c r="B4445" s="2" t="s">
        <v>3517</v>
      </c>
      <c r="C4445" s="2">
        <v>319</v>
      </c>
      <c r="D4445" s="2" t="s">
        <v>18</v>
      </c>
      <c r="E4445" s="2">
        <v>34</v>
      </c>
      <c r="F4445" s="2">
        <v>87</v>
      </c>
      <c r="G4445" s="2">
        <f t="shared" si="69"/>
        <v>54</v>
      </c>
      <c r="H4445" s="2">
        <v>3743</v>
      </c>
      <c r="I4445" s="3" t="s">
        <v>19</v>
      </c>
    </row>
    <row r="4446" spans="1:9" ht="16.5">
      <c r="A4446" s="2" t="s">
        <v>3516</v>
      </c>
      <c r="B4446" s="2" t="s">
        <v>3517</v>
      </c>
      <c r="C4446" s="2">
        <v>319</v>
      </c>
      <c r="D4446" s="2" t="s">
        <v>20</v>
      </c>
      <c r="E4446" s="2">
        <v>280</v>
      </c>
      <c r="F4446" s="2">
        <v>318</v>
      </c>
      <c r="G4446" s="2">
        <f t="shared" si="69"/>
        <v>39</v>
      </c>
      <c r="H4446" s="2">
        <v>3397</v>
      </c>
      <c r="I4446" s="3" t="s">
        <v>21</v>
      </c>
    </row>
    <row r="4447" spans="1:9" ht="16.5">
      <c r="A4447" s="2" t="s">
        <v>3516</v>
      </c>
      <c r="B4447" s="2" t="s">
        <v>3517</v>
      </c>
      <c r="C4447" s="2">
        <v>319</v>
      </c>
      <c r="D4447" s="2" t="s">
        <v>14</v>
      </c>
      <c r="E4447" s="2">
        <v>148</v>
      </c>
      <c r="F4447" s="2">
        <v>261</v>
      </c>
      <c r="G4447" s="2">
        <f t="shared" si="69"/>
        <v>114</v>
      </c>
      <c r="H4447" s="2">
        <v>2341</v>
      </c>
      <c r="I4447" s="3" t="s">
        <v>15</v>
      </c>
    </row>
    <row r="4448" spans="1:9" ht="16.5">
      <c r="A4448" s="2" t="s">
        <v>3518</v>
      </c>
      <c r="B4448" s="2" t="s">
        <v>3519</v>
      </c>
      <c r="C4448" s="2">
        <v>1037</v>
      </c>
      <c r="D4448" s="2" t="s">
        <v>12</v>
      </c>
      <c r="E4448" s="2">
        <v>645</v>
      </c>
      <c r="F4448" s="2">
        <v>813</v>
      </c>
      <c r="G4448" s="2">
        <f t="shared" si="69"/>
        <v>169</v>
      </c>
      <c r="H4448" s="2">
        <v>1732</v>
      </c>
      <c r="I4448" s="3" t="s">
        <v>13</v>
      </c>
    </row>
    <row r="4449" spans="1:9" ht="16.5">
      <c r="A4449" s="2" t="s">
        <v>3518</v>
      </c>
      <c r="B4449" s="2" t="s">
        <v>3519</v>
      </c>
      <c r="C4449" s="2">
        <v>1037</v>
      </c>
      <c r="D4449" s="2" t="s">
        <v>14</v>
      </c>
      <c r="E4449" s="2">
        <v>226</v>
      </c>
      <c r="F4449" s="2">
        <v>376</v>
      </c>
      <c r="G4449" s="2">
        <f t="shared" si="69"/>
        <v>151</v>
      </c>
      <c r="H4449" s="2">
        <v>2341</v>
      </c>
      <c r="I4449" s="3" t="s">
        <v>15</v>
      </c>
    </row>
    <row r="4450" spans="1:9" ht="16.5">
      <c r="A4450" s="2" t="s">
        <v>3520</v>
      </c>
      <c r="B4450" s="2" t="s">
        <v>3521</v>
      </c>
      <c r="C4450" s="2">
        <v>348</v>
      </c>
      <c r="D4450" s="2" t="s">
        <v>18</v>
      </c>
      <c r="E4450" s="2">
        <v>24</v>
      </c>
      <c r="F4450" s="2">
        <v>75</v>
      </c>
      <c r="G4450" s="2">
        <f t="shared" si="69"/>
        <v>52</v>
      </c>
      <c r="H4450" s="2">
        <v>3743</v>
      </c>
      <c r="I4450" s="3" t="s">
        <v>19</v>
      </c>
    </row>
    <row r="4451" spans="1:9" ht="16.5">
      <c r="A4451" s="2" t="s">
        <v>3520</v>
      </c>
      <c r="B4451" s="2" t="s">
        <v>3521</v>
      </c>
      <c r="C4451" s="2">
        <v>348</v>
      </c>
      <c r="D4451" s="2" t="s">
        <v>20</v>
      </c>
      <c r="E4451" s="2">
        <v>270</v>
      </c>
      <c r="F4451" s="2">
        <v>299</v>
      </c>
      <c r="G4451" s="2">
        <f t="shared" si="69"/>
        <v>30</v>
      </c>
      <c r="H4451" s="2">
        <v>3397</v>
      </c>
      <c r="I4451" s="3" t="s">
        <v>21</v>
      </c>
    </row>
    <row r="4452" spans="1:9" ht="16.5">
      <c r="A4452" s="2" t="s">
        <v>3520</v>
      </c>
      <c r="B4452" s="2" t="s">
        <v>3521</v>
      </c>
      <c r="C4452" s="2">
        <v>348</v>
      </c>
      <c r="D4452" s="2" t="s">
        <v>14</v>
      </c>
      <c r="E4452" s="2">
        <v>149</v>
      </c>
      <c r="F4452" s="2">
        <v>257</v>
      </c>
      <c r="G4452" s="2">
        <f t="shared" si="69"/>
        <v>109</v>
      </c>
      <c r="H4452" s="2">
        <v>2341</v>
      </c>
      <c r="I4452" s="3" t="s">
        <v>15</v>
      </c>
    </row>
    <row r="4453" spans="1:9" ht="16.5">
      <c r="A4453" s="2" t="s">
        <v>3522</v>
      </c>
      <c r="B4453" s="2" t="s">
        <v>3523</v>
      </c>
      <c r="C4453" s="2">
        <v>309</v>
      </c>
      <c r="D4453" s="2" t="s">
        <v>18</v>
      </c>
      <c r="E4453" s="2">
        <v>26</v>
      </c>
      <c r="F4453" s="2">
        <v>79</v>
      </c>
      <c r="G4453" s="2">
        <f t="shared" si="69"/>
        <v>54</v>
      </c>
      <c r="H4453" s="2">
        <v>3743</v>
      </c>
      <c r="I4453" s="3" t="s">
        <v>19</v>
      </c>
    </row>
    <row r="4454" spans="1:9" ht="16.5">
      <c r="A4454" s="2" t="s">
        <v>3522</v>
      </c>
      <c r="B4454" s="2" t="s">
        <v>3523</v>
      </c>
      <c r="C4454" s="2">
        <v>309</v>
      </c>
      <c r="D4454" s="2" t="s">
        <v>20</v>
      </c>
      <c r="E4454" s="2">
        <v>269</v>
      </c>
      <c r="F4454" s="2">
        <v>307</v>
      </c>
      <c r="G4454" s="2">
        <f t="shared" si="69"/>
        <v>39</v>
      </c>
      <c r="H4454" s="2">
        <v>3397</v>
      </c>
      <c r="I4454" s="3" t="s">
        <v>21</v>
      </c>
    </row>
    <row r="4455" spans="1:9" ht="16.5">
      <c r="A4455" s="2" t="s">
        <v>3522</v>
      </c>
      <c r="B4455" s="2" t="s">
        <v>3523</v>
      </c>
      <c r="C4455" s="2">
        <v>309</v>
      </c>
      <c r="D4455" s="2" t="s">
        <v>14</v>
      </c>
      <c r="E4455" s="2">
        <v>148</v>
      </c>
      <c r="F4455" s="2">
        <v>256</v>
      </c>
      <c r="G4455" s="2">
        <f t="shared" si="69"/>
        <v>109</v>
      </c>
      <c r="H4455" s="2">
        <v>2341</v>
      </c>
      <c r="I4455" s="3" t="s">
        <v>15</v>
      </c>
    </row>
    <row r="4456" spans="1:9" ht="16.5">
      <c r="A4456" s="2" t="s">
        <v>3524</v>
      </c>
      <c r="B4456" s="2" t="s">
        <v>3525</v>
      </c>
      <c r="C4456" s="2">
        <v>583</v>
      </c>
      <c r="D4456" s="2" t="s">
        <v>10</v>
      </c>
      <c r="E4456" s="2">
        <v>67</v>
      </c>
      <c r="F4456" s="2">
        <v>127</v>
      </c>
      <c r="G4456" s="2">
        <f t="shared" si="69"/>
        <v>61</v>
      </c>
      <c r="H4456" s="2">
        <v>18302</v>
      </c>
      <c r="I4456" s="3" t="s">
        <v>11</v>
      </c>
    </row>
    <row r="4457" spans="1:9" ht="16.5">
      <c r="A4457" s="2" t="s">
        <v>3524</v>
      </c>
      <c r="B4457" s="2" t="s">
        <v>3525</v>
      </c>
      <c r="C4457" s="2">
        <v>583</v>
      </c>
      <c r="D4457" s="2" t="s">
        <v>12</v>
      </c>
      <c r="E4457" s="2">
        <v>304</v>
      </c>
      <c r="F4457" s="2">
        <v>579</v>
      </c>
      <c r="G4457" s="2">
        <f t="shared" si="69"/>
        <v>276</v>
      </c>
      <c r="H4457" s="2">
        <v>1732</v>
      </c>
      <c r="I4457" s="3" t="s">
        <v>13</v>
      </c>
    </row>
    <row r="4458" spans="1:9" ht="16.5">
      <c r="A4458" s="2" t="s">
        <v>3524</v>
      </c>
      <c r="B4458" s="2" t="s">
        <v>3525</v>
      </c>
      <c r="C4458" s="2">
        <v>583</v>
      </c>
      <c r="D4458" s="2" t="s">
        <v>14</v>
      </c>
      <c r="E4458" s="2">
        <v>227</v>
      </c>
      <c r="F4458" s="2">
        <v>355</v>
      </c>
      <c r="G4458" s="2">
        <f t="shared" si="69"/>
        <v>129</v>
      </c>
      <c r="H4458" s="2">
        <v>2341</v>
      </c>
      <c r="I4458" s="3" t="s">
        <v>15</v>
      </c>
    </row>
    <row r="4459" spans="1:9" ht="16.5">
      <c r="A4459" s="2" t="s">
        <v>3526</v>
      </c>
      <c r="B4459" s="2" t="s">
        <v>3527</v>
      </c>
      <c r="C4459" s="2">
        <v>602</v>
      </c>
      <c r="D4459" s="2" t="s">
        <v>10</v>
      </c>
      <c r="E4459" s="2">
        <v>48</v>
      </c>
      <c r="F4459" s="2">
        <v>112</v>
      </c>
      <c r="G4459" s="2">
        <f t="shared" si="69"/>
        <v>65</v>
      </c>
      <c r="H4459" s="2">
        <v>18302</v>
      </c>
      <c r="I4459" s="3" t="s">
        <v>11</v>
      </c>
    </row>
    <row r="4460" spans="1:9" ht="16.5">
      <c r="A4460" s="2" t="s">
        <v>3526</v>
      </c>
      <c r="B4460" s="2" t="s">
        <v>3527</v>
      </c>
      <c r="C4460" s="2">
        <v>602</v>
      </c>
      <c r="D4460" s="2" t="s">
        <v>14</v>
      </c>
      <c r="E4460" s="2">
        <v>203</v>
      </c>
      <c r="F4460" s="2">
        <v>331</v>
      </c>
      <c r="G4460" s="2">
        <f t="shared" si="69"/>
        <v>129</v>
      </c>
      <c r="H4460" s="2">
        <v>2341</v>
      </c>
      <c r="I4460" s="3" t="s">
        <v>15</v>
      </c>
    </row>
    <row r="4461" spans="1:9" ht="16.5">
      <c r="A4461" s="2" t="s">
        <v>3528</v>
      </c>
      <c r="B4461" s="2" t="s">
        <v>3529</v>
      </c>
      <c r="C4461" s="2">
        <v>309</v>
      </c>
      <c r="D4461" s="2" t="s">
        <v>18</v>
      </c>
      <c r="E4461" s="2">
        <v>25</v>
      </c>
      <c r="F4461" s="2">
        <v>76</v>
      </c>
      <c r="G4461" s="2">
        <f t="shared" si="69"/>
        <v>52</v>
      </c>
      <c r="H4461" s="2">
        <v>3743</v>
      </c>
      <c r="I4461" s="3" t="s">
        <v>19</v>
      </c>
    </row>
    <row r="4462" spans="1:9" ht="16.5">
      <c r="A4462" s="2" t="s">
        <v>3528</v>
      </c>
      <c r="B4462" s="2" t="s">
        <v>3529</v>
      </c>
      <c r="C4462" s="2">
        <v>309</v>
      </c>
      <c r="D4462" s="2" t="s">
        <v>20</v>
      </c>
      <c r="E4462" s="2">
        <v>269</v>
      </c>
      <c r="F4462" s="2">
        <v>307</v>
      </c>
      <c r="G4462" s="2">
        <f t="shared" si="69"/>
        <v>39</v>
      </c>
      <c r="H4462" s="2">
        <v>3397</v>
      </c>
      <c r="I4462" s="3" t="s">
        <v>21</v>
      </c>
    </row>
    <row r="4463" spans="1:9" ht="16.5">
      <c r="A4463" s="2" t="s">
        <v>3528</v>
      </c>
      <c r="B4463" s="2" t="s">
        <v>3529</v>
      </c>
      <c r="C4463" s="2">
        <v>309</v>
      </c>
      <c r="D4463" s="2" t="s">
        <v>14</v>
      </c>
      <c r="E4463" s="2">
        <v>146</v>
      </c>
      <c r="F4463" s="2">
        <v>256</v>
      </c>
      <c r="G4463" s="2">
        <f t="shared" si="69"/>
        <v>111</v>
      </c>
      <c r="H4463" s="2">
        <v>2341</v>
      </c>
      <c r="I4463" s="3" t="s">
        <v>15</v>
      </c>
    </row>
    <row r="4464" spans="1:9" ht="16.5">
      <c r="A4464" s="2" t="s">
        <v>3530</v>
      </c>
      <c r="B4464" s="2" t="s">
        <v>3531</v>
      </c>
      <c r="C4464" s="2">
        <v>309</v>
      </c>
      <c r="D4464" s="2" t="s">
        <v>18</v>
      </c>
      <c r="E4464" s="2">
        <v>25</v>
      </c>
      <c r="F4464" s="2">
        <v>76</v>
      </c>
      <c r="G4464" s="2">
        <f t="shared" si="69"/>
        <v>52</v>
      </c>
      <c r="H4464" s="2">
        <v>3743</v>
      </c>
      <c r="I4464" s="3" t="s">
        <v>19</v>
      </c>
    </row>
    <row r="4465" spans="1:9" ht="16.5">
      <c r="A4465" s="2" t="s">
        <v>3530</v>
      </c>
      <c r="B4465" s="2" t="s">
        <v>3531</v>
      </c>
      <c r="C4465" s="2">
        <v>309</v>
      </c>
      <c r="D4465" s="2" t="s">
        <v>20</v>
      </c>
      <c r="E4465" s="2">
        <v>269</v>
      </c>
      <c r="F4465" s="2">
        <v>307</v>
      </c>
      <c r="G4465" s="2">
        <f t="shared" si="69"/>
        <v>39</v>
      </c>
      <c r="H4465" s="2">
        <v>3397</v>
      </c>
      <c r="I4465" s="3" t="s">
        <v>21</v>
      </c>
    </row>
    <row r="4466" spans="1:9" ht="16.5">
      <c r="A4466" s="2" t="s">
        <v>3530</v>
      </c>
      <c r="B4466" s="2" t="s">
        <v>3531</v>
      </c>
      <c r="C4466" s="2">
        <v>309</v>
      </c>
      <c r="D4466" s="2" t="s">
        <v>14</v>
      </c>
      <c r="E4466" s="2">
        <v>146</v>
      </c>
      <c r="F4466" s="2">
        <v>256</v>
      </c>
      <c r="G4466" s="2">
        <f t="shared" si="69"/>
        <v>111</v>
      </c>
      <c r="H4466" s="2">
        <v>2341</v>
      </c>
      <c r="I4466" s="3" t="s">
        <v>15</v>
      </c>
    </row>
    <row r="4467" spans="1:9" ht="16.5">
      <c r="A4467" s="2" t="s">
        <v>3532</v>
      </c>
      <c r="B4467" s="2" t="s">
        <v>3533</v>
      </c>
      <c r="C4467" s="2">
        <v>305</v>
      </c>
      <c r="D4467" s="2" t="s">
        <v>20</v>
      </c>
      <c r="E4467" s="2">
        <v>266</v>
      </c>
      <c r="F4467" s="2">
        <v>304</v>
      </c>
      <c r="G4467" s="2">
        <f t="shared" si="69"/>
        <v>39</v>
      </c>
      <c r="H4467" s="2">
        <v>3397</v>
      </c>
      <c r="I4467" s="3" t="s">
        <v>21</v>
      </c>
    </row>
    <row r="4468" spans="1:9" ht="16.5">
      <c r="A4468" s="2" t="s">
        <v>3532</v>
      </c>
      <c r="B4468" s="2" t="s">
        <v>3533</v>
      </c>
      <c r="C4468" s="2">
        <v>305</v>
      </c>
      <c r="D4468" s="2" t="s">
        <v>14</v>
      </c>
      <c r="E4468" s="2">
        <v>148</v>
      </c>
      <c r="F4468" s="2">
        <v>254</v>
      </c>
      <c r="G4468" s="2">
        <f t="shared" si="69"/>
        <v>107</v>
      </c>
      <c r="H4468" s="2">
        <v>2341</v>
      </c>
      <c r="I4468" s="3" t="s">
        <v>15</v>
      </c>
    </row>
    <row r="4469" spans="1:9" ht="16.5">
      <c r="A4469" s="2" t="s">
        <v>3534</v>
      </c>
      <c r="B4469" s="2" t="s">
        <v>3535</v>
      </c>
      <c r="C4469" s="2">
        <v>154</v>
      </c>
      <c r="D4469" s="2" t="s">
        <v>20</v>
      </c>
      <c r="E4469" s="2">
        <v>114</v>
      </c>
      <c r="F4469" s="2">
        <v>152</v>
      </c>
      <c r="G4469" s="2">
        <f t="shared" si="69"/>
        <v>39</v>
      </c>
      <c r="H4469" s="2">
        <v>3397</v>
      </c>
      <c r="I4469" s="3" t="s">
        <v>21</v>
      </c>
    </row>
    <row r="4470" spans="1:9" ht="16.5">
      <c r="A4470" s="2" t="s">
        <v>3534</v>
      </c>
      <c r="B4470" s="2" t="s">
        <v>3535</v>
      </c>
      <c r="C4470" s="2">
        <v>154</v>
      </c>
      <c r="D4470" s="2" t="s">
        <v>14</v>
      </c>
      <c r="E4470" s="2">
        <v>1</v>
      </c>
      <c r="F4470" s="2">
        <v>101</v>
      </c>
      <c r="G4470" s="2">
        <f t="shared" si="69"/>
        <v>101</v>
      </c>
      <c r="H4470" s="2">
        <v>2341</v>
      </c>
      <c r="I4470" s="3" t="s">
        <v>15</v>
      </c>
    </row>
    <row r="4471" spans="1:9" ht="16.5">
      <c r="A4471" s="2" t="s">
        <v>3536</v>
      </c>
      <c r="B4471" s="2" t="s">
        <v>3537</v>
      </c>
      <c r="C4471" s="2">
        <v>340</v>
      </c>
      <c r="D4471" s="2" t="s">
        <v>18</v>
      </c>
      <c r="E4471" s="2">
        <v>42</v>
      </c>
      <c r="F4471" s="2">
        <v>101</v>
      </c>
      <c r="G4471" s="2">
        <f t="shared" si="69"/>
        <v>60</v>
      </c>
      <c r="H4471" s="2">
        <v>3743</v>
      </c>
      <c r="I4471" s="3" t="s">
        <v>19</v>
      </c>
    </row>
    <row r="4472" spans="1:9" ht="16.5">
      <c r="A4472" s="2" t="s">
        <v>3536</v>
      </c>
      <c r="B4472" s="2" t="s">
        <v>3537</v>
      </c>
      <c r="C4472" s="2">
        <v>340</v>
      </c>
      <c r="D4472" s="2" t="s">
        <v>20</v>
      </c>
      <c r="E4472" s="2">
        <v>301</v>
      </c>
      <c r="F4472" s="2">
        <v>339</v>
      </c>
      <c r="G4472" s="2">
        <f t="shared" si="69"/>
        <v>39</v>
      </c>
      <c r="H4472" s="2">
        <v>3397</v>
      </c>
      <c r="I4472" s="3" t="s">
        <v>21</v>
      </c>
    </row>
    <row r="4473" spans="1:9" ht="16.5">
      <c r="A4473" s="2" t="s">
        <v>3536</v>
      </c>
      <c r="B4473" s="2" t="s">
        <v>3537</v>
      </c>
      <c r="C4473" s="2">
        <v>340</v>
      </c>
      <c r="D4473" s="2" t="s">
        <v>14</v>
      </c>
      <c r="E4473" s="2">
        <v>167</v>
      </c>
      <c r="F4473" s="2">
        <v>282</v>
      </c>
      <c r="G4473" s="2">
        <f t="shared" si="69"/>
        <v>116</v>
      </c>
      <c r="H4473" s="2">
        <v>2341</v>
      </c>
      <c r="I4473" s="3" t="s">
        <v>15</v>
      </c>
    </row>
    <row r="4474" spans="1:9" ht="16.5">
      <c r="A4474" s="2" t="s">
        <v>3538</v>
      </c>
      <c r="B4474" s="2" t="s">
        <v>3539</v>
      </c>
      <c r="C4474" s="2">
        <v>538</v>
      </c>
      <c r="D4474" s="2" t="s">
        <v>20</v>
      </c>
      <c r="E4474" s="2">
        <v>500</v>
      </c>
      <c r="F4474" s="2">
        <v>537</v>
      </c>
      <c r="G4474" s="2">
        <f t="shared" si="69"/>
        <v>38</v>
      </c>
      <c r="H4474" s="2">
        <v>3397</v>
      </c>
      <c r="I4474" s="3" t="s">
        <v>21</v>
      </c>
    </row>
    <row r="4475" spans="1:9" ht="16.5">
      <c r="A4475" s="2" t="s">
        <v>3538</v>
      </c>
      <c r="B4475" s="2" t="s">
        <v>3539</v>
      </c>
      <c r="C4475" s="2">
        <v>538</v>
      </c>
      <c r="D4475" s="2" t="s">
        <v>14</v>
      </c>
      <c r="E4475" s="2">
        <v>360</v>
      </c>
      <c r="F4475" s="2">
        <v>480</v>
      </c>
      <c r="G4475" s="2">
        <f t="shared" si="69"/>
        <v>121</v>
      </c>
      <c r="H4475" s="2">
        <v>2341</v>
      </c>
      <c r="I4475" s="3" t="s">
        <v>15</v>
      </c>
    </row>
    <row r="4476" spans="1:9" ht="16.5">
      <c r="A4476" s="2" t="s">
        <v>3540</v>
      </c>
      <c r="B4476" s="2" t="s">
        <v>3541</v>
      </c>
      <c r="C4476" s="2">
        <v>538</v>
      </c>
      <c r="D4476" s="2" t="s">
        <v>20</v>
      </c>
      <c r="E4476" s="2">
        <v>500</v>
      </c>
      <c r="F4476" s="2">
        <v>537</v>
      </c>
      <c r="G4476" s="2">
        <f t="shared" si="69"/>
        <v>38</v>
      </c>
      <c r="H4476" s="2">
        <v>3397</v>
      </c>
      <c r="I4476" s="3" t="s">
        <v>21</v>
      </c>
    </row>
    <row r="4477" spans="1:9" ht="16.5">
      <c r="A4477" s="2" t="s">
        <v>3540</v>
      </c>
      <c r="B4477" s="2" t="s">
        <v>3541</v>
      </c>
      <c r="C4477" s="2">
        <v>538</v>
      </c>
      <c r="D4477" s="2" t="s">
        <v>14</v>
      </c>
      <c r="E4477" s="2">
        <v>360</v>
      </c>
      <c r="F4477" s="2">
        <v>480</v>
      </c>
      <c r="G4477" s="2">
        <f t="shared" si="69"/>
        <v>121</v>
      </c>
      <c r="H4477" s="2">
        <v>2341</v>
      </c>
      <c r="I4477" s="3" t="s">
        <v>15</v>
      </c>
    </row>
    <row r="4478" spans="1:9" ht="16.5">
      <c r="A4478" s="2" t="s">
        <v>3542</v>
      </c>
      <c r="B4478" s="2" t="s">
        <v>3543</v>
      </c>
      <c r="C4478" s="2">
        <v>618</v>
      </c>
      <c r="D4478" s="2" t="s">
        <v>14</v>
      </c>
      <c r="E4478" s="2">
        <v>293</v>
      </c>
      <c r="F4478" s="2">
        <v>422</v>
      </c>
      <c r="G4478" s="2">
        <f t="shared" si="69"/>
        <v>130</v>
      </c>
      <c r="H4478" s="2">
        <v>2341</v>
      </c>
      <c r="I4478" s="3" t="s">
        <v>15</v>
      </c>
    </row>
    <row r="4479" spans="1:9" ht="16.5">
      <c r="A4479" s="2" t="s">
        <v>3544</v>
      </c>
      <c r="B4479" s="2" t="s">
        <v>3545</v>
      </c>
      <c r="C4479" s="2">
        <v>288</v>
      </c>
      <c r="D4479" s="2" t="s">
        <v>18</v>
      </c>
      <c r="E4479" s="2">
        <v>29</v>
      </c>
      <c r="F4479" s="2">
        <v>80</v>
      </c>
      <c r="G4479" s="2">
        <f t="shared" si="69"/>
        <v>52</v>
      </c>
      <c r="H4479" s="2">
        <v>3743</v>
      </c>
      <c r="I4479" s="3" t="s">
        <v>19</v>
      </c>
    </row>
    <row r="4480" spans="1:9" ht="16.5">
      <c r="A4480" s="2" t="s">
        <v>3544</v>
      </c>
      <c r="B4480" s="2" t="s">
        <v>3545</v>
      </c>
      <c r="C4480" s="2">
        <v>288</v>
      </c>
      <c r="D4480" s="2" t="s">
        <v>20</v>
      </c>
      <c r="E4480" s="2">
        <v>248</v>
      </c>
      <c r="F4480" s="2">
        <v>286</v>
      </c>
      <c r="G4480" s="2">
        <f t="shared" si="69"/>
        <v>39</v>
      </c>
      <c r="H4480" s="2">
        <v>3397</v>
      </c>
      <c r="I4480" s="3" t="s">
        <v>21</v>
      </c>
    </row>
    <row r="4481" spans="1:9" ht="16.5">
      <c r="A4481" s="2" t="s">
        <v>3544</v>
      </c>
      <c r="B4481" s="2" t="s">
        <v>3545</v>
      </c>
      <c r="C4481" s="2">
        <v>288</v>
      </c>
      <c r="D4481" s="2" t="s">
        <v>14</v>
      </c>
      <c r="E4481" s="2">
        <v>126</v>
      </c>
      <c r="F4481" s="2">
        <v>235</v>
      </c>
      <c r="G4481" s="2">
        <f t="shared" si="69"/>
        <v>110</v>
      </c>
      <c r="H4481" s="2">
        <v>2341</v>
      </c>
      <c r="I4481" s="3" t="s">
        <v>15</v>
      </c>
    </row>
    <row r="4482" spans="1:9" ht="16.5">
      <c r="A4482" s="2" t="s">
        <v>3546</v>
      </c>
      <c r="B4482" s="2" t="s">
        <v>3547</v>
      </c>
      <c r="C4482" s="2">
        <v>1750</v>
      </c>
      <c r="D4482" s="2" t="s">
        <v>92</v>
      </c>
      <c r="E4482" s="2">
        <v>748</v>
      </c>
      <c r="F4482" s="2">
        <v>790</v>
      </c>
      <c r="G4482" s="2">
        <f t="shared" si="69"/>
        <v>43</v>
      </c>
      <c r="H4482" s="2">
        <v>979</v>
      </c>
      <c r="I4482" s="3" t="s">
        <v>93</v>
      </c>
    </row>
    <row r="4483" spans="1:9" ht="16.5">
      <c r="A4483" s="2" t="s">
        <v>3546</v>
      </c>
      <c r="B4483" s="2" t="s">
        <v>3547</v>
      </c>
      <c r="C4483" s="2">
        <v>1750</v>
      </c>
      <c r="D4483" s="2" t="s">
        <v>10</v>
      </c>
      <c r="E4483" s="2">
        <v>561</v>
      </c>
      <c r="F4483" s="2">
        <v>613</v>
      </c>
      <c r="G4483" s="2">
        <f t="shared" ref="G4483:G4546" si="70">F4483-E4483+1</f>
        <v>53</v>
      </c>
      <c r="H4483" s="2">
        <v>18302</v>
      </c>
      <c r="I4483" s="3" t="s">
        <v>11</v>
      </c>
    </row>
    <row r="4484" spans="1:9" ht="16.5">
      <c r="A4484" s="2" t="s">
        <v>3546</v>
      </c>
      <c r="B4484" s="2" t="s">
        <v>3547</v>
      </c>
      <c r="C4484" s="2">
        <v>1750</v>
      </c>
      <c r="D4484" s="2" t="s">
        <v>12</v>
      </c>
      <c r="E4484" s="2">
        <v>1252</v>
      </c>
      <c r="F4484" s="2">
        <v>1402</v>
      </c>
      <c r="G4484" s="2">
        <f t="shared" si="70"/>
        <v>151</v>
      </c>
      <c r="H4484" s="2">
        <v>1732</v>
      </c>
      <c r="I4484" s="3" t="s">
        <v>13</v>
      </c>
    </row>
    <row r="4485" spans="1:9" ht="16.5">
      <c r="A4485" s="2" t="s">
        <v>3546</v>
      </c>
      <c r="B4485" s="2" t="s">
        <v>3547</v>
      </c>
      <c r="C4485" s="2">
        <v>1750</v>
      </c>
      <c r="D4485" s="2" t="s">
        <v>14</v>
      </c>
      <c r="E4485" s="2">
        <v>987</v>
      </c>
      <c r="F4485" s="2">
        <v>1101</v>
      </c>
      <c r="G4485" s="2">
        <f t="shared" si="70"/>
        <v>115</v>
      </c>
      <c r="H4485" s="2">
        <v>2341</v>
      </c>
      <c r="I4485" s="3" t="s">
        <v>15</v>
      </c>
    </row>
    <row r="4486" spans="1:9" ht="16.5">
      <c r="A4486" s="2" t="s">
        <v>3548</v>
      </c>
      <c r="B4486" s="2" t="s">
        <v>3549</v>
      </c>
      <c r="C4486" s="2">
        <v>240</v>
      </c>
      <c r="D4486" s="2" t="s">
        <v>20</v>
      </c>
      <c r="E4486" s="2">
        <v>200</v>
      </c>
      <c r="F4486" s="2">
        <v>238</v>
      </c>
      <c r="G4486" s="2">
        <f t="shared" si="70"/>
        <v>39</v>
      </c>
      <c r="H4486" s="2">
        <v>3397</v>
      </c>
      <c r="I4486" s="3" t="s">
        <v>21</v>
      </c>
    </row>
    <row r="4487" spans="1:9" ht="16.5">
      <c r="A4487" s="2" t="s">
        <v>3548</v>
      </c>
      <c r="B4487" s="2" t="s">
        <v>3549</v>
      </c>
      <c r="C4487" s="2">
        <v>240</v>
      </c>
      <c r="D4487" s="2" t="s">
        <v>14</v>
      </c>
      <c r="E4487" s="2">
        <v>76</v>
      </c>
      <c r="F4487" s="2">
        <v>187</v>
      </c>
      <c r="G4487" s="2">
        <f t="shared" si="70"/>
        <v>112</v>
      </c>
      <c r="H4487" s="2">
        <v>2341</v>
      </c>
      <c r="I4487" s="3" t="s">
        <v>15</v>
      </c>
    </row>
    <row r="4488" spans="1:9" ht="16.5">
      <c r="A4488" s="2" t="s">
        <v>3550</v>
      </c>
      <c r="B4488" s="2" t="s">
        <v>3551</v>
      </c>
      <c r="C4488" s="2">
        <v>706</v>
      </c>
      <c r="D4488" s="2" t="s">
        <v>12</v>
      </c>
      <c r="E4488" s="2">
        <v>471</v>
      </c>
      <c r="F4488" s="2">
        <v>630</v>
      </c>
      <c r="G4488" s="2">
        <f t="shared" si="70"/>
        <v>160</v>
      </c>
      <c r="H4488" s="2">
        <v>1732</v>
      </c>
      <c r="I4488" s="3" t="s">
        <v>13</v>
      </c>
    </row>
    <row r="4489" spans="1:9" ht="16.5">
      <c r="A4489" s="2" t="s">
        <v>3550</v>
      </c>
      <c r="B4489" s="2" t="s">
        <v>3551</v>
      </c>
      <c r="C4489" s="2">
        <v>706</v>
      </c>
      <c r="D4489" s="2" t="s">
        <v>14</v>
      </c>
      <c r="E4489" s="2">
        <v>216</v>
      </c>
      <c r="F4489" s="2">
        <v>343</v>
      </c>
      <c r="G4489" s="2">
        <f t="shared" si="70"/>
        <v>128</v>
      </c>
      <c r="H4489" s="2">
        <v>2341</v>
      </c>
      <c r="I4489" s="3" t="s">
        <v>15</v>
      </c>
    </row>
    <row r="4490" spans="1:9" ht="16.5">
      <c r="A4490" s="2" t="s">
        <v>3552</v>
      </c>
      <c r="B4490" s="2" t="s">
        <v>3553</v>
      </c>
      <c r="C4490" s="2">
        <v>2246</v>
      </c>
      <c r="D4490" s="2" t="s">
        <v>14</v>
      </c>
      <c r="E4490" s="2">
        <v>1939</v>
      </c>
      <c r="F4490" s="2">
        <v>2061</v>
      </c>
      <c r="G4490" s="2">
        <f t="shared" si="70"/>
        <v>123</v>
      </c>
      <c r="H4490" s="2">
        <v>2341</v>
      </c>
      <c r="I4490" s="3" t="s">
        <v>15</v>
      </c>
    </row>
    <row r="4491" spans="1:9" ht="16.5">
      <c r="A4491" s="2" t="s">
        <v>3554</v>
      </c>
      <c r="B4491" s="2" t="s">
        <v>3555</v>
      </c>
      <c r="C4491" s="2">
        <v>286</v>
      </c>
      <c r="D4491" s="2" t="s">
        <v>18</v>
      </c>
      <c r="E4491" s="2">
        <v>32</v>
      </c>
      <c r="F4491" s="2">
        <v>82</v>
      </c>
      <c r="G4491" s="2">
        <f t="shared" si="70"/>
        <v>51</v>
      </c>
      <c r="H4491" s="2">
        <v>3743</v>
      </c>
      <c r="I4491" s="3" t="s">
        <v>19</v>
      </c>
    </row>
    <row r="4492" spans="1:9" ht="16.5">
      <c r="A4492" s="2" t="s">
        <v>3554</v>
      </c>
      <c r="B4492" s="2" t="s">
        <v>3555</v>
      </c>
      <c r="C4492" s="2">
        <v>286</v>
      </c>
      <c r="D4492" s="2" t="s">
        <v>20</v>
      </c>
      <c r="E4492" s="2">
        <v>247</v>
      </c>
      <c r="F4492" s="2">
        <v>285</v>
      </c>
      <c r="G4492" s="2">
        <f t="shared" si="70"/>
        <v>39</v>
      </c>
      <c r="H4492" s="2">
        <v>3397</v>
      </c>
      <c r="I4492" s="3" t="s">
        <v>21</v>
      </c>
    </row>
    <row r="4493" spans="1:9" ht="16.5">
      <c r="A4493" s="2" t="s">
        <v>3554</v>
      </c>
      <c r="B4493" s="2" t="s">
        <v>3555</v>
      </c>
      <c r="C4493" s="2">
        <v>286</v>
      </c>
      <c r="D4493" s="2" t="s">
        <v>14</v>
      </c>
      <c r="E4493" s="2">
        <v>110</v>
      </c>
      <c r="F4493" s="2">
        <v>218</v>
      </c>
      <c r="G4493" s="2">
        <f t="shared" si="70"/>
        <v>109</v>
      </c>
      <c r="H4493" s="2">
        <v>2341</v>
      </c>
      <c r="I4493" s="3" t="s">
        <v>15</v>
      </c>
    </row>
    <row r="4494" spans="1:9" ht="16.5">
      <c r="A4494" s="2" t="s">
        <v>3556</v>
      </c>
      <c r="B4494" s="2" t="s">
        <v>3557</v>
      </c>
      <c r="C4494" s="2">
        <v>369</v>
      </c>
      <c r="D4494" s="2" t="s">
        <v>18</v>
      </c>
      <c r="E4494" s="2">
        <v>23</v>
      </c>
      <c r="F4494" s="2">
        <v>74</v>
      </c>
      <c r="G4494" s="2">
        <f t="shared" si="70"/>
        <v>52</v>
      </c>
      <c r="H4494" s="2">
        <v>3743</v>
      </c>
      <c r="I4494" s="3" t="s">
        <v>19</v>
      </c>
    </row>
    <row r="4495" spans="1:9" ht="16.5">
      <c r="A4495" s="2" t="s">
        <v>3556</v>
      </c>
      <c r="B4495" s="2" t="s">
        <v>3557</v>
      </c>
      <c r="C4495" s="2">
        <v>369</v>
      </c>
      <c r="D4495" s="2" t="s">
        <v>20</v>
      </c>
      <c r="E4495" s="2">
        <v>306</v>
      </c>
      <c r="F4495" s="2">
        <v>344</v>
      </c>
      <c r="G4495" s="2">
        <f t="shared" si="70"/>
        <v>39</v>
      </c>
      <c r="H4495" s="2">
        <v>3397</v>
      </c>
      <c r="I4495" s="3" t="s">
        <v>21</v>
      </c>
    </row>
    <row r="4496" spans="1:9" ht="16.5">
      <c r="A4496" s="2" t="s">
        <v>3556</v>
      </c>
      <c r="B4496" s="2" t="s">
        <v>3557</v>
      </c>
      <c r="C4496" s="2">
        <v>369</v>
      </c>
      <c r="D4496" s="2" t="s">
        <v>14</v>
      </c>
      <c r="E4496" s="2">
        <v>131</v>
      </c>
      <c r="F4496" s="2">
        <v>244</v>
      </c>
      <c r="G4496" s="2">
        <f t="shared" si="70"/>
        <v>114</v>
      </c>
      <c r="H4496" s="2">
        <v>2341</v>
      </c>
      <c r="I4496" s="3" t="s">
        <v>15</v>
      </c>
    </row>
    <row r="4497" spans="1:9" ht="16.5">
      <c r="A4497" s="2" t="s">
        <v>3558</v>
      </c>
      <c r="B4497" s="2" t="s">
        <v>3559</v>
      </c>
      <c r="C4497" s="2">
        <v>317</v>
      </c>
      <c r="D4497" s="2" t="s">
        <v>18</v>
      </c>
      <c r="E4497" s="2">
        <v>38</v>
      </c>
      <c r="F4497" s="2">
        <v>92</v>
      </c>
      <c r="G4497" s="2">
        <f t="shared" si="70"/>
        <v>55</v>
      </c>
      <c r="H4497" s="2">
        <v>3743</v>
      </c>
      <c r="I4497" s="3" t="s">
        <v>19</v>
      </c>
    </row>
    <row r="4498" spans="1:9" ht="16.5">
      <c r="A4498" s="2" t="s">
        <v>3558</v>
      </c>
      <c r="B4498" s="2" t="s">
        <v>3559</v>
      </c>
      <c r="C4498" s="2">
        <v>317</v>
      </c>
      <c r="D4498" s="2" t="s">
        <v>20</v>
      </c>
      <c r="E4498" s="2">
        <v>278</v>
      </c>
      <c r="F4498" s="2">
        <v>305</v>
      </c>
      <c r="G4498" s="2">
        <f t="shared" si="70"/>
        <v>28</v>
      </c>
      <c r="H4498" s="2">
        <v>3397</v>
      </c>
      <c r="I4498" s="3" t="s">
        <v>21</v>
      </c>
    </row>
    <row r="4499" spans="1:9" ht="16.5">
      <c r="A4499" s="2" t="s">
        <v>3558</v>
      </c>
      <c r="B4499" s="2" t="s">
        <v>3559</v>
      </c>
      <c r="C4499" s="2">
        <v>317</v>
      </c>
      <c r="D4499" s="2" t="s">
        <v>14</v>
      </c>
      <c r="E4499" s="2">
        <v>153</v>
      </c>
      <c r="F4499" s="2">
        <v>265</v>
      </c>
      <c r="G4499" s="2">
        <f t="shared" si="70"/>
        <v>113</v>
      </c>
      <c r="H4499" s="2">
        <v>2341</v>
      </c>
      <c r="I4499" s="3" t="s">
        <v>15</v>
      </c>
    </row>
    <row r="4500" spans="1:9" ht="16.5">
      <c r="A4500" s="2" t="s">
        <v>3560</v>
      </c>
      <c r="B4500" s="2" t="s">
        <v>3561</v>
      </c>
      <c r="C4500" s="2">
        <v>301</v>
      </c>
      <c r="D4500" s="2" t="s">
        <v>18</v>
      </c>
      <c r="E4500" s="2">
        <v>28</v>
      </c>
      <c r="F4500" s="2">
        <v>79</v>
      </c>
      <c r="G4500" s="2">
        <f t="shared" si="70"/>
        <v>52</v>
      </c>
      <c r="H4500" s="2">
        <v>3743</v>
      </c>
      <c r="I4500" s="3" t="s">
        <v>19</v>
      </c>
    </row>
    <row r="4501" spans="1:9" ht="16.5">
      <c r="A4501" s="2" t="s">
        <v>3560</v>
      </c>
      <c r="B4501" s="2" t="s">
        <v>3561</v>
      </c>
      <c r="C4501" s="2">
        <v>301</v>
      </c>
      <c r="D4501" s="2" t="s">
        <v>20</v>
      </c>
      <c r="E4501" s="2">
        <v>261</v>
      </c>
      <c r="F4501" s="2">
        <v>299</v>
      </c>
      <c r="G4501" s="2">
        <f t="shared" si="70"/>
        <v>39</v>
      </c>
      <c r="H4501" s="2">
        <v>3397</v>
      </c>
      <c r="I4501" s="3" t="s">
        <v>21</v>
      </c>
    </row>
    <row r="4502" spans="1:9" ht="16.5">
      <c r="A4502" s="2" t="s">
        <v>3560</v>
      </c>
      <c r="B4502" s="2" t="s">
        <v>3561</v>
      </c>
      <c r="C4502" s="2">
        <v>301</v>
      </c>
      <c r="D4502" s="2" t="s">
        <v>14</v>
      </c>
      <c r="E4502" s="2">
        <v>140</v>
      </c>
      <c r="F4502" s="2">
        <v>248</v>
      </c>
      <c r="G4502" s="2">
        <f t="shared" si="70"/>
        <v>109</v>
      </c>
      <c r="H4502" s="2">
        <v>2341</v>
      </c>
      <c r="I4502" s="3" t="s">
        <v>15</v>
      </c>
    </row>
    <row r="4503" spans="1:9" ht="16.5">
      <c r="A4503" s="2" t="s">
        <v>3562</v>
      </c>
      <c r="B4503" s="2" t="s">
        <v>3563</v>
      </c>
      <c r="C4503" s="2">
        <v>814</v>
      </c>
      <c r="D4503" s="2" t="s">
        <v>10</v>
      </c>
      <c r="E4503" s="2">
        <v>52</v>
      </c>
      <c r="F4503" s="2">
        <v>104</v>
      </c>
      <c r="G4503" s="2">
        <f t="shared" si="70"/>
        <v>53</v>
      </c>
      <c r="H4503" s="2">
        <v>18302</v>
      </c>
      <c r="I4503" s="3" t="s">
        <v>11</v>
      </c>
    </row>
    <row r="4504" spans="1:9" ht="16.5">
      <c r="A4504" s="2" t="s">
        <v>3562</v>
      </c>
      <c r="B4504" s="2" t="s">
        <v>3563</v>
      </c>
      <c r="C4504" s="2">
        <v>814</v>
      </c>
      <c r="D4504" s="2" t="s">
        <v>12</v>
      </c>
      <c r="E4504" s="2">
        <v>513</v>
      </c>
      <c r="F4504" s="2">
        <v>671</v>
      </c>
      <c r="G4504" s="2">
        <f t="shared" si="70"/>
        <v>159</v>
      </c>
      <c r="H4504" s="2">
        <v>1732</v>
      </c>
      <c r="I4504" s="3" t="s">
        <v>13</v>
      </c>
    </row>
    <row r="4505" spans="1:9" ht="16.5">
      <c r="A4505" s="2" t="s">
        <v>3562</v>
      </c>
      <c r="B4505" s="2" t="s">
        <v>3563</v>
      </c>
      <c r="C4505" s="2">
        <v>814</v>
      </c>
      <c r="D4505" s="2" t="s">
        <v>14</v>
      </c>
      <c r="E4505" s="2">
        <v>240</v>
      </c>
      <c r="F4505" s="2">
        <v>359</v>
      </c>
      <c r="G4505" s="2">
        <f t="shared" si="70"/>
        <v>120</v>
      </c>
      <c r="H4505" s="2">
        <v>2341</v>
      </c>
      <c r="I4505" s="3" t="s">
        <v>15</v>
      </c>
    </row>
    <row r="4506" spans="1:9" ht="16.5">
      <c r="A4506" s="2" t="s">
        <v>3564</v>
      </c>
      <c r="B4506" s="2" t="s">
        <v>3565</v>
      </c>
      <c r="C4506" s="2">
        <v>242</v>
      </c>
      <c r="D4506" s="2" t="s">
        <v>14</v>
      </c>
      <c r="E4506" s="2">
        <v>82</v>
      </c>
      <c r="F4506" s="2">
        <v>183</v>
      </c>
      <c r="G4506" s="2">
        <f t="shared" si="70"/>
        <v>102</v>
      </c>
      <c r="H4506" s="2">
        <v>2341</v>
      </c>
      <c r="I4506" s="3" t="s">
        <v>15</v>
      </c>
    </row>
    <row r="4507" spans="1:9" ht="16.5">
      <c r="A4507" s="2" t="s">
        <v>3566</v>
      </c>
      <c r="B4507" s="2" t="s">
        <v>3567</v>
      </c>
      <c r="C4507" s="2">
        <v>287</v>
      </c>
      <c r="D4507" s="2" t="s">
        <v>20</v>
      </c>
      <c r="E4507" s="2">
        <v>247</v>
      </c>
      <c r="F4507" s="2">
        <v>285</v>
      </c>
      <c r="G4507" s="2">
        <f t="shared" si="70"/>
        <v>39</v>
      </c>
      <c r="H4507" s="2">
        <v>3397</v>
      </c>
      <c r="I4507" s="3" t="s">
        <v>21</v>
      </c>
    </row>
    <row r="4508" spans="1:9" ht="16.5">
      <c r="A4508" s="2" t="s">
        <v>3566</v>
      </c>
      <c r="B4508" s="2" t="s">
        <v>3567</v>
      </c>
      <c r="C4508" s="2">
        <v>287</v>
      </c>
      <c r="D4508" s="2" t="s">
        <v>14</v>
      </c>
      <c r="E4508" s="2">
        <v>128</v>
      </c>
      <c r="F4508" s="2">
        <v>231</v>
      </c>
      <c r="G4508" s="2">
        <f t="shared" si="70"/>
        <v>104</v>
      </c>
      <c r="H4508" s="2">
        <v>2341</v>
      </c>
      <c r="I4508" s="3" t="s">
        <v>15</v>
      </c>
    </row>
    <row r="4509" spans="1:9" ht="16.5">
      <c r="A4509" s="2" t="s">
        <v>3568</v>
      </c>
      <c r="B4509" s="2" t="s">
        <v>3569</v>
      </c>
      <c r="C4509" s="2">
        <v>885</v>
      </c>
      <c r="D4509" s="2" t="s">
        <v>10</v>
      </c>
      <c r="E4509" s="2">
        <v>93</v>
      </c>
      <c r="F4509" s="2">
        <v>144</v>
      </c>
      <c r="G4509" s="2">
        <f t="shared" si="70"/>
        <v>52</v>
      </c>
      <c r="H4509" s="2">
        <v>18302</v>
      </c>
      <c r="I4509" s="3" t="s">
        <v>11</v>
      </c>
    </row>
    <row r="4510" spans="1:9" ht="16.5">
      <c r="A4510" s="2" t="s">
        <v>3568</v>
      </c>
      <c r="B4510" s="2" t="s">
        <v>3569</v>
      </c>
      <c r="C4510" s="2">
        <v>885</v>
      </c>
      <c r="D4510" s="2" t="s">
        <v>12</v>
      </c>
      <c r="E4510" s="2">
        <v>546</v>
      </c>
      <c r="F4510" s="2">
        <v>704</v>
      </c>
      <c r="G4510" s="2">
        <f t="shared" si="70"/>
        <v>159</v>
      </c>
      <c r="H4510" s="2">
        <v>1732</v>
      </c>
      <c r="I4510" s="3" t="s">
        <v>13</v>
      </c>
    </row>
    <row r="4511" spans="1:9" ht="16.5">
      <c r="A4511" s="2" t="s">
        <v>3568</v>
      </c>
      <c r="B4511" s="2" t="s">
        <v>3569</v>
      </c>
      <c r="C4511" s="2">
        <v>885</v>
      </c>
      <c r="D4511" s="2" t="s">
        <v>14</v>
      </c>
      <c r="E4511" s="2">
        <v>282</v>
      </c>
      <c r="F4511" s="2">
        <v>399</v>
      </c>
      <c r="G4511" s="2">
        <f t="shared" si="70"/>
        <v>118</v>
      </c>
      <c r="H4511" s="2">
        <v>2341</v>
      </c>
      <c r="I4511" s="3" t="s">
        <v>15</v>
      </c>
    </row>
    <row r="4512" spans="1:9" ht="16.5">
      <c r="A4512" s="2" t="s">
        <v>3570</v>
      </c>
      <c r="B4512" s="2" t="s">
        <v>3571</v>
      </c>
      <c r="C4512" s="2">
        <v>302</v>
      </c>
      <c r="D4512" s="2" t="s">
        <v>18</v>
      </c>
      <c r="E4512" s="2">
        <v>30</v>
      </c>
      <c r="F4512" s="2">
        <v>81</v>
      </c>
      <c r="G4512" s="2">
        <f t="shared" si="70"/>
        <v>52</v>
      </c>
      <c r="H4512" s="2">
        <v>3743</v>
      </c>
      <c r="I4512" s="3" t="s">
        <v>19</v>
      </c>
    </row>
    <row r="4513" spans="1:9" ht="16.5">
      <c r="A4513" s="2" t="s">
        <v>3570</v>
      </c>
      <c r="B4513" s="2" t="s">
        <v>3571</v>
      </c>
      <c r="C4513" s="2">
        <v>302</v>
      </c>
      <c r="D4513" s="2" t="s">
        <v>20</v>
      </c>
      <c r="E4513" s="2">
        <v>262</v>
      </c>
      <c r="F4513" s="2">
        <v>300</v>
      </c>
      <c r="G4513" s="2">
        <f t="shared" si="70"/>
        <v>39</v>
      </c>
      <c r="H4513" s="2">
        <v>3397</v>
      </c>
      <c r="I4513" s="3" t="s">
        <v>21</v>
      </c>
    </row>
    <row r="4514" spans="1:9" ht="16.5">
      <c r="A4514" s="2" t="s">
        <v>3570</v>
      </c>
      <c r="B4514" s="2" t="s">
        <v>3571</v>
      </c>
      <c r="C4514" s="2">
        <v>302</v>
      </c>
      <c r="D4514" s="2" t="s">
        <v>14</v>
      </c>
      <c r="E4514" s="2">
        <v>140</v>
      </c>
      <c r="F4514" s="2">
        <v>249</v>
      </c>
      <c r="G4514" s="2">
        <f t="shared" si="70"/>
        <v>110</v>
      </c>
      <c r="H4514" s="2">
        <v>2341</v>
      </c>
      <c r="I4514" s="3" t="s">
        <v>15</v>
      </c>
    </row>
    <row r="4515" spans="1:9" ht="16.5">
      <c r="A4515" s="2" t="s">
        <v>3572</v>
      </c>
      <c r="B4515" s="2" t="s">
        <v>3573</v>
      </c>
      <c r="C4515" s="2">
        <v>308</v>
      </c>
      <c r="D4515" s="2" t="s">
        <v>18</v>
      </c>
      <c r="E4515" s="2">
        <v>31</v>
      </c>
      <c r="F4515" s="2">
        <v>82</v>
      </c>
      <c r="G4515" s="2">
        <f t="shared" si="70"/>
        <v>52</v>
      </c>
      <c r="H4515" s="2">
        <v>3743</v>
      </c>
      <c r="I4515" s="3" t="s">
        <v>19</v>
      </c>
    </row>
    <row r="4516" spans="1:9" ht="16.5">
      <c r="A4516" s="2" t="s">
        <v>3572</v>
      </c>
      <c r="B4516" s="2" t="s">
        <v>3573</v>
      </c>
      <c r="C4516" s="2">
        <v>308</v>
      </c>
      <c r="D4516" s="2" t="s">
        <v>20</v>
      </c>
      <c r="E4516" s="2">
        <v>268</v>
      </c>
      <c r="F4516" s="2">
        <v>306</v>
      </c>
      <c r="G4516" s="2">
        <f t="shared" si="70"/>
        <v>39</v>
      </c>
      <c r="H4516" s="2">
        <v>3397</v>
      </c>
      <c r="I4516" s="3" t="s">
        <v>21</v>
      </c>
    </row>
    <row r="4517" spans="1:9" ht="16.5">
      <c r="A4517" s="2" t="s">
        <v>3572</v>
      </c>
      <c r="B4517" s="2" t="s">
        <v>3573</v>
      </c>
      <c r="C4517" s="2">
        <v>308</v>
      </c>
      <c r="D4517" s="2" t="s">
        <v>14</v>
      </c>
      <c r="E4517" s="2">
        <v>147</v>
      </c>
      <c r="F4517" s="2">
        <v>255</v>
      </c>
      <c r="G4517" s="2">
        <f t="shared" si="70"/>
        <v>109</v>
      </c>
      <c r="H4517" s="2">
        <v>2341</v>
      </c>
      <c r="I4517" s="3" t="s">
        <v>15</v>
      </c>
    </row>
    <row r="4518" spans="1:9" ht="16.5">
      <c r="A4518" s="2" t="s">
        <v>3574</v>
      </c>
      <c r="B4518" s="2" t="s">
        <v>3575</v>
      </c>
      <c r="C4518" s="2">
        <v>871</v>
      </c>
      <c r="D4518" s="2" t="s">
        <v>10</v>
      </c>
      <c r="E4518" s="2">
        <v>112</v>
      </c>
      <c r="F4518" s="2">
        <v>164</v>
      </c>
      <c r="G4518" s="2">
        <f t="shared" si="70"/>
        <v>53</v>
      </c>
      <c r="H4518" s="2">
        <v>18302</v>
      </c>
      <c r="I4518" s="3" t="s">
        <v>11</v>
      </c>
    </row>
    <row r="4519" spans="1:9" ht="16.5">
      <c r="A4519" s="2" t="s">
        <v>3574</v>
      </c>
      <c r="B4519" s="2" t="s">
        <v>3575</v>
      </c>
      <c r="C4519" s="2">
        <v>871</v>
      </c>
      <c r="D4519" s="2" t="s">
        <v>12</v>
      </c>
      <c r="E4519" s="2">
        <v>533</v>
      </c>
      <c r="F4519" s="2">
        <v>690</v>
      </c>
      <c r="G4519" s="2">
        <f t="shared" si="70"/>
        <v>158</v>
      </c>
      <c r="H4519" s="2">
        <v>1732</v>
      </c>
      <c r="I4519" s="3" t="s">
        <v>13</v>
      </c>
    </row>
    <row r="4520" spans="1:9" ht="16.5">
      <c r="A4520" s="2" t="s">
        <v>3574</v>
      </c>
      <c r="B4520" s="2" t="s">
        <v>3575</v>
      </c>
      <c r="C4520" s="2">
        <v>871</v>
      </c>
      <c r="D4520" s="2" t="s">
        <v>14</v>
      </c>
      <c r="E4520" s="2">
        <v>289</v>
      </c>
      <c r="F4520" s="2">
        <v>404</v>
      </c>
      <c r="G4520" s="2">
        <f t="shared" si="70"/>
        <v>116</v>
      </c>
      <c r="H4520" s="2">
        <v>2341</v>
      </c>
      <c r="I4520" s="3" t="s">
        <v>15</v>
      </c>
    </row>
    <row r="4521" spans="1:9" ht="16.5">
      <c r="A4521" s="2" t="s">
        <v>3576</v>
      </c>
      <c r="B4521" s="2" t="s">
        <v>3577</v>
      </c>
      <c r="C4521" s="2">
        <v>286</v>
      </c>
      <c r="D4521" s="2" t="s">
        <v>14</v>
      </c>
      <c r="E4521" s="2">
        <v>122</v>
      </c>
      <c r="F4521" s="2">
        <v>231</v>
      </c>
      <c r="G4521" s="2">
        <f t="shared" si="70"/>
        <v>110</v>
      </c>
      <c r="H4521" s="2">
        <v>2341</v>
      </c>
      <c r="I4521" s="3" t="s">
        <v>15</v>
      </c>
    </row>
    <row r="4522" spans="1:9" ht="16.5">
      <c r="A4522" s="2" t="s">
        <v>3578</v>
      </c>
      <c r="B4522" s="2" t="s">
        <v>3579</v>
      </c>
      <c r="C4522" s="2">
        <v>74</v>
      </c>
      <c r="D4522" s="2" t="s">
        <v>14</v>
      </c>
      <c r="E4522" s="2">
        <v>3</v>
      </c>
      <c r="F4522" s="2">
        <v>72</v>
      </c>
      <c r="G4522" s="2">
        <f t="shared" si="70"/>
        <v>70</v>
      </c>
      <c r="H4522" s="2">
        <v>2341</v>
      </c>
      <c r="I4522" s="3" t="s">
        <v>15</v>
      </c>
    </row>
    <row r="4523" spans="1:9" ht="16.5">
      <c r="A4523" s="2" t="s">
        <v>3580</v>
      </c>
      <c r="B4523" s="2" t="s">
        <v>3581</v>
      </c>
      <c r="C4523" s="2">
        <v>325</v>
      </c>
      <c r="D4523" s="2" t="s">
        <v>18</v>
      </c>
      <c r="E4523" s="2">
        <v>27</v>
      </c>
      <c r="F4523" s="2">
        <v>77</v>
      </c>
      <c r="G4523" s="2">
        <f t="shared" si="70"/>
        <v>51</v>
      </c>
      <c r="H4523" s="2">
        <v>3743</v>
      </c>
      <c r="I4523" s="3" t="s">
        <v>19</v>
      </c>
    </row>
    <row r="4524" spans="1:9" ht="16.5">
      <c r="A4524" s="2" t="s">
        <v>3580</v>
      </c>
      <c r="B4524" s="2" t="s">
        <v>3581</v>
      </c>
      <c r="C4524" s="2">
        <v>325</v>
      </c>
      <c r="D4524" s="2" t="s">
        <v>20</v>
      </c>
      <c r="E4524" s="2">
        <v>286</v>
      </c>
      <c r="F4524" s="2">
        <v>324</v>
      </c>
      <c r="G4524" s="2">
        <f t="shared" si="70"/>
        <v>39</v>
      </c>
      <c r="H4524" s="2">
        <v>3397</v>
      </c>
      <c r="I4524" s="3" t="s">
        <v>21</v>
      </c>
    </row>
    <row r="4525" spans="1:9" ht="16.5">
      <c r="A4525" s="2" t="s">
        <v>3580</v>
      </c>
      <c r="B4525" s="2" t="s">
        <v>3581</v>
      </c>
      <c r="C4525" s="2">
        <v>325</v>
      </c>
      <c r="D4525" s="2" t="s">
        <v>14</v>
      </c>
      <c r="E4525" s="2">
        <v>153</v>
      </c>
      <c r="F4525" s="2">
        <v>261</v>
      </c>
      <c r="G4525" s="2">
        <f t="shared" si="70"/>
        <v>109</v>
      </c>
      <c r="H4525" s="2">
        <v>2341</v>
      </c>
      <c r="I4525" s="3" t="s">
        <v>15</v>
      </c>
    </row>
    <row r="4526" spans="1:9" ht="16.5">
      <c r="A4526" s="2" t="s">
        <v>3582</v>
      </c>
      <c r="B4526" s="2" t="s">
        <v>3583</v>
      </c>
      <c r="C4526" s="2">
        <v>201</v>
      </c>
      <c r="D4526" s="2" t="s">
        <v>14</v>
      </c>
      <c r="E4526" s="2">
        <v>1</v>
      </c>
      <c r="F4526" s="2">
        <v>78</v>
      </c>
      <c r="G4526" s="2">
        <f t="shared" si="70"/>
        <v>78</v>
      </c>
      <c r="H4526" s="2">
        <v>2341</v>
      </c>
      <c r="I4526" s="3" t="s">
        <v>15</v>
      </c>
    </row>
    <row r="4527" spans="1:9" ht="16.5">
      <c r="A4527" s="2" t="s">
        <v>3584</v>
      </c>
      <c r="B4527" s="2" t="s">
        <v>3585</v>
      </c>
      <c r="C4527" s="2">
        <v>575</v>
      </c>
      <c r="D4527" s="2" t="s">
        <v>12</v>
      </c>
      <c r="E4527" s="2">
        <v>499</v>
      </c>
      <c r="F4527" s="2">
        <v>575</v>
      </c>
      <c r="G4527" s="2">
        <f t="shared" si="70"/>
        <v>77</v>
      </c>
      <c r="H4527" s="2">
        <v>1732</v>
      </c>
      <c r="I4527" s="3" t="s">
        <v>13</v>
      </c>
    </row>
    <row r="4528" spans="1:9" ht="16.5">
      <c r="A4528" s="2" t="s">
        <v>3584</v>
      </c>
      <c r="B4528" s="2" t="s">
        <v>3585</v>
      </c>
      <c r="C4528" s="2">
        <v>575</v>
      </c>
      <c r="D4528" s="2" t="s">
        <v>14</v>
      </c>
      <c r="E4528" s="2">
        <v>133</v>
      </c>
      <c r="F4528" s="2">
        <v>257</v>
      </c>
      <c r="G4528" s="2">
        <f t="shared" si="70"/>
        <v>125</v>
      </c>
      <c r="H4528" s="2">
        <v>2341</v>
      </c>
      <c r="I4528" s="3" t="s">
        <v>15</v>
      </c>
    </row>
    <row r="4529" spans="1:9" ht="16.5">
      <c r="A4529" s="2" t="s">
        <v>3586</v>
      </c>
      <c r="B4529" s="2" t="s">
        <v>3587</v>
      </c>
      <c r="C4529" s="2">
        <v>1125</v>
      </c>
      <c r="D4529" s="2" t="s">
        <v>12</v>
      </c>
      <c r="E4529" s="2">
        <v>680</v>
      </c>
      <c r="F4529" s="2">
        <v>828</v>
      </c>
      <c r="G4529" s="2">
        <f t="shared" si="70"/>
        <v>149</v>
      </c>
      <c r="H4529" s="2">
        <v>1732</v>
      </c>
      <c r="I4529" s="3" t="s">
        <v>13</v>
      </c>
    </row>
    <row r="4530" spans="1:9" ht="16.5">
      <c r="A4530" s="2" t="s">
        <v>3586</v>
      </c>
      <c r="B4530" s="2" t="s">
        <v>3587</v>
      </c>
      <c r="C4530" s="2">
        <v>1125</v>
      </c>
      <c r="D4530" s="2" t="s">
        <v>14</v>
      </c>
      <c r="E4530" s="2">
        <v>320</v>
      </c>
      <c r="F4530" s="2">
        <v>431</v>
      </c>
      <c r="G4530" s="2">
        <f t="shared" si="70"/>
        <v>112</v>
      </c>
      <c r="H4530" s="2">
        <v>2341</v>
      </c>
      <c r="I4530" s="3" t="s">
        <v>15</v>
      </c>
    </row>
    <row r="4531" spans="1:9" ht="16.5">
      <c r="A4531" s="2" t="s">
        <v>3588</v>
      </c>
      <c r="B4531" s="2" t="s">
        <v>3589</v>
      </c>
      <c r="C4531" s="2">
        <v>368</v>
      </c>
      <c r="D4531" s="2" t="s">
        <v>18</v>
      </c>
      <c r="E4531" s="2">
        <v>33</v>
      </c>
      <c r="F4531" s="2">
        <v>83</v>
      </c>
      <c r="G4531" s="2">
        <f t="shared" si="70"/>
        <v>51</v>
      </c>
      <c r="H4531" s="2">
        <v>3743</v>
      </c>
      <c r="I4531" s="3" t="s">
        <v>19</v>
      </c>
    </row>
    <row r="4532" spans="1:9" ht="16.5">
      <c r="A4532" s="2" t="s">
        <v>3588</v>
      </c>
      <c r="B4532" s="2" t="s">
        <v>3589</v>
      </c>
      <c r="C4532" s="2">
        <v>368</v>
      </c>
      <c r="D4532" s="2" t="s">
        <v>20</v>
      </c>
      <c r="E4532" s="2">
        <v>328</v>
      </c>
      <c r="F4532" s="2">
        <v>366</v>
      </c>
      <c r="G4532" s="2">
        <f t="shared" si="70"/>
        <v>39</v>
      </c>
      <c r="H4532" s="2">
        <v>3397</v>
      </c>
      <c r="I4532" s="3" t="s">
        <v>21</v>
      </c>
    </row>
    <row r="4533" spans="1:9" ht="16.5">
      <c r="A4533" s="2" t="s">
        <v>3588</v>
      </c>
      <c r="B4533" s="2" t="s">
        <v>3589</v>
      </c>
      <c r="C4533" s="2">
        <v>368</v>
      </c>
      <c r="D4533" s="2" t="s">
        <v>14</v>
      </c>
      <c r="E4533" s="2">
        <v>191</v>
      </c>
      <c r="F4533" s="2">
        <v>315</v>
      </c>
      <c r="G4533" s="2">
        <f t="shared" si="70"/>
        <v>125</v>
      </c>
      <c r="H4533" s="2">
        <v>2341</v>
      </c>
      <c r="I4533" s="3" t="s">
        <v>15</v>
      </c>
    </row>
    <row r="4534" spans="1:9" ht="16.5">
      <c r="A4534" s="2" t="s">
        <v>3590</v>
      </c>
      <c r="B4534" s="2" t="s">
        <v>3591</v>
      </c>
      <c r="C4534" s="2">
        <v>381</v>
      </c>
      <c r="D4534" s="2" t="s">
        <v>18</v>
      </c>
      <c r="E4534" s="2">
        <v>36</v>
      </c>
      <c r="F4534" s="2">
        <v>86</v>
      </c>
      <c r="G4534" s="2">
        <f t="shared" si="70"/>
        <v>51</v>
      </c>
      <c r="H4534" s="2">
        <v>3743</v>
      </c>
      <c r="I4534" s="3" t="s">
        <v>19</v>
      </c>
    </row>
    <row r="4535" spans="1:9" ht="16.5">
      <c r="A4535" s="2" t="s">
        <v>3590</v>
      </c>
      <c r="B4535" s="2" t="s">
        <v>3591</v>
      </c>
      <c r="C4535" s="2">
        <v>381</v>
      </c>
      <c r="D4535" s="2" t="s">
        <v>20</v>
      </c>
      <c r="E4535" s="2">
        <v>341</v>
      </c>
      <c r="F4535" s="2">
        <v>379</v>
      </c>
      <c r="G4535" s="2">
        <f t="shared" si="70"/>
        <v>39</v>
      </c>
      <c r="H4535" s="2">
        <v>3397</v>
      </c>
      <c r="I4535" s="3" t="s">
        <v>21</v>
      </c>
    </row>
    <row r="4536" spans="1:9" ht="16.5">
      <c r="A4536" s="2" t="s">
        <v>3590</v>
      </c>
      <c r="B4536" s="2" t="s">
        <v>3591</v>
      </c>
      <c r="C4536" s="2">
        <v>381</v>
      </c>
      <c r="D4536" s="2" t="s">
        <v>14</v>
      </c>
      <c r="E4536" s="2">
        <v>210</v>
      </c>
      <c r="F4536" s="2">
        <v>328</v>
      </c>
      <c r="G4536" s="2">
        <f t="shared" si="70"/>
        <v>119</v>
      </c>
      <c r="H4536" s="2">
        <v>2341</v>
      </c>
      <c r="I4536" s="3" t="s">
        <v>15</v>
      </c>
    </row>
    <row r="4537" spans="1:9" ht="16.5">
      <c r="A4537" s="2" t="s">
        <v>3592</v>
      </c>
      <c r="B4537" s="2" t="s">
        <v>3593</v>
      </c>
      <c r="C4537" s="2">
        <v>401</v>
      </c>
      <c r="D4537" s="2" t="s">
        <v>18</v>
      </c>
      <c r="E4537" s="2">
        <v>76</v>
      </c>
      <c r="F4537" s="2">
        <v>126</v>
      </c>
      <c r="G4537" s="2">
        <f t="shared" si="70"/>
        <v>51</v>
      </c>
      <c r="H4537" s="2">
        <v>3743</v>
      </c>
      <c r="I4537" s="3" t="s">
        <v>19</v>
      </c>
    </row>
    <row r="4538" spans="1:9" ht="16.5">
      <c r="A4538" s="2" t="s">
        <v>3592</v>
      </c>
      <c r="B4538" s="2" t="s">
        <v>3593</v>
      </c>
      <c r="C4538" s="2">
        <v>401</v>
      </c>
      <c r="D4538" s="2" t="s">
        <v>20</v>
      </c>
      <c r="E4538" s="2">
        <v>361</v>
      </c>
      <c r="F4538" s="2">
        <v>399</v>
      </c>
      <c r="G4538" s="2">
        <f t="shared" si="70"/>
        <v>39</v>
      </c>
      <c r="H4538" s="2">
        <v>3397</v>
      </c>
      <c r="I4538" s="3" t="s">
        <v>21</v>
      </c>
    </row>
    <row r="4539" spans="1:9" ht="16.5">
      <c r="A4539" s="2" t="s">
        <v>3592</v>
      </c>
      <c r="B4539" s="2" t="s">
        <v>3593</v>
      </c>
      <c r="C4539" s="2">
        <v>401</v>
      </c>
      <c r="D4539" s="2" t="s">
        <v>14</v>
      </c>
      <c r="E4539" s="2">
        <v>231</v>
      </c>
      <c r="F4539" s="2">
        <v>348</v>
      </c>
      <c r="G4539" s="2">
        <f t="shared" si="70"/>
        <v>118</v>
      </c>
      <c r="H4539" s="2">
        <v>2341</v>
      </c>
      <c r="I4539" s="3" t="s">
        <v>15</v>
      </c>
    </row>
    <row r="4540" spans="1:9" ht="16.5">
      <c r="A4540" s="2" t="s">
        <v>3594</v>
      </c>
      <c r="B4540" s="2" t="s">
        <v>3595</v>
      </c>
      <c r="C4540" s="2">
        <v>1066</v>
      </c>
      <c r="D4540" s="2" t="s">
        <v>12</v>
      </c>
      <c r="E4540" s="2">
        <v>704</v>
      </c>
      <c r="F4540" s="2">
        <v>853</v>
      </c>
      <c r="G4540" s="2">
        <f t="shared" si="70"/>
        <v>150</v>
      </c>
      <c r="H4540" s="2">
        <v>1732</v>
      </c>
      <c r="I4540" s="3" t="s">
        <v>13</v>
      </c>
    </row>
    <row r="4541" spans="1:9" ht="16.5">
      <c r="A4541" s="2" t="s">
        <v>3594</v>
      </c>
      <c r="B4541" s="2" t="s">
        <v>3595</v>
      </c>
      <c r="C4541" s="2">
        <v>1066</v>
      </c>
      <c r="D4541" s="2" t="s">
        <v>14</v>
      </c>
      <c r="E4541" s="2">
        <v>381</v>
      </c>
      <c r="F4541" s="2">
        <v>493</v>
      </c>
      <c r="G4541" s="2">
        <f t="shared" si="70"/>
        <v>113</v>
      </c>
      <c r="H4541" s="2">
        <v>2341</v>
      </c>
      <c r="I4541" s="3" t="s">
        <v>15</v>
      </c>
    </row>
    <row r="4542" spans="1:9" ht="16.5">
      <c r="A4542" s="2" t="s">
        <v>3596</v>
      </c>
      <c r="B4542" s="2" t="s">
        <v>3597</v>
      </c>
      <c r="C4542" s="2">
        <v>630</v>
      </c>
      <c r="D4542" s="2" t="s">
        <v>52</v>
      </c>
      <c r="E4542" s="2">
        <v>141</v>
      </c>
      <c r="F4542" s="2">
        <v>260</v>
      </c>
      <c r="G4542" s="2">
        <f t="shared" si="70"/>
        <v>120</v>
      </c>
      <c r="H4542" s="2">
        <v>5093</v>
      </c>
      <c r="I4542" s="3" t="s">
        <v>53</v>
      </c>
    </row>
    <row r="4543" spans="1:9" ht="16.5">
      <c r="A4543" s="2" t="s">
        <v>3596</v>
      </c>
      <c r="B4543" s="2" t="s">
        <v>3597</v>
      </c>
      <c r="C4543" s="2">
        <v>630</v>
      </c>
      <c r="D4543" s="2" t="s">
        <v>14</v>
      </c>
      <c r="E4543" s="2">
        <v>362</v>
      </c>
      <c r="F4543" s="2">
        <v>504</v>
      </c>
      <c r="G4543" s="2">
        <f t="shared" si="70"/>
        <v>143</v>
      </c>
      <c r="H4543" s="2">
        <v>2341</v>
      </c>
      <c r="I4543" s="3" t="s">
        <v>15</v>
      </c>
    </row>
    <row r="4544" spans="1:9" ht="16.5">
      <c r="A4544" s="2" t="s">
        <v>3598</v>
      </c>
      <c r="B4544" s="2" t="s">
        <v>3599</v>
      </c>
      <c r="C4544" s="2">
        <v>162</v>
      </c>
      <c r="D4544" s="2" t="s">
        <v>14</v>
      </c>
      <c r="E4544" s="2">
        <v>6</v>
      </c>
      <c r="F4544" s="2">
        <v>149</v>
      </c>
      <c r="G4544" s="2">
        <f t="shared" si="70"/>
        <v>144</v>
      </c>
      <c r="H4544" s="2">
        <v>2341</v>
      </c>
      <c r="I4544" s="3" t="s">
        <v>15</v>
      </c>
    </row>
    <row r="4545" spans="1:9" ht="16.5">
      <c r="A4545" s="2" t="s">
        <v>3600</v>
      </c>
      <c r="B4545" s="2" t="s">
        <v>3601</v>
      </c>
      <c r="C4545" s="2">
        <v>303</v>
      </c>
      <c r="D4545" s="2" t="s">
        <v>18</v>
      </c>
      <c r="E4545" s="2">
        <v>25</v>
      </c>
      <c r="F4545" s="2">
        <v>76</v>
      </c>
      <c r="G4545" s="2">
        <f t="shared" si="70"/>
        <v>52</v>
      </c>
      <c r="H4545" s="2">
        <v>3743</v>
      </c>
      <c r="I4545" s="3" t="s">
        <v>19</v>
      </c>
    </row>
    <row r="4546" spans="1:9" ht="16.5">
      <c r="A4546" s="2" t="s">
        <v>3600</v>
      </c>
      <c r="B4546" s="2" t="s">
        <v>3601</v>
      </c>
      <c r="C4546" s="2">
        <v>303</v>
      </c>
      <c r="D4546" s="2" t="s">
        <v>20</v>
      </c>
      <c r="E4546" s="2">
        <v>263</v>
      </c>
      <c r="F4546" s="2">
        <v>301</v>
      </c>
      <c r="G4546" s="2">
        <f t="shared" si="70"/>
        <v>39</v>
      </c>
      <c r="H4546" s="2">
        <v>3397</v>
      </c>
      <c r="I4546" s="3" t="s">
        <v>21</v>
      </c>
    </row>
    <row r="4547" spans="1:9" ht="16.5">
      <c r="A4547" s="2" t="s">
        <v>3600</v>
      </c>
      <c r="B4547" s="2" t="s">
        <v>3601</v>
      </c>
      <c r="C4547" s="2">
        <v>303</v>
      </c>
      <c r="D4547" s="2" t="s">
        <v>14</v>
      </c>
      <c r="E4547" s="2">
        <v>142</v>
      </c>
      <c r="F4547" s="2">
        <v>250</v>
      </c>
      <c r="G4547" s="2">
        <f t="shared" ref="G4547:G4610" si="71">F4547-E4547+1</f>
        <v>109</v>
      </c>
      <c r="H4547" s="2">
        <v>2341</v>
      </c>
      <c r="I4547" s="3" t="s">
        <v>15</v>
      </c>
    </row>
    <row r="4548" spans="1:9" ht="16.5">
      <c r="A4548" s="2" t="s">
        <v>3602</v>
      </c>
      <c r="B4548" s="2" t="s">
        <v>3603</v>
      </c>
      <c r="C4548" s="2">
        <v>293</v>
      </c>
      <c r="D4548" s="2" t="s">
        <v>18</v>
      </c>
      <c r="E4548" s="2">
        <v>25</v>
      </c>
      <c r="F4548" s="2">
        <v>76</v>
      </c>
      <c r="G4548" s="2">
        <f t="shared" si="71"/>
        <v>52</v>
      </c>
      <c r="H4548" s="2">
        <v>3743</v>
      </c>
      <c r="I4548" s="3" t="s">
        <v>19</v>
      </c>
    </row>
    <row r="4549" spans="1:9" ht="16.5">
      <c r="A4549" s="2" t="s">
        <v>3602</v>
      </c>
      <c r="B4549" s="2" t="s">
        <v>3603</v>
      </c>
      <c r="C4549" s="2">
        <v>293</v>
      </c>
      <c r="D4549" s="2" t="s">
        <v>20</v>
      </c>
      <c r="E4549" s="2">
        <v>253</v>
      </c>
      <c r="F4549" s="2">
        <v>291</v>
      </c>
      <c r="G4549" s="2">
        <f t="shared" si="71"/>
        <v>39</v>
      </c>
      <c r="H4549" s="2">
        <v>3397</v>
      </c>
      <c r="I4549" s="3" t="s">
        <v>21</v>
      </c>
    </row>
    <row r="4550" spans="1:9" ht="16.5">
      <c r="A4550" s="2" t="s">
        <v>3602</v>
      </c>
      <c r="B4550" s="2" t="s">
        <v>3603</v>
      </c>
      <c r="C4550" s="2">
        <v>293</v>
      </c>
      <c r="D4550" s="2" t="s">
        <v>14</v>
      </c>
      <c r="E4550" s="2">
        <v>132</v>
      </c>
      <c r="F4550" s="2">
        <v>240</v>
      </c>
      <c r="G4550" s="2">
        <f t="shared" si="71"/>
        <v>109</v>
      </c>
      <c r="H4550" s="2">
        <v>2341</v>
      </c>
      <c r="I4550" s="3" t="s">
        <v>15</v>
      </c>
    </row>
    <row r="4551" spans="1:9" ht="16.5">
      <c r="A4551" s="2" t="s">
        <v>3604</v>
      </c>
      <c r="B4551" s="2" t="s">
        <v>3605</v>
      </c>
      <c r="C4551" s="2">
        <v>405</v>
      </c>
      <c r="D4551" s="2" t="s">
        <v>18</v>
      </c>
      <c r="E4551" s="2">
        <v>52</v>
      </c>
      <c r="F4551" s="2">
        <v>105</v>
      </c>
      <c r="G4551" s="2">
        <f t="shared" si="71"/>
        <v>54</v>
      </c>
      <c r="H4551" s="2">
        <v>3743</v>
      </c>
      <c r="I4551" s="3" t="s">
        <v>19</v>
      </c>
    </row>
    <row r="4552" spans="1:9" ht="16.5">
      <c r="A4552" s="2" t="s">
        <v>3604</v>
      </c>
      <c r="B4552" s="2" t="s">
        <v>3605</v>
      </c>
      <c r="C4552" s="2">
        <v>405</v>
      </c>
      <c r="D4552" s="2" t="s">
        <v>20</v>
      </c>
      <c r="E4552" s="2">
        <v>363</v>
      </c>
      <c r="F4552" s="2">
        <v>396</v>
      </c>
      <c r="G4552" s="2">
        <f t="shared" si="71"/>
        <v>34</v>
      </c>
      <c r="H4552" s="2">
        <v>3397</v>
      </c>
      <c r="I4552" s="3" t="s">
        <v>21</v>
      </c>
    </row>
    <row r="4553" spans="1:9" ht="16.5">
      <c r="A4553" s="2" t="s">
        <v>3604</v>
      </c>
      <c r="B4553" s="2" t="s">
        <v>3605</v>
      </c>
      <c r="C4553" s="2">
        <v>405</v>
      </c>
      <c r="D4553" s="2" t="s">
        <v>14</v>
      </c>
      <c r="E4553" s="2">
        <v>227</v>
      </c>
      <c r="F4553" s="2">
        <v>344</v>
      </c>
      <c r="G4553" s="2">
        <f t="shared" si="71"/>
        <v>118</v>
      </c>
      <c r="H4553" s="2">
        <v>2341</v>
      </c>
      <c r="I4553" s="3" t="s">
        <v>15</v>
      </c>
    </row>
    <row r="4554" spans="1:9" ht="16.5">
      <c r="A4554" s="2" t="s">
        <v>3606</v>
      </c>
      <c r="B4554" s="2" t="s">
        <v>3607</v>
      </c>
      <c r="C4554" s="2">
        <v>1019</v>
      </c>
      <c r="D4554" s="2" t="s">
        <v>14</v>
      </c>
      <c r="E4554" s="2">
        <v>692</v>
      </c>
      <c r="F4554" s="2">
        <v>799</v>
      </c>
      <c r="G4554" s="2">
        <f t="shared" si="71"/>
        <v>108</v>
      </c>
      <c r="H4554" s="2">
        <v>2341</v>
      </c>
      <c r="I4554" s="3" t="s">
        <v>15</v>
      </c>
    </row>
    <row r="4555" spans="1:9" ht="16.5">
      <c r="A4555" s="2" t="s">
        <v>3608</v>
      </c>
      <c r="B4555" s="2" t="s">
        <v>3609</v>
      </c>
      <c r="C4555" s="2">
        <v>252</v>
      </c>
      <c r="D4555" s="2" t="s">
        <v>18</v>
      </c>
      <c r="E4555" s="2">
        <v>26</v>
      </c>
      <c r="F4555" s="2">
        <v>77</v>
      </c>
      <c r="G4555" s="2">
        <f t="shared" si="71"/>
        <v>52</v>
      </c>
      <c r="H4555" s="2">
        <v>3743</v>
      </c>
      <c r="I4555" s="3" t="s">
        <v>19</v>
      </c>
    </row>
    <row r="4556" spans="1:9" ht="16.5">
      <c r="A4556" s="2" t="s">
        <v>3608</v>
      </c>
      <c r="B4556" s="2" t="s">
        <v>3609</v>
      </c>
      <c r="C4556" s="2">
        <v>252</v>
      </c>
      <c r="D4556" s="2" t="s">
        <v>20</v>
      </c>
      <c r="E4556" s="2">
        <v>221</v>
      </c>
      <c r="F4556" s="2">
        <v>250</v>
      </c>
      <c r="G4556" s="2">
        <f t="shared" si="71"/>
        <v>30</v>
      </c>
      <c r="H4556" s="2">
        <v>3397</v>
      </c>
      <c r="I4556" s="3" t="s">
        <v>21</v>
      </c>
    </row>
    <row r="4557" spans="1:9" ht="16.5">
      <c r="A4557" s="2" t="s">
        <v>3608</v>
      </c>
      <c r="B4557" s="2" t="s">
        <v>3609</v>
      </c>
      <c r="C4557" s="2">
        <v>252</v>
      </c>
      <c r="D4557" s="2" t="s">
        <v>14</v>
      </c>
      <c r="E4557" s="2">
        <v>138</v>
      </c>
      <c r="F4557" s="2">
        <v>227</v>
      </c>
      <c r="G4557" s="2">
        <f t="shared" si="71"/>
        <v>90</v>
      </c>
      <c r="H4557" s="2">
        <v>2341</v>
      </c>
      <c r="I4557" s="3" t="s">
        <v>15</v>
      </c>
    </row>
    <row r="4558" spans="1:9" ht="16.5">
      <c r="A4558" s="2" t="s">
        <v>3610</v>
      </c>
      <c r="B4558" s="2" t="s">
        <v>3611</v>
      </c>
      <c r="C4558" s="2">
        <v>336</v>
      </c>
      <c r="D4558" s="2" t="s">
        <v>18</v>
      </c>
      <c r="E4558" s="2">
        <v>28</v>
      </c>
      <c r="F4558" s="2">
        <v>79</v>
      </c>
      <c r="G4558" s="2">
        <f t="shared" si="71"/>
        <v>52</v>
      </c>
      <c r="H4558" s="2">
        <v>3743</v>
      </c>
      <c r="I4558" s="3" t="s">
        <v>19</v>
      </c>
    </row>
    <row r="4559" spans="1:9" ht="16.5">
      <c r="A4559" s="2" t="s">
        <v>3610</v>
      </c>
      <c r="B4559" s="2" t="s">
        <v>3611</v>
      </c>
      <c r="C4559" s="2">
        <v>336</v>
      </c>
      <c r="D4559" s="2" t="s">
        <v>14</v>
      </c>
      <c r="E4559" s="2">
        <v>156</v>
      </c>
      <c r="F4559" s="2">
        <v>266</v>
      </c>
      <c r="G4559" s="2">
        <f t="shared" si="71"/>
        <v>111</v>
      </c>
      <c r="H4559" s="2">
        <v>2341</v>
      </c>
      <c r="I4559" s="3" t="s">
        <v>15</v>
      </c>
    </row>
    <row r="4560" spans="1:9" ht="16.5">
      <c r="A4560" s="2" t="s">
        <v>3612</v>
      </c>
      <c r="B4560" s="2" t="s">
        <v>3613</v>
      </c>
      <c r="C4560" s="2">
        <v>208</v>
      </c>
      <c r="D4560" s="2" t="s">
        <v>18</v>
      </c>
      <c r="E4560" s="2">
        <v>61</v>
      </c>
      <c r="F4560" s="2">
        <v>111</v>
      </c>
      <c r="G4560" s="2">
        <f t="shared" si="71"/>
        <v>51</v>
      </c>
      <c r="H4560" s="2">
        <v>3743</v>
      </c>
      <c r="I4560" s="3" t="s">
        <v>19</v>
      </c>
    </row>
    <row r="4561" spans="1:9" ht="16.5">
      <c r="A4561" s="2" t="s">
        <v>3612</v>
      </c>
      <c r="B4561" s="2" t="s">
        <v>3613</v>
      </c>
      <c r="C4561" s="2">
        <v>208</v>
      </c>
      <c r="D4561" s="2" t="s">
        <v>14</v>
      </c>
      <c r="E4561" s="2">
        <v>129</v>
      </c>
      <c r="F4561" s="2">
        <v>208</v>
      </c>
      <c r="G4561" s="2">
        <f t="shared" si="71"/>
        <v>80</v>
      </c>
      <c r="H4561" s="2">
        <v>2341</v>
      </c>
      <c r="I4561" s="3" t="s">
        <v>15</v>
      </c>
    </row>
    <row r="4562" spans="1:9" ht="16.5">
      <c r="A4562" s="2" t="s">
        <v>3614</v>
      </c>
      <c r="B4562" s="2" t="s">
        <v>3615</v>
      </c>
      <c r="C4562" s="2">
        <v>1929</v>
      </c>
      <c r="D4562" s="2" t="s">
        <v>10</v>
      </c>
      <c r="E4562" s="2">
        <v>310</v>
      </c>
      <c r="F4562" s="2">
        <v>362</v>
      </c>
      <c r="G4562" s="2">
        <f t="shared" si="71"/>
        <v>53</v>
      </c>
      <c r="H4562" s="2">
        <v>18302</v>
      </c>
      <c r="I4562" s="3" t="s">
        <v>11</v>
      </c>
    </row>
    <row r="4563" spans="1:9" ht="16.5">
      <c r="A4563" s="2" t="s">
        <v>3614</v>
      </c>
      <c r="B4563" s="2" t="s">
        <v>3615</v>
      </c>
      <c r="C4563" s="2">
        <v>1929</v>
      </c>
      <c r="D4563" s="2" t="s">
        <v>12</v>
      </c>
      <c r="E4563" s="2">
        <v>1095</v>
      </c>
      <c r="F4563" s="2">
        <v>1244</v>
      </c>
      <c r="G4563" s="2">
        <f t="shared" si="71"/>
        <v>150</v>
      </c>
      <c r="H4563" s="2">
        <v>1732</v>
      </c>
      <c r="I4563" s="3" t="s">
        <v>13</v>
      </c>
    </row>
    <row r="4564" spans="1:9" ht="16.5">
      <c r="A4564" s="2" t="s">
        <v>3614</v>
      </c>
      <c r="B4564" s="2" t="s">
        <v>3615</v>
      </c>
      <c r="C4564" s="2">
        <v>1929</v>
      </c>
      <c r="D4564" s="2" t="s">
        <v>14</v>
      </c>
      <c r="E4564" s="2">
        <v>710</v>
      </c>
      <c r="F4564" s="2">
        <v>819</v>
      </c>
      <c r="G4564" s="2">
        <f t="shared" si="71"/>
        <v>110</v>
      </c>
      <c r="H4564" s="2">
        <v>2341</v>
      </c>
      <c r="I4564" s="3" t="s">
        <v>15</v>
      </c>
    </row>
    <row r="4565" spans="1:9" ht="16.5">
      <c r="A4565" s="2" t="s">
        <v>3616</v>
      </c>
      <c r="B4565" s="2" t="s">
        <v>3617</v>
      </c>
      <c r="C4565" s="2">
        <v>273</v>
      </c>
      <c r="D4565" s="2" t="s">
        <v>18</v>
      </c>
      <c r="E4565" s="2">
        <v>2</v>
      </c>
      <c r="F4565" s="2">
        <v>53</v>
      </c>
      <c r="G4565" s="2">
        <f t="shared" si="71"/>
        <v>52</v>
      </c>
      <c r="H4565" s="2">
        <v>3743</v>
      </c>
      <c r="I4565" s="3" t="s">
        <v>19</v>
      </c>
    </row>
    <row r="4566" spans="1:9" ht="16.5">
      <c r="A4566" s="2" t="s">
        <v>3616</v>
      </c>
      <c r="B4566" s="2" t="s">
        <v>3617</v>
      </c>
      <c r="C4566" s="2">
        <v>273</v>
      </c>
      <c r="D4566" s="2" t="s">
        <v>20</v>
      </c>
      <c r="E4566" s="2">
        <v>233</v>
      </c>
      <c r="F4566" s="2">
        <v>271</v>
      </c>
      <c r="G4566" s="2">
        <f t="shared" si="71"/>
        <v>39</v>
      </c>
      <c r="H4566" s="2">
        <v>3397</v>
      </c>
      <c r="I4566" s="3" t="s">
        <v>21</v>
      </c>
    </row>
    <row r="4567" spans="1:9" ht="16.5">
      <c r="A4567" s="2" t="s">
        <v>3616</v>
      </c>
      <c r="B4567" s="2" t="s">
        <v>3617</v>
      </c>
      <c r="C4567" s="2">
        <v>273</v>
      </c>
      <c r="D4567" s="2" t="s">
        <v>14</v>
      </c>
      <c r="E4567" s="2">
        <v>110</v>
      </c>
      <c r="F4567" s="2">
        <v>220</v>
      </c>
      <c r="G4567" s="2">
        <f t="shared" si="71"/>
        <v>111</v>
      </c>
      <c r="H4567" s="2">
        <v>2341</v>
      </c>
      <c r="I4567" s="3" t="s">
        <v>15</v>
      </c>
    </row>
    <row r="4568" spans="1:9" ht="16.5">
      <c r="A4568" s="2" t="s">
        <v>3618</v>
      </c>
      <c r="B4568" s="2" t="s">
        <v>3619</v>
      </c>
      <c r="C4568" s="2">
        <v>337</v>
      </c>
      <c r="D4568" s="2" t="s">
        <v>18</v>
      </c>
      <c r="E4568" s="2">
        <v>12</v>
      </c>
      <c r="F4568" s="2">
        <v>63</v>
      </c>
      <c r="G4568" s="2">
        <f t="shared" si="71"/>
        <v>52</v>
      </c>
      <c r="H4568" s="2">
        <v>3743</v>
      </c>
      <c r="I4568" s="3" t="s">
        <v>19</v>
      </c>
    </row>
    <row r="4569" spans="1:9" ht="16.5">
      <c r="A4569" s="2" t="s">
        <v>3618</v>
      </c>
      <c r="B4569" s="2" t="s">
        <v>3619</v>
      </c>
      <c r="C4569" s="2">
        <v>337</v>
      </c>
      <c r="D4569" s="2" t="s">
        <v>20</v>
      </c>
      <c r="E4569" s="2">
        <v>297</v>
      </c>
      <c r="F4569" s="2">
        <v>335</v>
      </c>
      <c r="G4569" s="2">
        <f t="shared" si="71"/>
        <v>39</v>
      </c>
      <c r="H4569" s="2">
        <v>3397</v>
      </c>
      <c r="I4569" s="3" t="s">
        <v>21</v>
      </c>
    </row>
    <row r="4570" spans="1:9" ht="16.5">
      <c r="A4570" s="2" t="s">
        <v>3618</v>
      </c>
      <c r="B4570" s="2" t="s">
        <v>3619</v>
      </c>
      <c r="C4570" s="2">
        <v>337</v>
      </c>
      <c r="D4570" s="2" t="s">
        <v>14</v>
      </c>
      <c r="E4570" s="2">
        <v>174</v>
      </c>
      <c r="F4570" s="2">
        <v>284</v>
      </c>
      <c r="G4570" s="2">
        <f t="shared" si="71"/>
        <v>111</v>
      </c>
      <c r="H4570" s="2">
        <v>2341</v>
      </c>
      <c r="I4570" s="3" t="s">
        <v>15</v>
      </c>
    </row>
    <row r="4571" spans="1:9" ht="16.5">
      <c r="A4571" s="2" t="s">
        <v>3620</v>
      </c>
      <c r="B4571" s="2" t="s">
        <v>3621</v>
      </c>
      <c r="C4571" s="2">
        <v>1997</v>
      </c>
      <c r="D4571" s="2" t="s">
        <v>10</v>
      </c>
      <c r="E4571" s="2">
        <v>649</v>
      </c>
      <c r="F4571" s="2">
        <v>702</v>
      </c>
      <c r="G4571" s="2">
        <f t="shared" si="71"/>
        <v>54</v>
      </c>
      <c r="H4571" s="2">
        <v>18302</v>
      </c>
      <c r="I4571" s="3" t="s">
        <v>11</v>
      </c>
    </row>
    <row r="4572" spans="1:9" ht="16.5">
      <c r="A4572" s="2" t="s">
        <v>3620</v>
      </c>
      <c r="B4572" s="2" t="s">
        <v>3621</v>
      </c>
      <c r="C4572" s="2">
        <v>1997</v>
      </c>
      <c r="D4572" s="2" t="s">
        <v>12</v>
      </c>
      <c r="E4572" s="2">
        <v>1139</v>
      </c>
      <c r="F4572" s="2">
        <v>1289</v>
      </c>
      <c r="G4572" s="2">
        <f t="shared" si="71"/>
        <v>151</v>
      </c>
      <c r="H4572" s="2">
        <v>1732</v>
      </c>
      <c r="I4572" s="3" t="s">
        <v>13</v>
      </c>
    </row>
    <row r="4573" spans="1:9" ht="16.5">
      <c r="A4573" s="2" t="s">
        <v>3620</v>
      </c>
      <c r="B4573" s="2" t="s">
        <v>3621</v>
      </c>
      <c r="C4573" s="2">
        <v>1997</v>
      </c>
      <c r="D4573" s="2" t="s">
        <v>14</v>
      </c>
      <c r="E4573" s="2">
        <v>865</v>
      </c>
      <c r="F4573" s="2">
        <v>978</v>
      </c>
      <c r="G4573" s="2">
        <f t="shared" si="71"/>
        <v>114</v>
      </c>
      <c r="H4573" s="2">
        <v>2341</v>
      </c>
      <c r="I4573" s="3" t="s">
        <v>15</v>
      </c>
    </row>
    <row r="4574" spans="1:9" ht="16.5">
      <c r="A4574" s="2" t="s">
        <v>3622</v>
      </c>
      <c r="B4574" s="2" t="s">
        <v>3623</v>
      </c>
      <c r="C4574" s="2">
        <v>267</v>
      </c>
      <c r="D4574" s="2" t="s">
        <v>18</v>
      </c>
      <c r="E4574" s="2">
        <v>1</v>
      </c>
      <c r="F4574" s="2">
        <v>42</v>
      </c>
      <c r="G4574" s="2">
        <f t="shared" si="71"/>
        <v>42</v>
      </c>
      <c r="H4574" s="2">
        <v>3743</v>
      </c>
      <c r="I4574" s="3" t="s">
        <v>19</v>
      </c>
    </row>
    <row r="4575" spans="1:9" ht="16.5">
      <c r="A4575" s="2" t="s">
        <v>3622</v>
      </c>
      <c r="B4575" s="2" t="s">
        <v>3623</v>
      </c>
      <c r="C4575" s="2">
        <v>267</v>
      </c>
      <c r="D4575" s="2" t="s">
        <v>20</v>
      </c>
      <c r="E4575" s="2">
        <v>227</v>
      </c>
      <c r="F4575" s="2">
        <v>265</v>
      </c>
      <c r="G4575" s="2">
        <f t="shared" si="71"/>
        <v>39</v>
      </c>
      <c r="H4575" s="2">
        <v>3397</v>
      </c>
      <c r="I4575" s="3" t="s">
        <v>21</v>
      </c>
    </row>
    <row r="4576" spans="1:9" ht="16.5">
      <c r="A4576" s="2" t="s">
        <v>3622</v>
      </c>
      <c r="B4576" s="2" t="s">
        <v>3623</v>
      </c>
      <c r="C4576" s="2">
        <v>267</v>
      </c>
      <c r="D4576" s="2" t="s">
        <v>14</v>
      </c>
      <c r="E4576" s="2">
        <v>104</v>
      </c>
      <c r="F4576" s="2">
        <v>214</v>
      </c>
      <c r="G4576" s="2">
        <f t="shared" si="71"/>
        <v>111</v>
      </c>
      <c r="H4576" s="2">
        <v>2341</v>
      </c>
      <c r="I4576" s="3" t="s">
        <v>15</v>
      </c>
    </row>
    <row r="4577" spans="1:9" ht="16.5">
      <c r="A4577" s="2" t="s">
        <v>3624</v>
      </c>
      <c r="B4577" s="2" t="s">
        <v>3625</v>
      </c>
      <c r="C4577" s="2">
        <v>312</v>
      </c>
      <c r="D4577" s="2" t="s">
        <v>18</v>
      </c>
      <c r="E4577" s="2">
        <v>30</v>
      </c>
      <c r="F4577" s="2">
        <v>81</v>
      </c>
      <c r="G4577" s="2">
        <f t="shared" si="71"/>
        <v>52</v>
      </c>
      <c r="H4577" s="2">
        <v>3743</v>
      </c>
      <c r="I4577" s="3" t="s">
        <v>19</v>
      </c>
    </row>
    <row r="4578" spans="1:9" ht="16.5">
      <c r="A4578" s="2" t="s">
        <v>3624</v>
      </c>
      <c r="B4578" s="2" t="s">
        <v>3625</v>
      </c>
      <c r="C4578" s="2">
        <v>312</v>
      </c>
      <c r="D4578" s="2" t="s">
        <v>20</v>
      </c>
      <c r="E4578" s="2">
        <v>272</v>
      </c>
      <c r="F4578" s="2">
        <v>310</v>
      </c>
      <c r="G4578" s="2">
        <f t="shared" si="71"/>
        <v>39</v>
      </c>
      <c r="H4578" s="2">
        <v>3397</v>
      </c>
      <c r="I4578" s="3" t="s">
        <v>21</v>
      </c>
    </row>
    <row r="4579" spans="1:9" ht="16.5">
      <c r="A4579" s="2" t="s">
        <v>3624</v>
      </c>
      <c r="B4579" s="2" t="s">
        <v>3625</v>
      </c>
      <c r="C4579" s="2">
        <v>312</v>
      </c>
      <c r="D4579" s="2" t="s">
        <v>14</v>
      </c>
      <c r="E4579" s="2">
        <v>149</v>
      </c>
      <c r="F4579" s="2">
        <v>259</v>
      </c>
      <c r="G4579" s="2">
        <f t="shared" si="71"/>
        <v>111</v>
      </c>
      <c r="H4579" s="2">
        <v>2341</v>
      </c>
      <c r="I4579" s="3" t="s">
        <v>15</v>
      </c>
    </row>
    <row r="4580" spans="1:9" ht="16.5">
      <c r="A4580" s="2" t="s">
        <v>3626</v>
      </c>
      <c r="B4580" s="2" t="s">
        <v>3627</v>
      </c>
      <c r="C4580" s="2">
        <v>2181</v>
      </c>
      <c r="D4580" s="2" t="s">
        <v>92</v>
      </c>
      <c r="E4580" s="2">
        <v>1091</v>
      </c>
      <c r="F4580" s="2">
        <v>1133</v>
      </c>
      <c r="G4580" s="2">
        <f t="shared" si="71"/>
        <v>43</v>
      </c>
      <c r="H4580" s="2">
        <v>979</v>
      </c>
      <c r="I4580" s="3" t="s">
        <v>93</v>
      </c>
    </row>
    <row r="4581" spans="1:9" ht="16.5">
      <c r="A4581" s="2" t="s">
        <v>3626</v>
      </c>
      <c r="B4581" s="2" t="s">
        <v>3627</v>
      </c>
      <c r="C4581" s="2">
        <v>2181</v>
      </c>
      <c r="D4581" s="2" t="s">
        <v>10</v>
      </c>
      <c r="E4581" s="2">
        <v>931</v>
      </c>
      <c r="F4581" s="2">
        <v>983</v>
      </c>
      <c r="G4581" s="2">
        <f t="shared" si="71"/>
        <v>53</v>
      </c>
      <c r="H4581" s="2">
        <v>18302</v>
      </c>
      <c r="I4581" s="3" t="s">
        <v>11</v>
      </c>
    </row>
    <row r="4582" spans="1:9" ht="16.5">
      <c r="A4582" s="2" t="s">
        <v>3626</v>
      </c>
      <c r="B4582" s="2" t="s">
        <v>3627</v>
      </c>
      <c r="C4582" s="2">
        <v>2181</v>
      </c>
      <c r="D4582" s="2" t="s">
        <v>12</v>
      </c>
      <c r="E4582" s="2">
        <v>1686</v>
      </c>
      <c r="F4582" s="2">
        <v>1835</v>
      </c>
      <c r="G4582" s="2">
        <f t="shared" si="71"/>
        <v>150</v>
      </c>
      <c r="H4582" s="2">
        <v>1732</v>
      </c>
      <c r="I4582" s="3" t="s">
        <v>13</v>
      </c>
    </row>
    <row r="4583" spans="1:9" ht="16.5">
      <c r="A4583" s="2" t="s">
        <v>3626</v>
      </c>
      <c r="B4583" s="2" t="s">
        <v>3627</v>
      </c>
      <c r="C4583" s="2">
        <v>2181</v>
      </c>
      <c r="D4583" s="2" t="s">
        <v>14</v>
      </c>
      <c r="E4583" s="2">
        <v>1296</v>
      </c>
      <c r="F4583" s="2">
        <v>1410</v>
      </c>
      <c r="G4583" s="2">
        <f t="shared" si="71"/>
        <v>115</v>
      </c>
      <c r="H4583" s="2">
        <v>2341</v>
      </c>
      <c r="I4583" s="3" t="s">
        <v>15</v>
      </c>
    </row>
    <row r="4584" spans="1:9" ht="16.5">
      <c r="A4584" s="2" t="s">
        <v>3628</v>
      </c>
      <c r="B4584" s="2" t="s">
        <v>3629</v>
      </c>
      <c r="C4584" s="2">
        <v>1111</v>
      </c>
      <c r="D4584" s="2" t="s">
        <v>12</v>
      </c>
      <c r="E4584" s="2">
        <v>719</v>
      </c>
      <c r="F4584" s="2">
        <v>866</v>
      </c>
      <c r="G4584" s="2">
        <f t="shared" si="71"/>
        <v>148</v>
      </c>
      <c r="H4584" s="2">
        <v>1732</v>
      </c>
      <c r="I4584" s="3" t="s">
        <v>13</v>
      </c>
    </row>
    <row r="4585" spans="1:9" ht="16.5">
      <c r="A4585" s="2" t="s">
        <v>3628</v>
      </c>
      <c r="B4585" s="2" t="s">
        <v>3629</v>
      </c>
      <c r="C4585" s="2">
        <v>1111</v>
      </c>
      <c r="D4585" s="2" t="s">
        <v>14</v>
      </c>
      <c r="E4585" s="2">
        <v>356</v>
      </c>
      <c r="F4585" s="2">
        <v>467</v>
      </c>
      <c r="G4585" s="2">
        <f t="shared" si="71"/>
        <v>112</v>
      </c>
      <c r="H4585" s="2">
        <v>2341</v>
      </c>
      <c r="I4585" s="3" t="s">
        <v>15</v>
      </c>
    </row>
    <row r="4586" spans="1:9" ht="16.5">
      <c r="A4586" s="2" t="s">
        <v>3630</v>
      </c>
      <c r="B4586" s="2" t="s">
        <v>3631</v>
      </c>
      <c r="C4586" s="2">
        <v>499</v>
      </c>
      <c r="D4586" s="2" t="s">
        <v>52</v>
      </c>
      <c r="E4586" s="2">
        <v>120</v>
      </c>
      <c r="F4586" s="2">
        <v>239</v>
      </c>
      <c r="G4586" s="2">
        <f t="shared" si="71"/>
        <v>120</v>
      </c>
      <c r="H4586" s="2">
        <v>5093</v>
      </c>
      <c r="I4586" s="3" t="s">
        <v>53</v>
      </c>
    </row>
    <row r="4587" spans="1:9" ht="16.5">
      <c r="A4587" s="2" t="s">
        <v>3630</v>
      </c>
      <c r="B4587" s="2" t="s">
        <v>3631</v>
      </c>
      <c r="C4587" s="2">
        <v>499</v>
      </c>
      <c r="D4587" s="2" t="s">
        <v>14</v>
      </c>
      <c r="E4587" s="2">
        <v>339</v>
      </c>
      <c r="F4587" s="2">
        <v>489</v>
      </c>
      <c r="G4587" s="2">
        <f t="shared" si="71"/>
        <v>151</v>
      </c>
      <c r="H4587" s="2">
        <v>2341</v>
      </c>
      <c r="I4587" s="3" t="s">
        <v>15</v>
      </c>
    </row>
    <row r="4588" spans="1:9" ht="16.5">
      <c r="A4588" s="2" t="s">
        <v>3632</v>
      </c>
      <c r="B4588" s="2" t="s">
        <v>3633</v>
      </c>
      <c r="C4588" s="2">
        <v>1080</v>
      </c>
      <c r="D4588" s="2" t="s">
        <v>12</v>
      </c>
      <c r="E4588" s="2">
        <v>667</v>
      </c>
      <c r="F4588" s="2">
        <v>815</v>
      </c>
      <c r="G4588" s="2">
        <f t="shared" si="71"/>
        <v>149</v>
      </c>
      <c r="H4588" s="2">
        <v>1732</v>
      </c>
      <c r="I4588" s="3" t="s">
        <v>13</v>
      </c>
    </row>
    <row r="4589" spans="1:9" ht="16.5">
      <c r="A4589" s="2" t="s">
        <v>3632</v>
      </c>
      <c r="B4589" s="2" t="s">
        <v>3633</v>
      </c>
      <c r="C4589" s="2">
        <v>1080</v>
      </c>
      <c r="D4589" s="2" t="s">
        <v>14</v>
      </c>
      <c r="E4589" s="2">
        <v>305</v>
      </c>
      <c r="F4589" s="2">
        <v>419</v>
      </c>
      <c r="G4589" s="2">
        <f t="shared" si="71"/>
        <v>115</v>
      </c>
      <c r="H4589" s="2">
        <v>2341</v>
      </c>
      <c r="I4589" s="3" t="s">
        <v>15</v>
      </c>
    </row>
    <row r="4590" spans="1:9" ht="16.5">
      <c r="A4590" s="2" t="s">
        <v>3634</v>
      </c>
      <c r="B4590" s="2" t="s">
        <v>3635</v>
      </c>
      <c r="C4590" s="2">
        <v>542</v>
      </c>
      <c r="D4590" s="2" t="s">
        <v>52</v>
      </c>
      <c r="E4590" s="2">
        <v>161</v>
      </c>
      <c r="F4590" s="2">
        <v>279</v>
      </c>
      <c r="G4590" s="2">
        <f t="shared" si="71"/>
        <v>119</v>
      </c>
      <c r="H4590" s="2">
        <v>5093</v>
      </c>
      <c r="I4590" s="3" t="s">
        <v>53</v>
      </c>
    </row>
    <row r="4591" spans="1:9" ht="16.5">
      <c r="A4591" s="2" t="s">
        <v>3634</v>
      </c>
      <c r="B4591" s="2" t="s">
        <v>3635</v>
      </c>
      <c r="C4591" s="2">
        <v>542</v>
      </c>
      <c r="D4591" s="2" t="s">
        <v>14</v>
      </c>
      <c r="E4591" s="2">
        <v>374</v>
      </c>
      <c r="F4591" s="2">
        <v>512</v>
      </c>
      <c r="G4591" s="2">
        <f t="shared" si="71"/>
        <v>139</v>
      </c>
      <c r="H4591" s="2">
        <v>2341</v>
      </c>
      <c r="I4591" s="3" t="s">
        <v>15</v>
      </c>
    </row>
    <row r="4592" spans="1:9" ht="16.5">
      <c r="A4592" s="2" t="s">
        <v>3636</v>
      </c>
      <c r="B4592" s="2" t="s">
        <v>3637</v>
      </c>
      <c r="C4592" s="2">
        <v>306</v>
      </c>
      <c r="D4592" s="2" t="s">
        <v>18</v>
      </c>
      <c r="E4592" s="2">
        <v>28</v>
      </c>
      <c r="F4592" s="2">
        <v>81</v>
      </c>
      <c r="G4592" s="2">
        <f t="shared" si="71"/>
        <v>54</v>
      </c>
      <c r="H4592" s="2">
        <v>3743</v>
      </c>
      <c r="I4592" s="3" t="s">
        <v>19</v>
      </c>
    </row>
    <row r="4593" spans="1:9" ht="16.5">
      <c r="A4593" s="2" t="s">
        <v>3636</v>
      </c>
      <c r="B4593" s="2" t="s">
        <v>3637</v>
      </c>
      <c r="C4593" s="2">
        <v>306</v>
      </c>
      <c r="D4593" s="2" t="s">
        <v>20</v>
      </c>
      <c r="E4593" s="2">
        <v>267</v>
      </c>
      <c r="F4593" s="2">
        <v>305</v>
      </c>
      <c r="G4593" s="2">
        <f t="shared" si="71"/>
        <v>39</v>
      </c>
      <c r="H4593" s="2">
        <v>3397</v>
      </c>
      <c r="I4593" s="3" t="s">
        <v>21</v>
      </c>
    </row>
    <row r="4594" spans="1:9" ht="16.5">
      <c r="A4594" s="2" t="s">
        <v>3636</v>
      </c>
      <c r="B4594" s="2" t="s">
        <v>3637</v>
      </c>
      <c r="C4594" s="2">
        <v>306</v>
      </c>
      <c r="D4594" s="2" t="s">
        <v>14</v>
      </c>
      <c r="E4594" s="2">
        <v>145</v>
      </c>
      <c r="F4594" s="2">
        <v>254</v>
      </c>
      <c r="G4594" s="2">
        <f t="shared" si="71"/>
        <v>110</v>
      </c>
      <c r="H4594" s="2">
        <v>2341</v>
      </c>
      <c r="I4594" s="3" t="s">
        <v>15</v>
      </c>
    </row>
    <row r="4595" spans="1:9" ht="16.5">
      <c r="A4595" s="2" t="s">
        <v>3638</v>
      </c>
      <c r="B4595" s="2" t="s">
        <v>3639</v>
      </c>
      <c r="C4595" s="2">
        <v>880</v>
      </c>
      <c r="D4595" s="2" t="s">
        <v>10</v>
      </c>
      <c r="E4595" s="2">
        <v>100</v>
      </c>
      <c r="F4595" s="2">
        <v>152</v>
      </c>
      <c r="G4595" s="2">
        <f t="shared" si="71"/>
        <v>53</v>
      </c>
      <c r="H4595" s="2">
        <v>18302</v>
      </c>
      <c r="I4595" s="3" t="s">
        <v>11</v>
      </c>
    </row>
    <row r="4596" spans="1:9" ht="16.5">
      <c r="A4596" s="2" t="s">
        <v>3638</v>
      </c>
      <c r="B4596" s="2" t="s">
        <v>3639</v>
      </c>
      <c r="C4596" s="2">
        <v>880</v>
      </c>
      <c r="D4596" s="2" t="s">
        <v>12</v>
      </c>
      <c r="E4596" s="2">
        <v>571</v>
      </c>
      <c r="F4596" s="2">
        <v>730</v>
      </c>
      <c r="G4596" s="2">
        <f t="shared" si="71"/>
        <v>160</v>
      </c>
      <c r="H4596" s="2">
        <v>1732</v>
      </c>
      <c r="I4596" s="3" t="s">
        <v>13</v>
      </c>
    </row>
    <row r="4597" spans="1:9" ht="16.5">
      <c r="A4597" s="2" t="s">
        <v>3638</v>
      </c>
      <c r="B4597" s="2" t="s">
        <v>3639</v>
      </c>
      <c r="C4597" s="2">
        <v>880</v>
      </c>
      <c r="D4597" s="2" t="s">
        <v>14</v>
      </c>
      <c r="E4597" s="2">
        <v>327</v>
      </c>
      <c r="F4597" s="2">
        <v>451</v>
      </c>
      <c r="G4597" s="2">
        <f t="shared" si="71"/>
        <v>125</v>
      </c>
      <c r="H4597" s="2">
        <v>2341</v>
      </c>
      <c r="I4597" s="3" t="s">
        <v>15</v>
      </c>
    </row>
    <row r="4598" spans="1:9" ht="16.5">
      <c r="A4598" s="2" t="s">
        <v>3640</v>
      </c>
      <c r="B4598" s="2" t="s">
        <v>3641</v>
      </c>
      <c r="C4598" s="2">
        <v>294</v>
      </c>
      <c r="D4598" s="2" t="s">
        <v>18</v>
      </c>
      <c r="E4598" s="2">
        <v>31</v>
      </c>
      <c r="F4598" s="2">
        <v>84</v>
      </c>
      <c r="G4598" s="2">
        <f t="shared" si="71"/>
        <v>54</v>
      </c>
      <c r="H4598" s="2">
        <v>3743</v>
      </c>
      <c r="I4598" s="3" t="s">
        <v>19</v>
      </c>
    </row>
    <row r="4599" spans="1:9" ht="16.5">
      <c r="A4599" s="2" t="s">
        <v>3640</v>
      </c>
      <c r="B4599" s="2" t="s">
        <v>3641</v>
      </c>
      <c r="C4599" s="2">
        <v>294</v>
      </c>
      <c r="D4599" s="2" t="s">
        <v>20</v>
      </c>
      <c r="E4599" s="2">
        <v>255</v>
      </c>
      <c r="F4599" s="2">
        <v>293</v>
      </c>
      <c r="G4599" s="2">
        <f t="shared" si="71"/>
        <v>39</v>
      </c>
      <c r="H4599" s="2">
        <v>3397</v>
      </c>
      <c r="I4599" s="3" t="s">
        <v>21</v>
      </c>
    </row>
    <row r="4600" spans="1:9" ht="16.5">
      <c r="A4600" s="2" t="s">
        <v>3640</v>
      </c>
      <c r="B4600" s="2" t="s">
        <v>3641</v>
      </c>
      <c r="C4600" s="2">
        <v>294</v>
      </c>
      <c r="D4600" s="2" t="s">
        <v>14</v>
      </c>
      <c r="E4600" s="2">
        <v>123</v>
      </c>
      <c r="F4600" s="2">
        <v>236</v>
      </c>
      <c r="G4600" s="2">
        <f t="shared" si="71"/>
        <v>114</v>
      </c>
      <c r="H4600" s="2">
        <v>2341</v>
      </c>
      <c r="I4600" s="3" t="s">
        <v>15</v>
      </c>
    </row>
    <row r="4601" spans="1:9" ht="16.5">
      <c r="A4601" s="2" t="s">
        <v>3642</v>
      </c>
      <c r="B4601" s="2" t="s">
        <v>3643</v>
      </c>
      <c r="C4601" s="2">
        <v>276</v>
      </c>
      <c r="D4601" s="2" t="s">
        <v>18</v>
      </c>
      <c r="E4601" s="2">
        <v>21</v>
      </c>
      <c r="F4601" s="2">
        <v>68</v>
      </c>
      <c r="G4601" s="2">
        <f t="shared" si="71"/>
        <v>48</v>
      </c>
      <c r="H4601" s="2">
        <v>3743</v>
      </c>
      <c r="I4601" s="3" t="s">
        <v>19</v>
      </c>
    </row>
    <row r="4602" spans="1:9" ht="16.5">
      <c r="A4602" s="2" t="s">
        <v>3642</v>
      </c>
      <c r="B4602" s="2" t="s">
        <v>3643</v>
      </c>
      <c r="C4602" s="2">
        <v>276</v>
      </c>
      <c r="D4602" s="2" t="s">
        <v>20</v>
      </c>
      <c r="E4602" s="2">
        <v>214</v>
      </c>
      <c r="F4602" s="2">
        <v>246</v>
      </c>
      <c r="G4602" s="2">
        <f t="shared" si="71"/>
        <v>33</v>
      </c>
      <c r="H4602" s="2">
        <v>3397</v>
      </c>
      <c r="I4602" s="3" t="s">
        <v>21</v>
      </c>
    </row>
    <row r="4603" spans="1:9" ht="16.5">
      <c r="A4603" s="2" t="s">
        <v>3642</v>
      </c>
      <c r="B4603" s="2" t="s">
        <v>3643</v>
      </c>
      <c r="C4603" s="2">
        <v>276</v>
      </c>
      <c r="D4603" s="2" t="s">
        <v>14</v>
      </c>
      <c r="E4603" s="2">
        <v>151</v>
      </c>
      <c r="F4603" s="2">
        <v>201</v>
      </c>
      <c r="G4603" s="2">
        <f t="shared" si="71"/>
        <v>51</v>
      </c>
      <c r="H4603" s="2">
        <v>2341</v>
      </c>
      <c r="I4603" s="3" t="s">
        <v>15</v>
      </c>
    </row>
    <row r="4604" spans="1:9" ht="16.5">
      <c r="A4604" s="2" t="s">
        <v>3644</v>
      </c>
      <c r="B4604" s="2" t="s">
        <v>3645</v>
      </c>
      <c r="C4604" s="2">
        <v>298</v>
      </c>
      <c r="D4604" s="2" t="s">
        <v>18</v>
      </c>
      <c r="E4604" s="2">
        <v>30</v>
      </c>
      <c r="F4604" s="2">
        <v>80</v>
      </c>
      <c r="G4604" s="2">
        <f t="shared" si="71"/>
        <v>51</v>
      </c>
      <c r="H4604" s="2">
        <v>3743</v>
      </c>
      <c r="I4604" s="3" t="s">
        <v>19</v>
      </c>
    </row>
    <row r="4605" spans="1:9" ht="16.5">
      <c r="A4605" s="2" t="s">
        <v>3644</v>
      </c>
      <c r="B4605" s="2" t="s">
        <v>3645</v>
      </c>
      <c r="C4605" s="2">
        <v>298</v>
      </c>
      <c r="D4605" s="2" t="s">
        <v>20</v>
      </c>
      <c r="E4605" s="2">
        <v>250</v>
      </c>
      <c r="F4605" s="2">
        <v>295</v>
      </c>
      <c r="G4605" s="2">
        <f t="shared" si="71"/>
        <v>46</v>
      </c>
      <c r="H4605" s="2">
        <v>3397</v>
      </c>
      <c r="I4605" s="3" t="s">
        <v>21</v>
      </c>
    </row>
    <row r="4606" spans="1:9" ht="16.5">
      <c r="A4606" s="2" t="s">
        <v>3644</v>
      </c>
      <c r="B4606" s="2" t="s">
        <v>3645</v>
      </c>
      <c r="C4606" s="2">
        <v>298</v>
      </c>
      <c r="D4606" s="2" t="s">
        <v>14</v>
      </c>
      <c r="E4606" s="2">
        <v>126</v>
      </c>
      <c r="F4606" s="2">
        <v>233</v>
      </c>
      <c r="G4606" s="2">
        <f t="shared" si="71"/>
        <v>108</v>
      </c>
      <c r="H4606" s="2">
        <v>2341</v>
      </c>
      <c r="I4606" s="3" t="s">
        <v>15</v>
      </c>
    </row>
    <row r="4607" spans="1:9" ht="16.5">
      <c r="A4607" s="2" t="s">
        <v>3646</v>
      </c>
      <c r="B4607" s="2" t="s">
        <v>3647</v>
      </c>
      <c r="C4607" s="2">
        <v>390</v>
      </c>
      <c r="D4607" s="2" t="s">
        <v>14</v>
      </c>
      <c r="E4607" s="2">
        <v>249</v>
      </c>
      <c r="F4607" s="2">
        <v>331</v>
      </c>
      <c r="G4607" s="2">
        <f t="shared" si="71"/>
        <v>83</v>
      </c>
      <c r="H4607" s="2">
        <v>2341</v>
      </c>
      <c r="I4607" s="3" t="s">
        <v>15</v>
      </c>
    </row>
    <row r="4608" spans="1:9" ht="16.5">
      <c r="A4608" s="2" t="s">
        <v>3648</v>
      </c>
      <c r="B4608" s="2" t="s">
        <v>3649</v>
      </c>
      <c r="C4608" s="2">
        <v>1089</v>
      </c>
      <c r="D4608" s="2" t="s">
        <v>18</v>
      </c>
      <c r="E4608" s="2">
        <v>905</v>
      </c>
      <c r="F4608" s="2">
        <v>955</v>
      </c>
      <c r="G4608" s="2">
        <f t="shared" si="71"/>
        <v>51</v>
      </c>
      <c r="H4608" s="2">
        <v>3743</v>
      </c>
      <c r="I4608" s="3" t="s">
        <v>19</v>
      </c>
    </row>
    <row r="4609" spans="1:9" ht="16.5">
      <c r="A4609" s="2" t="s">
        <v>3648</v>
      </c>
      <c r="B4609" s="2" t="s">
        <v>3649</v>
      </c>
      <c r="C4609" s="2">
        <v>1089</v>
      </c>
      <c r="D4609" s="2" t="s">
        <v>1322</v>
      </c>
      <c r="E4609" s="2">
        <v>94</v>
      </c>
      <c r="F4609" s="2">
        <v>318</v>
      </c>
      <c r="G4609" s="2">
        <f t="shared" si="71"/>
        <v>225</v>
      </c>
      <c r="H4609" s="2">
        <v>19457</v>
      </c>
      <c r="I4609" s="3" t="s">
        <v>1323</v>
      </c>
    </row>
    <row r="4610" spans="1:9" ht="16.5">
      <c r="A4610" s="2" t="s">
        <v>3648</v>
      </c>
      <c r="B4610" s="2" t="s">
        <v>3649</v>
      </c>
      <c r="C4610" s="2">
        <v>1089</v>
      </c>
      <c r="D4610" s="2" t="s">
        <v>14</v>
      </c>
      <c r="E4610" s="2">
        <v>979</v>
      </c>
      <c r="F4610" s="2">
        <v>1089</v>
      </c>
      <c r="G4610" s="2">
        <f t="shared" si="71"/>
        <v>111</v>
      </c>
      <c r="H4610" s="2">
        <v>2341</v>
      </c>
      <c r="I4610" s="3" t="s">
        <v>15</v>
      </c>
    </row>
    <row r="4611" spans="1:9" ht="16.5">
      <c r="A4611" s="2" t="s">
        <v>3650</v>
      </c>
      <c r="B4611" s="2" t="s">
        <v>3651</v>
      </c>
      <c r="C4611" s="2">
        <v>1418</v>
      </c>
      <c r="D4611" s="2" t="s">
        <v>3652</v>
      </c>
      <c r="E4611" s="2">
        <v>129</v>
      </c>
      <c r="F4611" s="2">
        <v>247</v>
      </c>
      <c r="G4611" s="2">
        <f t="shared" ref="G4611:G4674" si="72">F4611-E4611+1</f>
        <v>119</v>
      </c>
      <c r="H4611" s="2">
        <v>4917</v>
      </c>
      <c r="I4611" s="3" t="s">
        <v>3653</v>
      </c>
    </row>
    <row r="4612" spans="1:9" ht="16.5">
      <c r="A4612" s="2" t="s">
        <v>3650</v>
      </c>
      <c r="B4612" s="2" t="s">
        <v>3651</v>
      </c>
      <c r="C4612" s="2">
        <v>1418</v>
      </c>
      <c r="D4612" s="2" t="s">
        <v>12</v>
      </c>
      <c r="E4612" s="2">
        <v>736</v>
      </c>
      <c r="F4612" s="2">
        <v>879</v>
      </c>
      <c r="G4612" s="2">
        <f t="shared" si="72"/>
        <v>144</v>
      </c>
      <c r="H4612" s="2">
        <v>1732</v>
      </c>
      <c r="I4612" s="3" t="s">
        <v>13</v>
      </c>
    </row>
    <row r="4613" spans="1:9" ht="16.5">
      <c r="A4613" s="2" t="s">
        <v>3650</v>
      </c>
      <c r="B4613" s="2" t="s">
        <v>3651</v>
      </c>
      <c r="C4613" s="2">
        <v>1418</v>
      </c>
      <c r="D4613" s="2" t="s">
        <v>14</v>
      </c>
      <c r="E4613" s="2">
        <v>419</v>
      </c>
      <c r="F4613" s="2">
        <v>527</v>
      </c>
      <c r="G4613" s="2">
        <f t="shared" si="72"/>
        <v>109</v>
      </c>
      <c r="H4613" s="2">
        <v>2341</v>
      </c>
      <c r="I4613" s="3" t="s">
        <v>15</v>
      </c>
    </row>
    <row r="4614" spans="1:9" ht="16.5">
      <c r="A4614" s="2" t="s">
        <v>3650</v>
      </c>
      <c r="B4614" s="2" t="s">
        <v>3651</v>
      </c>
      <c r="C4614" s="2">
        <v>1418</v>
      </c>
      <c r="D4614" s="2" t="s">
        <v>3654</v>
      </c>
      <c r="E4614" s="2">
        <v>56</v>
      </c>
      <c r="F4614" s="2">
        <v>96</v>
      </c>
      <c r="G4614" s="2">
        <f t="shared" si="72"/>
        <v>41</v>
      </c>
      <c r="H4614" s="2">
        <v>1707</v>
      </c>
      <c r="I4614" s="3" t="s">
        <v>3655</v>
      </c>
    </row>
    <row r="4615" spans="1:9" ht="16.5">
      <c r="A4615" s="2" t="s">
        <v>3656</v>
      </c>
      <c r="B4615" s="2" t="s">
        <v>3657</v>
      </c>
      <c r="C4615" s="2">
        <v>804</v>
      </c>
      <c r="D4615" s="2" t="s">
        <v>12</v>
      </c>
      <c r="E4615" s="2">
        <v>453</v>
      </c>
      <c r="F4615" s="2">
        <v>585</v>
      </c>
      <c r="G4615" s="2">
        <f t="shared" si="72"/>
        <v>133</v>
      </c>
      <c r="H4615" s="2">
        <v>1732</v>
      </c>
      <c r="I4615" s="3" t="s">
        <v>13</v>
      </c>
    </row>
    <row r="4616" spans="1:9" ht="16.5">
      <c r="A4616" s="2" t="s">
        <v>3656</v>
      </c>
      <c r="B4616" s="2" t="s">
        <v>3657</v>
      </c>
      <c r="C4616" s="2">
        <v>804</v>
      </c>
      <c r="D4616" s="2" t="s">
        <v>14</v>
      </c>
      <c r="E4616" s="2">
        <v>28</v>
      </c>
      <c r="F4616" s="2">
        <v>140</v>
      </c>
      <c r="G4616" s="2">
        <f t="shared" si="72"/>
        <v>113</v>
      </c>
      <c r="H4616" s="2">
        <v>2341</v>
      </c>
      <c r="I4616" s="3" t="s">
        <v>15</v>
      </c>
    </row>
    <row r="4617" spans="1:9" ht="16.5">
      <c r="A4617" s="2" t="s">
        <v>3658</v>
      </c>
      <c r="B4617" s="2" t="s">
        <v>3659</v>
      </c>
      <c r="C4617" s="2">
        <v>342</v>
      </c>
      <c r="D4617" s="2" t="s">
        <v>14</v>
      </c>
      <c r="E4617" s="2">
        <v>37</v>
      </c>
      <c r="F4617" s="2">
        <v>162</v>
      </c>
      <c r="G4617" s="2">
        <f t="shared" si="72"/>
        <v>126</v>
      </c>
      <c r="H4617" s="2">
        <v>2341</v>
      </c>
      <c r="I4617" s="3" t="s">
        <v>15</v>
      </c>
    </row>
    <row r="4618" spans="1:9" ht="16.5">
      <c r="A4618" s="2" t="s">
        <v>3660</v>
      </c>
      <c r="B4618" s="2" t="s">
        <v>3661</v>
      </c>
      <c r="C4618" s="2">
        <v>807</v>
      </c>
      <c r="D4618" s="2" t="s">
        <v>10</v>
      </c>
      <c r="E4618" s="2">
        <v>51</v>
      </c>
      <c r="F4618" s="2">
        <v>103</v>
      </c>
      <c r="G4618" s="2">
        <f t="shared" si="72"/>
        <v>53</v>
      </c>
      <c r="H4618" s="2">
        <v>18302</v>
      </c>
      <c r="I4618" s="3" t="s">
        <v>11</v>
      </c>
    </row>
    <row r="4619" spans="1:9" ht="16.5">
      <c r="A4619" s="2" t="s">
        <v>3660</v>
      </c>
      <c r="B4619" s="2" t="s">
        <v>3661</v>
      </c>
      <c r="C4619" s="2">
        <v>807</v>
      </c>
      <c r="D4619" s="2" t="s">
        <v>12</v>
      </c>
      <c r="E4619" s="2">
        <v>473</v>
      </c>
      <c r="F4619" s="2">
        <v>632</v>
      </c>
      <c r="G4619" s="2">
        <f t="shared" si="72"/>
        <v>160</v>
      </c>
      <c r="H4619" s="2">
        <v>1732</v>
      </c>
      <c r="I4619" s="3" t="s">
        <v>13</v>
      </c>
    </row>
    <row r="4620" spans="1:9" ht="16.5">
      <c r="A4620" s="2" t="s">
        <v>3660</v>
      </c>
      <c r="B4620" s="2" t="s">
        <v>3661</v>
      </c>
      <c r="C4620" s="2">
        <v>807</v>
      </c>
      <c r="D4620" s="2" t="s">
        <v>14</v>
      </c>
      <c r="E4620" s="2">
        <v>236</v>
      </c>
      <c r="F4620" s="2">
        <v>352</v>
      </c>
      <c r="G4620" s="2">
        <f t="shared" si="72"/>
        <v>117</v>
      </c>
      <c r="H4620" s="2">
        <v>2341</v>
      </c>
      <c r="I4620" s="3" t="s">
        <v>15</v>
      </c>
    </row>
    <row r="4621" spans="1:9" ht="16.5">
      <c r="A4621" s="2" t="s">
        <v>3662</v>
      </c>
      <c r="B4621" s="2" t="s">
        <v>3663</v>
      </c>
      <c r="C4621" s="2">
        <v>300</v>
      </c>
      <c r="D4621" s="2" t="s">
        <v>18</v>
      </c>
      <c r="E4621" s="2">
        <v>30</v>
      </c>
      <c r="F4621" s="2">
        <v>81</v>
      </c>
      <c r="G4621" s="2">
        <f t="shared" si="72"/>
        <v>52</v>
      </c>
      <c r="H4621" s="2">
        <v>3743</v>
      </c>
      <c r="I4621" s="3" t="s">
        <v>19</v>
      </c>
    </row>
    <row r="4622" spans="1:9" ht="16.5">
      <c r="A4622" s="2" t="s">
        <v>3662</v>
      </c>
      <c r="B4622" s="2" t="s">
        <v>3663</v>
      </c>
      <c r="C4622" s="2">
        <v>300</v>
      </c>
      <c r="D4622" s="2" t="s">
        <v>20</v>
      </c>
      <c r="E4622" s="2">
        <v>260</v>
      </c>
      <c r="F4622" s="2">
        <v>298</v>
      </c>
      <c r="G4622" s="2">
        <f t="shared" si="72"/>
        <v>39</v>
      </c>
      <c r="H4622" s="2">
        <v>3397</v>
      </c>
      <c r="I4622" s="3" t="s">
        <v>21</v>
      </c>
    </row>
    <row r="4623" spans="1:9" ht="16.5">
      <c r="A4623" s="2" t="s">
        <v>3662</v>
      </c>
      <c r="B4623" s="2" t="s">
        <v>3663</v>
      </c>
      <c r="C4623" s="2">
        <v>300</v>
      </c>
      <c r="D4623" s="2" t="s">
        <v>14</v>
      </c>
      <c r="E4623" s="2">
        <v>139</v>
      </c>
      <c r="F4623" s="2">
        <v>247</v>
      </c>
      <c r="G4623" s="2">
        <f t="shared" si="72"/>
        <v>109</v>
      </c>
      <c r="H4623" s="2">
        <v>2341</v>
      </c>
      <c r="I4623" s="3" t="s">
        <v>15</v>
      </c>
    </row>
    <row r="4624" spans="1:9" ht="16.5">
      <c r="A4624" s="2" t="s">
        <v>3664</v>
      </c>
      <c r="B4624" s="2" t="s">
        <v>3665</v>
      </c>
      <c r="C4624" s="2">
        <v>274</v>
      </c>
      <c r="D4624" s="2" t="s">
        <v>20</v>
      </c>
      <c r="E4624" s="2">
        <v>235</v>
      </c>
      <c r="F4624" s="2">
        <v>273</v>
      </c>
      <c r="G4624" s="2">
        <f t="shared" si="72"/>
        <v>39</v>
      </c>
      <c r="H4624" s="2">
        <v>3397</v>
      </c>
      <c r="I4624" s="3" t="s">
        <v>21</v>
      </c>
    </row>
    <row r="4625" spans="1:9" ht="16.5">
      <c r="A4625" s="2" t="s">
        <v>3664</v>
      </c>
      <c r="B4625" s="2" t="s">
        <v>3665</v>
      </c>
      <c r="C4625" s="2">
        <v>274</v>
      </c>
      <c r="D4625" s="2" t="s">
        <v>14</v>
      </c>
      <c r="E4625" s="2">
        <v>66</v>
      </c>
      <c r="F4625" s="2">
        <v>223</v>
      </c>
      <c r="G4625" s="2">
        <f t="shared" si="72"/>
        <v>158</v>
      </c>
      <c r="H4625" s="2">
        <v>2341</v>
      </c>
      <c r="I4625" s="3" t="s">
        <v>15</v>
      </c>
    </row>
    <row r="4626" spans="1:9" ht="16.5">
      <c r="A4626" s="2" t="s">
        <v>3666</v>
      </c>
      <c r="B4626" s="2" t="s">
        <v>3667</v>
      </c>
      <c r="C4626" s="2">
        <v>181</v>
      </c>
      <c r="D4626" s="2" t="s">
        <v>20</v>
      </c>
      <c r="E4626" s="2">
        <v>143</v>
      </c>
      <c r="F4626" s="2">
        <v>180</v>
      </c>
      <c r="G4626" s="2">
        <f t="shared" si="72"/>
        <v>38</v>
      </c>
      <c r="H4626" s="2">
        <v>3397</v>
      </c>
      <c r="I4626" s="3" t="s">
        <v>21</v>
      </c>
    </row>
    <row r="4627" spans="1:9" ht="16.5">
      <c r="A4627" s="2" t="s">
        <v>3666</v>
      </c>
      <c r="B4627" s="2" t="s">
        <v>3667</v>
      </c>
      <c r="C4627" s="2">
        <v>181</v>
      </c>
      <c r="D4627" s="2" t="s">
        <v>14</v>
      </c>
      <c r="E4627" s="2">
        <v>28</v>
      </c>
      <c r="F4627" s="2">
        <v>131</v>
      </c>
      <c r="G4627" s="2">
        <f t="shared" si="72"/>
        <v>104</v>
      </c>
      <c r="H4627" s="2">
        <v>2341</v>
      </c>
      <c r="I4627" s="3" t="s">
        <v>15</v>
      </c>
    </row>
    <row r="4628" spans="1:9" ht="16.5">
      <c r="A4628" s="2" t="s">
        <v>3668</v>
      </c>
      <c r="B4628" s="2" t="s">
        <v>3669</v>
      </c>
      <c r="C4628" s="2">
        <v>2121</v>
      </c>
      <c r="D4628" s="2" t="s">
        <v>10</v>
      </c>
      <c r="E4628" s="2">
        <v>783</v>
      </c>
      <c r="F4628" s="2">
        <v>836</v>
      </c>
      <c r="G4628" s="2">
        <f t="shared" si="72"/>
        <v>54</v>
      </c>
      <c r="H4628" s="2">
        <v>18302</v>
      </c>
      <c r="I4628" s="3" t="s">
        <v>11</v>
      </c>
    </row>
    <row r="4629" spans="1:9" ht="16.5">
      <c r="A4629" s="2" t="s">
        <v>3668</v>
      </c>
      <c r="B4629" s="2" t="s">
        <v>3669</v>
      </c>
      <c r="C4629" s="2">
        <v>2121</v>
      </c>
      <c r="D4629" s="2" t="s">
        <v>12</v>
      </c>
      <c r="E4629" s="2">
        <v>1265</v>
      </c>
      <c r="F4629" s="2">
        <v>1415</v>
      </c>
      <c r="G4629" s="2">
        <f t="shared" si="72"/>
        <v>151</v>
      </c>
      <c r="H4629" s="2">
        <v>1732</v>
      </c>
      <c r="I4629" s="3" t="s">
        <v>13</v>
      </c>
    </row>
    <row r="4630" spans="1:9" ht="16.5">
      <c r="A4630" s="2" t="s">
        <v>3668</v>
      </c>
      <c r="B4630" s="2" t="s">
        <v>3669</v>
      </c>
      <c r="C4630" s="2">
        <v>2121</v>
      </c>
      <c r="D4630" s="2" t="s">
        <v>14</v>
      </c>
      <c r="E4630" s="2">
        <v>991</v>
      </c>
      <c r="F4630" s="2">
        <v>1104</v>
      </c>
      <c r="G4630" s="2">
        <f t="shared" si="72"/>
        <v>114</v>
      </c>
      <c r="H4630" s="2">
        <v>2341</v>
      </c>
      <c r="I4630" s="3" t="s">
        <v>15</v>
      </c>
    </row>
    <row r="4631" spans="1:9" ht="16.5">
      <c r="A4631" s="2" t="s">
        <v>3668</v>
      </c>
      <c r="B4631" s="2" t="s">
        <v>3669</v>
      </c>
      <c r="C4631" s="2">
        <v>2121</v>
      </c>
      <c r="D4631" s="2" t="s">
        <v>3670</v>
      </c>
      <c r="E4631" s="2">
        <v>3</v>
      </c>
      <c r="F4631" s="2">
        <v>55</v>
      </c>
      <c r="G4631" s="2">
        <f t="shared" si="72"/>
        <v>53</v>
      </c>
      <c r="H4631" s="2">
        <v>691</v>
      </c>
      <c r="I4631" s="3" t="s">
        <v>3671</v>
      </c>
    </row>
    <row r="4632" spans="1:9" ht="16.5">
      <c r="A4632" s="2" t="s">
        <v>3672</v>
      </c>
      <c r="B4632" s="2" t="s">
        <v>3673</v>
      </c>
      <c r="C4632" s="2">
        <v>622</v>
      </c>
      <c r="D4632" s="2" t="s">
        <v>3674</v>
      </c>
      <c r="E4632" s="2">
        <v>148</v>
      </c>
      <c r="F4632" s="2">
        <v>189</v>
      </c>
      <c r="G4632" s="2">
        <f t="shared" si="72"/>
        <v>42</v>
      </c>
      <c r="H4632" s="2">
        <v>10252</v>
      </c>
      <c r="I4632" s="3" t="s">
        <v>3675</v>
      </c>
    </row>
    <row r="4633" spans="1:9" ht="16.5">
      <c r="A4633" s="2" t="s">
        <v>3672</v>
      </c>
      <c r="B4633" s="2" t="s">
        <v>3673</v>
      </c>
      <c r="C4633" s="2">
        <v>622</v>
      </c>
      <c r="D4633" s="2" t="s">
        <v>20</v>
      </c>
      <c r="E4633" s="2">
        <v>77</v>
      </c>
      <c r="F4633" s="2">
        <v>115</v>
      </c>
      <c r="G4633" s="2">
        <f t="shared" si="72"/>
        <v>39</v>
      </c>
      <c r="H4633" s="2">
        <v>3397</v>
      </c>
      <c r="I4633" s="3" t="s">
        <v>21</v>
      </c>
    </row>
    <row r="4634" spans="1:9" ht="16.5">
      <c r="A4634" s="2" t="s">
        <v>3672</v>
      </c>
      <c r="B4634" s="2" t="s">
        <v>3673</v>
      </c>
      <c r="C4634" s="2">
        <v>622</v>
      </c>
      <c r="D4634" s="2" t="s">
        <v>14</v>
      </c>
      <c r="E4634" s="2">
        <v>1</v>
      </c>
      <c r="F4634" s="2">
        <v>64</v>
      </c>
      <c r="G4634" s="2">
        <f t="shared" si="72"/>
        <v>64</v>
      </c>
      <c r="H4634" s="2">
        <v>2341</v>
      </c>
      <c r="I4634" s="3" t="s">
        <v>15</v>
      </c>
    </row>
    <row r="4635" spans="1:9" ht="16.5">
      <c r="A4635" s="2" t="s">
        <v>3672</v>
      </c>
      <c r="B4635" s="2" t="s">
        <v>3673</v>
      </c>
      <c r="C4635" s="2">
        <v>622</v>
      </c>
      <c r="D4635" s="2" t="s">
        <v>436</v>
      </c>
      <c r="E4635" s="2">
        <v>273</v>
      </c>
      <c r="F4635" s="2">
        <v>295</v>
      </c>
      <c r="G4635" s="2">
        <f t="shared" si="72"/>
        <v>23</v>
      </c>
      <c r="H4635" s="2">
        <v>340711</v>
      </c>
      <c r="I4635" s="3" t="s">
        <v>437</v>
      </c>
    </row>
    <row r="4636" spans="1:9" ht="16.5">
      <c r="A4636" s="2" t="s">
        <v>3672</v>
      </c>
      <c r="B4636" s="2" t="s">
        <v>3673</v>
      </c>
      <c r="C4636" s="2">
        <v>622</v>
      </c>
      <c r="D4636" s="2" t="s">
        <v>436</v>
      </c>
      <c r="E4636" s="2">
        <v>301</v>
      </c>
      <c r="F4636" s="2">
        <v>323</v>
      </c>
      <c r="G4636" s="2">
        <f t="shared" si="72"/>
        <v>23</v>
      </c>
      <c r="H4636" s="2">
        <v>340711</v>
      </c>
      <c r="I4636" s="3" t="s">
        <v>437</v>
      </c>
    </row>
    <row r="4637" spans="1:9" ht="16.5">
      <c r="A4637" s="2" t="s">
        <v>3672</v>
      </c>
      <c r="B4637" s="2" t="s">
        <v>3673</v>
      </c>
      <c r="C4637" s="2">
        <v>622</v>
      </c>
      <c r="D4637" s="2" t="s">
        <v>436</v>
      </c>
      <c r="E4637" s="2">
        <v>329</v>
      </c>
      <c r="F4637" s="2">
        <v>351</v>
      </c>
      <c r="G4637" s="2">
        <f t="shared" si="72"/>
        <v>23</v>
      </c>
      <c r="H4637" s="2">
        <v>340711</v>
      </c>
      <c r="I4637" s="3" t="s">
        <v>437</v>
      </c>
    </row>
    <row r="4638" spans="1:9" ht="16.5">
      <c r="A4638" s="2" t="s">
        <v>3672</v>
      </c>
      <c r="B4638" s="2" t="s">
        <v>3673</v>
      </c>
      <c r="C4638" s="2">
        <v>622</v>
      </c>
      <c r="D4638" s="2" t="s">
        <v>436</v>
      </c>
      <c r="E4638" s="2">
        <v>357</v>
      </c>
      <c r="F4638" s="2">
        <v>379</v>
      </c>
      <c r="G4638" s="2">
        <f t="shared" si="72"/>
        <v>23</v>
      </c>
      <c r="H4638" s="2">
        <v>340711</v>
      </c>
      <c r="I4638" s="3" t="s">
        <v>437</v>
      </c>
    </row>
    <row r="4639" spans="1:9" ht="16.5">
      <c r="A4639" s="2" t="s">
        <v>3672</v>
      </c>
      <c r="B4639" s="2" t="s">
        <v>3673</v>
      </c>
      <c r="C4639" s="2">
        <v>622</v>
      </c>
      <c r="D4639" s="2" t="s">
        <v>436</v>
      </c>
      <c r="E4639" s="2">
        <v>385</v>
      </c>
      <c r="F4639" s="2">
        <v>407</v>
      </c>
      <c r="G4639" s="2">
        <f t="shared" si="72"/>
        <v>23</v>
      </c>
      <c r="H4639" s="2">
        <v>340711</v>
      </c>
      <c r="I4639" s="3" t="s">
        <v>437</v>
      </c>
    </row>
    <row r="4640" spans="1:9" ht="16.5">
      <c r="A4640" s="2" t="s">
        <v>3672</v>
      </c>
      <c r="B4640" s="2" t="s">
        <v>3673</v>
      </c>
      <c r="C4640" s="2">
        <v>622</v>
      </c>
      <c r="D4640" s="2" t="s">
        <v>436</v>
      </c>
      <c r="E4640" s="2">
        <v>413</v>
      </c>
      <c r="F4640" s="2">
        <v>435</v>
      </c>
      <c r="G4640" s="2">
        <f t="shared" si="72"/>
        <v>23</v>
      </c>
      <c r="H4640" s="2">
        <v>340711</v>
      </c>
      <c r="I4640" s="3" t="s">
        <v>437</v>
      </c>
    </row>
    <row r="4641" spans="1:9" ht="16.5">
      <c r="A4641" s="2" t="s">
        <v>3672</v>
      </c>
      <c r="B4641" s="2" t="s">
        <v>3673</v>
      </c>
      <c r="C4641" s="2">
        <v>622</v>
      </c>
      <c r="D4641" s="2" t="s">
        <v>436</v>
      </c>
      <c r="E4641" s="2">
        <v>441</v>
      </c>
      <c r="F4641" s="2">
        <v>463</v>
      </c>
      <c r="G4641" s="2">
        <f t="shared" si="72"/>
        <v>23</v>
      </c>
      <c r="H4641" s="2">
        <v>340711</v>
      </c>
      <c r="I4641" s="3" t="s">
        <v>437</v>
      </c>
    </row>
    <row r="4642" spans="1:9" ht="16.5">
      <c r="A4642" s="2" t="s">
        <v>3672</v>
      </c>
      <c r="B4642" s="2" t="s">
        <v>3673</v>
      </c>
      <c r="C4642" s="2">
        <v>622</v>
      </c>
      <c r="D4642" s="2" t="s">
        <v>436</v>
      </c>
      <c r="E4642" s="2">
        <v>469</v>
      </c>
      <c r="F4642" s="2">
        <v>491</v>
      </c>
      <c r="G4642" s="2">
        <f t="shared" si="72"/>
        <v>23</v>
      </c>
      <c r="H4642" s="2">
        <v>340711</v>
      </c>
      <c r="I4642" s="3" t="s">
        <v>437</v>
      </c>
    </row>
    <row r="4643" spans="1:9" ht="16.5">
      <c r="A4643" s="2" t="s">
        <v>3672</v>
      </c>
      <c r="B4643" s="2" t="s">
        <v>3673</v>
      </c>
      <c r="C4643" s="2">
        <v>622</v>
      </c>
      <c r="D4643" s="2" t="s">
        <v>436</v>
      </c>
      <c r="E4643" s="2">
        <v>542</v>
      </c>
      <c r="F4643" s="2">
        <v>564</v>
      </c>
      <c r="G4643" s="2">
        <f t="shared" si="72"/>
        <v>23</v>
      </c>
      <c r="H4643" s="2">
        <v>340711</v>
      </c>
      <c r="I4643" s="3" t="s">
        <v>437</v>
      </c>
    </row>
    <row r="4644" spans="1:9" ht="16.5">
      <c r="A4644" s="2" t="s">
        <v>3672</v>
      </c>
      <c r="B4644" s="2" t="s">
        <v>3673</v>
      </c>
      <c r="C4644" s="2">
        <v>622</v>
      </c>
      <c r="D4644" s="2" t="s">
        <v>436</v>
      </c>
      <c r="E4644" s="2">
        <v>570</v>
      </c>
      <c r="F4644" s="2">
        <v>592</v>
      </c>
      <c r="G4644" s="2">
        <f t="shared" si="72"/>
        <v>23</v>
      </c>
      <c r="H4644" s="2">
        <v>340711</v>
      </c>
      <c r="I4644" s="3" t="s">
        <v>437</v>
      </c>
    </row>
    <row r="4645" spans="1:9" ht="16.5">
      <c r="A4645" s="2" t="s">
        <v>3672</v>
      </c>
      <c r="B4645" s="2" t="s">
        <v>3673</v>
      </c>
      <c r="C4645" s="2">
        <v>622</v>
      </c>
      <c r="D4645" s="2" t="s">
        <v>436</v>
      </c>
      <c r="E4645" s="2">
        <v>598</v>
      </c>
      <c r="F4645" s="2">
        <v>620</v>
      </c>
      <c r="G4645" s="2">
        <f t="shared" si="72"/>
        <v>23</v>
      </c>
      <c r="H4645" s="2">
        <v>340711</v>
      </c>
      <c r="I4645" s="3" t="s">
        <v>437</v>
      </c>
    </row>
    <row r="4646" spans="1:9" ht="16.5">
      <c r="A4646" s="2" t="s">
        <v>3676</v>
      </c>
      <c r="B4646" s="2" t="s">
        <v>3677</v>
      </c>
      <c r="C4646" s="2">
        <v>1093</v>
      </c>
      <c r="D4646" s="2" t="s">
        <v>12</v>
      </c>
      <c r="E4646" s="2">
        <v>812</v>
      </c>
      <c r="F4646" s="2">
        <v>959</v>
      </c>
      <c r="G4646" s="2">
        <f t="shared" si="72"/>
        <v>148</v>
      </c>
      <c r="H4646" s="2">
        <v>1732</v>
      </c>
      <c r="I4646" s="3" t="s">
        <v>13</v>
      </c>
    </row>
    <row r="4647" spans="1:9" ht="16.5">
      <c r="A4647" s="2" t="s">
        <v>3676</v>
      </c>
      <c r="B4647" s="2" t="s">
        <v>3677</v>
      </c>
      <c r="C4647" s="2">
        <v>1093</v>
      </c>
      <c r="D4647" s="2" t="s">
        <v>14</v>
      </c>
      <c r="E4647" s="2">
        <v>549</v>
      </c>
      <c r="F4647" s="2">
        <v>662</v>
      </c>
      <c r="G4647" s="2">
        <f t="shared" si="72"/>
        <v>114</v>
      </c>
      <c r="H4647" s="2">
        <v>2341</v>
      </c>
      <c r="I4647" s="3" t="s">
        <v>15</v>
      </c>
    </row>
    <row r="4648" spans="1:9" ht="16.5">
      <c r="A4648" s="2" t="s">
        <v>3678</v>
      </c>
      <c r="B4648" s="2" t="s">
        <v>3679</v>
      </c>
      <c r="C4648" s="2">
        <v>325</v>
      </c>
      <c r="D4648" s="2" t="s">
        <v>18</v>
      </c>
      <c r="E4648" s="2">
        <v>26</v>
      </c>
      <c r="F4648" s="2">
        <v>77</v>
      </c>
      <c r="G4648" s="2">
        <f t="shared" si="72"/>
        <v>52</v>
      </c>
      <c r="H4648" s="2">
        <v>3743</v>
      </c>
      <c r="I4648" s="3" t="s">
        <v>19</v>
      </c>
    </row>
    <row r="4649" spans="1:9" ht="16.5">
      <c r="A4649" s="2" t="s">
        <v>3678</v>
      </c>
      <c r="B4649" s="2" t="s">
        <v>3679</v>
      </c>
      <c r="C4649" s="2">
        <v>325</v>
      </c>
      <c r="D4649" s="2" t="s">
        <v>20</v>
      </c>
      <c r="E4649" s="2">
        <v>259</v>
      </c>
      <c r="F4649" s="2">
        <v>297</v>
      </c>
      <c r="G4649" s="2">
        <f t="shared" si="72"/>
        <v>39</v>
      </c>
      <c r="H4649" s="2">
        <v>3397</v>
      </c>
      <c r="I4649" s="3" t="s">
        <v>21</v>
      </c>
    </row>
    <row r="4650" spans="1:9" ht="16.5">
      <c r="A4650" s="2" t="s">
        <v>3678</v>
      </c>
      <c r="B4650" s="2" t="s">
        <v>3679</v>
      </c>
      <c r="C4650" s="2">
        <v>325</v>
      </c>
      <c r="D4650" s="2" t="s">
        <v>14</v>
      </c>
      <c r="E4650" s="2">
        <v>138</v>
      </c>
      <c r="F4650" s="2">
        <v>246</v>
      </c>
      <c r="G4650" s="2">
        <f t="shared" si="72"/>
        <v>109</v>
      </c>
      <c r="H4650" s="2">
        <v>2341</v>
      </c>
      <c r="I4650" s="3" t="s">
        <v>15</v>
      </c>
    </row>
    <row r="4651" spans="1:9" ht="16.5">
      <c r="A4651" s="2" t="s">
        <v>3680</v>
      </c>
      <c r="B4651" s="2" t="s">
        <v>3681</v>
      </c>
      <c r="C4651" s="2">
        <v>1849</v>
      </c>
      <c r="D4651" s="2" t="s">
        <v>10</v>
      </c>
      <c r="E4651" s="2">
        <v>235</v>
      </c>
      <c r="F4651" s="2">
        <v>287</v>
      </c>
      <c r="G4651" s="2">
        <f t="shared" si="72"/>
        <v>53</v>
      </c>
      <c r="H4651" s="2">
        <v>18302</v>
      </c>
      <c r="I4651" s="3" t="s">
        <v>11</v>
      </c>
    </row>
    <row r="4652" spans="1:9" ht="16.5">
      <c r="A4652" s="2" t="s">
        <v>3680</v>
      </c>
      <c r="B4652" s="2" t="s">
        <v>3681</v>
      </c>
      <c r="C4652" s="2">
        <v>1849</v>
      </c>
      <c r="D4652" s="2" t="s">
        <v>12</v>
      </c>
      <c r="E4652" s="2">
        <v>1010</v>
      </c>
      <c r="F4652" s="2">
        <v>1160</v>
      </c>
      <c r="G4652" s="2">
        <f t="shared" si="72"/>
        <v>151</v>
      </c>
      <c r="H4652" s="2">
        <v>1732</v>
      </c>
      <c r="I4652" s="3" t="s">
        <v>13</v>
      </c>
    </row>
    <row r="4653" spans="1:9" ht="16.5">
      <c r="A4653" s="2" t="s">
        <v>3680</v>
      </c>
      <c r="B4653" s="2" t="s">
        <v>3681</v>
      </c>
      <c r="C4653" s="2">
        <v>1849</v>
      </c>
      <c r="D4653" s="2" t="s">
        <v>14</v>
      </c>
      <c r="E4653" s="2">
        <v>633</v>
      </c>
      <c r="F4653" s="2">
        <v>745</v>
      </c>
      <c r="G4653" s="2">
        <f t="shared" si="72"/>
        <v>113</v>
      </c>
      <c r="H4653" s="2">
        <v>2341</v>
      </c>
      <c r="I4653" s="3" t="s">
        <v>15</v>
      </c>
    </row>
    <row r="4654" spans="1:9" ht="16.5">
      <c r="A4654" s="2" t="s">
        <v>3682</v>
      </c>
      <c r="B4654" s="2" t="s">
        <v>3683</v>
      </c>
      <c r="C4654" s="2">
        <v>269</v>
      </c>
      <c r="D4654" s="2" t="s">
        <v>20</v>
      </c>
      <c r="E4654" s="2">
        <v>77</v>
      </c>
      <c r="F4654" s="2">
        <v>115</v>
      </c>
      <c r="G4654" s="2">
        <f t="shared" si="72"/>
        <v>39</v>
      </c>
      <c r="H4654" s="2">
        <v>3397</v>
      </c>
      <c r="I4654" s="3" t="s">
        <v>21</v>
      </c>
    </row>
    <row r="4655" spans="1:9" ht="16.5">
      <c r="A4655" s="2" t="s">
        <v>3682</v>
      </c>
      <c r="B4655" s="2" t="s">
        <v>3683</v>
      </c>
      <c r="C4655" s="2">
        <v>269</v>
      </c>
      <c r="D4655" s="2" t="s">
        <v>14</v>
      </c>
      <c r="E4655" s="2">
        <v>1</v>
      </c>
      <c r="F4655" s="2">
        <v>64</v>
      </c>
      <c r="G4655" s="2">
        <f t="shared" si="72"/>
        <v>64</v>
      </c>
      <c r="H4655" s="2">
        <v>2341</v>
      </c>
      <c r="I4655" s="3" t="s">
        <v>15</v>
      </c>
    </row>
    <row r="4656" spans="1:9" ht="16.5">
      <c r="A4656" s="2" t="s">
        <v>3684</v>
      </c>
      <c r="B4656" s="2" t="s">
        <v>3685</v>
      </c>
      <c r="C4656" s="2">
        <v>352</v>
      </c>
      <c r="D4656" s="2" t="s">
        <v>18</v>
      </c>
      <c r="E4656" s="2">
        <v>28</v>
      </c>
      <c r="F4656" s="2">
        <v>79</v>
      </c>
      <c r="G4656" s="2">
        <f t="shared" si="72"/>
        <v>52</v>
      </c>
      <c r="H4656" s="2">
        <v>3743</v>
      </c>
      <c r="I4656" s="3" t="s">
        <v>19</v>
      </c>
    </row>
    <row r="4657" spans="1:9" ht="16.5">
      <c r="A4657" s="2" t="s">
        <v>3684</v>
      </c>
      <c r="B4657" s="2" t="s">
        <v>3685</v>
      </c>
      <c r="C4657" s="2">
        <v>352</v>
      </c>
      <c r="D4657" s="2" t="s">
        <v>14</v>
      </c>
      <c r="E4657" s="2">
        <v>172</v>
      </c>
      <c r="F4657" s="2">
        <v>282</v>
      </c>
      <c r="G4657" s="2">
        <f t="shared" si="72"/>
        <v>111</v>
      </c>
      <c r="H4657" s="2">
        <v>2341</v>
      </c>
      <c r="I4657" s="3" t="s">
        <v>15</v>
      </c>
    </row>
    <row r="4658" spans="1:9" ht="16.5">
      <c r="A4658" s="2" t="s">
        <v>3686</v>
      </c>
      <c r="B4658" s="2" t="s">
        <v>3687</v>
      </c>
      <c r="C4658" s="2">
        <v>93</v>
      </c>
      <c r="D4658" s="2" t="s">
        <v>18</v>
      </c>
      <c r="E4658" s="2">
        <v>1</v>
      </c>
      <c r="F4658" s="2">
        <v>44</v>
      </c>
      <c r="G4658" s="2">
        <f t="shared" si="72"/>
        <v>44</v>
      </c>
      <c r="H4658" s="2">
        <v>3743</v>
      </c>
      <c r="I4658" s="3" t="s">
        <v>19</v>
      </c>
    </row>
    <row r="4659" spans="1:9" ht="16.5">
      <c r="A4659" s="2" t="s">
        <v>3686</v>
      </c>
      <c r="B4659" s="2" t="s">
        <v>3687</v>
      </c>
      <c r="C4659" s="2">
        <v>93</v>
      </c>
      <c r="D4659" s="2" t="s">
        <v>14</v>
      </c>
      <c r="E4659" s="2">
        <v>50</v>
      </c>
      <c r="F4659" s="2">
        <v>91</v>
      </c>
      <c r="G4659" s="2">
        <f t="shared" si="72"/>
        <v>42</v>
      </c>
      <c r="H4659" s="2">
        <v>2341</v>
      </c>
      <c r="I4659" s="3" t="s">
        <v>15</v>
      </c>
    </row>
    <row r="4660" spans="1:9" ht="16.5">
      <c r="A4660" s="2" t="s">
        <v>3688</v>
      </c>
      <c r="B4660" s="2" t="s">
        <v>3689</v>
      </c>
      <c r="C4660" s="2">
        <v>131</v>
      </c>
      <c r="D4660" s="2" t="s">
        <v>20</v>
      </c>
      <c r="E4660" s="2">
        <v>90</v>
      </c>
      <c r="F4660" s="2">
        <v>128</v>
      </c>
      <c r="G4660" s="2">
        <f t="shared" si="72"/>
        <v>39</v>
      </c>
      <c r="H4660" s="2">
        <v>3397</v>
      </c>
      <c r="I4660" s="3" t="s">
        <v>21</v>
      </c>
    </row>
    <row r="4661" spans="1:9" ht="16.5">
      <c r="A4661" s="2" t="s">
        <v>3688</v>
      </c>
      <c r="B4661" s="2" t="s">
        <v>3689</v>
      </c>
      <c r="C4661" s="2">
        <v>131</v>
      </c>
      <c r="D4661" s="2" t="s">
        <v>14</v>
      </c>
      <c r="E4661" s="2">
        <v>2</v>
      </c>
      <c r="F4661" s="2">
        <v>77</v>
      </c>
      <c r="G4661" s="2">
        <f t="shared" si="72"/>
        <v>76</v>
      </c>
      <c r="H4661" s="2">
        <v>2341</v>
      </c>
      <c r="I4661" s="3" t="s">
        <v>15</v>
      </c>
    </row>
    <row r="4662" spans="1:9" ht="16.5">
      <c r="A4662" s="2" t="s">
        <v>3690</v>
      </c>
      <c r="B4662" s="2" t="s">
        <v>3691</v>
      </c>
      <c r="C4662" s="2">
        <v>1848</v>
      </c>
      <c r="D4662" s="2" t="s">
        <v>12</v>
      </c>
      <c r="E4662" s="2">
        <v>646</v>
      </c>
      <c r="F4662" s="2">
        <v>796</v>
      </c>
      <c r="G4662" s="2">
        <f t="shared" si="72"/>
        <v>151</v>
      </c>
      <c r="H4662" s="2">
        <v>1732</v>
      </c>
      <c r="I4662" s="3" t="s">
        <v>13</v>
      </c>
    </row>
    <row r="4663" spans="1:9" ht="16.5">
      <c r="A4663" s="2" t="s">
        <v>3690</v>
      </c>
      <c r="B4663" s="2" t="s">
        <v>3691</v>
      </c>
      <c r="C4663" s="2">
        <v>1848</v>
      </c>
      <c r="D4663" s="2" t="s">
        <v>14</v>
      </c>
      <c r="E4663" s="2">
        <v>307</v>
      </c>
      <c r="F4663" s="2">
        <v>390</v>
      </c>
      <c r="G4663" s="2">
        <f t="shared" si="72"/>
        <v>84</v>
      </c>
      <c r="H4663" s="2">
        <v>2341</v>
      </c>
      <c r="I4663" s="3" t="s">
        <v>15</v>
      </c>
    </row>
    <row r="4664" spans="1:9" ht="16.5">
      <c r="A4664" s="2" t="s">
        <v>3692</v>
      </c>
      <c r="B4664" s="2" t="s">
        <v>3693</v>
      </c>
      <c r="C4664" s="2">
        <v>376</v>
      </c>
      <c r="D4664" s="2" t="s">
        <v>18</v>
      </c>
      <c r="E4664" s="2">
        <v>111</v>
      </c>
      <c r="F4664" s="2">
        <v>162</v>
      </c>
      <c r="G4664" s="2">
        <f t="shared" si="72"/>
        <v>52</v>
      </c>
      <c r="H4664" s="2">
        <v>3743</v>
      </c>
      <c r="I4664" s="3" t="s">
        <v>19</v>
      </c>
    </row>
    <row r="4665" spans="1:9" ht="16.5">
      <c r="A4665" s="2" t="s">
        <v>3692</v>
      </c>
      <c r="B4665" s="2" t="s">
        <v>3693</v>
      </c>
      <c r="C4665" s="2">
        <v>376</v>
      </c>
      <c r="D4665" s="2" t="s">
        <v>20</v>
      </c>
      <c r="E4665" s="2">
        <v>323</v>
      </c>
      <c r="F4665" s="2">
        <v>361</v>
      </c>
      <c r="G4665" s="2">
        <f t="shared" si="72"/>
        <v>39</v>
      </c>
      <c r="H4665" s="2">
        <v>3397</v>
      </c>
      <c r="I4665" s="3" t="s">
        <v>21</v>
      </c>
    </row>
    <row r="4666" spans="1:9" ht="16.5">
      <c r="A4666" s="2" t="s">
        <v>3692</v>
      </c>
      <c r="B4666" s="2" t="s">
        <v>3693</v>
      </c>
      <c r="C4666" s="2">
        <v>376</v>
      </c>
      <c r="D4666" s="2" t="s">
        <v>14</v>
      </c>
      <c r="E4666" s="2">
        <v>239</v>
      </c>
      <c r="F4666" s="2">
        <v>310</v>
      </c>
      <c r="G4666" s="2">
        <f t="shared" si="72"/>
        <v>72</v>
      </c>
      <c r="H4666" s="2">
        <v>2341</v>
      </c>
      <c r="I4666" s="3" t="s">
        <v>15</v>
      </c>
    </row>
    <row r="4667" spans="1:9" ht="16.5">
      <c r="A4667" s="2" t="s">
        <v>3694</v>
      </c>
      <c r="B4667" s="2" t="s">
        <v>3695</v>
      </c>
      <c r="C4667" s="2">
        <v>208</v>
      </c>
      <c r="D4667" s="2" t="s">
        <v>18</v>
      </c>
      <c r="E4667" s="2">
        <v>61</v>
      </c>
      <c r="F4667" s="2">
        <v>111</v>
      </c>
      <c r="G4667" s="2">
        <f t="shared" si="72"/>
        <v>51</v>
      </c>
      <c r="H4667" s="2">
        <v>3743</v>
      </c>
      <c r="I4667" s="3" t="s">
        <v>19</v>
      </c>
    </row>
    <row r="4668" spans="1:9" ht="16.5">
      <c r="A4668" s="2" t="s">
        <v>3694</v>
      </c>
      <c r="B4668" s="2" t="s">
        <v>3695</v>
      </c>
      <c r="C4668" s="2">
        <v>208</v>
      </c>
      <c r="D4668" s="2" t="s">
        <v>14</v>
      </c>
      <c r="E4668" s="2">
        <v>129</v>
      </c>
      <c r="F4668" s="2">
        <v>208</v>
      </c>
      <c r="G4668" s="2">
        <f t="shared" si="72"/>
        <v>80</v>
      </c>
      <c r="H4668" s="2">
        <v>2341</v>
      </c>
      <c r="I4668" s="3" t="s">
        <v>15</v>
      </c>
    </row>
    <row r="4669" spans="1:9" ht="16.5">
      <c r="A4669" s="2" t="s">
        <v>3696</v>
      </c>
      <c r="B4669" s="2" t="s">
        <v>3697</v>
      </c>
      <c r="C4669" s="2">
        <v>352</v>
      </c>
      <c r="D4669" s="2" t="s">
        <v>18</v>
      </c>
      <c r="E4669" s="2">
        <v>28</v>
      </c>
      <c r="F4669" s="2">
        <v>79</v>
      </c>
      <c r="G4669" s="2">
        <f t="shared" si="72"/>
        <v>52</v>
      </c>
      <c r="H4669" s="2">
        <v>3743</v>
      </c>
      <c r="I4669" s="3" t="s">
        <v>19</v>
      </c>
    </row>
    <row r="4670" spans="1:9" ht="16.5">
      <c r="A4670" s="2" t="s">
        <v>3696</v>
      </c>
      <c r="B4670" s="2" t="s">
        <v>3697</v>
      </c>
      <c r="C4670" s="2">
        <v>352</v>
      </c>
      <c r="D4670" s="2" t="s">
        <v>14</v>
      </c>
      <c r="E4670" s="2">
        <v>172</v>
      </c>
      <c r="F4670" s="2">
        <v>282</v>
      </c>
      <c r="G4670" s="2">
        <f t="shared" si="72"/>
        <v>111</v>
      </c>
      <c r="H4670" s="2">
        <v>2341</v>
      </c>
      <c r="I4670" s="3" t="s">
        <v>15</v>
      </c>
    </row>
    <row r="4671" spans="1:9" ht="16.5">
      <c r="A4671" s="2" t="s">
        <v>3698</v>
      </c>
      <c r="B4671" s="2" t="s">
        <v>3699</v>
      </c>
      <c r="C4671" s="2">
        <v>2033</v>
      </c>
      <c r="D4671" s="2" t="s">
        <v>10</v>
      </c>
      <c r="E4671" s="2">
        <v>717</v>
      </c>
      <c r="F4671" s="2">
        <v>770</v>
      </c>
      <c r="G4671" s="2">
        <f t="shared" si="72"/>
        <v>54</v>
      </c>
      <c r="H4671" s="2">
        <v>18302</v>
      </c>
      <c r="I4671" s="3" t="s">
        <v>11</v>
      </c>
    </row>
    <row r="4672" spans="1:9" ht="16.5">
      <c r="A4672" s="2" t="s">
        <v>3698</v>
      </c>
      <c r="B4672" s="2" t="s">
        <v>3699</v>
      </c>
      <c r="C4672" s="2">
        <v>2033</v>
      </c>
      <c r="D4672" s="2" t="s">
        <v>12</v>
      </c>
      <c r="E4672" s="2">
        <v>1199</v>
      </c>
      <c r="F4672" s="2">
        <v>1349</v>
      </c>
      <c r="G4672" s="2">
        <f t="shared" si="72"/>
        <v>151</v>
      </c>
      <c r="H4672" s="2">
        <v>1732</v>
      </c>
      <c r="I4672" s="3" t="s">
        <v>13</v>
      </c>
    </row>
    <row r="4673" spans="1:9" ht="16.5">
      <c r="A4673" s="2" t="s">
        <v>3698</v>
      </c>
      <c r="B4673" s="2" t="s">
        <v>3699</v>
      </c>
      <c r="C4673" s="2">
        <v>2033</v>
      </c>
      <c r="D4673" s="2" t="s">
        <v>14</v>
      </c>
      <c r="E4673" s="2">
        <v>925</v>
      </c>
      <c r="F4673" s="2">
        <v>1038</v>
      </c>
      <c r="G4673" s="2">
        <f t="shared" si="72"/>
        <v>114</v>
      </c>
      <c r="H4673" s="2">
        <v>2341</v>
      </c>
      <c r="I4673" s="3" t="s">
        <v>15</v>
      </c>
    </row>
    <row r="4674" spans="1:9" ht="16.5">
      <c r="A4674" s="2" t="s">
        <v>3700</v>
      </c>
      <c r="B4674" s="2" t="s">
        <v>3701</v>
      </c>
      <c r="C4674" s="2">
        <v>181</v>
      </c>
      <c r="D4674" s="2" t="s">
        <v>20</v>
      </c>
      <c r="E4674" s="2">
        <v>143</v>
      </c>
      <c r="F4674" s="2">
        <v>180</v>
      </c>
      <c r="G4674" s="2">
        <f t="shared" si="72"/>
        <v>38</v>
      </c>
      <c r="H4674" s="2">
        <v>3397</v>
      </c>
      <c r="I4674" s="3" t="s">
        <v>21</v>
      </c>
    </row>
    <row r="4675" spans="1:9" ht="16.5">
      <c r="A4675" s="2" t="s">
        <v>3700</v>
      </c>
      <c r="B4675" s="2" t="s">
        <v>3701</v>
      </c>
      <c r="C4675" s="2">
        <v>181</v>
      </c>
      <c r="D4675" s="2" t="s">
        <v>14</v>
      </c>
      <c r="E4675" s="2">
        <v>28</v>
      </c>
      <c r="F4675" s="2">
        <v>131</v>
      </c>
      <c r="G4675" s="2">
        <f t="shared" ref="G4675:G4738" si="73">F4675-E4675+1</f>
        <v>104</v>
      </c>
      <c r="H4675" s="2">
        <v>2341</v>
      </c>
      <c r="I4675" s="3" t="s">
        <v>15</v>
      </c>
    </row>
    <row r="4676" spans="1:9" ht="16.5">
      <c r="A4676" s="2" t="s">
        <v>3702</v>
      </c>
      <c r="B4676" s="2" t="s">
        <v>3703</v>
      </c>
      <c r="C4676" s="2">
        <v>301</v>
      </c>
      <c r="D4676" s="2" t="s">
        <v>18</v>
      </c>
      <c r="E4676" s="2">
        <v>28</v>
      </c>
      <c r="F4676" s="2">
        <v>79</v>
      </c>
      <c r="G4676" s="2">
        <f t="shared" si="73"/>
        <v>52</v>
      </c>
      <c r="H4676" s="2">
        <v>3743</v>
      </c>
      <c r="I4676" s="3" t="s">
        <v>19</v>
      </c>
    </row>
    <row r="4677" spans="1:9" ht="16.5">
      <c r="A4677" s="2" t="s">
        <v>3702</v>
      </c>
      <c r="B4677" s="2" t="s">
        <v>3703</v>
      </c>
      <c r="C4677" s="2">
        <v>301</v>
      </c>
      <c r="D4677" s="2" t="s">
        <v>20</v>
      </c>
      <c r="E4677" s="2">
        <v>261</v>
      </c>
      <c r="F4677" s="2">
        <v>299</v>
      </c>
      <c r="G4677" s="2">
        <f t="shared" si="73"/>
        <v>39</v>
      </c>
      <c r="H4677" s="2">
        <v>3397</v>
      </c>
      <c r="I4677" s="3" t="s">
        <v>21</v>
      </c>
    </row>
    <row r="4678" spans="1:9" ht="16.5">
      <c r="A4678" s="2" t="s">
        <v>3702</v>
      </c>
      <c r="B4678" s="2" t="s">
        <v>3703</v>
      </c>
      <c r="C4678" s="2">
        <v>301</v>
      </c>
      <c r="D4678" s="2" t="s">
        <v>14</v>
      </c>
      <c r="E4678" s="2">
        <v>140</v>
      </c>
      <c r="F4678" s="2">
        <v>248</v>
      </c>
      <c r="G4678" s="2">
        <f t="shared" si="73"/>
        <v>109</v>
      </c>
      <c r="H4678" s="2">
        <v>2341</v>
      </c>
      <c r="I4678" s="3" t="s">
        <v>15</v>
      </c>
    </row>
    <row r="4679" spans="1:9" ht="16.5">
      <c r="A4679" s="2" t="s">
        <v>3704</v>
      </c>
      <c r="B4679" s="2" t="s">
        <v>3705</v>
      </c>
      <c r="C4679" s="2">
        <v>841</v>
      </c>
      <c r="D4679" s="2" t="s">
        <v>10</v>
      </c>
      <c r="E4679" s="2">
        <v>59</v>
      </c>
      <c r="F4679" s="2">
        <v>112</v>
      </c>
      <c r="G4679" s="2">
        <f t="shared" si="73"/>
        <v>54</v>
      </c>
      <c r="H4679" s="2">
        <v>18302</v>
      </c>
      <c r="I4679" s="3" t="s">
        <v>11</v>
      </c>
    </row>
    <row r="4680" spans="1:9" ht="16.5">
      <c r="A4680" s="2" t="s">
        <v>3704</v>
      </c>
      <c r="B4680" s="2" t="s">
        <v>3705</v>
      </c>
      <c r="C4680" s="2">
        <v>841</v>
      </c>
      <c r="D4680" s="2" t="s">
        <v>12</v>
      </c>
      <c r="E4680" s="2">
        <v>518</v>
      </c>
      <c r="F4680" s="2">
        <v>678</v>
      </c>
      <c r="G4680" s="2">
        <f t="shared" si="73"/>
        <v>161</v>
      </c>
      <c r="H4680" s="2">
        <v>1732</v>
      </c>
      <c r="I4680" s="3" t="s">
        <v>13</v>
      </c>
    </row>
    <row r="4681" spans="1:9" ht="16.5">
      <c r="A4681" s="2" t="s">
        <v>3704</v>
      </c>
      <c r="B4681" s="2" t="s">
        <v>3705</v>
      </c>
      <c r="C4681" s="2">
        <v>841</v>
      </c>
      <c r="D4681" s="2" t="s">
        <v>14</v>
      </c>
      <c r="E4681" s="2">
        <v>236</v>
      </c>
      <c r="F4681" s="2">
        <v>354</v>
      </c>
      <c r="G4681" s="2">
        <f t="shared" si="73"/>
        <v>119</v>
      </c>
      <c r="H4681" s="2">
        <v>2341</v>
      </c>
      <c r="I4681" s="3" t="s">
        <v>15</v>
      </c>
    </row>
    <row r="4682" spans="1:9" ht="16.5">
      <c r="A4682" s="2" t="s">
        <v>3706</v>
      </c>
      <c r="B4682" s="2" t="s">
        <v>3707</v>
      </c>
      <c r="C4682" s="2">
        <v>168</v>
      </c>
      <c r="D4682" s="2" t="s">
        <v>20</v>
      </c>
      <c r="E4682" s="2">
        <v>127</v>
      </c>
      <c r="F4682" s="2">
        <v>167</v>
      </c>
      <c r="G4682" s="2">
        <f t="shared" si="73"/>
        <v>41</v>
      </c>
      <c r="H4682" s="2">
        <v>3397</v>
      </c>
      <c r="I4682" s="3" t="s">
        <v>21</v>
      </c>
    </row>
    <row r="4683" spans="1:9" ht="16.5">
      <c r="A4683" s="2" t="s">
        <v>3706</v>
      </c>
      <c r="B4683" s="2" t="s">
        <v>3707</v>
      </c>
      <c r="C4683" s="2">
        <v>168</v>
      </c>
      <c r="D4683" s="2" t="s">
        <v>14</v>
      </c>
      <c r="E4683" s="2">
        <v>2</v>
      </c>
      <c r="F4683" s="2">
        <v>119</v>
      </c>
      <c r="G4683" s="2">
        <f t="shared" si="73"/>
        <v>118</v>
      </c>
      <c r="H4683" s="2">
        <v>2341</v>
      </c>
      <c r="I4683" s="3" t="s">
        <v>15</v>
      </c>
    </row>
    <row r="4684" spans="1:9" ht="16.5">
      <c r="A4684" s="2" t="s">
        <v>3708</v>
      </c>
      <c r="B4684" s="2" t="s">
        <v>3709</v>
      </c>
      <c r="C4684" s="2">
        <v>653</v>
      </c>
      <c r="D4684" s="2" t="s">
        <v>10</v>
      </c>
      <c r="E4684" s="2">
        <v>1</v>
      </c>
      <c r="F4684" s="2">
        <v>37</v>
      </c>
      <c r="G4684" s="2">
        <f t="shared" si="73"/>
        <v>37</v>
      </c>
      <c r="H4684" s="2">
        <v>18302</v>
      </c>
      <c r="I4684" s="3" t="s">
        <v>11</v>
      </c>
    </row>
    <row r="4685" spans="1:9" ht="16.5">
      <c r="A4685" s="2" t="s">
        <v>3708</v>
      </c>
      <c r="B4685" s="2" t="s">
        <v>3709</v>
      </c>
      <c r="C4685" s="2">
        <v>653</v>
      </c>
      <c r="D4685" s="2" t="s">
        <v>12</v>
      </c>
      <c r="E4685" s="2">
        <v>502</v>
      </c>
      <c r="F4685" s="2">
        <v>647</v>
      </c>
      <c r="G4685" s="2">
        <f t="shared" si="73"/>
        <v>146</v>
      </c>
      <c r="H4685" s="2">
        <v>1732</v>
      </c>
      <c r="I4685" s="3" t="s">
        <v>13</v>
      </c>
    </row>
    <row r="4686" spans="1:9" ht="16.5">
      <c r="A4686" s="2" t="s">
        <v>3708</v>
      </c>
      <c r="B4686" s="2" t="s">
        <v>3709</v>
      </c>
      <c r="C4686" s="2">
        <v>653</v>
      </c>
      <c r="D4686" s="2" t="s">
        <v>14</v>
      </c>
      <c r="E4686" s="2">
        <v>230</v>
      </c>
      <c r="F4686" s="2">
        <v>348</v>
      </c>
      <c r="G4686" s="2">
        <f t="shared" si="73"/>
        <v>119</v>
      </c>
      <c r="H4686" s="2">
        <v>2341</v>
      </c>
      <c r="I4686" s="3" t="s">
        <v>15</v>
      </c>
    </row>
    <row r="4687" spans="1:9" ht="16.5">
      <c r="A4687" s="2" t="s">
        <v>3710</v>
      </c>
      <c r="B4687" s="2" t="s">
        <v>3711</v>
      </c>
      <c r="C4687" s="2">
        <v>188</v>
      </c>
      <c r="D4687" s="2" t="s">
        <v>20</v>
      </c>
      <c r="E4687" s="2">
        <v>149</v>
      </c>
      <c r="F4687" s="2">
        <v>187</v>
      </c>
      <c r="G4687" s="2">
        <f t="shared" si="73"/>
        <v>39</v>
      </c>
      <c r="H4687" s="2">
        <v>3397</v>
      </c>
      <c r="I4687" s="3" t="s">
        <v>21</v>
      </c>
    </row>
    <row r="4688" spans="1:9" ht="16.5">
      <c r="A4688" s="2" t="s">
        <v>3710</v>
      </c>
      <c r="B4688" s="2" t="s">
        <v>3711</v>
      </c>
      <c r="C4688" s="2">
        <v>188</v>
      </c>
      <c r="D4688" s="2" t="s">
        <v>14</v>
      </c>
      <c r="E4688" s="2">
        <v>30</v>
      </c>
      <c r="F4688" s="2">
        <v>136</v>
      </c>
      <c r="G4688" s="2">
        <f t="shared" si="73"/>
        <v>107</v>
      </c>
      <c r="H4688" s="2">
        <v>2341</v>
      </c>
      <c r="I4688" s="3" t="s">
        <v>15</v>
      </c>
    </row>
    <row r="4689" spans="1:9" ht="16.5">
      <c r="A4689" s="2" t="s">
        <v>3712</v>
      </c>
      <c r="B4689" s="2" t="s">
        <v>3713</v>
      </c>
      <c r="C4689" s="2">
        <v>377</v>
      </c>
      <c r="D4689" s="2" t="s">
        <v>18</v>
      </c>
      <c r="E4689" s="2">
        <v>27</v>
      </c>
      <c r="F4689" s="2">
        <v>78</v>
      </c>
      <c r="G4689" s="2">
        <f t="shared" si="73"/>
        <v>52</v>
      </c>
      <c r="H4689" s="2">
        <v>3743</v>
      </c>
      <c r="I4689" s="3" t="s">
        <v>19</v>
      </c>
    </row>
    <row r="4690" spans="1:9" ht="16.5">
      <c r="A4690" s="2" t="s">
        <v>3712</v>
      </c>
      <c r="B4690" s="2" t="s">
        <v>3713</v>
      </c>
      <c r="C4690" s="2">
        <v>377</v>
      </c>
      <c r="D4690" s="2" t="s">
        <v>20</v>
      </c>
      <c r="E4690" s="2">
        <v>294</v>
      </c>
      <c r="F4690" s="2">
        <v>323</v>
      </c>
      <c r="G4690" s="2">
        <f t="shared" si="73"/>
        <v>30</v>
      </c>
      <c r="H4690" s="2">
        <v>3397</v>
      </c>
      <c r="I4690" s="3" t="s">
        <v>21</v>
      </c>
    </row>
    <row r="4691" spans="1:9" ht="16.5">
      <c r="A4691" s="2" t="s">
        <v>3712</v>
      </c>
      <c r="B4691" s="2" t="s">
        <v>3713</v>
      </c>
      <c r="C4691" s="2">
        <v>377</v>
      </c>
      <c r="D4691" s="2" t="s">
        <v>14</v>
      </c>
      <c r="E4691" s="2">
        <v>170</v>
      </c>
      <c r="F4691" s="2">
        <v>281</v>
      </c>
      <c r="G4691" s="2">
        <f t="shared" si="73"/>
        <v>112</v>
      </c>
      <c r="H4691" s="2">
        <v>2341</v>
      </c>
      <c r="I4691" s="3" t="s">
        <v>15</v>
      </c>
    </row>
    <row r="4692" spans="1:9" ht="16.5">
      <c r="A4692" s="2" t="s">
        <v>3714</v>
      </c>
      <c r="B4692" s="2" t="s">
        <v>3715</v>
      </c>
      <c r="C4692" s="2">
        <v>351</v>
      </c>
      <c r="D4692" s="2" t="s">
        <v>18</v>
      </c>
      <c r="E4692" s="2">
        <v>28</v>
      </c>
      <c r="F4692" s="2">
        <v>79</v>
      </c>
      <c r="G4692" s="2">
        <f t="shared" si="73"/>
        <v>52</v>
      </c>
      <c r="H4692" s="2">
        <v>3743</v>
      </c>
      <c r="I4692" s="3" t="s">
        <v>19</v>
      </c>
    </row>
    <row r="4693" spans="1:9" ht="16.5">
      <c r="A4693" s="2" t="s">
        <v>3714</v>
      </c>
      <c r="B4693" s="2" t="s">
        <v>3715</v>
      </c>
      <c r="C4693" s="2">
        <v>351</v>
      </c>
      <c r="D4693" s="2" t="s">
        <v>14</v>
      </c>
      <c r="E4693" s="2">
        <v>171</v>
      </c>
      <c r="F4693" s="2">
        <v>281</v>
      </c>
      <c r="G4693" s="2">
        <f t="shared" si="73"/>
        <v>111</v>
      </c>
      <c r="H4693" s="2">
        <v>2341</v>
      </c>
      <c r="I4693" s="3" t="s">
        <v>15</v>
      </c>
    </row>
    <row r="4694" spans="1:9" ht="16.5">
      <c r="A4694" s="2" t="s">
        <v>3716</v>
      </c>
      <c r="B4694" s="2" t="s">
        <v>3717</v>
      </c>
      <c r="C4694" s="2">
        <v>1966</v>
      </c>
      <c r="D4694" s="2" t="s">
        <v>10</v>
      </c>
      <c r="E4694" s="2">
        <v>283</v>
      </c>
      <c r="F4694" s="2">
        <v>335</v>
      </c>
      <c r="G4694" s="2">
        <f t="shared" si="73"/>
        <v>53</v>
      </c>
      <c r="H4694" s="2">
        <v>18302</v>
      </c>
      <c r="I4694" s="3" t="s">
        <v>11</v>
      </c>
    </row>
    <row r="4695" spans="1:9" ht="16.5">
      <c r="A4695" s="2" t="s">
        <v>3716</v>
      </c>
      <c r="B4695" s="2" t="s">
        <v>3717</v>
      </c>
      <c r="C4695" s="2">
        <v>1966</v>
      </c>
      <c r="D4695" s="2" t="s">
        <v>12</v>
      </c>
      <c r="E4695" s="2">
        <v>957</v>
      </c>
      <c r="F4695" s="2">
        <v>1049</v>
      </c>
      <c r="G4695" s="2">
        <f t="shared" si="73"/>
        <v>93</v>
      </c>
      <c r="H4695" s="2">
        <v>1732</v>
      </c>
      <c r="I4695" s="3" t="s">
        <v>13</v>
      </c>
    </row>
    <row r="4696" spans="1:9" ht="16.5">
      <c r="A4696" s="2" t="s">
        <v>3716</v>
      </c>
      <c r="B4696" s="2" t="s">
        <v>3717</v>
      </c>
      <c r="C4696" s="2">
        <v>1966</v>
      </c>
      <c r="D4696" s="2" t="s">
        <v>14</v>
      </c>
      <c r="E4696" s="2">
        <v>678</v>
      </c>
      <c r="F4696" s="2">
        <v>760</v>
      </c>
      <c r="G4696" s="2">
        <f t="shared" si="73"/>
        <v>83</v>
      </c>
      <c r="H4696" s="2">
        <v>2341</v>
      </c>
      <c r="I4696" s="3" t="s">
        <v>15</v>
      </c>
    </row>
    <row r="4697" spans="1:9" ht="16.5">
      <c r="A4697" s="2" t="s">
        <v>3718</v>
      </c>
      <c r="B4697" s="2" t="s">
        <v>3719</v>
      </c>
      <c r="C4697" s="2">
        <v>1690</v>
      </c>
      <c r="D4697" s="2" t="s">
        <v>12</v>
      </c>
      <c r="E4697" s="2">
        <v>907</v>
      </c>
      <c r="F4697" s="2">
        <v>995</v>
      </c>
      <c r="G4697" s="2">
        <f t="shared" si="73"/>
        <v>89</v>
      </c>
      <c r="H4697" s="2">
        <v>1732</v>
      </c>
      <c r="I4697" s="3" t="s">
        <v>13</v>
      </c>
    </row>
    <row r="4698" spans="1:9" ht="16.5">
      <c r="A4698" s="2" t="s">
        <v>3718</v>
      </c>
      <c r="B4698" s="2" t="s">
        <v>3719</v>
      </c>
      <c r="C4698" s="2">
        <v>1690</v>
      </c>
      <c r="D4698" s="2" t="s">
        <v>14</v>
      </c>
      <c r="E4698" s="2">
        <v>640</v>
      </c>
      <c r="F4698" s="2">
        <v>713</v>
      </c>
      <c r="G4698" s="2">
        <f t="shared" si="73"/>
        <v>74</v>
      </c>
      <c r="H4698" s="2">
        <v>2341</v>
      </c>
      <c r="I4698" s="3" t="s">
        <v>15</v>
      </c>
    </row>
    <row r="4699" spans="1:9" ht="16.5">
      <c r="A4699" s="2" t="s">
        <v>3720</v>
      </c>
      <c r="B4699" s="2" t="s">
        <v>3721</v>
      </c>
      <c r="C4699" s="2">
        <v>694</v>
      </c>
      <c r="D4699" s="2" t="s">
        <v>12</v>
      </c>
      <c r="E4699" s="2">
        <v>320</v>
      </c>
      <c r="F4699" s="2">
        <v>427</v>
      </c>
      <c r="G4699" s="2">
        <f t="shared" si="73"/>
        <v>108</v>
      </c>
      <c r="H4699" s="2">
        <v>1732</v>
      </c>
      <c r="I4699" s="3" t="s">
        <v>13</v>
      </c>
    </row>
    <row r="4700" spans="1:9" ht="16.5">
      <c r="A4700" s="2" t="s">
        <v>3720</v>
      </c>
      <c r="B4700" s="2" t="s">
        <v>3721</v>
      </c>
      <c r="C4700" s="2">
        <v>694</v>
      </c>
      <c r="D4700" s="2" t="s">
        <v>14</v>
      </c>
      <c r="E4700" s="2">
        <v>100</v>
      </c>
      <c r="F4700" s="2">
        <v>186</v>
      </c>
      <c r="G4700" s="2">
        <f t="shared" si="73"/>
        <v>87</v>
      </c>
      <c r="H4700" s="2">
        <v>2341</v>
      </c>
      <c r="I4700" s="3" t="s">
        <v>15</v>
      </c>
    </row>
    <row r="4701" spans="1:9" ht="16.5">
      <c r="A4701" s="2" t="s">
        <v>3722</v>
      </c>
      <c r="B4701" s="2" t="s">
        <v>3723</v>
      </c>
      <c r="C4701" s="2">
        <v>763</v>
      </c>
      <c r="D4701" s="2" t="s">
        <v>3674</v>
      </c>
      <c r="E4701" s="2">
        <v>306</v>
      </c>
      <c r="F4701" s="2">
        <v>347</v>
      </c>
      <c r="G4701" s="2">
        <f t="shared" si="73"/>
        <v>42</v>
      </c>
      <c r="H4701" s="2">
        <v>10252</v>
      </c>
      <c r="I4701" s="3" t="s">
        <v>3675</v>
      </c>
    </row>
    <row r="4702" spans="1:9" ht="16.5">
      <c r="A4702" s="2" t="s">
        <v>3722</v>
      </c>
      <c r="B4702" s="2" t="s">
        <v>3723</v>
      </c>
      <c r="C4702" s="2">
        <v>763</v>
      </c>
      <c r="D4702" s="2" t="s">
        <v>20</v>
      </c>
      <c r="E4702" s="2">
        <v>235</v>
      </c>
      <c r="F4702" s="2">
        <v>273</v>
      </c>
      <c r="G4702" s="2">
        <f t="shared" si="73"/>
        <v>39</v>
      </c>
      <c r="H4702" s="2">
        <v>3397</v>
      </c>
      <c r="I4702" s="3" t="s">
        <v>21</v>
      </c>
    </row>
    <row r="4703" spans="1:9" ht="16.5">
      <c r="A4703" s="2" t="s">
        <v>3722</v>
      </c>
      <c r="B4703" s="2" t="s">
        <v>3723</v>
      </c>
      <c r="C4703" s="2">
        <v>763</v>
      </c>
      <c r="D4703" s="2" t="s">
        <v>14</v>
      </c>
      <c r="E4703" s="2">
        <v>73</v>
      </c>
      <c r="F4703" s="2">
        <v>222</v>
      </c>
      <c r="G4703" s="2">
        <f t="shared" si="73"/>
        <v>150</v>
      </c>
      <c r="H4703" s="2">
        <v>2341</v>
      </c>
      <c r="I4703" s="3" t="s">
        <v>15</v>
      </c>
    </row>
    <row r="4704" spans="1:9" ht="16.5">
      <c r="A4704" s="2" t="s">
        <v>3722</v>
      </c>
      <c r="B4704" s="2" t="s">
        <v>3723</v>
      </c>
      <c r="C4704" s="2">
        <v>763</v>
      </c>
      <c r="D4704" s="2" t="s">
        <v>436</v>
      </c>
      <c r="E4704" s="2">
        <v>431</v>
      </c>
      <c r="F4704" s="2">
        <v>453</v>
      </c>
      <c r="G4704" s="2">
        <f t="shared" si="73"/>
        <v>23</v>
      </c>
      <c r="H4704" s="2">
        <v>340711</v>
      </c>
      <c r="I4704" s="3" t="s">
        <v>437</v>
      </c>
    </row>
    <row r="4705" spans="1:9" ht="16.5">
      <c r="A4705" s="2" t="s">
        <v>3722</v>
      </c>
      <c r="B4705" s="2" t="s">
        <v>3723</v>
      </c>
      <c r="C4705" s="2">
        <v>763</v>
      </c>
      <c r="D4705" s="2" t="s">
        <v>436</v>
      </c>
      <c r="E4705" s="2">
        <v>459</v>
      </c>
      <c r="F4705" s="2">
        <v>481</v>
      </c>
      <c r="G4705" s="2">
        <f t="shared" si="73"/>
        <v>23</v>
      </c>
      <c r="H4705" s="2">
        <v>340711</v>
      </c>
      <c r="I4705" s="3" t="s">
        <v>437</v>
      </c>
    </row>
    <row r="4706" spans="1:9" ht="16.5">
      <c r="A4706" s="2" t="s">
        <v>3722</v>
      </c>
      <c r="B4706" s="2" t="s">
        <v>3723</v>
      </c>
      <c r="C4706" s="2">
        <v>763</v>
      </c>
      <c r="D4706" s="2" t="s">
        <v>436</v>
      </c>
      <c r="E4706" s="2">
        <v>487</v>
      </c>
      <c r="F4706" s="2">
        <v>509</v>
      </c>
      <c r="G4706" s="2">
        <f t="shared" si="73"/>
        <v>23</v>
      </c>
      <c r="H4706" s="2">
        <v>340711</v>
      </c>
      <c r="I4706" s="3" t="s">
        <v>437</v>
      </c>
    </row>
    <row r="4707" spans="1:9" ht="16.5">
      <c r="A4707" s="2" t="s">
        <v>3722</v>
      </c>
      <c r="B4707" s="2" t="s">
        <v>3723</v>
      </c>
      <c r="C4707" s="2">
        <v>763</v>
      </c>
      <c r="D4707" s="2" t="s">
        <v>436</v>
      </c>
      <c r="E4707" s="2">
        <v>515</v>
      </c>
      <c r="F4707" s="2">
        <v>537</v>
      </c>
      <c r="G4707" s="2">
        <f t="shared" si="73"/>
        <v>23</v>
      </c>
      <c r="H4707" s="2">
        <v>340711</v>
      </c>
      <c r="I4707" s="3" t="s">
        <v>437</v>
      </c>
    </row>
    <row r="4708" spans="1:9" ht="16.5">
      <c r="A4708" s="2" t="s">
        <v>3722</v>
      </c>
      <c r="B4708" s="2" t="s">
        <v>3723</v>
      </c>
      <c r="C4708" s="2">
        <v>763</v>
      </c>
      <c r="D4708" s="2" t="s">
        <v>436</v>
      </c>
      <c r="E4708" s="2">
        <v>543</v>
      </c>
      <c r="F4708" s="2">
        <v>565</v>
      </c>
      <c r="G4708" s="2">
        <f t="shared" si="73"/>
        <v>23</v>
      </c>
      <c r="H4708" s="2">
        <v>340711</v>
      </c>
      <c r="I4708" s="3" t="s">
        <v>437</v>
      </c>
    </row>
    <row r="4709" spans="1:9" ht="16.5">
      <c r="A4709" s="2" t="s">
        <v>3722</v>
      </c>
      <c r="B4709" s="2" t="s">
        <v>3723</v>
      </c>
      <c r="C4709" s="2">
        <v>763</v>
      </c>
      <c r="D4709" s="2" t="s">
        <v>436</v>
      </c>
      <c r="E4709" s="2">
        <v>571</v>
      </c>
      <c r="F4709" s="2">
        <v>593</v>
      </c>
      <c r="G4709" s="2">
        <f t="shared" si="73"/>
        <v>23</v>
      </c>
      <c r="H4709" s="2">
        <v>340711</v>
      </c>
      <c r="I4709" s="3" t="s">
        <v>437</v>
      </c>
    </row>
    <row r="4710" spans="1:9" ht="16.5">
      <c r="A4710" s="2" t="s">
        <v>3722</v>
      </c>
      <c r="B4710" s="2" t="s">
        <v>3723</v>
      </c>
      <c r="C4710" s="2">
        <v>763</v>
      </c>
      <c r="D4710" s="2" t="s">
        <v>436</v>
      </c>
      <c r="E4710" s="2">
        <v>599</v>
      </c>
      <c r="F4710" s="2">
        <v>621</v>
      </c>
      <c r="G4710" s="2">
        <f t="shared" si="73"/>
        <v>23</v>
      </c>
      <c r="H4710" s="2">
        <v>340711</v>
      </c>
      <c r="I4710" s="3" t="s">
        <v>437</v>
      </c>
    </row>
    <row r="4711" spans="1:9" ht="16.5">
      <c r="A4711" s="2" t="s">
        <v>3722</v>
      </c>
      <c r="B4711" s="2" t="s">
        <v>3723</v>
      </c>
      <c r="C4711" s="2">
        <v>763</v>
      </c>
      <c r="D4711" s="2" t="s">
        <v>436</v>
      </c>
      <c r="E4711" s="2">
        <v>627</v>
      </c>
      <c r="F4711" s="2">
        <v>649</v>
      </c>
      <c r="G4711" s="2">
        <f t="shared" si="73"/>
        <v>23</v>
      </c>
      <c r="H4711" s="2">
        <v>340711</v>
      </c>
      <c r="I4711" s="3" t="s">
        <v>437</v>
      </c>
    </row>
    <row r="4712" spans="1:9" ht="16.5">
      <c r="A4712" s="2" t="s">
        <v>3722</v>
      </c>
      <c r="B4712" s="2" t="s">
        <v>3723</v>
      </c>
      <c r="C4712" s="2">
        <v>763</v>
      </c>
      <c r="D4712" s="2" t="s">
        <v>436</v>
      </c>
      <c r="E4712" s="2">
        <v>655</v>
      </c>
      <c r="F4712" s="2">
        <v>677</v>
      </c>
      <c r="G4712" s="2">
        <f t="shared" si="73"/>
        <v>23</v>
      </c>
      <c r="H4712" s="2">
        <v>340711</v>
      </c>
      <c r="I4712" s="3" t="s">
        <v>437</v>
      </c>
    </row>
    <row r="4713" spans="1:9" ht="16.5">
      <c r="A4713" s="2" t="s">
        <v>3722</v>
      </c>
      <c r="B4713" s="2" t="s">
        <v>3723</v>
      </c>
      <c r="C4713" s="2">
        <v>763</v>
      </c>
      <c r="D4713" s="2" t="s">
        <v>436</v>
      </c>
      <c r="E4713" s="2">
        <v>683</v>
      </c>
      <c r="F4713" s="2">
        <v>705</v>
      </c>
      <c r="G4713" s="2">
        <f t="shared" si="73"/>
        <v>23</v>
      </c>
      <c r="H4713" s="2">
        <v>340711</v>
      </c>
      <c r="I4713" s="3" t="s">
        <v>437</v>
      </c>
    </row>
    <row r="4714" spans="1:9" ht="16.5">
      <c r="A4714" s="2" t="s">
        <v>3722</v>
      </c>
      <c r="B4714" s="2" t="s">
        <v>3723</v>
      </c>
      <c r="C4714" s="2">
        <v>763</v>
      </c>
      <c r="D4714" s="2" t="s">
        <v>436</v>
      </c>
      <c r="E4714" s="2">
        <v>711</v>
      </c>
      <c r="F4714" s="2">
        <v>733</v>
      </c>
      <c r="G4714" s="2">
        <f t="shared" si="73"/>
        <v>23</v>
      </c>
      <c r="H4714" s="2">
        <v>340711</v>
      </c>
      <c r="I4714" s="3" t="s">
        <v>437</v>
      </c>
    </row>
    <row r="4715" spans="1:9" ht="16.5">
      <c r="A4715" s="2" t="s">
        <v>3722</v>
      </c>
      <c r="B4715" s="2" t="s">
        <v>3723</v>
      </c>
      <c r="C4715" s="2">
        <v>763</v>
      </c>
      <c r="D4715" s="2" t="s">
        <v>436</v>
      </c>
      <c r="E4715" s="2">
        <v>739</v>
      </c>
      <c r="F4715" s="2">
        <v>761</v>
      </c>
      <c r="G4715" s="2">
        <f t="shared" si="73"/>
        <v>23</v>
      </c>
      <c r="H4715" s="2">
        <v>340711</v>
      </c>
      <c r="I4715" s="3" t="s">
        <v>437</v>
      </c>
    </row>
    <row r="4716" spans="1:9" ht="16.5">
      <c r="A4716" s="2" t="s">
        <v>3724</v>
      </c>
      <c r="B4716" s="2" t="s">
        <v>3725</v>
      </c>
      <c r="C4716" s="2">
        <v>121</v>
      </c>
      <c r="D4716" s="2" t="s">
        <v>14</v>
      </c>
      <c r="E4716" s="2">
        <v>42</v>
      </c>
      <c r="F4716" s="2">
        <v>121</v>
      </c>
      <c r="G4716" s="2">
        <f t="shared" si="73"/>
        <v>80</v>
      </c>
      <c r="H4716" s="2">
        <v>2341</v>
      </c>
      <c r="I4716" s="3" t="s">
        <v>15</v>
      </c>
    </row>
    <row r="4717" spans="1:9" ht="16.5">
      <c r="A4717" s="2" t="s">
        <v>3726</v>
      </c>
      <c r="B4717" s="2" t="s">
        <v>3727</v>
      </c>
      <c r="C4717" s="2">
        <v>298</v>
      </c>
      <c r="D4717" s="2" t="s">
        <v>18</v>
      </c>
      <c r="E4717" s="2">
        <v>28</v>
      </c>
      <c r="F4717" s="2">
        <v>79</v>
      </c>
      <c r="G4717" s="2">
        <f t="shared" si="73"/>
        <v>52</v>
      </c>
      <c r="H4717" s="2">
        <v>3743</v>
      </c>
      <c r="I4717" s="3" t="s">
        <v>19</v>
      </c>
    </row>
    <row r="4718" spans="1:9" ht="16.5">
      <c r="A4718" s="2" t="s">
        <v>3726</v>
      </c>
      <c r="B4718" s="2" t="s">
        <v>3727</v>
      </c>
      <c r="C4718" s="2">
        <v>298</v>
      </c>
      <c r="D4718" s="2" t="s">
        <v>20</v>
      </c>
      <c r="E4718" s="2">
        <v>258</v>
      </c>
      <c r="F4718" s="2">
        <v>296</v>
      </c>
      <c r="G4718" s="2">
        <f t="shared" si="73"/>
        <v>39</v>
      </c>
      <c r="H4718" s="2">
        <v>3397</v>
      </c>
      <c r="I4718" s="3" t="s">
        <v>21</v>
      </c>
    </row>
    <row r="4719" spans="1:9" ht="16.5">
      <c r="A4719" s="2" t="s">
        <v>3726</v>
      </c>
      <c r="B4719" s="2" t="s">
        <v>3727</v>
      </c>
      <c r="C4719" s="2">
        <v>298</v>
      </c>
      <c r="D4719" s="2" t="s">
        <v>14</v>
      </c>
      <c r="E4719" s="2">
        <v>135</v>
      </c>
      <c r="F4719" s="2">
        <v>245</v>
      </c>
      <c r="G4719" s="2">
        <f t="shared" si="73"/>
        <v>111</v>
      </c>
      <c r="H4719" s="2">
        <v>2341</v>
      </c>
      <c r="I4719" s="3" t="s">
        <v>15</v>
      </c>
    </row>
    <row r="4720" spans="1:9" ht="16.5">
      <c r="A4720" s="2" t="s">
        <v>3728</v>
      </c>
      <c r="B4720" s="2" t="s">
        <v>3729</v>
      </c>
      <c r="C4720" s="2">
        <v>614</v>
      </c>
      <c r="D4720" s="2" t="s">
        <v>52</v>
      </c>
      <c r="E4720" s="2">
        <v>119</v>
      </c>
      <c r="F4720" s="2">
        <v>238</v>
      </c>
      <c r="G4720" s="2">
        <f t="shared" si="73"/>
        <v>120</v>
      </c>
      <c r="H4720" s="2">
        <v>5093</v>
      </c>
      <c r="I4720" s="3" t="s">
        <v>53</v>
      </c>
    </row>
    <row r="4721" spans="1:9" ht="16.5">
      <c r="A4721" s="2" t="s">
        <v>3728</v>
      </c>
      <c r="B4721" s="2" t="s">
        <v>3729</v>
      </c>
      <c r="C4721" s="2">
        <v>614</v>
      </c>
      <c r="D4721" s="2" t="s">
        <v>14</v>
      </c>
      <c r="E4721" s="2">
        <v>337</v>
      </c>
      <c r="F4721" s="2">
        <v>488</v>
      </c>
      <c r="G4721" s="2">
        <f t="shared" si="73"/>
        <v>152</v>
      </c>
      <c r="H4721" s="2">
        <v>2341</v>
      </c>
      <c r="I4721" s="3" t="s">
        <v>15</v>
      </c>
    </row>
    <row r="4722" spans="1:9" ht="16.5">
      <c r="A4722" s="2" t="s">
        <v>3730</v>
      </c>
      <c r="B4722" s="2" t="s">
        <v>3731</v>
      </c>
      <c r="C4722" s="2">
        <v>471</v>
      </c>
      <c r="D4722" s="2" t="s">
        <v>52</v>
      </c>
      <c r="E4722" s="2">
        <v>109</v>
      </c>
      <c r="F4722" s="2">
        <v>228</v>
      </c>
      <c r="G4722" s="2">
        <f t="shared" si="73"/>
        <v>120</v>
      </c>
      <c r="H4722" s="2">
        <v>5093</v>
      </c>
      <c r="I4722" s="3" t="s">
        <v>53</v>
      </c>
    </row>
    <row r="4723" spans="1:9" ht="16.5">
      <c r="A4723" s="2" t="s">
        <v>3730</v>
      </c>
      <c r="B4723" s="2" t="s">
        <v>3731</v>
      </c>
      <c r="C4723" s="2">
        <v>471</v>
      </c>
      <c r="D4723" s="2" t="s">
        <v>14</v>
      </c>
      <c r="E4723" s="2">
        <v>298</v>
      </c>
      <c r="F4723" s="2">
        <v>416</v>
      </c>
      <c r="G4723" s="2">
        <f t="shared" si="73"/>
        <v>119</v>
      </c>
      <c r="H4723" s="2">
        <v>2341</v>
      </c>
      <c r="I4723" s="3" t="s">
        <v>15</v>
      </c>
    </row>
    <row r="4724" spans="1:9" ht="16.5">
      <c r="A4724" s="2" t="s">
        <v>3732</v>
      </c>
      <c r="B4724" s="2" t="s">
        <v>3733</v>
      </c>
      <c r="C4724" s="2">
        <v>305</v>
      </c>
      <c r="D4724" s="2" t="s">
        <v>18</v>
      </c>
      <c r="E4724" s="2">
        <v>34</v>
      </c>
      <c r="F4724" s="2">
        <v>84</v>
      </c>
      <c r="G4724" s="2">
        <f t="shared" si="73"/>
        <v>51</v>
      </c>
      <c r="H4724" s="2">
        <v>3743</v>
      </c>
      <c r="I4724" s="3" t="s">
        <v>19</v>
      </c>
    </row>
    <row r="4725" spans="1:9" ht="16.5">
      <c r="A4725" s="2" t="s">
        <v>3732</v>
      </c>
      <c r="B4725" s="2" t="s">
        <v>3733</v>
      </c>
      <c r="C4725" s="2">
        <v>305</v>
      </c>
      <c r="D4725" s="2" t="s">
        <v>20</v>
      </c>
      <c r="E4725" s="2">
        <v>265</v>
      </c>
      <c r="F4725" s="2">
        <v>303</v>
      </c>
      <c r="G4725" s="2">
        <f t="shared" si="73"/>
        <v>39</v>
      </c>
      <c r="H4725" s="2">
        <v>3397</v>
      </c>
      <c r="I4725" s="3" t="s">
        <v>21</v>
      </c>
    </row>
    <row r="4726" spans="1:9" ht="16.5">
      <c r="A4726" s="2" t="s">
        <v>3732</v>
      </c>
      <c r="B4726" s="2" t="s">
        <v>3733</v>
      </c>
      <c r="C4726" s="2">
        <v>305</v>
      </c>
      <c r="D4726" s="2" t="s">
        <v>14</v>
      </c>
      <c r="E4726" s="2">
        <v>153</v>
      </c>
      <c r="F4726" s="2">
        <v>252</v>
      </c>
      <c r="G4726" s="2">
        <f t="shared" si="73"/>
        <v>100</v>
      </c>
      <c r="H4726" s="2">
        <v>2341</v>
      </c>
      <c r="I4726" s="3" t="s">
        <v>15</v>
      </c>
    </row>
    <row r="4727" spans="1:9" ht="16.5">
      <c r="A4727" s="2" t="s">
        <v>3734</v>
      </c>
      <c r="B4727" s="2" t="s">
        <v>3735</v>
      </c>
      <c r="C4727" s="2">
        <v>331</v>
      </c>
      <c r="D4727" s="2" t="s">
        <v>18</v>
      </c>
      <c r="E4727" s="2">
        <v>34</v>
      </c>
      <c r="F4727" s="2">
        <v>84</v>
      </c>
      <c r="G4727" s="2">
        <f t="shared" si="73"/>
        <v>51</v>
      </c>
      <c r="H4727" s="2">
        <v>3743</v>
      </c>
      <c r="I4727" s="3" t="s">
        <v>19</v>
      </c>
    </row>
    <row r="4728" spans="1:9" ht="16.5">
      <c r="A4728" s="2" t="s">
        <v>3734</v>
      </c>
      <c r="B4728" s="2" t="s">
        <v>3735</v>
      </c>
      <c r="C4728" s="2">
        <v>331</v>
      </c>
      <c r="D4728" s="2" t="s">
        <v>20</v>
      </c>
      <c r="E4728" s="2">
        <v>291</v>
      </c>
      <c r="F4728" s="2">
        <v>329</v>
      </c>
      <c r="G4728" s="2">
        <f t="shared" si="73"/>
        <v>39</v>
      </c>
      <c r="H4728" s="2">
        <v>3397</v>
      </c>
      <c r="I4728" s="3" t="s">
        <v>21</v>
      </c>
    </row>
    <row r="4729" spans="1:9" ht="16.5">
      <c r="A4729" s="2" t="s">
        <v>3734</v>
      </c>
      <c r="B4729" s="2" t="s">
        <v>3735</v>
      </c>
      <c r="C4729" s="2">
        <v>331</v>
      </c>
      <c r="D4729" s="2" t="s">
        <v>14</v>
      </c>
      <c r="E4729" s="2">
        <v>154</v>
      </c>
      <c r="F4729" s="2">
        <v>278</v>
      </c>
      <c r="G4729" s="2">
        <f t="shared" si="73"/>
        <v>125</v>
      </c>
      <c r="H4729" s="2">
        <v>2341</v>
      </c>
      <c r="I4729" s="3" t="s">
        <v>15</v>
      </c>
    </row>
    <row r="4730" spans="1:9" ht="16.5">
      <c r="A4730" s="2" t="s">
        <v>3736</v>
      </c>
      <c r="B4730" s="2" t="s">
        <v>3737</v>
      </c>
      <c r="C4730" s="2">
        <v>339</v>
      </c>
      <c r="D4730" s="2" t="s">
        <v>18</v>
      </c>
      <c r="E4730" s="2">
        <v>33</v>
      </c>
      <c r="F4730" s="2">
        <v>83</v>
      </c>
      <c r="G4730" s="2">
        <f t="shared" si="73"/>
        <v>51</v>
      </c>
      <c r="H4730" s="2">
        <v>3743</v>
      </c>
      <c r="I4730" s="3" t="s">
        <v>19</v>
      </c>
    </row>
    <row r="4731" spans="1:9" ht="16.5">
      <c r="A4731" s="2" t="s">
        <v>3736</v>
      </c>
      <c r="B4731" s="2" t="s">
        <v>3737</v>
      </c>
      <c r="C4731" s="2">
        <v>339</v>
      </c>
      <c r="D4731" s="2" t="s">
        <v>20</v>
      </c>
      <c r="E4731" s="2">
        <v>299</v>
      </c>
      <c r="F4731" s="2">
        <v>337</v>
      </c>
      <c r="G4731" s="2">
        <f t="shared" si="73"/>
        <v>39</v>
      </c>
      <c r="H4731" s="2">
        <v>3397</v>
      </c>
      <c r="I4731" s="3" t="s">
        <v>21</v>
      </c>
    </row>
    <row r="4732" spans="1:9" ht="16.5">
      <c r="A4732" s="2" t="s">
        <v>3736</v>
      </c>
      <c r="B4732" s="2" t="s">
        <v>3737</v>
      </c>
      <c r="C4732" s="2">
        <v>339</v>
      </c>
      <c r="D4732" s="2" t="s">
        <v>14</v>
      </c>
      <c r="E4732" s="2">
        <v>231</v>
      </c>
      <c r="F4732" s="2">
        <v>286</v>
      </c>
      <c r="G4732" s="2">
        <f t="shared" si="73"/>
        <v>56</v>
      </c>
      <c r="H4732" s="2">
        <v>2341</v>
      </c>
      <c r="I4732" s="3" t="s">
        <v>15</v>
      </c>
    </row>
    <row r="4733" spans="1:9" ht="16.5">
      <c r="A4733" s="2" t="s">
        <v>3738</v>
      </c>
      <c r="B4733" s="2" t="s">
        <v>3739</v>
      </c>
      <c r="C4733" s="2">
        <v>381</v>
      </c>
      <c r="D4733" s="2" t="s">
        <v>18</v>
      </c>
      <c r="E4733" s="2">
        <v>34</v>
      </c>
      <c r="F4733" s="2">
        <v>84</v>
      </c>
      <c r="G4733" s="2">
        <f t="shared" si="73"/>
        <v>51</v>
      </c>
      <c r="H4733" s="2">
        <v>3743</v>
      </c>
      <c r="I4733" s="3" t="s">
        <v>19</v>
      </c>
    </row>
    <row r="4734" spans="1:9" ht="16.5">
      <c r="A4734" s="2" t="s">
        <v>3738</v>
      </c>
      <c r="B4734" s="2" t="s">
        <v>3739</v>
      </c>
      <c r="C4734" s="2">
        <v>381</v>
      </c>
      <c r="D4734" s="2" t="s">
        <v>20</v>
      </c>
      <c r="E4734" s="2">
        <v>341</v>
      </c>
      <c r="F4734" s="2">
        <v>379</v>
      </c>
      <c r="G4734" s="2">
        <f t="shared" si="73"/>
        <v>39</v>
      </c>
      <c r="H4734" s="2">
        <v>3397</v>
      </c>
      <c r="I4734" s="3" t="s">
        <v>21</v>
      </c>
    </row>
    <row r="4735" spans="1:9" ht="16.5">
      <c r="A4735" s="2" t="s">
        <v>3738</v>
      </c>
      <c r="B4735" s="2" t="s">
        <v>3739</v>
      </c>
      <c r="C4735" s="2">
        <v>381</v>
      </c>
      <c r="D4735" s="2" t="s">
        <v>14</v>
      </c>
      <c r="E4735" s="2">
        <v>204</v>
      </c>
      <c r="F4735" s="2">
        <v>328</v>
      </c>
      <c r="G4735" s="2">
        <f t="shared" si="73"/>
        <v>125</v>
      </c>
      <c r="H4735" s="2">
        <v>2341</v>
      </c>
      <c r="I4735" s="3" t="s">
        <v>15</v>
      </c>
    </row>
    <row r="4736" spans="1:9" ht="16.5">
      <c r="A4736" s="2" t="s">
        <v>3740</v>
      </c>
      <c r="B4736" s="2" t="s">
        <v>3741</v>
      </c>
      <c r="C4736" s="2">
        <v>986</v>
      </c>
      <c r="D4736" s="2" t="s">
        <v>12</v>
      </c>
      <c r="E4736" s="2">
        <v>563</v>
      </c>
      <c r="F4736" s="2">
        <v>715</v>
      </c>
      <c r="G4736" s="2">
        <f t="shared" si="73"/>
        <v>153</v>
      </c>
      <c r="H4736" s="2">
        <v>1732</v>
      </c>
      <c r="I4736" s="3" t="s">
        <v>13</v>
      </c>
    </row>
    <row r="4737" spans="1:9" ht="16.5">
      <c r="A4737" s="2" t="s">
        <v>3740</v>
      </c>
      <c r="B4737" s="2" t="s">
        <v>3741</v>
      </c>
      <c r="C4737" s="2">
        <v>986</v>
      </c>
      <c r="D4737" s="2" t="s">
        <v>14</v>
      </c>
      <c r="E4737" s="2">
        <v>281</v>
      </c>
      <c r="F4737" s="2">
        <v>393</v>
      </c>
      <c r="G4737" s="2">
        <f t="shared" si="73"/>
        <v>113</v>
      </c>
      <c r="H4737" s="2">
        <v>2341</v>
      </c>
      <c r="I4737" s="3" t="s">
        <v>15</v>
      </c>
    </row>
    <row r="4738" spans="1:9" ht="16.5">
      <c r="A4738" s="2" t="s">
        <v>3742</v>
      </c>
      <c r="B4738" s="2" t="s">
        <v>3743</v>
      </c>
      <c r="C4738" s="2">
        <v>1105</v>
      </c>
      <c r="D4738" s="2" t="s">
        <v>12</v>
      </c>
      <c r="E4738" s="2">
        <v>652</v>
      </c>
      <c r="F4738" s="2">
        <v>803</v>
      </c>
      <c r="G4738" s="2">
        <f t="shared" si="73"/>
        <v>152</v>
      </c>
      <c r="H4738" s="2">
        <v>1732</v>
      </c>
      <c r="I4738" s="3" t="s">
        <v>13</v>
      </c>
    </row>
    <row r="4739" spans="1:9" ht="16.5">
      <c r="A4739" s="2" t="s">
        <v>3742</v>
      </c>
      <c r="B4739" s="2" t="s">
        <v>3743</v>
      </c>
      <c r="C4739" s="2">
        <v>1105</v>
      </c>
      <c r="D4739" s="2" t="s">
        <v>14</v>
      </c>
      <c r="E4739" s="2">
        <v>295</v>
      </c>
      <c r="F4739" s="2">
        <v>411</v>
      </c>
      <c r="G4739" s="2">
        <f t="shared" ref="G4739:G4802" si="74">F4739-E4739+1</f>
        <v>117</v>
      </c>
      <c r="H4739" s="2">
        <v>2341</v>
      </c>
      <c r="I4739" s="3" t="s">
        <v>15</v>
      </c>
    </row>
    <row r="4740" spans="1:9" ht="16.5">
      <c r="A4740" s="2" t="s">
        <v>3744</v>
      </c>
      <c r="B4740" s="2" t="s">
        <v>3745</v>
      </c>
      <c r="C4740" s="2">
        <v>947</v>
      </c>
      <c r="D4740" s="2" t="s">
        <v>12</v>
      </c>
      <c r="E4740" s="2">
        <v>512</v>
      </c>
      <c r="F4740" s="2">
        <v>661</v>
      </c>
      <c r="G4740" s="2">
        <f t="shared" si="74"/>
        <v>150</v>
      </c>
      <c r="H4740" s="2">
        <v>1732</v>
      </c>
      <c r="I4740" s="3" t="s">
        <v>13</v>
      </c>
    </row>
    <row r="4741" spans="1:9" ht="16.5">
      <c r="A4741" s="2" t="s">
        <v>3744</v>
      </c>
      <c r="B4741" s="2" t="s">
        <v>3745</v>
      </c>
      <c r="C4741" s="2">
        <v>947</v>
      </c>
      <c r="D4741" s="2" t="s">
        <v>14</v>
      </c>
      <c r="E4741" s="2">
        <v>137</v>
      </c>
      <c r="F4741" s="2">
        <v>253</v>
      </c>
      <c r="G4741" s="2">
        <f t="shared" si="74"/>
        <v>117</v>
      </c>
      <c r="H4741" s="2">
        <v>2341</v>
      </c>
      <c r="I4741" s="3" t="s">
        <v>15</v>
      </c>
    </row>
    <row r="4742" spans="1:9" ht="16.5">
      <c r="A4742" s="2" t="s">
        <v>3746</v>
      </c>
      <c r="B4742" s="2" t="s">
        <v>3747</v>
      </c>
      <c r="C4742" s="2">
        <v>629</v>
      </c>
      <c r="D4742" s="2" t="s">
        <v>12</v>
      </c>
      <c r="E4742" s="2">
        <v>512</v>
      </c>
      <c r="F4742" s="2">
        <v>616</v>
      </c>
      <c r="G4742" s="2">
        <f t="shared" si="74"/>
        <v>105</v>
      </c>
      <c r="H4742" s="2">
        <v>1732</v>
      </c>
      <c r="I4742" s="3" t="s">
        <v>13</v>
      </c>
    </row>
    <row r="4743" spans="1:9" ht="16.5">
      <c r="A4743" s="2" t="s">
        <v>3746</v>
      </c>
      <c r="B4743" s="2" t="s">
        <v>3747</v>
      </c>
      <c r="C4743" s="2">
        <v>629</v>
      </c>
      <c r="D4743" s="2" t="s">
        <v>14</v>
      </c>
      <c r="E4743" s="2">
        <v>136</v>
      </c>
      <c r="F4743" s="2">
        <v>253</v>
      </c>
      <c r="G4743" s="2">
        <f t="shared" si="74"/>
        <v>118</v>
      </c>
      <c r="H4743" s="2">
        <v>2341</v>
      </c>
      <c r="I4743" s="3" t="s">
        <v>15</v>
      </c>
    </row>
    <row r="4744" spans="1:9" ht="16.5">
      <c r="A4744" s="2" t="s">
        <v>3748</v>
      </c>
      <c r="B4744" s="2" t="s">
        <v>3749</v>
      </c>
      <c r="C4744" s="2">
        <v>485</v>
      </c>
      <c r="D4744" s="2" t="s">
        <v>52</v>
      </c>
      <c r="E4744" s="2">
        <v>150</v>
      </c>
      <c r="F4744" s="2">
        <v>268</v>
      </c>
      <c r="G4744" s="2">
        <f t="shared" si="74"/>
        <v>119</v>
      </c>
      <c r="H4744" s="2">
        <v>5093</v>
      </c>
      <c r="I4744" s="3" t="s">
        <v>53</v>
      </c>
    </row>
    <row r="4745" spans="1:9" ht="16.5">
      <c r="A4745" s="2" t="s">
        <v>3748</v>
      </c>
      <c r="B4745" s="2" t="s">
        <v>3749</v>
      </c>
      <c r="C4745" s="2">
        <v>485</v>
      </c>
      <c r="D4745" s="2" t="s">
        <v>14</v>
      </c>
      <c r="E4745" s="2">
        <v>363</v>
      </c>
      <c r="F4745" s="2">
        <v>485</v>
      </c>
      <c r="G4745" s="2">
        <f t="shared" si="74"/>
        <v>123</v>
      </c>
      <c r="H4745" s="2">
        <v>2341</v>
      </c>
      <c r="I4745" s="3" t="s">
        <v>15</v>
      </c>
    </row>
    <row r="4746" spans="1:9" ht="16.5">
      <c r="A4746" s="2" t="s">
        <v>3750</v>
      </c>
      <c r="B4746" s="2" t="s">
        <v>3751</v>
      </c>
      <c r="C4746" s="2">
        <v>495</v>
      </c>
      <c r="D4746" s="2" t="s">
        <v>52</v>
      </c>
      <c r="E4746" s="2">
        <v>150</v>
      </c>
      <c r="F4746" s="2">
        <v>268</v>
      </c>
      <c r="G4746" s="2">
        <f t="shared" si="74"/>
        <v>119</v>
      </c>
      <c r="H4746" s="2">
        <v>5093</v>
      </c>
      <c r="I4746" s="3" t="s">
        <v>53</v>
      </c>
    </row>
    <row r="4747" spans="1:9" ht="16.5">
      <c r="A4747" s="2" t="s">
        <v>3750</v>
      </c>
      <c r="B4747" s="2" t="s">
        <v>3751</v>
      </c>
      <c r="C4747" s="2">
        <v>495</v>
      </c>
      <c r="D4747" s="2" t="s">
        <v>14</v>
      </c>
      <c r="E4747" s="2">
        <v>363</v>
      </c>
      <c r="F4747" s="2">
        <v>490</v>
      </c>
      <c r="G4747" s="2">
        <f t="shared" si="74"/>
        <v>128</v>
      </c>
      <c r="H4747" s="2">
        <v>2341</v>
      </c>
      <c r="I4747" s="3" t="s">
        <v>15</v>
      </c>
    </row>
    <row r="4748" spans="1:9" ht="16.5">
      <c r="A4748" s="2" t="s">
        <v>3752</v>
      </c>
      <c r="B4748" s="2" t="s">
        <v>3753</v>
      </c>
      <c r="C4748" s="2">
        <v>311</v>
      </c>
      <c r="D4748" s="2" t="s">
        <v>20</v>
      </c>
      <c r="E4748" s="2">
        <v>271</v>
      </c>
      <c r="F4748" s="2">
        <v>309</v>
      </c>
      <c r="G4748" s="2">
        <f t="shared" si="74"/>
        <v>39</v>
      </c>
      <c r="H4748" s="2">
        <v>3397</v>
      </c>
      <c r="I4748" s="3" t="s">
        <v>21</v>
      </c>
    </row>
    <row r="4749" spans="1:9" ht="16.5">
      <c r="A4749" s="2" t="s">
        <v>3752</v>
      </c>
      <c r="B4749" s="2" t="s">
        <v>3753</v>
      </c>
      <c r="C4749" s="2">
        <v>311</v>
      </c>
      <c r="D4749" s="2" t="s">
        <v>14</v>
      </c>
      <c r="E4749" s="2">
        <v>134</v>
      </c>
      <c r="F4749" s="2">
        <v>258</v>
      </c>
      <c r="G4749" s="2">
        <f t="shared" si="74"/>
        <v>125</v>
      </c>
      <c r="H4749" s="2">
        <v>2341</v>
      </c>
      <c r="I4749" s="3" t="s">
        <v>15</v>
      </c>
    </row>
    <row r="4750" spans="1:9" ht="16.5">
      <c r="A4750" s="2" t="s">
        <v>3754</v>
      </c>
      <c r="B4750" s="2" t="s">
        <v>3755</v>
      </c>
      <c r="C4750" s="2">
        <v>270</v>
      </c>
      <c r="D4750" s="2" t="s">
        <v>20</v>
      </c>
      <c r="E4750" s="2">
        <v>230</v>
      </c>
      <c r="F4750" s="2">
        <v>268</v>
      </c>
      <c r="G4750" s="2">
        <f t="shared" si="74"/>
        <v>39</v>
      </c>
      <c r="H4750" s="2">
        <v>3397</v>
      </c>
      <c r="I4750" s="3" t="s">
        <v>21</v>
      </c>
    </row>
    <row r="4751" spans="1:9" ht="16.5">
      <c r="A4751" s="2" t="s">
        <v>3754</v>
      </c>
      <c r="B4751" s="2" t="s">
        <v>3755</v>
      </c>
      <c r="C4751" s="2">
        <v>270</v>
      </c>
      <c r="D4751" s="2" t="s">
        <v>14</v>
      </c>
      <c r="E4751" s="2">
        <v>93</v>
      </c>
      <c r="F4751" s="2">
        <v>217</v>
      </c>
      <c r="G4751" s="2">
        <f t="shared" si="74"/>
        <v>125</v>
      </c>
      <c r="H4751" s="2">
        <v>2341</v>
      </c>
      <c r="I4751" s="3" t="s">
        <v>15</v>
      </c>
    </row>
    <row r="4752" spans="1:9" ht="16.5">
      <c r="A4752" s="2" t="s">
        <v>3756</v>
      </c>
      <c r="B4752" s="2" t="s">
        <v>3757</v>
      </c>
      <c r="C4752" s="2">
        <v>365</v>
      </c>
      <c r="D4752" s="2" t="s">
        <v>18</v>
      </c>
      <c r="E4752" s="2">
        <v>36</v>
      </c>
      <c r="F4752" s="2">
        <v>86</v>
      </c>
      <c r="G4752" s="2">
        <f t="shared" si="74"/>
        <v>51</v>
      </c>
      <c r="H4752" s="2">
        <v>3743</v>
      </c>
      <c r="I4752" s="3" t="s">
        <v>19</v>
      </c>
    </row>
    <row r="4753" spans="1:9" ht="16.5">
      <c r="A4753" s="2" t="s">
        <v>3756</v>
      </c>
      <c r="B4753" s="2" t="s">
        <v>3757</v>
      </c>
      <c r="C4753" s="2">
        <v>365</v>
      </c>
      <c r="D4753" s="2" t="s">
        <v>20</v>
      </c>
      <c r="E4753" s="2">
        <v>325</v>
      </c>
      <c r="F4753" s="2">
        <v>363</v>
      </c>
      <c r="G4753" s="2">
        <f t="shared" si="74"/>
        <v>39</v>
      </c>
      <c r="H4753" s="2">
        <v>3397</v>
      </c>
      <c r="I4753" s="3" t="s">
        <v>21</v>
      </c>
    </row>
    <row r="4754" spans="1:9" ht="16.5">
      <c r="A4754" s="2" t="s">
        <v>3756</v>
      </c>
      <c r="B4754" s="2" t="s">
        <v>3757</v>
      </c>
      <c r="C4754" s="2">
        <v>365</v>
      </c>
      <c r="D4754" s="2" t="s">
        <v>14</v>
      </c>
      <c r="E4754" s="2">
        <v>195</v>
      </c>
      <c r="F4754" s="2">
        <v>312</v>
      </c>
      <c r="G4754" s="2">
        <f t="shared" si="74"/>
        <v>118</v>
      </c>
      <c r="H4754" s="2">
        <v>2341</v>
      </c>
      <c r="I4754" s="3" t="s">
        <v>15</v>
      </c>
    </row>
    <row r="4755" spans="1:9" ht="16.5">
      <c r="A4755" s="2" t="s">
        <v>3758</v>
      </c>
      <c r="B4755" s="2" t="s">
        <v>3759</v>
      </c>
      <c r="C4755" s="2">
        <v>642</v>
      </c>
      <c r="D4755" s="2" t="s">
        <v>52</v>
      </c>
      <c r="E4755" s="2">
        <v>148</v>
      </c>
      <c r="F4755" s="2">
        <v>267</v>
      </c>
      <c r="G4755" s="2">
        <f t="shared" si="74"/>
        <v>120</v>
      </c>
      <c r="H4755" s="2">
        <v>5093</v>
      </c>
      <c r="I4755" s="3" t="s">
        <v>53</v>
      </c>
    </row>
    <row r="4756" spans="1:9" ht="16.5">
      <c r="A4756" s="2" t="s">
        <v>3758</v>
      </c>
      <c r="B4756" s="2" t="s">
        <v>3759</v>
      </c>
      <c r="C4756" s="2">
        <v>642</v>
      </c>
      <c r="D4756" s="2" t="s">
        <v>14</v>
      </c>
      <c r="E4756" s="2">
        <v>369</v>
      </c>
      <c r="F4756" s="2">
        <v>516</v>
      </c>
      <c r="G4756" s="2">
        <f t="shared" si="74"/>
        <v>148</v>
      </c>
      <c r="H4756" s="2">
        <v>2341</v>
      </c>
      <c r="I4756" s="3" t="s">
        <v>15</v>
      </c>
    </row>
    <row r="4757" spans="1:9" ht="16.5">
      <c r="A4757" s="2" t="s">
        <v>3760</v>
      </c>
      <c r="B4757" s="2" t="s">
        <v>3761</v>
      </c>
      <c r="C4757" s="2">
        <v>382</v>
      </c>
      <c r="D4757" s="2" t="s">
        <v>18</v>
      </c>
      <c r="E4757" s="2">
        <v>36</v>
      </c>
      <c r="F4757" s="2">
        <v>86</v>
      </c>
      <c r="G4757" s="2">
        <f t="shared" si="74"/>
        <v>51</v>
      </c>
      <c r="H4757" s="2">
        <v>3743</v>
      </c>
      <c r="I4757" s="3" t="s">
        <v>19</v>
      </c>
    </row>
    <row r="4758" spans="1:9" ht="16.5">
      <c r="A4758" s="2" t="s">
        <v>3760</v>
      </c>
      <c r="B4758" s="2" t="s">
        <v>3761</v>
      </c>
      <c r="C4758" s="2">
        <v>382</v>
      </c>
      <c r="D4758" s="2" t="s">
        <v>20</v>
      </c>
      <c r="E4758" s="2">
        <v>342</v>
      </c>
      <c r="F4758" s="2">
        <v>380</v>
      </c>
      <c r="G4758" s="2">
        <f t="shared" si="74"/>
        <v>39</v>
      </c>
      <c r="H4758" s="2">
        <v>3397</v>
      </c>
      <c r="I4758" s="3" t="s">
        <v>21</v>
      </c>
    </row>
    <row r="4759" spans="1:9" ht="16.5">
      <c r="A4759" s="2" t="s">
        <v>3760</v>
      </c>
      <c r="B4759" s="2" t="s">
        <v>3761</v>
      </c>
      <c r="C4759" s="2">
        <v>382</v>
      </c>
      <c r="D4759" s="2" t="s">
        <v>14</v>
      </c>
      <c r="E4759" s="2">
        <v>211</v>
      </c>
      <c r="F4759" s="2">
        <v>329</v>
      </c>
      <c r="G4759" s="2">
        <f t="shared" si="74"/>
        <v>119</v>
      </c>
      <c r="H4759" s="2">
        <v>2341</v>
      </c>
      <c r="I4759" s="3" t="s">
        <v>15</v>
      </c>
    </row>
    <row r="4760" spans="1:9" ht="16.5">
      <c r="A4760" s="2" t="s">
        <v>3762</v>
      </c>
      <c r="B4760" s="2" t="s">
        <v>3763</v>
      </c>
      <c r="C4760" s="2">
        <v>1036</v>
      </c>
      <c r="D4760" s="2" t="s">
        <v>12</v>
      </c>
      <c r="E4760" s="2">
        <v>658</v>
      </c>
      <c r="F4760" s="2">
        <v>805</v>
      </c>
      <c r="G4760" s="2">
        <f t="shared" si="74"/>
        <v>148</v>
      </c>
      <c r="H4760" s="2">
        <v>1732</v>
      </c>
      <c r="I4760" s="3" t="s">
        <v>13</v>
      </c>
    </row>
    <row r="4761" spans="1:9" ht="16.5">
      <c r="A4761" s="2" t="s">
        <v>3762</v>
      </c>
      <c r="B4761" s="2" t="s">
        <v>3763</v>
      </c>
      <c r="C4761" s="2">
        <v>1036</v>
      </c>
      <c r="D4761" s="2" t="s">
        <v>14</v>
      </c>
      <c r="E4761" s="2">
        <v>332</v>
      </c>
      <c r="F4761" s="2">
        <v>445</v>
      </c>
      <c r="G4761" s="2">
        <f t="shared" si="74"/>
        <v>114</v>
      </c>
      <c r="H4761" s="2">
        <v>2341</v>
      </c>
      <c r="I4761" s="3" t="s">
        <v>15</v>
      </c>
    </row>
    <row r="4762" spans="1:9" ht="16.5">
      <c r="A4762" s="2" t="s">
        <v>3764</v>
      </c>
      <c r="B4762" s="2" t="s">
        <v>3765</v>
      </c>
      <c r="C4762" s="2">
        <v>691</v>
      </c>
      <c r="D4762" s="2" t="s">
        <v>10</v>
      </c>
      <c r="E4762" s="2">
        <v>36</v>
      </c>
      <c r="F4762" s="2">
        <v>85</v>
      </c>
      <c r="G4762" s="2">
        <f t="shared" si="74"/>
        <v>50</v>
      </c>
      <c r="H4762" s="2">
        <v>18302</v>
      </c>
      <c r="I4762" s="3" t="s">
        <v>11</v>
      </c>
    </row>
    <row r="4763" spans="1:9" ht="16.5">
      <c r="A4763" s="2" t="s">
        <v>3764</v>
      </c>
      <c r="B4763" s="2" t="s">
        <v>3765</v>
      </c>
      <c r="C4763" s="2">
        <v>691</v>
      </c>
      <c r="D4763" s="2" t="s">
        <v>14</v>
      </c>
      <c r="E4763" s="2">
        <v>214</v>
      </c>
      <c r="F4763" s="2">
        <v>312</v>
      </c>
      <c r="G4763" s="2">
        <f t="shared" si="74"/>
        <v>99</v>
      </c>
      <c r="H4763" s="2">
        <v>2341</v>
      </c>
      <c r="I4763" s="3" t="s">
        <v>15</v>
      </c>
    </row>
    <row r="4764" spans="1:9" ht="16.5">
      <c r="A4764" s="2" t="s">
        <v>3766</v>
      </c>
      <c r="B4764" s="2" t="s">
        <v>3767</v>
      </c>
      <c r="C4764" s="2">
        <v>794</v>
      </c>
      <c r="D4764" s="2" t="s">
        <v>18</v>
      </c>
      <c r="E4764" s="2">
        <v>423</v>
      </c>
      <c r="F4764" s="2">
        <v>475</v>
      </c>
      <c r="G4764" s="2">
        <f t="shared" si="74"/>
        <v>53</v>
      </c>
      <c r="H4764" s="2">
        <v>3743</v>
      </c>
      <c r="I4764" s="3" t="s">
        <v>19</v>
      </c>
    </row>
    <row r="4765" spans="1:9" ht="16.5">
      <c r="A4765" s="2" t="s">
        <v>3766</v>
      </c>
      <c r="B4765" s="2" t="s">
        <v>3767</v>
      </c>
      <c r="C4765" s="2">
        <v>794</v>
      </c>
      <c r="D4765" s="2" t="s">
        <v>3652</v>
      </c>
      <c r="E4765" s="2">
        <v>7</v>
      </c>
      <c r="F4765" s="2">
        <v>91</v>
      </c>
      <c r="G4765" s="2">
        <f t="shared" si="74"/>
        <v>85</v>
      </c>
      <c r="H4765" s="2">
        <v>4917</v>
      </c>
      <c r="I4765" s="3" t="s">
        <v>3653</v>
      </c>
    </row>
    <row r="4766" spans="1:9" ht="16.5">
      <c r="A4766" s="2" t="s">
        <v>3766</v>
      </c>
      <c r="B4766" s="2" t="s">
        <v>3767</v>
      </c>
      <c r="C4766" s="2">
        <v>794</v>
      </c>
      <c r="D4766" s="2" t="s">
        <v>20</v>
      </c>
      <c r="E4766" s="2">
        <v>755</v>
      </c>
      <c r="F4766" s="2">
        <v>793</v>
      </c>
      <c r="G4766" s="2">
        <f t="shared" si="74"/>
        <v>39</v>
      </c>
      <c r="H4766" s="2">
        <v>3397</v>
      </c>
      <c r="I4766" s="3" t="s">
        <v>21</v>
      </c>
    </row>
    <row r="4767" spans="1:9" ht="16.5">
      <c r="A4767" s="2" t="s">
        <v>3766</v>
      </c>
      <c r="B4767" s="2" t="s">
        <v>3767</v>
      </c>
      <c r="C4767" s="2">
        <v>794</v>
      </c>
      <c r="D4767" s="2" t="s">
        <v>14</v>
      </c>
      <c r="E4767" s="2">
        <v>625</v>
      </c>
      <c r="F4767" s="2">
        <v>741</v>
      </c>
      <c r="G4767" s="2">
        <f t="shared" si="74"/>
        <v>117</v>
      </c>
      <c r="H4767" s="2">
        <v>2341</v>
      </c>
      <c r="I4767" s="3" t="s">
        <v>15</v>
      </c>
    </row>
    <row r="4768" spans="1:9" ht="16.5">
      <c r="A4768" s="2" t="s">
        <v>3768</v>
      </c>
      <c r="B4768" s="2" t="s">
        <v>3769</v>
      </c>
      <c r="C4768" s="2">
        <v>866</v>
      </c>
      <c r="D4768" s="2" t="s">
        <v>10</v>
      </c>
      <c r="E4768" s="2">
        <v>56</v>
      </c>
      <c r="F4768" s="2">
        <v>108</v>
      </c>
      <c r="G4768" s="2">
        <f t="shared" si="74"/>
        <v>53</v>
      </c>
      <c r="H4768" s="2">
        <v>18302</v>
      </c>
      <c r="I4768" s="3" t="s">
        <v>11</v>
      </c>
    </row>
    <row r="4769" spans="1:9" ht="16.5">
      <c r="A4769" s="2" t="s">
        <v>3768</v>
      </c>
      <c r="B4769" s="2" t="s">
        <v>3769</v>
      </c>
      <c r="C4769" s="2">
        <v>866</v>
      </c>
      <c r="D4769" s="2" t="s">
        <v>12</v>
      </c>
      <c r="E4769" s="2">
        <v>501</v>
      </c>
      <c r="F4769" s="2">
        <v>659</v>
      </c>
      <c r="G4769" s="2">
        <f t="shared" si="74"/>
        <v>159</v>
      </c>
      <c r="H4769" s="2">
        <v>1732</v>
      </c>
      <c r="I4769" s="3" t="s">
        <v>13</v>
      </c>
    </row>
    <row r="4770" spans="1:9" ht="16.5">
      <c r="A4770" s="2" t="s">
        <v>3768</v>
      </c>
      <c r="B4770" s="2" t="s">
        <v>3769</v>
      </c>
      <c r="C4770" s="2">
        <v>866</v>
      </c>
      <c r="D4770" s="2" t="s">
        <v>14</v>
      </c>
      <c r="E4770" s="2">
        <v>240</v>
      </c>
      <c r="F4770" s="2">
        <v>359</v>
      </c>
      <c r="G4770" s="2">
        <f t="shared" si="74"/>
        <v>120</v>
      </c>
      <c r="H4770" s="2">
        <v>2341</v>
      </c>
      <c r="I4770" s="3" t="s">
        <v>15</v>
      </c>
    </row>
    <row r="4771" spans="1:9" ht="16.5">
      <c r="A4771" s="2" t="s">
        <v>3770</v>
      </c>
      <c r="B4771" s="2" t="s">
        <v>3771</v>
      </c>
      <c r="C4771" s="2">
        <v>310</v>
      </c>
      <c r="D4771" s="2" t="s">
        <v>18</v>
      </c>
      <c r="E4771" s="2">
        <v>28</v>
      </c>
      <c r="F4771" s="2">
        <v>79</v>
      </c>
      <c r="G4771" s="2">
        <f t="shared" si="74"/>
        <v>52</v>
      </c>
      <c r="H4771" s="2">
        <v>3743</v>
      </c>
      <c r="I4771" s="3" t="s">
        <v>19</v>
      </c>
    </row>
    <row r="4772" spans="1:9" ht="16.5">
      <c r="A4772" s="2" t="s">
        <v>3770</v>
      </c>
      <c r="B4772" s="2" t="s">
        <v>3771</v>
      </c>
      <c r="C4772" s="2">
        <v>310</v>
      </c>
      <c r="D4772" s="2" t="s">
        <v>20</v>
      </c>
      <c r="E4772" s="2">
        <v>266</v>
      </c>
      <c r="F4772" s="2">
        <v>298</v>
      </c>
      <c r="G4772" s="2">
        <f t="shared" si="74"/>
        <v>33</v>
      </c>
      <c r="H4772" s="2">
        <v>3397</v>
      </c>
      <c r="I4772" s="3" t="s">
        <v>21</v>
      </c>
    </row>
    <row r="4773" spans="1:9" ht="16.5">
      <c r="A4773" s="2" t="s">
        <v>3770</v>
      </c>
      <c r="B4773" s="2" t="s">
        <v>3771</v>
      </c>
      <c r="C4773" s="2">
        <v>310</v>
      </c>
      <c r="D4773" s="2" t="s">
        <v>14</v>
      </c>
      <c r="E4773" s="2">
        <v>144</v>
      </c>
      <c r="F4773" s="2">
        <v>253</v>
      </c>
      <c r="G4773" s="2">
        <f t="shared" si="74"/>
        <v>110</v>
      </c>
      <c r="H4773" s="2">
        <v>2341</v>
      </c>
      <c r="I4773" s="3" t="s">
        <v>15</v>
      </c>
    </row>
    <row r="4774" spans="1:9" ht="16.5">
      <c r="A4774" s="2" t="s">
        <v>3772</v>
      </c>
      <c r="B4774" s="2" t="s">
        <v>3773</v>
      </c>
      <c r="C4774" s="2">
        <v>311</v>
      </c>
      <c r="D4774" s="2" t="s">
        <v>18</v>
      </c>
      <c r="E4774" s="2">
        <v>25</v>
      </c>
      <c r="F4774" s="2">
        <v>78</v>
      </c>
      <c r="G4774" s="2">
        <f t="shared" si="74"/>
        <v>54</v>
      </c>
      <c r="H4774" s="2">
        <v>3743</v>
      </c>
      <c r="I4774" s="3" t="s">
        <v>19</v>
      </c>
    </row>
    <row r="4775" spans="1:9" ht="16.5">
      <c r="A4775" s="2" t="s">
        <v>3772</v>
      </c>
      <c r="B4775" s="2" t="s">
        <v>3773</v>
      </c>
      <c r="C4775" s="2">
        <v>311</v>
      </c>
      <c r="D4775" s="2" t="s">
        <v>20</v>
      </c>
      <c r="E4775" s="2">
        <v>271</v>
      </c>
      <c r="F4775" s="2">
        <v>309</v>
      </c>
      <c r="G4775" s="2">
        <f t="shared" si="74"/>
        <v>39</v>
      </c>
      <c r="H4775" s="2">
        <v>3397</v>
      </c>
      <c r="I4775" s="3" t="s">
        <v>21</v>
      </c>
    </row>
    <row r="4776" spans="1:9" ht="16.5">
      <c r="A4776" s="2" t="s">
        <v>3772</v>
      </c>
      <c r="B4776" s="2" t="s">
        <v>3773</v>
      </c>
      <c r="C4776" s="2">
        <v>311</v>
      </c>
      <c r="D4776" s="2" t="s">
        <v>14</v>
      </c>
      <c r="E4776" s="2">
        <v>149</v>
      </c>
      <c r="F4776" s="2">
        <v>258</v>
      </c>
      <c r="G4776" s="2">
        <f t="shared" si="74"/>
        <v>110</v>
      </c>
      <c r="H4776" s="2">
        <v>2341</v>
      </c>
      <c r="I4776" s="3" t="s">
        <v>15</v>
      </c>
    </row>
    <row r="4777" spans="1:9" ht="16.5">
      <c r="A4777" s="2" t="s">
        <v>3774</v>
      </c>
      <c r="B4777" s="2" t="s">
        <v>3775</v>
      </c>
      <c r="C4777" s="2">
        <v>1487</v>
      </c>
      <c r="D4777" s="2" t="s">
        <v>10</v>
      </c>
      <c r="E4777" s="2">
        <v>60</v>
      </c>
      <c r="F4777" s="2">
        <v>111</v>
      </c>
      <c r="G4777" s="2">
        <f t="shared" si="74"/>
        <v>52</v>
      </c>
      <c r="H4777" s="2">
        <v>18302</v>
      </c>
      <c r="I4777" s="3" t="s">
        <v>11</v>
      </c>
    </row>
    <row r="4778" spans="1:9" ht="16.5">
      <c r="A4778" s="2" t="s">
        <v>3774</v>
      </c>
      <c r="B4778" s="2" t="s">
        <v>3775</v>
      </c>
      <c r="C4778" s="2">
        <v>1487</v>
      </c>
      <c r="D4778" s="2" t="s">
        <v>12</v>
      </c>
      <c r="E4778" s="2">
        <v>507</v>
      </c>
      <c r="F4778" s="2">
        <v>661</v>
      </c>
      <c r="G4778" s="2">
        <f t="shared" si="74"/>
        <v>155</v>
      </c>
      <c r="H4778" s="2">
        <v>1732</v>
      </c>
      <c r="I4778" s="3" t="s">
        <v>13</v>
      </c>
    </row>
    <row r="4779" spans="1:9" ht="16.5">
      <c r="A4779" s="2" t="s">
        <v>3774</v>
      </c>
      <c r="B4779" s="2" t="s">
        <v>3775</v>
      </c>
      <c r="C4779" s="2">
        <v>1487</v>
      </c>
      <c r="D4779" s="2" t="s">
        <v>14</v>
      </c>
      <c r="E4779" s="2">
        <v>241</v>
      </c>
      <c r="F4779" s="2">
        <v>360</v>
      </c>
      <c r="G4779" s="2">
        <f t="shared" si="74"/>
        <v>120</v>
      </c>
      <c r="H4779" s="2">
        <v>2341</v>
      </c>
      <c r="I4779" s="3" t="s">
        <v>15</v>
      </c>
    </row>
    <row r="4780" spans="1:9" ht="16.5">
      <c r="A4780" s="2" t="s">
        <v>3774</v>
      </c>
      <c r="B4780" s="2" t="s">
        <v>3775</v>
      </c>
      <c r="C4780" s="2">
        <v>1487</v>
      </c>
      <c r="D4780" s="2" t="s">
        <v>3776</v>
      </c>
      <c r="E4780" s="2">
        <v>1110</v>
      </c>
      <c r="F4780" s="2">
        <v>1460</v>
      </c>
      <c r="G4780" s="2">
        <f t="shared" si="74"/>
        <v>351</v>
      </c>
      <c r="H4780" s="2">
        <v>17822</v>
      </c>
      <c r="I4780" s="3" t="s">
        <v>3777</v>
      </c>
    </row>
    <row r="4781" spans="1:9" ht="16.5">
      <c r="A4781" s="2" t="s">
        <v>3774</v>
      </c>
      <c r="B4781" s="2" t="s">
        <v>3775</v>
      </c>
      <c r="C4781" s="2">
        <v>1487</v>
      </c>
      <c r="D4781" s="2" t="s">
        <v>3778</v>
      </c>
      <c r="E4781" s="2">
        <v>1008</v>
      </c>
      <c r="F4781" s="2">
        <v>1094</v>
      </c>
      <c r="G4781" s="2">
        <f t="shared" si="74"/>
        <v>87</v>
      </c>
      <c r="H4781" s="2">
        <v>19504</v>
      </c>
      <c r="I4781" s="3" t="s">
        <v>3779</v>
      </c>
    </row>
    <row r="4782" spans="1:9" ht="16.5">
      <c r="A4782" s="2" t="s">
        <v>3780</v>
      </c>
      <c r="B4782" s="2" t="s">
        <v>3781</v>
      </c>
      <c r="C4782" s="2">
        <v>306</v>
      </c>
      <c r="D4782" s="2" t="s">
        <v>18</v>
      </c>
      <c r="E4782" s="2">
        <v>24</v>
      </c>
      <c r="F4782" s="2">
        <v>75</v>
      </c>
      <c r="G4782" s="2">
        <f t="shared" si="74"/>
        <v>52</v>
      </c>
      <c r="H4782" s="2">
        <v>3743</v>
      </c>
      <c r="I4782" s="3" t="s">
        <v>19</v>
      </c>
    </row>
    <row r="4783" spans="1:9" ht="16.5">
      <c r="A4783" s="2" t="s">
        <v>3780</v>
      </c>
      <c r="B4783" s="2" t="s">
        <v>3781</v>
      </c>
      <c r="C4783" s="2">
        <v>306</v>
      </c>
      <c r="D4783" s="2" t="s">
        <v>20</v>
      </c>
      <c r="E4783" s="2">
        <v>266</v>
      </c>
      <c r="F4783" s="2">
        <v>304</v>
      </c>
      <c r="G4783" s="2">
        <f t="shared" si="74"/>
        <v>39</v>
      </c>
      <c r="H4783" s="2">
        <v>3397</v>
      </c>
      <c r="I4783" s="3" t="s">
        <v>21</v>
      </c>
    </row>
    <row r="4784" spans="1:9" ht="16.5">
      <c r="A4784" s="2" t="s">
        <v>3780</v>
      </c>
      <c r="B4784" s="2" t="s">
        <v>3781</v>
      </c>
      <c r="C4784" s="2">
        <v>306</v>
      </c>
      <c r="D4784" s="2" t="s">
        <v>14</v>
      </c>
      <c r="E4784" s="2">
        <v>145</v>
      </c>
      <c r="F4784" s="2">
        <v>253</v>
      </c>
      <c r="G4784" s="2">
        <f t="shared" si="74"/>
        <v>109</v>
      </c>
      <c r="H4784" s="2">
        <v>2341</v>
      </c>
      <c r="I4784" s="3" t="s">
        <v>15</v>
      </c>
    </row>
    <row r="4785" spans="1:9" ht="16.5">
      <c r="A4785" s="2" t="s">
        <v>3782</v>
      </c>
      <c r="B4785" s="2" t="s">
        <v>3783</v>
      </c>
      <c r="C4785" s="2">
        <v>306</v>
      </c>
      <c r="D4785" s="2" t="s">
        <v>18</v>
      </c>
      <c r="E4785" s="2">
        <v>28</v>
      </c>
      <c r="F4785" s="2">
        <v>81</v>
      </c>
      <c r="G4785" s="2">
        <f t="shared" si="74"/>
        <v>54</v>
      </c>
      <c r="H4785" s="2">
        <v>3743</v>
      </c>
      <c r="I4785" s="3" t="s">
        <v>19</v>
      </c>
    </row>
    <row r="4786" spans="1:9" ht="16.5">
      <c r="A4786" s="2" t="s">
        <v>3782</v>
      </c>
      <c r="B4786" s="2" t="s">
        <v>3783</v>
      </c>
      <c r="C4786" s="2">
        <v>306</v>
      </c>
      <c r="D4786" s="2" t="s">
        <v>20</v>
      </c>
      <c r="E4786" s="2">
        <v>266</v>
      </c>
      <c r="F4786" s="2">
        <v>304</v>
      </c>
      <c r="G4786" s="2">
        <f t="shared" si="74"/>
        <v>39</v>
      </c>
      <c r="H4786" s="2">
        <v>3397</v>
      </c>
      <c r="I4786" s="3" t="s">
        <v>21</v>
      </c>
    </row>
    <row r="4787" spans="1:9" ht="16.5">
      <c r="A4787" s="2" t="s">
        <v>3782</v>
      </c>
      <c r="B4787" s="2" t="s">
        <v>3783</v>
      </c>
      <c r="C4787" s="2">
        <v>306</v>
      </c>
      <c r="D4787" s="2" t="s">
        <v>14</v>
      </c>
      <c r="E4787" s="2">
        <v>145</v>
      </c>
      <c r="F4787" s="2">
        <v>253</v>
      </c>
      <c r="G4787" s="2">
        <f t="shared" si="74"/>
        <v>109</v>
      </c>
      <c r="H4787" s="2">
        <v>2341</v>
      </c>
      <c r="I4787" s="3" t="s">
        <v>15</v>
      </c>
    </row>
    <row r="4788" spans="1:9" ht="16.5">
      <c r="A4788" s="2" t="s">
        <v>3784</v>
      </c>
      <c r="B4788" s="2" t="s">
        <v>3785</v>
      </c>
      <c r="C4788" s="2">
        <v>1092</v>
      </c>
      <c r="D4788" s="2" t="s">
        <v>10</v>
      </c>
      <c r="E4788" s="2">
        <v>46</v>
      </c>
      <c r="F4788" s="2">
        <v>94</v>
      </c>
      <c r="G4788" s="2">
        <f t="shared" si="74"/>
        <v>49</v>
      </c>
      <c r="H4788" s="2">
        <v>18302</v>
      </c>
      <c r="I4788" s="3" t="s">
        <v>11</v>
      </c>
    </row>
    <row r="4789" spans="1:9" ht="16.5">
      <c r="A4789" s="2" t="s">
        <v>3784</v>
      </c>
      <c r="B4789" s="2" t="s">
        <v>3785</v>
      </c>
      <c r="C4789" s="2">
        <v>1092</v>
      </c>
      <c r="D4789" s="2" t="s">
        <v>12</v>
      </c>
      <c r="E4789" s="2">
        <v>676</v>
      </c>
      <c r="F4789" s="2">
        <v>842</v>
      </c>
      <c r="G4789" s="2">
        <f t="shared" si="74"/>
        <v>167</v>
      </c>
      <c r="H4789" s="2">
        <v>1732</v>
      </c>
      <c r="I4789" s="3" t="s">
        <v>13</v>
      </c>
    </row>
    <row r="4790" spans="1:9" ht="16.5">
      <c r="A4790" s="2" t="s">
        <v>3784</v>
      </c>
      <c r="B4790" s="2" t="s">
        <v>3785</v>
      </c>
      <c r="C4790" s="2">
        <v>1092</v>
      </c>
      <c r="D4790" s="2" t="s">
        <v>14</v>
      </c>
      <c r="E4790" s="2">
        <v>243</v>
      </c>
      <c r="F4790" s="2">
        <v>389</v>
      </c>
      <c r="G4790" s="2">
        <f t="shared" si="74"/>
        <v>147</v>
      </c>
      <c r="H4790" s="2">
        <v>2341</v>
      </c>
      <c r="I4790" s="3" t="s">
        <v>15</v>
      </c>
    </row>
    <row r="4791" spans="1:9" ht="16.5">
      <c r="A4791" s="2" t="s">
        <v>3786</v>
      </c>
      <c r="B4791" s="2" t="s">
        <v>3787</v>
      </c>
      <c r="C4791" s="2">
        <v>881</v>
      </c>
      <c r="D4791" s="2" t="s">
        <v>10</v>
      </c>
      <c r="E4791" s="2">
        <v>96</v>
      </c>
      <c r="F4791" s="2">
        <v>146</v>
      </c>
      <c r="G4791" s="2">
        <f t="shared" si="74"/>
        <v>51</v>
      </c>
      <c r="H4791" s="2">
        <v>18302</v>
      </c>
      <c r="I4791" s="3" t="s">
        <v>11</v>
      </c>
    </row>
    <row r="4792" spans="1:9" ht="16.5">
      <c r="A4792" s="2" t="s">
        <v>3786</v>
      </c>
      <c r="B4792" s="2" t="s">
        <v>3787</v>
      </c>
      <c r="C4792" s="2">
        <v>881</v>
      </c>
      <c r="D4792" s="2" t="s">
        <v>12</v>
      </c>
      <c r="E4792" s="2">
        <v>558</v>
      </c>
      <c r="F4792" s="2">
        <v>716</v>
      </c>
      <c r="G4792" s="2">
        <f t="shared" si="74"/>
        <v>159</v>
      </c>
      <c r="H4792" s="2">
        <v>1732</v>
      </c>
      <c r="I4792" s="3" t="s">
        <v>13</v>
      </c>
    </row>
    <row r="4793" spans="1:9" ht="16.5">
      <c r="A4793" s="2" t="s">
        <v>3786</v>
      </c>
      <c r="B4793" s="2" t="s">
        <v>3787</v>
      </c>
      <c r="C4793" s="2">
        <v>881</v>
      </c>
      <c r="D4793" s="2" t="s">
        <v>14</v>
      </c>
      <c r="E4793" s="2">
        <v>298</v>
      </c>
      <c r="F4793" s="2">
        <v>420</v>
      </c>
      <c r="G4793" s="2">
        <f t="shared" si="74"/>
        <v>123</v>
      </c>
      <c r="H4793" s="2">
        <v>2341</v>
      </c>
      <c r="I4793" s="3" t="s">
        <v>15</v>
      </c>
    </row>
    <row r="4794" spans="1:9" ht="16.5">
      <c r="A4794" s="2" t="s">
        <v>3788</v>
      </c>
      <c r="B4794" s="2" t="s">
        <v>3789</v>
      </c>
      <c r="C4794" s="2">
        <v>875</v>
      </c>
      <c r="D4794" s="2" t="s">
        <v>10</v>
      </c>
      <c r="E4794" s="2">
        <v>96</v>
      </c>
      <c r="F4794" s="2">
        <v>146</v>
      </c>
      <c r="G4794" s="2">
        <f t="shared" si="74"/>
        <v>51</v>
      </c>
      <c r="H4794" s="2">
        <v>18302</v>
      </c>
      <c r="I4794" s="3" t="s">
        <v>11</v>
      </c>
    </row>
    <row r="4795" spans="1:9" ht="16.5">
      <c r="A4795" s="2" t="s">
        <v>3788</v>
      </c>
      <c r="B4795" s="2" t="s">
        <v>3789</v>
      </c>
      <c r="C4795" s="2">
        <v>875</v>
      </c>
      <c r="D4795" s="2" t="s">
        <v>12</v>
      </c>
      <c r="E4795" s="2">
        <v>558</v>
      </c>
      <c r="F4795" s="2">
        <v>716</v>
      </c>
      <c r="G4795" s="2">
        <f t="shared" si="74"/>
        <v>159</v>
      </c>
      <c r="H4795" s="2">
        <v>1732</v>
      </c>
      <c r="I4795" s="3" t="s">
        <v>13</v>
      </c>
    </row>
    <row r="4796" spans="1:9" ht="16.5">
      <c r="A4796" s="2" t="s">
        <v>3788</v>
      </c>
      <c r="B4796" s="2" t="s">
        <v>3789</v>
      </c>
      <c r="C4796" s="2">
        <v>875</v>
      </c>
      <c r="D4796" s="2" t="s">
        <v>14</v>
      </c>
      <c r="E4796" s="2">
        <v>299</v>
      </c>
      <c r="F4796" s="2">
        <v>420</v>
      </c>
      <c r="G4796" s="2">
        <f t="shared" si="74"/>
        <v>122</v>
      </c>
      <c r="H4796" s="2">
        <v>2341</v>
      </c>
      <c r="I4796" s="3" t="s">
        <v>15</v>
      </c>
    </row>
    <row r="4797" spans="1:9" ht="16.5">
      <c r="A4797" s="2" t="s">
        <v>3790</v>
      </c>
      <c r="B4797" s="2" t="s">
        <v>3791</v>
      </c>
      <c r="C4797" s="2">
        <v>306</v>
      </c>
      <c r="D4797" s="2" t="s">
        <v>18</v>
      </c>
      <c r="E4797" s="2">
        <v>28</v>
      </c>
      <c r="F4797" s="2">
        <v>81</v>
      </c>
      <c r="G4797" s="2">
        <f t="shared" si="74"/>
        <v>54</v>
      </c>
      <c r="H4797" s="2">
        <v>3743</v>
      </c>
      <c r="I4797" s="3" t="s">
        <v>19</v>
      </c>
    </row>
    <row r="4798" spans="1:9" ht="16.5">
      <c r="A4798" s="2" t="s">
        <v>3790</v>
      </c>
      <c r="B4798" s="2" t="s">
        <v>3791</v>
      </c>
      <c r="C4798" s="2">
        <v>306</v>
      </c>
      <c r="D4798" s="2" t="s">
        <v>20</v>
      </c>
      <c r="E4798" s="2">
        <v>266</v>
      </c>
      <c r="F4798" s="2">
        <v>304</v>
      </c>
      <c r="G4798" s="2">
        <f t="shared" si="74"/>
        <v>39</v>
      </c>
      <c r="H4798" s="2">
        <v>3397</v>
      </c>
      <c r="I4798" s="3" t="s">
        <v>21</v>
      </c>
    </row>
    <row r="4799" spans="1:9" ht="16.5">
      <c r="A4799" s="2" t="s">
        <v>3790</v>
      </c>
      <c r="B4799" s="2" t="s">
        <v>3791</v>
      </c>
      <c r="C4799" s="2">
        <v>306</v>
      </c>
      <c r="D4799" s="2" t="s">
        <v>14</v>
      </c>
      <c r="E4799" s="2">
        <v>145</v>
      </c>
      <c r="F4799" s="2">
        <v>253</v>
      </c>
      <c r="G4799" s="2">
        <f t="shared" si="74"/>
        <v>109</v>
      </c>
      <c r="H4799" s="2">
        <v>2341</v>
      </c>
      <c r="I4799" s="3" t="s">
        <v>15</v>
      </c>
    </row>
    <row r="4800" spans="1:9" ht="16.5">
      <c r="A4800" s="2" t="s">
        <v>3792</v>
      </c>
      <c r="B4800" s="2" t="s">
        <v>3793</v>
      </c>
      <c r="C4800" s="2">
        <v>707</v>
      </c>
      <c r="D4800" s="2" t="s">
        <v>12</v>
      </c>
      <c r="E4800" s="2">
        <v>437</v>
      </c>
      <c r="F4800" s="2">
        <v>572</v>
      </c>
      <c r="G4800" s="2">
        <f t="shared" si="74"/>
        <v>136</v>
      </c>
      <c r="H4800" s="2">
        <v>1732</v>
      </c>
      <c r="I4800" s="3" t="s">
        <v>13</v>
      </c>
    </row>
    <row r="4801" spans="1:9" ht="16.5">
      <c r="A4801" s="2" t="s">
        <v>3792</v>
      </c>
      <c r="B4801" s="2" t="s">
        <v>3793</v>
      </c>
      <c r="C4801" s="2">
        <v>707</v>
      </c>
      <c r="D4801" s="2" t="s">
        <v>14</v>
      </c>
      <c r="E4801" s="2">
        <v>183</v>
      </c>
      <c r="F4801" s="2">
        <v>294</v>
      </c>
      <c r="G4801" s="2">
        <f t="shared" si="74"/>
        <v>112</v>
      </c>
      <c r="H4801" s="2">
        <v>2341</v>
      </c>
      <c r="I4801" s="3" t="s">
        <v>15</v>
      </c>
    </row>
    <row r="4802" spans="1:9" ht="16.5">
      <c r="A4802" s="2" t="s">
        <v>3794</v>
      </c>
      <c r="B4802" s="2" t="s">
        <v>3795</v>
      </c>
      <c r="C4802" s="2">
        <v>204</v>
      </c>
      <c r="D4802" s="2" t="s">
        <v>20</v>
      </c>
      <c r="E4802" s="2">
        <v>165</v>
      </c>
      <c r="F4802" s="2">
        <v>203</v>
      </c>
      <c r="G4802" s="2">
        <f t="shared" si="74"/>
        <v>39</v>
      </c>
      <c r="H4802" s="2">
        <v>3397</v>
      </c>
      <c r="I4802" s="3" t="s">
        <v>21</v>
      </c>
    </row>
    <row r="4803" spans="1:9" ht="16.5">
      <c r="A4803" s="2" t="s">
        <v>3794</v>
      </c>
      <c r="B4803" s="2" t="s">
        <v>3795</v>
      </c>
      <c r="C4803" s="2">
        <v>204</v>
      </c>
      <c r="D4803" s="2" t="s">
        <v>14</v>
      </c>
      <c r="E4803" s="2">
        <v>41</v>
      </c>
      <c r="F4803" s="2">
        <v>152</v>
      </c>
      <c r="G4803" s="2">
        <f t="shared" ref="G4803:G4866" si="75">F4803-E4803+1</f>
        <v>112</v>
      </c>
      <c r="H4803" s="2">
        <v>2341</v>
      </c>
      <c r="I4803" s="3" t="s">
        <v>15</v>
      </c>
    </row>
    <row r="4804" spans="1:9" ht="16.5">
      <c r="A4804" s="2" t="s">
        <v>3796</v>
      </c>
      <c r="B4804" s="2" t="s">
        <v>3797</v>
      </c>
      <c r="C4804" s="2">
        <v>312</v>
      </c>
      <c r="D4804" s="2" t="s">
        <v>18</v>
      </c>
      <c r="E4804" s="2">
        <v>31</v>
      </c>
      <c r="F4804" s="2">
        <v>81</v>
      </c>
      <c r="G4804" s="2">
        <f t="shared" si="75"/>
        <v>51</v>
      </c>
      <c r="H4804" s="2">
        <v>3743</v>
      </c>
      <c r="I4804" s="3" t="s">
        <v>19</v>
      </c>
    </row>
    <row r="4805" spans="1:9" ht="16.5">
      <c r="A4805" s="2" t="s">
        <v>3796</v>
      </c>
      <c r="B4805" s="2" t="s">
        <v>3797</v>
      </c>
      <c r="C4805" s="2">
        <v>312</v>
      </c>
      <c r="D4805" s="2" t="s">
        <v>20</v>
      </c>
      <c r="E4805" s="2">
        <v>272</v>
      </c>
      <c r="F4805" s="2">
        <v>310</v>
      </c>
      <c r="G4805" s="2">
        <f t="shared" si="75"/>
        <v>39</v>
      </c>
      <c r="H4805" s="2">
        <v>3397</v>
      </c>
      <c r="I4805" s="3" t="s">
        <v>21</v>
      </c>
    </row>
    <row r="4806" spans="1:9" ht="16.5">
      <c r="A4806" s="2" t="s">
        <v>3796</v>
      </c>
      <c r="B4806" s="2" t="s">
        <v>3797</v>
      </c>
      <c r="C4806" s="2">
        <v>312</v>
      </c>
      <c r="D4806" s="2" t="s">
        <v>14</v>
      </c>
      <c r="E4806" s="2">
        <v>150</v>
      </c>
      <c r="F4806" s="2">
        <v>259</v>
      </c>
      <c r="G4806" s="2">
        <f t="shared" si="75"/>
        <v>110</v>
      </c>
      <c r="H4806" s="2">
        <v>2341</v>
      </c>
      <c r="I4806" s="3" t="s">
        <v>15</v>
      </c>
    </row>
    <row r="4807" spans="1:9" ht="16.5">
      <c r="A4807" s="2" t="s">
        <v>3798</v>
      </c>
      <c r="B4807" s="2" t="s">
        <v>3799</v>
      </c>
      <c r="C4807" s="2">
        <v>300</v>
      </c>
      <c r="D4807" s="2" t="s">
        <v>18</v>
      </c>
      <c r="E4807" s="2">
        <v>21</v>
      </c>
      <c r="F4807" s="2">
        <v>75</v>
      </c>
      <c r="G4807" s="2">
        <f t="shared" si="75"/>
        <v>55</v>
      </c>
      <c r="H4807" s="2">
        <v>3743</v>
      </c>
      <c r="I4807" s="3" t="s">
        <v>19</v>
      </c>
    </row>
    <row r="4808" spans="1:9" ht="16.5">
      <c r="A4808" s="2" t="s">
        <v>3798</v>
      </c>
      <c r="B4808" s="2" t="s">
        <v>3799</v>
      </c>
      <c r="C4808" s="2">
        <v>300</v>
      </c>
      <c r="D4808" s="2" t="s">
        <v>20</v>
      </c>
      <c r="E4808" s="2">
        <v>260</v>
      </c>
      <c r="F4808" s="2">
        <v>298</v>
      </c>
      <c r="G4808" s="2">
        <f t="shared" si="75"/>
        <v>39</v>
      </c>
      <c r="H4808" s="2">
        <v>3397</v>
      </c>
      <c r="I4808" s="3" t="s">
        <v>21</v>
      </c>
    </row>
    <row r="4809" spans="1:9" ht="16.5">
      <c r="A4809" s="2" t="s">
        <v>3798</v>
      </c>
      <c r="B4809" s="2" t="s">
        <v>3799</v>
      </c>
      <c r="C4809" s="2">
        <v>300</v>
      </c>
      <c r="D4809" s="2" t="s">
        <v>14</v>
      </c>
      <c r="E4809" s="2">
        <v>138</v>
      </c>
      <c r="F4809" s="2">
        <v>247</v>
      </c>
      <c r="G4809" s="2">
        <f t="shared" si="75"/>
        <v>110</v>
      </c>
      <c r="H4809" s="2">
        <v>2341</v>
      </c>
      <c r="I4809" s="3" t="s">
        <v>15</v>
      </c>
    </row>
    <row r="4810" spans="1:9" ht="16.5">
      <c r="A4810" s="2" t="s">
        <v>3800</v>
      </c>
      <c r="B4810" s="2" t="s">
        <v>3801</v>
      </c>
      <c r="C4810" s="2">
        <v>347</v>
      </c>
      <c r="D4810" s="2" t="s">
        <v>18</v>
      </c>
      <c r="E4810" s="2">
        <v>28</v>
      </c>
      <c r="F4810" s="2">
        <v>79</v>
      </c>
      <c r="G4810" s="2">
        <f t="shared" si="75"/>
        <v>52</v>
      </c>
      <c r="H4810" s="2">
        <v>3743</v>
      </c>
      <c r="I4810" s="3" t="s">
        <v>19</v>
      </c>
    </row>
    <row r="4811" spans="1:9" ht="16.5">
      <c r="A4811" s="2" t="s">
        <v>3800</v>
      </c>
      <c r="B4811" s="2" t="s">
        <v>3801</v>
      </c>
      <c r="C4811" s="2">
        <v>347</v>
      </c>
      <c r="D4811" s="2" t="s">
        <v>20</v>
      </c>
      <c r="E4811" s="2">
        <v>307</v>
      </c>
      <c r="F4811" s="2">
        <v>345</v>
      </c>
      <c r="G4811" s="2">
        <f t="shared" si="75"/>
        <v>39</v>
      </c>
      <c r="H4811" s="2">
        <v>3397</v>
      </c>
      <c r="I4811" s="3" t="s">
        <v>21</v>
      </c>
    </row>
    <row r="4812" spans="1:9" ht="16.5">
      <c r="A4812" s="2" t="s">
        <v>3800</v>
      </c>
      <c r="B4812" s="2" t="s">
        <v>3801</v>
      </c>
      <c r="C4812" s="2">
        <v>347</v>
      </c>
      <c r="D4812" s="2" t="s">
        <v>14</v>
      </c>
      <c r="E4812" s="2">
        <v>184</v>
      </c>
      <c r="F4812" s="2">
        <v>294</v>
      </c>
      <c r="G4812" s="2">
        <f t="shared" si="75"/>
        <v>111</v>
      </c>
      <c r="H4812" s="2">
        <v>2341</v>
      </c>
      <c r="I4812" s="3" t="s">
        <v>15</v>
      </c>
    </row>
    <row r="4813" spans="1:9" ht="16.5">
      <c r="A4813" s="2" t="s">
        <v>3802</v>
      </c>
      <c r="B4813" s="2" t="s">
        <v>3803</v>
      </c>
      <c r="C4813" s="2">
        <v>323</v>
      </c>
      <c r="D4813" s="2" t="s">
        <v>18</v>
      </c>
      <c r="E4813" s="2">
        <v>4</v>
      </c>
      <c r="F4813" s="2">
        <v>55</v>
      </c>
      <c r="G4813" s="2">
        <f t="shared" si="75"/>
        <v>52</v>
      </c>
      <c r="H4813" s="2">
        <v>3743</v>
      </c>
      <c r="I4813" s="3" t="s">
        <v>19</v>
      </c>
    </row>
    <row r="4814" spans="1:9" ht="16.5">
      <c r="A4814" s="2" t="s">
        <v>3802</v>
      </c>
      <c r="B4814" s="2" t="s">
        <v>3803</v>
      </c>
      <c r="C4814" s="2">
        <v>323</v>
      </c>
      <c r="D4814" s="2" t="s">
        <v>20</v>
      </c>
      <c r="E4814" s="2">
        <v>281</v>
      </c>
      <c r="F4814" s="2">
        <v>319</v>
      </c>
      <c r="G4814" s="2">
        <f t="shared" si="75"/>
        <v>39</v>
      </c>
      <c r="H4814" s="2">
        <v>3397</v>
      </c>
      <c r="I4814" s="3" t="s">
        <v>21</v>
      </c>
    </row>
    <row r="4815" spans="1:9" ht="16.5">
      <c r="A4815" s="2" t="s">
        <v>3802</v>
      </c>
      <c r="B4815" s="2" t="s">
        <v>3803</v>
      </c>
      <c r="C4815" s="2">
        <v>323</v>
      </c>
      <c r="D4815" s="2" t="s">
        <v>14</v>
      </c>
      <c r="E4815" s="2">
        <v>147</v>
      </c>
      <c r="F4815" s="2">
        <v>268</v>
      </c>
      <c r="G4815" s="2">
        <f t="shared" si="75"/>
        <v>122</v>
      </c>
      <c r="H4815" s="2">
        <v>2341</v>
      </c>
      <c r="I4815" s="3" t="s">
        <v>15</v>
      </c>
    </row>
    <row r="4816" spans="1:9" ht="16.5">
      <c r="A4816" s="2" t="s">
        <v>3804</v>
      </c>
      <c r="B4816" s="2" t="s">
        <v>3805</v>
      </c>
      <c r="C4816" s="2">
        <v>2081</v>
      </c>
      <c r="D4816" s="2" t="s">
        <v>10</v>
      </c>
      <c r="E4816" s="2">
        <v>267</v>
      </c>
      <c r="F4816" s="2">
        <v>319</v>
      </c>
      <c r="G4816" s="2">
        <f t="shared" si="75"/>
        <v>53</v>
      </c>
      <c r="H4816" s="2">
        <v>18302</v>
      </c>
      <c r="I4816" s="3" t="s">
        <v>11</v>
      </c>
    </row>
    <row r="4817" spans="1:9" ht="16.5">
      <c r="A4817" s="2" t="s">
        <v>3804</v>
      </c>
      <c r="B4817" s="2" t="s">
        <v>3805</v>
      </c>
      <c r="C4817" s="2">
        <v>2081</v>
      </c>
      <c r="D4817" s="2" t="s">
        <v>12</v>
      </c>
      <c r="E4817" s="2">
        <v>1046</v>
      </c>
      <c r="F4817" s="2">
        <v>1196</v>
      </c>
      <c r="G4817" s="2">
        <f t="shared" si="75"/>
        <v>151</v>
      </c>
      <c r="H4817" s="2">
        <v>1732</v>
      </c>
      <c r="I4817" s="3" t="s">
        <v>13</v>
      </c>
    </row>
    <row r="4818" spans="1:9" ht="16.5">
      <c r="A4818" s="2" t="s">
        <v>3804</v>
      </c>
      <c r="B4818" s="2" t="s">
        <v>3805</v>
      </c>
      <c r="C4818" s="2">
        <v>2081</v>
      </c>
      <c r="D4818" s="2" t="s">
        <v>14</v>
      </c>
      <c r="E4818" s="2">
        <v>667</v>
      </c>
      <c r="F4818" s="2">
        <v>780</v>
      </c>
      <c r="G4818" s="2">
        <f t="shared" si="75"/>
        <v>114</v>
      </c>
      <c r="H4818" s="2">
        <v>2341</v>
      </c>
      <c r="I4818" s="3" t="s">
        <v>15</v>
      </c>
    </row>
    <row r="4819" spans="1:9" ht="16.5">
      <c r="A4819" s="2" t="s">
        <v>3806</v>
      </c>
      <c r="B4819" s="2" t="s">
        <v>3807</v>
      </c>
      <c r="C4819" s="2">
        <v>1195</v>
      </c>
      <c r="D4819" s="2" t="s">
        <v>12</v>
      </c>
      <c r="E4819" s="2">
        <v>844</v>
      </c>
      <c r="F4819" s="2">
        <v>991</v>
      </c>
      <c r="G4819" s="2">
        <f t="shared" si="75"/>
        <v>148</v>
      </c>
      <c r="H4819" s="2">
        <v>1732</v>
      </c>
      <c r="I4819" s="3" t="s">
        <v>13</v>
      </c>
    </row>
    <row r="4820" spans="1:9" ht="16.5">
      <c r="A4820" s="2" t="s">
        <v>3806</v>
      </c>
      <c r="B4820" s="2" t="s">
        <v>3807</v>
      </c>
      <c r="C4820" s="2">
        <v>1195</v>
      </c>
      <c r="D4820" s="2" t="s">
        <v>14</v>
      </c>
      <c r="E4820" s="2">
        <v>586</v>
      </c>
      <c r="F4820" s="2">
        <v>699</v>
      </c>
      <c r="G4820" s="2">
        <f t="shared" si="75"/>
        <v>114</v>
      </c>
      <c r="H4820" s="2">
        <v>2341</v>
      </c>
      <c r="I4820" s="3" t="s">
        <v>15</v>
      </c>
    </row>
    <row r="4821" spans="1:9" ht="16.5">
      <c r="A4821" s="2" t="s">
        <v>3808</v>
      </c>
      <c r="B4821" s="2" t="s">
        <v>3809</v>
      </c>
      <c r="C4821" s="2">
        <v>301</v>
      </c>
      <c r="D4821" s="2" t="s">
        <v>18</v>
      </c>
      <c r="E4821" s="2">
        <v>30</v>
      </c>
      <c r="F4821" s="2">
        <v>81</v>
      </c>
      <c r="G4821" s="2">
        <f t="shared" si="75"/>
        <v>52</v>
      </c>
      <c r="H4821" s="2">
        <v>3743</v>
      </c>
      <c r="I4821" s="3" t="s">
        <v>19</v>
      </c>
    </row>
    <row r="4822" spans="1:9" ht="16.5">
      <c r="A4822" s="2" t="s">
        <v>3808</v>
      </c>
      <c r="B4822" s="2" t="s">
        <v>3809</v>
      </c>
      <c r="C4822" s="2">
        <v>301</v>
      </c>
      <c r="D4822" s="2" t="s">
        <v>20</v>
      </c>
      <c r="E4822" s="2">
        <v>261</v>
      </c>
      <c r="F4822" s="2">
        <v>299</v>
      </c>
      <c r="G4822" s="2">
        <f t="shared" si="75"/>
        <v>39</v>
      </c>
      <c r="H4822" s="2">
        <v>3397</v>
      </c>
      <c r="I4822" s="3" t="s">
        <v>21</v>
      </c>
    </row>
    <row r="4823" spans="1:9" ht="16.5">
      <c r="A4823" s="2" t="s">
        <v>3808</v>
      </c>
      <c r="B4823" s="2" t="s">
        <v>3809</v>
      </c>
      <c r="C4823" s="2">
        <v>301</v>
      </c>
      <c r="D4823" s="2" t="s">
        <v>14</v>
      </c>
      <c r="E4823" s="2">
        <v>138</v>
      </c>
      <c r="F4823" s="2">
        <v>248</v>
      </c>
      <c r="G4823" s="2">
        <f t="shared" si="75"/>
        <v>111</v>
      </c>
      <c r="H4823" s="2">
        <v>2341</v>
      </c>
      <c r="I4823" s="3" t="s">
        <v>15</v>
      </c>
    </row>
    <row r="4824" spans="1:9" ht="16.5">
      <c r="A4824" s="2" t="s">
        <v>3810</v>
      </c>
      <c r="B4824" s="2" t="s">
        <v>3811</v>
      </c>
      <c r="C4824" s="2">
        <v>2039</v>
      </c>
      <c r="D4824" s="2" t="s">
        <v>10</v>
      </c>
      <c r="E4824" s="2">
        <v>719</v>
      </c>
      <c r="F4824" s="2">
        <v>772</v>
      </c>
      <c r="G4824" s="2">
        <f t="shared" si="75"/>
        <v>54</v>
      </c>
      <c r="H4824" s="2">
        <v>18302</v>
      </c>
      <c r="I4824" s="3" t="s">
        <v>11</v>
      </c>
    </row>
    <row r="4825" spans="1:9" ht="16.5">
      <c r="A4825" s="2" t="s">
        <v>3810</v>
      </c>
      <c r="B4825" s="2" t="s">
        <v>3811</v>
      </c>
      <c r="C4825" s="2">
        <v>2039</v>
      </c>
      <c r="D4825" s="2" t="s">
        <v>12</v>
      </c>
      <c r="E4825" s="2">
        <v>1201</v>
      </c>
      <c r="F4825" s="2">
        <v>1351</v>
      </c>
      <c r="G4825" s="2">
        <f t="shared" si="75"/>
        <v>151</v>
      </c>
      <c r="H4825" s="2">
        <v>1732</v>
      </c>
      <c r="I4825" s="3" t="s">
        <v>13</v>
      </c>
    </row>
    <row r="4826" spans="1:9" ht="16.5">
      <c r="A4826" s="2" t="s">
        <v>3810</v>
      </c>
      <c r="B4826" s="2" t="s">
        <v>3811</v>
      </c>
      <c r="C4826" s="2">
        <v>2039</v>
      </c>
      <c r="D4826" s="2" t="s">
        <v>14</v>
      </c>
      <c r="E4826" s="2">
        <v>927</v>
      </c>
      <c r="F4826" s="2">
        <v>1040</v>
      </c>
      <c r="G4826" s="2">
        <f t="shared" si="75"/>
        <v>114</v>
      </c>
      <c r="H4826" s="2">
        <v>2341</v>
      </c>
      <c r="I4826" s="3" t="s">
        <v>15</v>
      </c>
    </row>
    <row r="4827" spans="1:9" ht="16.5">
      <c r="A4827" s="2" t="s">
        <v>3812</v>
      </c>
      <c r="B4827" s="2" t="s">
        <v>3813</v>
      </c>
      <c r="C4827" s="2">
        <v>308</v>
      </c>
      <c r="D4827" s="2" t="s">
        <v>18</v>
      </c>
      <c r="E4827" s="2">
        <v>37</v>
      </c>
      <c r="F4827" s="2">
        <v>88</v>
      </c>
      <c r="G4827" s="2">
        <f t="shared" si="75"/>
        <v>52</v>
      </c>
      <c r="H4827" s="2">
        <v>3743</v>
      </c>
      <c r="I4827" s="3" t="s">
        <v>19</v>
      </c>
    </row>
    <row r="4828" spans="1:9" ht="16.5">
      <c r="A4828" s="2" t="s">
        <v>3812</v>
      </c>
      <c r="B4828" s="2" t="s">
        <v>3813</v>
      </c>
      <c r="C4828" s="2">
        <v>308</v>
      </c>
      <c r="D4828" s="2" t="s">
        <v>20</v>
      </c>
      <c r="E4828" s="2">
        <v>268</v>
      </c>
      <c r="F4828" s="2">
        <v>306</v>
      </c>
      <c r="G4828" s="2">
        <f t="shared" si="75"/>
        <v>39</v>
      </c>
      <c r="H4828" s="2">
        <v>3397</v>
      </c>
      <c r="I4828" s="3" t="s">
        <v>21</v>
      </c>
    </row>
    <row r="4829" spans="1:9" ht="16.5">
      <c r="A4829" s="2" t="s">
        <v>3812</v>
      </c>
      <c r="B4829" s="2" t="s">
        <v>3813</v>
      </c>
      <c r="C4829" s="2">
        <v>308</v>
      </c>
      <c r="D4829" s="2" t="s">
        <v>14</v>
      </c>
      <c r="E4829" s="2">
        <v>145</v>
      </c>
      <c r="F4829" s="2">
        <v>255</v>
      </c>
      <c r="G4829" s="2">
        <f t="shared" si="75"/>
        <v>111</v>
      </c>
      <c r="H4829" s="2">
        <v>2341</v>
      </c>
      <c r="I4829" s="3" t="s">
        <v>15</v>
      </c>
    </row>
    <row r="4830" spans="1:9" ht="16.5">
      <c r="A4830" s="2" t="s">
        <v>3814</v>
      </c>
      <c r="B4830" s="2" t="s">
        <v>3815</v>
      </c>
      <c r="C4830" s="2">
        <v>2041</v>
      </c>
      <c r="D4830" s="2" t="s">
        <v>10</v>
      </c>
      <c r="E4830" s="2">
        <v>718</v>
      </c>
      <c r="F4830" s="2">
        <v>771</v>
      </c>
      <c r="G4830" s="2">
        <f t="shared" si="75"/>
        <v>54</v>
      </c>
      <c r="H4830" s="2">
        <v>18302</v>
      </c>
      <c r="I4830" s="3" t="s">
        <v>11</v>
      </c>
    </row>
    <row r="4831" spans="1:9" ht="16.5">
      <c r="A4831" s="2" t="s">
        <v>3814</v>
      </c>
      <c r="B4831" s="2" t="s">
        <v>3815</v>
      </c>
      <c r="C4831" s="2">
        <v>2041</v>
      </c>
      <c r="D4831" s="2" t="s">
        <v>12</v>
      </c>
      <c r="E4831" s="2">
        <v>1200</v>
      </c>
      <c r="F4831" s="2">
        <v>1350</v>
      </c>
      <c r="G4831" s="2">
        <f t="shared" si="75"/>
        <v>151</v>
      </c>
      <c r="H4831" s="2">
        <v>1732</v>
      </c>
      <c r="I4831" s="3" t="s">
        <v>13</v>
      </c>
    </row>
    <row r="4832" spans="1:9" ht="16.5">
      <c r="A4832" s="2" t="s">
        <v>3814</v>
      </c>
      <c r="B4832" s="2" t="s">
        <v>3815</v>
      </c>
      <c r="C4832" s="2">
        <v>2041</v>
      </c>
      <c r="D4832" s="2" t="s">
        <v>14</v>
      </c>
      <c r="E4832" s="2">
        <v>926</v>
      </c>
      <c r="F4832" s="2">
        <v>1039</v>
      </c>
      <c r="G4832" s="2">
        <f t="shared" si="75"/>
        <v>114</v>
      </c>
      <c r="H4832" s="2">
        <v>2341</v>
      </c>
      <c r="I4832" s="3" t="s">
        <v>15</v>
      </c>
    </row>
    <row r="4833" spans="1:9" ht="16.5">
      <c r="A4833" s="2" t="s">
        <v>3816</v>
      </c>
      <c r="B4833" s="2" t="s">
        <v>3817</v>
      </c>
      <c r="C4833" s="2">
        <v>2191</v>
      </c>
      <c r="D4833" s="2" t="s">
        <v>10</v>
      </c>
      <c r="E4833" s="2">
        <v>266</v>
      </c>
      <c r="F4833" s="2">
        <v>320</v>
      </c>
      <c r="G4833" s="2">
        <f t="shared" si="75"/>
        <v>55</v>
      </c>
      <c r="H4833" s="2">
        <v>18302</v>
      </c>
      <c r="I4833" s="3" t="s">
        <v>11</v>
      </c>
    </row>
    <row r="4834" spans="1:9" ht="16.5">
      <c r="A4834" s="2" t="s">
        <v>3816</v>
      </c>
      <c r="B4834" s="2" t="s">
        <v>3817</v>
      </c>
      <c r="C4834" s="2">
        <v>2191</v>
      </c>
      <c r="D4834" s="2" t="s">
        <v>12</v>
      </c>
      <c r="E4834" s="2">
        <v>1040</v>
      </c>
      <c r="F4834" s="2">
        <v>1190</v>
      </c>
      <c r="G4834" s="2">
        <f t="shared" si="75"/>
        <v>151</v>
      </c>
      <c r="H4834" s="2">
        <v>1732</v>
      </c>
      <c r="I4834" s="3" t="s">
        <v>13</v>
      </c>
    </row>
    <row r="4835" spans="1:9" ht="16.5">
      <c r="A4835" s="2" t="s">
        <v>3816</v>
      </c>
      <c r="B4835" s="2" t="s">
        <v>3817</v>
      </c>
      <c r="C4835" s="2">
        <v>2191</v>
      </c>
      <c r="D4835" s="2" t="s">
        <v>14</v>
      </c>
      <c r="E4835" s="2">
        <v>662</v>
      </c>
      <c r="F4835" s="2">
        <v>775</v>
      </c>
      <c r="G4835" s="2">
        <f t="shared" si="75"/>
        <v>114</v>
      </c>
      <c r="H4835" s="2">
        <v>2341</v>
      </c>
      <c r="I4835" s="3" t="s">
        <v>15</v>
      </c>
    </row>
    <row r="4836" spans="1:9" ht="16.5">
      <c r="A4836" s="2" t="s">
        <v>3818</v>
      </c>
      <c r="B4836" s="2" t="s">
        <v>3819</v>
      </c>
      <c r="C4836" s="2">
        <v>301</v>
      </c>
      <c r="D4836" s="2" t="s">
        <v>18</v>
      </c>
      <c r="E4836" s="2">
        <v>26</v>
      </c>
      <c r="F4836" s="2">
        <v>77</v>
      </c>
      <c r="G4836" s="2">
        <f t="shared" si="75"/>
        <v>52</v>
      </c>
      <c r="H4836" s="2">
        <v>3743</v>
      </c>
      <c r="I4836" s="3" t="s">
        <v>19</v>
      </c>
    </row>
    <row r="4837" spans="1:9" ht="16.5">
      <c r="A4837" s="2" t="s">
        <v>3818</v>
      </c>
      <c r="B4837" s="2" t="s">
        <v>3819</v>
      </c>
      <c r="C4837" s="2">
        <v>301</v>
      </c>
      <c r="D4837" s="2" t="s">
        <v>20</v>
      </c>
      <c r="E4837" s="2">
        <v>261</v>
      </c>
      <c r="F4837" s="2">
        <v>299</v>
      </c>
      <c r="G4837" s="2">
        <f t="shared" si="75"/>
        <v>39</v>
      </c>
      <c r="H4837" s="2">
        <v>3397</v>
      </c>
      <c r="I4837" s="3" t="s">
        <v>21</v>
      </c>
    </row>
    <row r="4838" spans="1:9" ht="16.5">
      <c r="A4838" s="2" t="s">
        <v>3818</v>
      </c>
      <c r="B4838" s="2" t="s">
        <v>3819</v>
      </c>
      <c r="C4838" s="2">
        <v>301</v>
      </c>
      <c r="D4838" s="2" t="s">
        <v>14</v>
      </c>
      <c r="E4838" s="2">
        <v>138</v>
      </c>
      <c r="F4838" s="2">
        <v>248</v>
      </c>
      <c r="G4838" s="2">
        <f t="shared" si="75"/>
        <v>111</v>
      </c>
      <c r="H4838" s="2">
        <v>2341</v>
      </c>
      <c r="I4838" s="3" t="s">
        <v>15</v>
      </c>
    </row>
    <row r="4839" spans="1:9" ht="16.5">
      <c r="A4839" s="2" t="s">
        <v>3820</v>
      </c>
      <c r="B4839" s="2" t="s">
        <v>3821</v>
      </c>
      <c r="C4839" s="2">
        <v>1200</v>
      </c>
      <c r="D4839" s="2" t="s">
        <v>12</v>
      </c>
      <c r="E4839" s="2">
        <v>849</v>
      </c>
      <c r="F4839" s="2">
        <v>996</v>
      </c>
      <c r="G4839" s="2">
        <f t="shared" si="75"/>
        <v>148</v>
      </c>
      <c r="H4839" s="2">
        <v>1732</v>
      </c>
      <c r="I4839" s="3" t="s">
        <v>13</v>
      </c>
    </row>
    <row r="4840" spans="1:9" ht="16.5">
      <c r="A4840" s="2" t="s">
        <v>3820</v>
      </c>
      <c r="B4840" s="2" t="s">
        <v>3821</v>
      </c>
      <c r="C4840" s="2">
        <v>1200</v>
      </c>
      <c r="D4840" s="2" t="s">
        <v>14</v>
      </c>
      <c r="E4840" s="2">
        <v>592</v>
      </c>
      <c r="F4840" s="2">
        <v>705</v>
      </c>
      <c r="G4840" s="2">
        <f t="shared" si="75"/>
        <v>114</v>
      </c>
      <c r="H4840" s="2">
        <v>2341</v>
      </c>
      <c r="I4840" s="3" t="s">
        <v>15</v>
      </c>
    </row>
    <row r="4841" spans="1:9" ht="16.5">
      <c r="A4841" s="2" t="s">
        <v>3822</v>
      </c>
      <c r="B4841" s="2" t="s">
        <v>3823</v>
      </c>
      <c r="C4841" s="2">
        <v>350</v>
      </c>
      <c r="D4841" s="2" t="s">
        <v>18</v>
      </c>
      <c r="E4841" s="2">
        <v>28</v>
      </c>
      <c r="F4841" s="2">
        <v>79</v>
      </c>
      <c r="G4841" s="2">
        <f t="shared" si="75"/>
        <v>52</v>
      </c>
      <c r="H4841" s="2">
        <v>3743</v>
      </c>
      <c r="I4841" s="3" t="s">
        <v>19</v>
      </c>
    </row>
    <row r="4842" spans="1:9" ht="16.5">
      <c r="A4842" s="2" t="s">
        <v>3822</v>
      </c>
      <c r="B4842" s="2" t="s">
        <v>3823</v>
      </c>
      <c r="C4842" s="2">
        <v>350</v>
      </c>
      <c r="D4842" s="2" t="s">
        <v>20</v>
      </c>
      <c r="E4842" s="2">
        <v>310</v>
      </c>
      <c r="F4842" s="2">
        <v>348</v>
      </c>
      <c r="G4842" s="2">
        <f t="shared" si="75"/>
        <v>39</v>
      </c>
      <c r="H4842" s="2">
        <v>3397</v>
      </c>
      <c r="I4842" s="3" t="s">
        <v>21</v>
      </c>
    </row>
    <row r="4843" spans="1:9" ht="16.5">
      <c r="A4843" s="2" t="s">
        <v>3822</v>
      </c>
      <c r="B4843" s="2" t="s">
        <v>3823</v>
      </c>
      <c r="C4843" s="2">
        <v>350</v>
      </c>
      <c r="D4843" s="2" t="s">
        <v>14</v>
      </c>
      <c r="E4843" s="2">
        <v>187</v>
      </c>
      <c r="F4843" s="2">
        <v>297</v>
      </c>
      <c r="G4843" s="2">
        <f t="shared" si="75"/>
        <v>111</v>
      </c>
      <c r="H4843" s="2">
        <v>2341</v>
      </c>
      <c r="I4843" s="3" t="s">
        <v>15</v>
      </c>
    </row>
    <row r="4844" spans="1:9" ht="16.5">
      <c r="A4844" s="2" t="s">
        <v>3824</v>
      </c>
      <c r="B4844" s="2" t="s">
        <v>3825</v>
      </c>
      <c r="C4844" s="2">
        <v>337</v>
      </c>
      <c r="D4844" s="2" t="s">
        <v>18</v>
      </c>
      <c r="E4844" s="2">
        <v>28</v>
      </c>
      <c r="F4844" s="2">
        <v>79</v>
      </c>
      <c r="G4844" s="2">
        <f t="shared" si="75"/>
        <v>52</v>
      </c>
      <c r="H4844" s="2">
        <v>3743</v>
      </c>
      <c r="I4844" s="3" t="s">
        <v>19</v>
      </c>
    </row>
    <row r="4845" spans="1:9" ht="16.5">
      <c r="A4845" s="2" t="s">
        <v>3824</v>
      </c>
      <c r="B4845" s="2" t="s">
        <v>3825</v>
      </c>
      <c r="C4845" s="2">
        <v>337</v>
      </c>
      <c r="D4845" s="2" t="s">
        <v>14</v>
      </c>
      <c r="E4845" s="2">
        <v>157</v>
      </c>
      <c r="F4845" s="2">
        <v>267</v>
      </c>
      <c r="G4845" s="2">
        <f t="shared" si="75"/>
        <v>111</v>
      </c>
      <c r="H4845" s="2">
        <v>2341</v>
      </c>
      <c r="I4845" s="3" t="s">
        <v>15</v>
      </c>
    </row>
    <row r="4846" spans="1:9" ht="16.5">
      <c r="A4846" s="2" t="s">
        <v>3826</v>
      </c>
      <c r="B4846" s="2" t="s">
        <v>3827</v>
      </c>
      <c r="C4846" s="2">
        <v>207</v>
      </c>
      <c r="D4846" s="2" t="s">
        <v>18</v>
      </c>
      <c r="E4846" s="2">
        <v>60</v>
      </c>
      <c r="F4846" s="2">
        <v>110</v>
      </c>
      <c r="G4846" s="2">
        <f t="shared" si="75"/>
        <v>51</v>
      </c>
      <c r="H4846" s="2">
        <v>3743</v>
      </c>
      <c r="I4846" s="3" t="s">
        <v>19</v>
      </c>
    </row>
    <row r="4847" spans="1:9" ht="16.5">
      <c r="A4847" s="2" t="s">
        <v>3826</v>
      </c>
      <c r="B4847" s="2" t="s">
        <v>3827</v>
      </c>
      <c r="C4847" s="2">
        <v>207</v>
      </c>
      <c r="D4847" s="2" t="s">
        <v>14</v>
      </c>
      <c r="E4847" s="2">
        <v>128</v>
      </c>
      <c r="F4847" s="2">
        <v>205</v>
      </c>
      <c r="G4847" s="2">
        <f t="shared" si="75"/>
        <v>78</v>
      </c>
      <c r="H4847" s="2">
        <v>2341</v>
      </c>
      <c r="I4847" s="3" t="s">
        <v>15</v>
      </c>
    </row>
    <row r="4848" spans="1:9" ht="16.5">
      <c r="A4848" s="2" t="s">
        <v>3828</v>
      </c>
      <c r="B4848" s="2" t="s">
        <v>3829</v>
      </c>
      <c r="C4848" s="2">
        <v>302</v>
      </c>
      <c r="D4848" s="2" t="s">
        <v>18</v>
      </c>
      <c r="E4848" s="2">
        <v>29</v>
      </c>
      <c r="F4848" s="2">
        <v>80</v>
      </c>
      <c r="G4848" s="2">
        <f t="shared" si="75"/>
        <v>52</v>
      </c>
      <c r="H4848" s="2">
        <v>3743</v>
      </c>
      <c r="I4848" s="3" t="s">
        <v>19</v>
      </c>
    </row>
    <row r="4849" spans="1:9" ht="16.5">
      <c r="A4849" s="2" t="s">
        <v>3828</v>
      </c>
      <c r="B4849" s="2" t="s">
        <v>3829</v>
      </c>
      <c r="C4849" s="2">
        <v>302</v>
      </c>
      <c r="D4849" s="2" t="s">
        <v>20</v>
      </c>
      <c r="E4849" s="2">
        <v>260</v>
      </c>
      <c r="F4849" s="2">
        <v>298</v>
      </c>
      <c r="G4849" s="2">
        <f t="shared" si="75"/>
        <v>39</v>
      </c>
      <c r="H4849" s="2">
        <v>3397</v>
      </c>
      <c r="I4849" s="3" t="s">
        <v>21</v>
      </c>
    </row>
    <row r="4850" spans="1:9" ht="16.5">
      <c r="A4850" s="2" t="s">
        <v>3828</v>
      </c>
      <c r="B4850" s="2" t="s">
        <v>3829</v>
      </c>
      <c r="C4850" s="2">
        <v>302</v>
      </c>
      <c r="D4850" s="2" t="s">
        <v>14</v>
      </c>
      <c r="E4850" s="2">
        <v>137</v>
      </c>
      <c r="F4850" s="2">
        <v>247</v>
      </c>
      <c r="G4850" s="2">
        <f t="shared" si="75"/>
        <v>111</v>
      </c>
      <c r="H4850" s="2">
        <v>2341</v>
      </c>
      <c r="I4850" s="3" t="s">
        <v>15</v>
      </c>
    </row>
    <row r="4851" spans="1:9" ht="16.5">
      <c r="A4851" s="2" t="s">
        <v>3830</v>
      </c>
      <c r="B4851" s="2" t="s">
        <v>3831</v>
      </c>
      <c r="C4851" s="2">
        <v>824</v>
      </c>
      <c r="D4851" s="2" t="s">
        <v>12</v>
      </c>
      <c r="E4851" s="2">
        <v>453</v>
      </c>
      <c r="F4851" s="2">
        <v>603</v>
      </c>
      <c r="G4851" s="2">
        <f t="shared" si="75"/>
        <v>151</v>
      </c>
      <c r="H4851" s="2">
        <v>1732</v>
      </c>
      <c r="I4851" s="3" t="s">
        <v>13</v>
      </c>
    </row>
    <row r="4852" spans="1:9" ht="16.5">
      <c r="A4852" s="2" t="s">
        <v>3830</v>
      </c>
      <c r="B4852" s="2" t="s">
        <v>3831</v>
      </c>
      <c r="C4852" s="2">
        <v>824</v>
      </c>
      <c r="D4852" s="2" t="s">
        <v>14</v>
      </c>
      <c r="E4852" s="2">
        <v>180</v>
      </c>
      <c r="F4852" s="2">
        <v>293</v>
      </c>
      <c r="G4852" s="2">
        <f t="shared" si="75"/>
        <v>114</v>
      </c>
      <c r="H4852" s="2">
        <v>2341</v>
      </c>
      <c r="I4852" s="3" t="s">
        <v>15</v>
      </c>
    </row>
    <row r="4853" spans="1:9" ht="16.5">
      <c r="A4853" s="2" t="s">
        <v>3832</v>
      </c>
      <c r="B4853" s="2" t="s">
        <v>3833</v>
      </c>
      <c r="C4853" s="2">
        <v>2151</v>
      </c>
      <c r="D4853" s="2" t="s">
        <v>10</v>
      </c>
      <c r="E4853" s="2">
        <v>205</v>
      </c>
      <c r="F4853" s="2">
        <v>257</v>
      </c>
      <c r="G4853" s="2">
        <f t="shared" si="75"/>
        <v>53</v>
      </c>
      <c r="H4853" s="2">
        <v>18302</v>
      </c>
      <c r="I4853" s="3" t="s">
        <v>11</v>
      </c>
    </row>
    <row r="4854" spans="1:9" ht="16.5">
      <c r="A4854" s="2" t="s">
        <v>3832</v>
      </c>
      <c r="B4854" s="2" t="s">
        <v>3833</v>
      </c>
      <c r="C4854" s="2">
        <v>2151</v>
      </c>
      <c r="D4854" s="2" t="s">
        <v>12</v>
      </c>
      <c r="E4854" s="2">
        <v>1014</v>
      </c>
      <c r="F4854" s="2">
        <v>1161</v>
      </c>
      <c r="G4854" s="2">
        <f t="shared" si="75"/>
        <v>148</v>
      </c>
      <c r="H4854" s="2">
        <v>1732</v>
      </c>
      <c r="I4854" s="3" t="s">
        <v>13</v>
      </c>
    </row>
    <row r="4855" spans="1:9" ht="16.5">
      <c r="A4855" s="2" t="s">
        <v>3832</v>
      </c>
      <c r="B4855" s="2" t="s">
        <v>3833</v>
      </c>
      <c r="C4855" s="2">
        <v>2151</v>
      </c>
      <c r="D4855" s="2" t="s">
        <v>14</v>
      </c>
      <c r="E4855" s="2">
        <v>630</v>
      </c>
      <c r="F4855" s="2">
        <v>739</v>
      </c>
      <c r="G4855" s="2">
        <f t="shared" si="75"/>
        <v>110</v>
      </c>
      <c r="H4855" s="2">
        <v>2341</v>
      </c>
      <c r="I4855" s="3" t="s">
        <v>15</v>
      </c>
    </row>
    <row r="4856" spans="1:9" ht="16.5">
      <c r="A4856" s="2" t="s">
        <v>3834</v>
      </c>
      <c r="B4856" s="2" t="s">
        <v>3835</v>
      </c>
      <c r="C4856" s="2">
        <v>3560</v>
      </c>
      <c r="D4856" s="2" t="s">
        <v>10</v>
      </c>
      <c r="E4856" s="2">
        <v>397</v>
      </c>
      <c r="F4856" s="2">
        <v>450</v>
      </c>
      <c r="G4856" s="2">
        <f t="shared" si="75"/>
        <v>54</v>
      </c>
      <c r="H4856" s="2">
        <v>18302</v>
      </c>
      <c r="I4856" s="3" t="s">
        <v>11</v>
      </c>
    </row>
    <row r="4857" spans="1:9" ht="16.5">
      <c r="A4857" s="2" t="s">
        <v>3834</v>
      </c>
      <c r="B4857" s="2" t="s">
        <v>3835</v>
      </c>
      <c r="C4857" s="2">
        <v>3560</v>
      </c>
      <c r="D4857" s="2" t="s">
        <v>12</v>
      </c>
      <c r="E4857" s="2">
        <v>1252</v>
      </c>
      <c r="F4857" s="2">
        <v>1401</v>
      </c>
      <c r="G4857" s="2">
        <f t="shared" si="75"/>
        <v>150</v>
      </c>
      <c r="H4857" s="2">
        <v>1732</v>
      </c>
      <c r="I4857" s="3" t="s">
        <v>13</v>
      </c>
    </row>
    <row r="4858" spans="1:9" ht="16.5">
      <c r="A4858" s="2" t="s">
        <v>3834</v>
      </c>
      <c r="B4858" s="2" t="s">
        <v>3835</v>
      </c>
      <c r="C4858" s="2">
        <v>3560</v>
      </c>
      <c r="D4858" s="2" t="s">
        <v>14</v>
      </c>
      <c r="E4858" s="2">
        <v>833</v>
      </c>
      <c r="F4858" s="2">
        <v>945</v>
      </c>
      <c r="G4858" s="2">
        <f t="shared" si="75"/>
        <v>113</v>
      </c>
      <c r="H4858" s="2">
        <v>2341</v>
      </c>
      <c r="I4858" s="3" t="s">
        <v>15</v>
      </c>
    </row>
    <row r="4859" spans="1:9" ht="16.5">
      <c r="A4859" s="2" t="s">
        <v>3836</v>
      </c>
      <c r="B4859" s="2" t="s">
        <v>3837</v>
      </c>
      <c r="C4859" s="2">
        <v>412</v>
      </c>
      <c r="D4859" s="2" t="s">
        <v>18</v>
      </c>
      <c r="E4859" s="2">
        <v>28</v>
      </c>
      <c r="F4859" s="2">
        <v>79</v>
      </c>
      <c r="G4859" s="2">
        <f t="shared" si="75"/>
        <v>52</v>
      </c>
      <c r="H4859" s="2">
        <v>3743</v>
      </c>
      <c r="I4859" s="3" t="s">
        <v>19</v>
      </c>
    </row>
    <row r="4860" spans="1:9" ht="16.5">
      <c r="A4860" s="2" t="s">
        <v>3836</v>
      </c>
      <c r="B4860" s="2" t="s">
        <v>3837</v>
      </c>
      <c r="C4860" s="2">
        <v>412</v>
      </c>
      <c r="D4860" s="2" t="s">
        <v>20</v>
      </c>
      <c r="E4860" s="2">
        <v>372</v>
      </c>
      <c r="F4860" s="2">
        <v>410</v>
      </c>
      <c r="G4860" s="2">
        <f t="shared" si="75"/>
        <v>39</v>
      </c>
      <c r="H4860" s="2">
        <v>3397</v>
      </c>
      <c r="I4860" s="3" t="s">
        <v>21</v>
      </c>
    </row>
    <row r="4861" spans="1:9" ht="16.5">
      <c r="A4861" s="2" t="s">
        <v>3836</v>
      </c>
      <c r="B4861" s="2" t="s">
        <v>3837</v>
      </c>
      <c r="C4861" s="2">
        <v>412</v>
      </c>
      <c r="D4861" s="2" t="s">
        <v>14</v>
      </c>
      <c r="E4861" s="2">
        <v>249</v>
      </c>
      <c r="F4861" s="2">
        <v>359</v>
      </c>
      <c r="G4861" s="2">
        <f t="shared" si="75"/>
        <v>111</v>
      </c>
      <c r="H4861" s="2">
        <v>2341</v>
      </c>
      <c r="I4861" s="3" t="s">
        <v>15</v>
      </c>
    </row>
    <row r="4862" spans="1:9" ht="16.5">
      <c r="A4862" s="2" t="s">
        <v>3838</v>
      </c>
      <c r="B4862" s="2" t="s">
        <v>3839</v>
      </c>
      <c r="C4862" s="2">
        <v>311</v>
      </c>
      <c r="D4862" s="2" t="s">
        <v>18</v>
      </c>
      <c r="E4862" s="2">
        <v>30</v>
      </c>
      <c r="F4862" s="2">
        <v>81</v>
      </c>
      <c r="G4862" s="2">
        <f t="shared" si="75"/>
        <v>52</v>
      </c>
      <c r="H4862" s="2">
        <v>3743</v>
      </c>
      <c r="I4862" s="3" t="s">
        <v>19</v>
      </c>
    </row>
    <row r="4863" spans="1:9" ht="16.5">
      <c r="A4863" s="2" t="s">
        <v>3838</v>
      </c>
      <c r="B4863" s="2" t="s">
        <v>3839</v>
      </c>
      <c r="C4863" s="2">
        <v>311</v>
      </c>
      <c r="D4863" s="2" t="s">
        <v>20</v>
      </c>
      <c r="E4863" s="2">
        <v>271</v>
      </c>
      <c r="F4863" s="2">
        <v>309</v>
      </c>
      <c r="G4863" s="2">
        <f t="shared" si="75"/>
        <v>39</v>
      </c>
      <c r="H4863" s="2">
        <v>3397</v>
      </c>
      <c r="I4863" s="3" t="s">
        <v>21</v>
      </c>
    </row>
    <row r="4864" spans="1:9" ht="16.5">
      <c r="A4864" s="2" t="s">
        <v>3838</v>
      </c>
      <c r="B4864" s="2" t="s">
        <v>3839</v>
      </c>
      <c r="C4864" s="2">
        <v>311</v>
      </c>
      <c r="D4864" s="2" t="s">
        <v>14</v>
      </c>
      <c r="E4864" s="2">
        <v>148</v>
      </c>
      <c r="F4864" s="2">
        <v>258</v>
      </c>
      <c r="G4864" s="2">
        <f t="shared" si="75"/>
        <v>111</v>
      </c>
      <c r="H4864" s="2">
        <v>2341</v>
      </c>
      <c r="I4864" s="3" t="s">
        <v>15</v>
      </c>
    </row>
    <row r="4865" spans="1:9" ht="16.5">
      <c r="A4865" s="2" t="s">
        <v>3840</v>
      </c>
      <c r="B4865" s="2" t="s">
        <v>3841</v>
      </c>
      <c r="C4865" s="2">
        <v>313</v>
      </c>
      <c r="D4865" s="2" t="s">
        <v>18</v>
      </c>
      <c r="E4865" s="2">
        <v>28</v>
      </c>
      <c r="F4865" s="2">
        <v>79</v>
      </c>
      <c r="G4865" s="2">
        <f t="shared" si="75"/>
        <v>52</v>
      </c>
      <c r="H4865" s="2">
        <v>3743</v>
      </c>
      <c r="I4865" s="3" t="s">
        <v>19</v>
      </c>
    </row>
    <row r="4866" spans="1:9" ht="16.5">
      <c r="A4866" s="2" t="s">
        <v>3840</v>
      </c>
      <c r="B4866" s="2" t="s">
        <v>3841</v>
      </c>
      <c r="C4866" s="2">
        <v>313</v>
      </c>
      <c r="D4866" s="2" t="s">
        <v>14</v>
      </c>
      <c r="E4866" s="2">
        <v>136</v>
      </c>
      <c r="F4866" s="2">
        <v>243</v>
      </c>
      <c r="G4866" s="2">
        <f t="shared" si="75"/>
        <v>108</v>
      </c>
      <c r="H4866" s="2">
        <v>2341</v>
      </c>
      <c r="I4866" s="3" t="s">
        <v>15</v>
      </c>
    </row>
    <row r="4867" spans="1:9" ht="16.5">
      <c r="A4867" s="2" t="s">
        <v>3842</v>
      </c>
      <c r="B4867" s="2" t="s">
        <v>3843</v>
      </c>
      <c r="C4867" s="2">
        <v>133</v>
      </c>
      <c r="D4867" s="2" t="s">
        <v>14</v>
      </c>
      <c r="E4867" s="2">
        <v>1</v>
      </c>
      <c r="F4867" s="2">
        <v>51</v>
      </c>
      <c r="G4867" s="2">
        <f t="shared" ref="G4867:G4930" si="76">F4867-E4867+1</f>
        <v>51</v>
      </c>
      <c r="H4867" s="2">
        <v>2341</v>
      </c>
      <c r="I4867" s="3" t="s">
        <v>15</v>
      </c>
    </row>
    <row r="4868" spans="1:9" ht="16.5">
      <c r="A4868" s="2" t="s">
        <v>3844</v>
      </c>
      <c r="B4868" s="2" t="s">
        <v>3845</v>
      </c>
      <c r="C4868" s="2">
        <v>309</v>
      </c>
      <c r="D4868" s="2" t="s">
        <v>18</v>
      </c>
      <c r="E4868" s="2">
        <v>27</v>
      </c>
      <c r="F4868" s="2">
        <v>77</v>
      </c>
      <c r="G4868" s="2">
        <f t="shared" si="76"/>
        <v>51</v>
      </c>
      <c r="H4868" s="2">
        <v>3743</v>
      </c>
      <c r="I4868" s="3" t="s">
        <v>19</v>
      </c>
    </row>
    <row r="4869" spans="1:9" ht="16.5">
      <c r="A4869" s="2" t="s">
        <v>3844</v>
      </c>
      <c r="B4869" s="2" t="s">
        <v>3845</v>
      </c>
      <c r="C4869" s="2">
        <v>309</v>
      </c>
      <c r="D4869" s="2" t="s">
        <v>20</v>
      </c>
      <c r="E4869" s="2">
        <v>270</v>
      </c>
      <c r="F4869" s="2">
        <v>308</v>
      </c>
      <c r="G4869" s="2">
        <f t="shared" si="76"/>
        <v>39</v>
      </c>
      <c r="H4869" s="2">
        <v>3397</v>
      </c>
      <c r="I4869" s="3" t="s">
        <v>21</v>
      </c>
    </row>
    <row r="4870" spans="1:9" ht="16.5">
      <c r="A4870" s="2" t="s">
        <v>3844</v>
      </c>
      <c r="B4870" s="2" t="s">
        <v>3845</v>
      </c>
      <c r="C4870" s="2">
        <v>309</v>
      </c>
      <c r="D4870" s="2" t="s">
        <v>14</v>
      </c>
      <c r="E4870" s="2">
        <v>136</v>
      </c>
      <c r="F4870" s="2">
        <v>245</v>
      </c>
      <c r="G4870" s="2">
        <f t="shared" si="76"/>
        <v>110</v>
      </c>
      <c r="H4870" s="2">
        <v>2341</v>
      </c>
      <c r="I4870" s="3" t="s">
        <v>15</v>
      </c>
    </row>
    <row r="4871" spans="1:9" ht="16.5">
      <c r="A4871" s="2" t="s">
        <v>3846</v>
      </c>
      <c r="B4871" s="2" t="s">
        <v>3847</v>
      </c>
      <c r="C4871" s="2">
        <v>368</v>
      </c>
      <c r="D4871" s="2" t="s">
        <v>18</v>
      </c>
      <c r="E4871" s="2">
        <v>36</v>
      </c>
      <c r="F4871" s="2">
        <v>86</v>
      </c>
      <c r="G4871" s="2">
        <f t="shared" si="76"/>
        <v>51</v>
      </c>
      <c r="H4871" s="2">
        <v>3743</v>
      </c>
      <c r="I4871" s="3" t="s">
        <v>19</v>
      </c>
    </row>
    <row r="4872" spans="1:9" ht="16.5">
      <c r="A4872" s="2" t="s">
        <v>3846</v>
      </c>
      <c r="B4872" s="2" t="s">
        <v>3847</v>
      </c>
      <c r="C4872" s="2">
        <v>368</v>
      </c>
      <c r="D4872" s="2" t="s">
        <v>20</v>
      </c>
      <c r="E4872" s="2">
        <v>328</v>
      </c>
      <c r="F4872" s="2">
        <v>366</v>
      </c>
      <c r="G4872" s="2">
        <f t="shared" si="76"/>
        <v>39</v>
      </c>
      <c r="H4872" s="2">
        <v>3397</v>
      </c>
      <c r="I4872" s="3" t="s">
        <v>21</v>
      </c>
    </row>
    <row r="4873" spans="1:9" ht="16.5">
      <c r="A4873" s="2" t="s">
        <v>3846</v>
      </c>
      <c r="B4873" s="2" t="s">
        <v>3847</v>
      </c>
      <c r="C4873" s="2">
        <v>368</v>
      </c>
      <c r="D4873" s="2" t="s">
        <v>14</v>
      </c>
      <c r="E4873" s="2">
        <v>198</v>
      </c>
      <c r="F4873" s="2">
        <v>315</v>
      </c>
      <c r="G4873" s="2">
        <f t="shared" si="76"/>
        <v>118</v>
      </c>
      <c r="H4873" s="2">
        <v>2341</v>
      </c>
      <c r="I4873" s="3" t="s">
        <v>15</v>
      </c>
    </row>
    <row r="4874" spans="1:9" ht="16.5">
      <c r="A4874" s="2" t="s">
        <v>3848</v>
      </c>
      <c r="B4874" s="2" t="s">
        <v>3849</v>
      </c>
      <c r="C4874" s="2">
        <v>557</v>
      </c>
      <c r="D4874" s="2" t="s">
        <v>52</v>
      </c>
      <c r="E4874" s="2">
        <v>98</v>
      </c>
      <c r="F4874" s="2">
        <v>217</v>
      </c>
      <c r="G4874" s="2">
        <f t="shared" si="76"/>
        <v>120</v>
      </c>
      <c r="H4874" s="2">
        <v>5093</v>
      </c>
      <c r="I4874" s="3" t="s">
        <v>53</v>
      </c>
    </row>
    <row r="4875" spans="1:9" ht="16.5">
      <c r="A4875" s="2" t="s">
        <v>3848</v>
      </c>
      <c r="B4875" s="2" t="s">
        <v>3849</v>
      </c>
      <c r="C4875" s="2">
        <v>557</v>
      </c>
      <c r="D4875" s="2" t="s">
        <v>14</v>
      </c>
      <c r="E4875" s="2">
        <v>310</v>
      </c>
      <c r="F4875" s="2">
        <v>453</v>
      </c>
      <c r="G4875" s="2">
        <f t="shared" si="76"/>
        <v>144</v>
      </c>
      <c r="H4875" s="2">
        <v>2341</v>
      </c>
      <c r="I4875" s="3" t="s">
        <v>15</v>
      </c>
    </row>
    <row r="4876" spans="1:9" ht="16.5">
      <c r="A4876" s="2" t="s">
        <v>3850</v>
      </c>
      <c r="B4876" s="2" t="s">
        <v>3851</v>
      </c>
      <c r="C4876" s="2">
        <v>262</v>
      </c>
      <c r="D4876" s="2" t="s">
        <v>14</v>
      </c>
      <c r="E4876" s="2">
        <v>127</v>
      </c>
      <c r="F4876" s="2">
        <v>243</v>
      </c>
      <c r="G4876" s="2">
        <f t="shared" si="76"/>
        <v>117</v>
      </c>
      <c r="H4876" s="2">
        <v>2341</v>
      </c>
      <c r="I4876" s="3" t="s">
        <v>15</v>
      </c>
    </row>
    <row r="4877" spans="1:9" ht="16.5">
      <c r="A4877" s="2" t="s">
        <v>3852</v>
      </c>
      <c r="B4877" s="2" t="s">
        <v>3853</v>
      </c>
      <c r="C4877" s="2">
        <v>301</v>
      </c>
      <c r="D4877" s="2" t="s">
        <v>14</v>
      </c>
      <c r="E4877" s="2">
        <v>170</v>
      </c>
      <c r="F4877" s="2">
        <v>282</v>
      </c>
      <c r="G4877" s="2">
        <f t="shared" si="76"/>
        <v>113</v>
      </c>
      <c r="H4877" s="2">
        <v>2341</v>
      </c>
      <c r="I4877" s="3" t="s">
        <v>15</v>
      </c>
    </row>
    <row r="4878" spans="1:9" ht="16.5">
      <c r="A4878" s="2" t="s">
        <v>3854</v>
      </c>
      <c r="B4878" s="2" t="s">
        <v>3855</v>
      </c>
      <c r="C4878" s="2">
        <v>257</v>
      </c>
      <c r="D4878" s="2" t="s">
        <v>14</v>
      </c>
      <c r="E4878" s="2">
        <v>126</v>
      </c>
      <c r="F4878" s="2">
        <v>238</v>
      </c>
      <c r="G4878" s="2">
        <f t="shared" si="76"/>
        <v>113</v>
      </c>
      <c r="H4878" s="2">
        <v>2341</v>
      </c>
      <c r="I4878" s="3" t="s">
        <v>15</v>
      </c>
    </row>
    <row r="4879" spans="1:9" ht="16.5">
      <c r="A4879" s="2" t="s">
        <v>3856</v>
      </c>
      <c r="B4879" s="2" t="s">
        <v>3857</v>
      </c>
      <c r="C4879" s="2">
        <v>335</v>
      </c>
      <c r="D4879" s="2" t="s">
        <v>18</v>
      </c>
      <c r="E4879" s="2">
        <v>36</v>
      </c>
      <c r="F4879" s="2">
        <v>86</v>
      </c>
      <c r="G4879" s="2">
        <f t="shared" si="76"/>
        <v>51</v>
      </c>
      <c r="H4879" s="2">
        <v>3743</v>
      </c>
      <c r="I4879" s="3" t="s">
        <v>19</v>
      </c>
    </row>
    <row r="4880" spans="1:9" ht="16.5">
      <c r="A4880" s="2" t="s">
        <v>3856</v>
      </c>
      <c r="B4880" s="2" t="s">
        <v>3857</v>
      </c>
      <c r="C4880" s="2">
        <v>335</v>
      </c>
      <c r="D4880" s="2" t="s">
        <v>20</v>
      </c>
      <c r="E4880" s="2">
        <v>295</v>
      </c>
      <c r="F4880" s="2">
        <v>333</v>
      </c>
      <c r="G4880" s="2">
        <f t="shared" si="76"/>
        <v>39</v>
      </c>
      <c r="H4880" s="2">
        <v>3397</v>
      </c>
      <c r="I4880" s="3" t="s">
        <v>21</v>
      </c>
    </row>
    <row r="4881" spans="1:9" ht="16.5">
      <c r="A4881" s="2" t="s">
        <v>3856</v>
      </c>
      <c r="B4881" s="2" t="s">
        <v>3857</v>
      </c>
      <c r="C4881" s="2">
        <v>335</v>
      </c>
      <c r="D4881" s="2" t="s">
        <v>14</v>
      </c>
      <c r="E4881" s="2">
        <v>165</v>
      </c>
      <c r="F4881" s="2">
        <v>282</v>
      </c>
      <c r="G4881" s="2">
        <f t="shared" si="76"/>
        <v>118</v>
      </c>
      <c r="H4881" s="2">
        <v>2341</v>
      </c>
      <c r="I4881" s="3" t="s">
        <v>15</v>
      </c>
    </row>
    <row r="4882" spans="1:9" ht="16.5">
      <c r="A4882" s="2" t="s">
        <v>3858</v>
      </c>
      <c r="B4882" s="2" t="s">
        <v>3859</v>
      </c>
      <c r="C4882" s="2">
        <v>1336</v>
      </c>
      <c r="D4882" s="2" t="s">
        <v>318</v>
      </c>
      <c r="E4882" s="2">
        <v>26</v>
      </c>
      <c r="F4882" s="2">
        <v>182</v>
      </c>
      <c r="G4882" s="2">
        <f t="shared" si="76"/>
        <v>157</v>
      </c>
      <c r="H4882" s="2">
        <v>1247</v>
      </c>
      <c r="I4882" s="3" t="s">
        <v>319</v>
      </c>
    </row>
    <row r="4883" spans="1:9" ht="16.5">
      <c r="A4883" s="2" t="s">
        <v>3858</v>
      </c>
      <c r="B4883" s="2" t="s">
        <v>3859</v>
      </c>
      <c r="C4883" s="2">
        <v>1336</v>
      </c>
      <c r="D4883" s="2" t="s">
        <v>318</v>
      </c>
      <c r="E4883" s="2">
        <v>193</v>
      </c>
      <c r="F4883" s="2">
        <v>361</v>
      </c>
      <c r="G4883" s="2">
        <f t="shared" si="76"/>
        <v>169</v>
      </c>
      <c r="H4883" s="2">
        <v>1247</v>
      </c>
      <c r="I4883" s="3" t="s">
        <v>319</v>
      </c>
    </row>
    <row r="4884" spans="1:9" ht="16.5">
      <c r="A4884" s="2" t="s">
        <v>3858</v>
      </c>
      <c r="B4884" s="2" t="s">
        <v>3859</v>
      </c>
      <c r="C4884" s="2">
        <v>1336</v>
      </c>
      <c r="D4884" s="2" t="s">
        <v>12</v>
      </c>
      <c r="E4884" s="2">
        <v>1000</v>
      </c>
      <c r="F4884" s="2">
        <v>1148</v>
      </c>
      <c r="G4884" s="2">
        <f t="shared" si="76"/>
        <v>149</v>
      </c>
      <c r="H4884" s="2">
        <v>1732</v>
      </c>
      <c r="I4884" s="3" t="s">
        <v>13</v>
      </c>
    </row>
    <row r="4885" spans="1:9" ht="16.5">
      <c r="A4885" s="2" t="s">
        <v>3858</v>
      </c>
      <c r="B4885" s="2" t="s">
        <v>3859</v>
      </c>
      <c r="C4885" s="2">
        <v>1336</v>
      </c>
      <c r="D4885" s="2" t="s">
        <v>14</v>
      </c>
      <c r="E4885" s="2">
        <v>690</v>
      </c>
      <c r="F4885" s="2">
        <v>806</v>
      </c>
      <c r="G4885" s="2">
        <f t="shared" si="76"/>
        <v>117</v>
      </c>
      <c r="H4885" s="2">
        <v>2341</v>
      </c>
      <c r="I4885" s="3" t="s">
        <v>15</v>
      </c>
    </row>
    <row r="4886" spans="1:9" ht="16.5">
      <c r="A4886" s="2" t="s">
        <v>3860</v>
      </c>
      <c r="B4886" s="2" t="s">
        <v>3861</v>
      </c>
      <c r="C4886" s="2">
        <v>590</v>
      </c>
      <c r="D4886" s="2" t="s">
        <v>12</v>
      </c>
      <c r="E4886" s="2">
        <v>223</v>
      </c>
      <c r="F4886" s="2">
        <v>374</v>
      </c>
      <c r="G4886" s="2">
        <f t="shared" si="76"/>
        <v>152</v>
      </c>
      <c r="H4886" s="2">
        <v>1732</v>
      </c>
      <c r="I4886" s="3" t="s">
        <v>13</v>
      </c>
    </row>
    <row r="4887" spans="1:9" ht="16.5">
      <c r="A4887" s="2" t="s">
        <v>3860</v>
      </c>
      <c r="B4887" s="2" t="s">
        <v>3861</v>
      </c>
      <c r="C4887" s="2">
        <v>590</v>
      </c>
      <c r="D4887" s="2" t="s">
        <v>14</v>
      </c>
      <c r="E4887" s="2">
        <v>1</v>
      </c>
      <c r="F4887" s="2">
        <v>38</v>
      </c>
      <c r="G4887" s="2">
        <f t="shared" si="76"/>
        <v>38</v>
      </c>
      <c r="H4887" s="2">
        <v>2341</v>
      </c>
      <c r="I4887" s="3" t="s">
        <v>15</v>
      </c>
    </row>
    <row r="4888" spans="1:9" ht="16.5">
      <c r="A4888" s="2" t="s">
        <v>3862</v>
      </c>
      <c r="B4888" s="2" t="s">
        <v>3863</v>
      </c>
      <c r="C4888" s="2">
        <v>524</v>
      </c>
      <c r="D4888" s="2" t="s">
        <v>52</v>
      </c>
      <c r="E4888" s="2">
        <v>109</v>
      </c>
      <c r="F4888" s="2">
        <v>225</v>
      </c>
      <c r="G4888" s="2">
        <f t="shared" si="76"/>
        <v>117</v>
      </c>
      <c r="H4888" s="2">
        <v>5093</v>
      </c>
      <c r="I4888" s="3" t="s">
        <v>53</v>
      </c>
    </row>
    <row r="4889" spans="1:9" ht="16.5">
      <c r="A4889" s="2" t="s">
        <v>3862</v>
      </c>
      <c r="B4889" s="2" t="s">
        <v>3863</v>
      </c>
      <c r="C4889" s="2">
        <v>524</v>
      </c>
      <c r="D4889" s="2" t="s">
        <v>14</v>
      </c>
      <c r="E4889" s="2">
        <v>303</v>
      </c>
      <c r="F4889" s="2">
        <v>420</v>
      </c>
      <c r="G4889" s="2">
        <f t="shared" si="76"/>
        <v>118</v>
      </c>
      <c r="H4889" s="2">
        <v>2341</v>
      </c>
      <c r="I4889" s="3" t="s">
        <v>15</v>
      </c>
    </row>
    <row r="4890" spans="1:9" ht="16.5">
      <c r="A4890" s="2" t="s">
        <v>3864</v>
      </c>
      <c r="B4890" s="2" t="s">
        <v>3865</v>
      </c>
      <c r="C4890" s="2">
        <v>555</v>
      </c>
      <c r="D4890" s="2" t="s">
        <v>52</v>
      </c>
      <c r="E4890" s="2">
        <v>98</v>
      </c>
      <c r="F4890" s="2">
        <v>217</v>
      </c>
      <c r="G4890" s="2">
        <f t="shared" si="76"/>
        <v>120</v>
      </c>
      <c r="H4890" s="2">
        <v>5093</v>
      </c>
      <c r="I4890" s="3" t="s">
        <v>53</v>
      </c>
    </row>
    <row r="4891" spans="1:9" ht="16.5">
      <c r="A4891" s="2" t="s">
        <v>3864</v>
      </c>
      <c r="B4891" s="2" t="s">
        <v>3865</v>
      </c>
      <c r="C4891" s="2">
        <v>555</v>
      </c>
      <c r="D4891" s="2" t="s">
        <v>14</v>
      </c>
      <c r="E4891" s="2">
        <v>309</v>
      </c>
      <c r="F4891" s="2">
        <v>450</v>
      </c>
      <c r="G4891" s="2">
        <f t="shared" si="76"/>
        <v>142</v>
      </c>
      <c r="H4891" s="2">
        <v>2341</v>
      </c>
      <c r="I4891" s="3" t="s">
        <v>15</v>
      </c>
    </row>
    <row r="4892" spans="1:9" ht="16.5">
      <c r="A4892" s="2" t="s">
        <v>3866</v>
      </c>
      <c r="B4892" s="2" t="s">
        <v>3867</v>
      </c>
      <c r="C4892" s="2">
        <v>773</v>
      </c>
      <c r="D4892" s="2" t="s">
        <v>12</v>
      </c>
      <c r="E4892" s="2">
        <v>479</v>
      </c>
      <c r="F4892" s="2">
        <v>631</v>
      </c>
      <c r="G4892" s="2">
        <f t="shared" si="76"/>
        <v>153</v>
      </c>
      <c r="H4892" s="2">
        <v>1732</v>
      </c>
      <c r="I4892" s="3" t="s">
        <v>13</v>
      </c>
    </row>
    <row r="4893" spans="1:9" ht="16.5">
      <c r="A4893" s="2" t="s">
        <v>3866</v>
      </c>
      <c r="B4893" s="2" t="s">
        <v>3867</v>
      </c>
      <c r="C4893" s="2">
        <v>773</v>
      </c>
      <c r="D4893" s="2" t="s">
        <v>14</v>
      </c>
      <c r="E4893" s="2">
        <v>213</v>
      </c>
      <c r="F4893" s="2">
        <v>329</v>
      </c>
      <c r="G4893" s="2">
        <f t="shared" si="76"/>
        <v>117</v>
      </c>
      <c r="H4893" s="2">
        <v>2341</v>
      </c>
      <c r="I4893" s="3" t="s">
        <v>15</v>
      </c>
    </row>
    <row r="4894" spans="1:9" ht="16.5">
      <c r="A4894" s="2" t="s">
        <v>3868</v>
      </c>
      <c r="B4894" s="2" t="s">
        <v>3869</v>
      </c>
      <c r="C4894" s="2">
        <v>470</v>
      </c>
      <c r="D4894" s="2" t="s">
        <v>52</v>
      </c>
      <c r="E4894" s="2">
        <v>105</v>
      </c>
      <c r="F4894" s="2">
        <v>221</v>
      </c>
      <c r="G4894" s="2">
        <f t="shared" si="76"/>
        <v>117</v>
      </c>
      <c r="H4894" s="2">
        <v>5093</v>
      </c>
      <c r="I4894" s="3" t="s">
        <v>53</v>
      </c>
    </row>
    <row r="4895" spans="1:9" ht="16.5">
      <c r="A4895" s="2" t="s">
        <v>3868</v>
      </c>
      <c r="B4895" s="2" t="s">
        <v>3869</v>
      </c>
      <c r="C4895" s="2">
        <v>470</v>
      </c>
      <c r="D4895" s="2" t="s">
        <v>14</v>
      </c>
      <c r="E4895" s="2">
        <v>299</v>
      </c>
      <c r="F4895" s="2">
        <v>416</v>
      </c>
      <c r="G4895" s="2">
        <f t="shared" si="76"/>
        <v>118</v>
      </c>
      <c r="H4895" s="2">
        <v>2341</v>
      </c>
      <c r="I4895" s="3" t="s">
        <v>15</v>
      </c>
    </row>
    <row r="4896" spans="1:9" ht="16.5">
      <c r="A4896" s="2" t="s">
        <v>3870</v>
      </c>
      <c r="B4896" s="2" t="s">
        <v>3871</v>
      </c>
      <c r="C4896" s="2">
        <v>535</v>
      </c>
      <c r="D4896" s="2" t="s">
        <v>52</v>
      </c>
      <c r="E4896" s="2">
        <v>105</v>
      </c>
      <c r="F4896" s="2">
        <v>224</v>
      </c>
      <c r="G4896" s="2">
        <f t="shared" si="76"/>
        <v>120</v>
      </c>
      <c r="H4896" s="2">
        <v>5093</v>
      </c>
      <c r="I4896" s="3" t="s">
        <v>53</v>
      </c>
    </row>
    <row r="4897" spans="1:9" ht="16.5">
      <c r="A4897" s="2" t="s">
        <v>3870</v>
      </c>
      <c r="B4897" s="2" t="s">
        <v>3871</v>
      </c>
      <c r="C4897" s="2">
        <v>535</v>
      </c>
      <c r="D4897" s="2" t="s">
        <v>14</v>
      </c>
      <c r="E4897" s="2">
        <v>296</v>
      </c>
      <c r="F4897" s="2">
        <v>434</v>
      </c>
      <c r="G4897" s="2">
        <f t="shared" si="76"/>
        <v>139</v>
      </c>
      <c r="H4897" s="2">
        <v>2341</v>
      </c>
      <c r="I4897" s="3" t="s">
        <v>15</v>
      </c>
    </row>
    <row r="4898" spans="1:9" ht="16.5">
      <c r="A4898" s="2" t="s">
        <v>3872</v>
      </c>
      <c r="B4898" s="2" t="s">
        <v>3873</v>
      </c>
      <c r="C4898" s="2">
        <v>912</v>
      </c>
      <c r="D4898" s="2" t="s">
        <v>12</v>
      </c>
      <c r="E4898" s="2">
        <v>469</v>
      </c>
      <c r="F4898" s="2">
        <v>634</v>
      </c>
      <c r="G4898" s="2">
        <f t="shared" si="76"/>
        <v>166</v>
      </c>
      <c r="H4898" s="2">
        <v>1732</v>
      </c>
      <c r="I4898" s="3" t="s">
        <v>13</v>
      </c>
    </row>
    <row r="4899" spans="1:9" ht="16.5">
      <c r="A4899" s="2" t="s">
        <v>3872</v>
      </c>
      <c r="B4899" s="2" t="s">
        <v>3873</v>
      </c>
      <c r="C4899" s="2">
        <v>912</v>
      </c>
      <c r="D4899" s="2" t="s">
        <v>14</v>
      </c>
      <c r="E4899" s="2">
        <v>107</v>
      </c>
      <c r="F4899" s="2">
        <v>233</v>
      </c>
      <c r="G4899" s="2">
        <f t="shared" si="76"/>
        <v>127</v>
      </c>
      <c r="H4899" s="2">
        <v>2341</v>
      </c>
      <c r="I4899" s="3" t="s">
        <v>15</v>
      </c>
    </row>
    <row r="4900" spans="1:9" ht="16.5">
      <c r="A4900" s="2" t="s">
        <v>3874</v>
      </c>
      <c r="B4900" s="2" t="s">
        <v>3875</v>
      </c>
      <c r="C4900" s="2">
        <v>318</v>
      </c>
      <c r="D4900" s="2" t="s">
        <v>18</v>
      </c>
      <c r="E4900" s="2">
        <v>27</v>
      </c>
      <c r="F4900" s="2">
        <v>78</v>
      </c>
      <c r="G4900" s="2">
        <f t="shared" si="76"/>
        <v>52</v>
      </c>
      <c r="H4900" s="2">
        <v>3743</v>
      </c>
      <c r="I4900" s="3" t="s">
        <v>19</v>
      </c>
    </row>
    <row r="4901" spans="1:9" ht="16.5">
      <c r="A4901" s="2" t="s">
        <v>3874</v>
      </c>
      <c r="B4901" s="2" t="s">
        <v>3875</v>
      </c>
      <c r="C4901" s="2">
        <v>318</v>
      </c>
      <c r="D4901" s="2" t="s">
        <v>20</v>
      </c>
      <c r="E4901" s="2">
        <v>278</v>
      </c>
      <c r="F4901" s="2">
        <v>316</v>
      </c>
      <c r="G4901" s="2">
        <f t="shared" si="76"/>
        <v>39</v>
      </c>
      <c r="H4901" s="2">
        <v>3397</v>
      </c>
      <c r="I4901" s="3" t="s">
        <v>21</v>
      </c>
    </row>
    <row r="4902" spans="1:9" ht="16.5">
      <c r="A4902" s="2" t="s">
        <v>3874</v>
      </c>
      <c r="B4902" s="2" t="s">
        <v>3875</v>
      </c>
      <c r="C4902" s="2">
        <v>318</v>
      </c>
      <c r="D4902" s="2" t="s">
        <v>14</v>
      </c>
      <c r="E4902" s="2">
        <v>157</v>
      </c>
      <c r="F4902" s="2">
        <v>265</v>
      </c>
      <c r="G4902" s="2">
        <f t="shared" si="76"/>
        <v>109</v>
      </c>
      <c r="H4902" s="2">
        <v>2341</v>
      </c>
      <c r="I4902" s="3" t="s">
        <v>15</v>
      </c>
    </row>
    <row r="4903" spans="1:9" ht="16.5">
      <c r="A4903" s="2" t="s">
        <v>3876</v>
      </c>
      <c r="B4903" s="2" t="s">
        <v>3877</v>
      </c>
      <c r="C4903" s="2">
        <v>297</v>
      </c>
      <c r="D4903" s="2" t="s">
        <v>18</v>
      </c>
      <c r="E4903" s="2">
        <v>30</v>
      </c>
      <c r="F4903" s="2">
        <v>90</v>
      </c>
      <c r="G4903" s="2">
        <f t="shared" si="76"/>
        <v>61</v>
      </c>
      <c r="H4903" s="2">
        <v>3743</v>
      </c>
      <c r="I4903" s="3" t="s">
        <v>19</v>
      </c>
    </row>
    <row r="4904" spans="1:9" ht="16.5">
      <c r="A4904" s="2" t="s">
        <v>3876</v>
      </c>
      <c r="B4904" s="2" t="s">
        <v>3877</v>
      </c>
      <c r="C4904" s="2">
        <v>297</v>
      </c>
      <c r="D4904" s="2" t="s">
        <v>20</v>
      </c>
      <c r="E4904" s="2">
        <v>257</v>
      </c>
      <c r="F4904" s="2">
        <v>295</v>
      </c>
      <c r="G4904" s="2">
        <f t="shared" si="76"/>
        <v>39</v>
      </c>
      <c r="H4904" s="2">
        <v>3397</v>
      </c>
      <c r="I4904" s="3" t="s">
        <v>21</v>
      </c>
    </row>
    <row r="4905" spans="1:9" ht="16.5">
      <c r="A4905" s="2" t="s">
        <v>3876</v>
      </c>
      <c r="B4905" s="2" t="s">
        <v>3877</v>
      </c>
      <c r="C4905" s="2">
        <v>297</v>
      </c>
      <c r="D4905" s="2" t="s">
        <v>14</v>
      </c>
      <c r="E4905" s="2">
        <v>134</v>
      </c>
      <c r="F4905" s="2">
        <v>244</v>
      </c>
      <c r="G4905" s="2">
        <f t="shared" si="76"/>
        <v>111</v>
      </c>
      <c r="H4905" s="2">
        <v>2341</v>
      </c>
      <c r="I4905" s="3" t="s">
        <v>15</v>
      </c>
    </row>
    <row r="4906" spans="1:9" ht="16.5">
      <c r="A4906" s="2" t="s">
        <v>3878</v>
      </c>
      <c r="B4906" s="2" t="s">
        <v>3879</v>
      </c>
      <c r="C4906" s="2">
        <v>684</v>
      </c>
      <c r="D4906" s="2" t="s">
        <v>10</v>
      </c>
      <c r="E4906" s="2">
        <v>74</v>
      </c>
      <c r="F4906" s="2">
        <v>122</v>
      </c>
      <c r="G4906" s="2">
        <f t="shared" si="76"/>
        <v>49</v>
      </c>
      <c r="H4906" s="2">
        <v>18302</v>
      </c>
      <c r="I4906" s="3" t="s">
        <v>11</v>
      </c>
    </row>
    <row r="4907" spans="1:9" ht="16.5">
      <c r="A4907" s="2" t="s">
        <v>3878</v>
      </c>
      <c r="B4907" s="2" t="s">
        <v>3879</v>
      </c>
      <c r="C4907" s="2">
        <v>684</v>
      </c>
      <c r="D4907" s="2" t="s">
        <v>12</v>
      </c>
      <c r="E4907" s="2">
        <v>482</v>
      </c>
      <c r="F4907" s="2">
        <v>657</v>
      </c>
      <c r="G4907" s="2">
        <f t="shared" si="76"/>
        <v>176</v>
      </c>
      <c r="H4907" s="2">
        <v>1732</v>
      </c>
      <c r="I4907" s="3" t="s">
        <v>13</v>
      </c>
    </row>
    <row r="4908" spans="1:9" ht="16.5">
      <c r="A4908" s="2" t="s">
        <v>3878</v>
      </c>
      <c r="B4908" s="2" t="s">
        <v>3879</v>
      </c>
      <c r="C4908" s="2">
        <v>684</v>
      </c>
      <c r="D4908" s="2" t="s">
        <v>14</v>
      </c>
      <c r="E4908" s="2">
        <v>199</v>
      </c>
      <c r="F4908" s="2">
        <v>312</v>
      </c>
      <c r="G4908" s="2">
        <f t="shared" si="76"/>
        <v>114</v>
      </c>
      <c r="H4908" s="2">
        <v>2341</v>
      </c>
      <c r="I4908" s="3" t="s">
        <v>15</v>
      </c>
    </row>
    <row r="4909" spans="1:9" ht="16.5">
      <c r="A4909" s="2" t="s">
        <v>3880</v>
      </c>
      <c r="B4909" s="2" t="s">
        <v>3881</v>
      </c>
      <c r="C4909" s="2">
        <v>311</v>
      </c>
      <c r="D4909" s="2" t="s">
        <v>18</v>
      </c>
      <c r="E4909" s="2">
        <v>29</v>
      </c>
      <c r="F4909" s="2">
        <v>79</v>
      </c>
      <c r="G4909" s="2">
        <f t="shared" si="76"/>
        <v>51</v>
      </c>
      <c r="H4909" s="2">
        <v>3743</v>
      </c>
      <c r="I4909" s="3" t="s">
        <v>19</v>
      </c>
    </row>
    <row r="4910" spans="1:9" ht="16.5">
      <c r="A4910" s="2" t="s">
        <v>3880</v>
      </c>
      <c r="B4910" s="2" t="s">
        <v>3881</v>
      </c>
      <c r="C4910" s="2">
        <v>311</v>
      </c>
      <c r="D4910" s="2" t="s">
        <v>20</v>
      </c>
      <c r="E4910" s="2">
        <v>271</v>
      </c>
      <c r="F4910" s="2">
        <v>309</v>
      </c>
      <c r="G4910" s="2">
        <f t="shared" si="76"/>
        <v>39</v>
      </c>
      <c r="H4910" s="2">
        <v>3397</v>
      </c>
      <c r="I4910" s="3" t="s">
        <v>21</v>
      </c>
    </row>
    <row r="4911" spans="1:9" ht="16.5">
      <c r="A4911" s="2" t="s">
        <v>3880</v>
      </c>
      <c r="B4911" s="2" t="s">
        <v>3881</v>
      </c>
      <c r="C4911" s="2">
        <v>311</v>
      </c>
      <c r="D4911" s="2" t="s">
        <v>14</v>
      </c>
      <c r="E4911" s="2">
        <v>149</v>
      </c>
      <c r="F4911" s="2">
        <v>258</v>
      </c>
      <c r="G4911" s="2">
        <f t="shared" si="76"/>
        <v>110</v>
      </c>
      <c r="H4911" s="2">
        <v>2341</v>
      </c>
      <c r="I4911" s="3" t="s">
        <v>15</v>
      </c>
    </row>
    <row r="4912" spans="1:9" ht="16.5">
      <c r="A4912" s="2" t="s">
        <v>3882</v>
      </c>
      <c r="B4912" s="2" t="s">
        <v>3883</v>
      </c>
      <c r="C4912" s="2">
        <v>1161</v>
      </c>
      <c r="D4912" s="2" t="s">
        <v>12</v>
      </c>
      <c r="E4912" s="2">
        <v>727</v>
      </c>
      <c r="F4912" s="2">
        <v>877</v>
      </c>
      <c r="G4912" s="2">
        <f t="shared" si="76"/>
        <v>151</v>
      </c>
      <c r="H4912" s="2">
        <v>1732</v>
      </c>
      <c r="I4912" s="3" t="s">
        <v>13</v>
      </c>
    </row>
    <row r="4913" spans="1:9" ht="16.5">
      <c r="A4913" s="2" t="s">
        <v>3882</v>
      </c>
      <c r="B4913" s="2" t="s">
        <v>3883</v>
      </c>
      <c r="C4913" s="2">
        <v>1161</v>
      </c>
      <c r="D4913" s="2" t="s">
        <v>14</v>
      </c>
      <c r="E4913" s="2">
        <v>390</v>
      </c>
      <c r="F4913" s="2">
        <v>508</v>
      </c>
      <c r="G4913" s="2">
        <f t="shared" si="76"/>
        <v>119</v>
      </c>
      <c r="H4913" s="2">
        <v>2341</v>
      </c>
      <c r="I4913" s="3" t="s">
        <v>15</v>
      </c>
    </row>
    <row r="4914" spans="1:9" ht="16.5">
      <c r="A4914" s="2" t="s">
        <v>3884</v>
      </c>
      <c r="B4914" s="2" t="s">
        <v>3885</v>
      </c>
      <c r="C4914" s="2">
        <v>607</v>
      </c>
      <c r="D4914" s="2" t="s">
        <v>52</v>
      </c>
      <c r="E4914" s="2">
        <v>115</v>
      </c>
      <c r="F4914" s="2">
        <v>234</v>
      </c>
      <c r="G4914" s="2">
        <f t="shared" si="76"/>
        <v>120</v>
      </c>
      <c r="H4914" s="2">
        <v>5093</v>
      </c>
      <c r="I4914" s="3" t="s">
        <v>53</v>
      </c>
    </row>
    <row r="4915" spans="1:9" ht="16.5">
      <c r="A4915" s="2" t="s">
        <v>3884</v>
      </c>
      <c r="B4915" s="2" t="s">
        <v>3885</v>
      </c>
      <c r="C4915" s="2">
        <v>607</v>
      </c>
      <c r="D4915" s="2" t="s">
        <v>14</v>
      </c>
      <c r="E4915" s="2">
        <v>333</v>
      </c>
      <c r="F4915" s="2">
        <v>481</v>
      </c>
      <c r="G4915" s="2">
        <f t="shared" si="76"/>
        <v>149</v>
      </c>
      <c r="H4915" s="2">
        <v>2341</v>
      </c>
      <c r="I4915" s="3" t="s">
        <v>15</v>
      </c>
    </row>
    <row r="4916" spans="1:9" ht="16.5">
      <c r="A4916" s="2" t="s">
        <v>3886</v>
      </c>
      <c r="B4916" s="2" t="s">
        <v>3887</v>
      </c>
      <c r="C4916" s="2">
        <v>379</v>
      </c>
      <c r="D4916" s="2" t="s">
        <v>18</v>
      </c>
      <c r="E4916" s="2">
        <v>33</v>
      </c>
      <c r="F4916" s="2">
        <v>83</v>
      </c>
      <c r="G4916" s="2">
        <f t="shared" si="76"/>
        <v>51</v>
      </c>
      <c r="H4916" s="2">
        <v>3743</v>
      </c>
      <c r="I4916" s="3" t="s">
        <v>19</v>
      </c>
    </row>
    <row r="4917" spans="1:9" ht="16.5">
      <c r="A4917" s="2" t="s">
        <v>3886</v>
      </c>
      <c r="B4917" s="2" t="s">
        <v>3887</v>
      </c>
      <c r="C4917" s="2">
        <v>379</v>
      </c>
      <c r="D4917" s="2" t="s">
        <v>20</v>
      </c>
      <c r="E4917" s="2">
        <v>339</v>
      </c>
      <c r="F4917" s="2">
        <v>377</v>
      </c>
      <c r="G4917" s="2">
        <f t="shared" si="76"/>
        <v>39</v>
      </c>
      <c r="H4917" s="2">
        <v>3397</v>
      </c>
      <c r="I4917" s="3" t="s">
        <v>21</v>
      </c>
    </row>
    <row r="4918" spans="1:9" ht="16.5">
      <c r="A4918" s="2" t="s">
        <v>3886</v>
      </c>
      <c r="B4918" s="2" t="s">
        <v>3887</v>
      </c>
      <c r="C4918" s="2">
        <v>379</v>
      </c>
      <c r="D4918" s="2" t="s">
        <v>14</v>
      </c>
      <c r="E4918" s="2">
        <v>209</v>
      </c>
      <c r="F4918" s="2">
        <v>326</v>
      </c>
      <c r="G4918" s="2">
        <f t="shared" si="76"/>
        <v>118</v>
      </c>
      <c r="H4918" s="2">
        <v>2341</v>
      </c>
      <c r="I4918" s="3" t="s">
        <v>15</v>
      </c>
    </row>
    <row r="4919" spans="1:9" ht="16.5">
      <c r="A4919" s="2" t="s">
        <v>3888</v>
      </c>
      <c r="B4919" s="2" t="s">
        <v>3889</v>
      </c>
      <c r="C4919" s="2">
        <v>1453</v>
      </c>
      <c r="D4919" s="2" t="s">
        <v>3890</v>
      </c>
      <c r="E4919" s="2">
        <v>531</v>
      </c>
      <c r="F4919" s="2">
        <v>634</v>
      </c>
      <c r="G4919" s="2">
        <f t="shared" si="76"/>
        <v>104</v>
      </c>
      <c r="H4919" s="2">
        <v>172686</v>
      </c>
      <c r="I4919" s="3" t="s">
        <v>3891</v>
      </c>
    </row>
    <row r="4920" spans="1:9" ht="16.5">
      <c r="A4920" s="2" t="s">
        <v>3888</v>
      </c>
      <c r="B4920" s="2" t="s">
        <v>3889</v>
      </c>
      <c r="C4920" s="2">
        <v>1453</v>
      </c>
      <c r="D4920" s="2" t="s">
        <v>3890</v>
      </c>
      <c r="E4920" s="2">
        <v>570</v>
      </c>
      <c r="F4920" s="2">
        <v>665</v>
      </c>
      <c r="G4920" s="2">
        <f t="shared" si="76"/>
        <v>96</v>
      </c>
      <c r="H4920" s="2">
        <v>172686</v>
      </c>
      <c r="I4920" s="3" t="s">
        <v>3891</v>
      </c>
    </row>
    <row r="4921" spans="1:9" ht="16.5">
      <c r="A4921" s="2" t="s">
        <v>3888</v>
      </c>
      <c r="B4921" s="2" t="s">
        <v>3889</v>
      </c>
      <c r="C4921" s="2">
        <v>1453</v>
      </c>
      <c r="D4921" s="2" t="s">
        <v>3892</v>
      </c>
      <c r="E4921" s="2">
        <v>405</v>
      </c>
      <c r="F4921" s="2">
        <v>523</v>
      </c>
      <c r="G4921" s="2">
        <f t="shared" si="76"/>
        <v>119</v>
      </c>
      <c r="H4921" s="2">
        <v>7467</v>
      </c>
      <c r="I4921" s="3" t="s">
        <v>3893</v>
      </c>
    </row>
    <row r="4922" spans="1:9" ht="16.5">
      <c r="A4922" s="2" t="s">
        <v>3888</v>
      </c>
      <c r="B4922" s="2" t="s">
        <v>3889</v>
      </c>
      <c r="C4922" s="2">
        <v>1453</v>
      </c>
      <c r="D4922" s="2" t="s">
        <v>3894</v>
      </c>
      <c r="E4922" s="2">
        <v>24</v>
      </c>
      <c r="F4922" s="2">
        <v>242</v>
      </c>
      <c r="G4922" s="2">
        <f t="shared" si="76"/>
        <v>219</v>
      </c>
      <c r="H4922" s="2">
        <v>2670</v>
      </c>
      <c r="I4922" s="3" t="s">
        <v>3895</v>
      </c>
    </row>
    <row r="4923" spans="1:9" ht="16.5">
      <c r="A4923" s="2" t="s">
        <v>3888</v>
      </c>
      <c r="B4923" s="2" t="s">
        <v>3889</v>
      </c>
      <c r="C4923" s="2">
        <v>1453</v>
      </c>
      <c r="D4923" s="2" t="s">
        <v>18</v>
      </c>
      <c r="E4923" s="2">
        <v>973</v>
      </c>
      <c r="F4923" s="2">
        <v>1024</v>
      </c>
      <c r="G4923" s="2">
        <f t="shared" si="76"/>
        <v>52</v>
      </c>
      <c r="H4923" s="2">
        <v>3743</v>
      </c>
      <c r="I4923" s="3" t="s">
        <v>19</v>
      </c>
    </row>
    <row r="4924" spans="1:9" ht="16.5">
      <c r="A4924" s="2" t="s">
        <v>3888</v>
      </c>
      <c r="B4924" s="2" t="s">
        <v>3889</v>
      </c>
      <c r="C4924" s="2">
        <v>1453</v>
      </c>
      <c r="D4924" s="2" t="s">
        <v>20</v>
      </c>
      <c r="E4924" s="2">
        <v>1370</v>
      </c>
      <c r="F4924" s="2">
        <v>1408</v>
      </c>
      <c r="G4924" s="2">
        <f t="shared" si="76"/>
        <v>39</v>
      </c>
      <c r="H4924" s="2">
        <v>3397</v>
      </c>
      <c r="I4924" s="3" t="s">
        <v>21</v>
      </c>
    </row>
    <row r="4925" spans="1:9" ht="16.5">
      <c r="A4925" s="2" t="s">
        <v>3888</v>
      </c>
      <c r="B4925" s="2" t="s">
        <v>3889</v>
      </c>
      <c r="C4925" s="2">
        <v>1453</v>
      </c>
      <c r="D4925" s="2" t="s">
        <v>14</v>
      </c>
      <c r="E4925" s="2">
        <v>1218</v>
      </c>
      <c r="F4925" s="2">
        <v>1357</v>
      </c>
      <c r="G4925" s="2">
        <f t="shared" si="76"/>
        <v>140</v>
      </c>
      <c r="H4925" s="2">
        <v>2341</v>
      </c>
      <c r="I4925" s="3" t="s">
        <v>15</v>
      </c>
    </row>
    <row r="4926" spans="1:9" ht="16.5">
      <c r="A4926" s="2" t="s">
        <v>3896</v>
      </c>
      <c r="B4926" s="2" t="s">
        <v>3897</v>
      </c>
      <c r="C4926" s="2">
        <v>294</v>
      </c>
      <c r="D4926" s="2" t="s">
        <v>18</v>
      </c>
      <c r="E4926" s="2">
        <v>5</v>
      </c>
      <c r="F4926" s="2">
        <v>56</v>
      </c>
      <c r="G4926" s="2">
        <f t="shared" si="76"/>
        <v>52</v>
      </c>
      <c r="H4926" s="2">
        <v>3743</v>
      </c>
      <c r="I4926" s="3" t="s">
        <v>19</v>
      </c>
    </row>
    <row r="4927" spans="1:9" ht="16.5">
      <c r="A4927" s="2" t="s">
        <v>3896</v>
      </c>
      <c r="B4927" s="2" t="s">
        <v>3897</v>
      </c>
      <c r="C4927" s="2">
        <v>294</v>
      </c>
      <c r="D4927" s="2" t="s">
        <v>20</v>
      </c>
      <c r="E4927" s="2">
        <v>252</v>
      </c>
      <c r="F4927" s="2">
        <v>290</v>
      </c>
      <c r="G4927" s="2">
        <f t="shared" si="76"/>
        <v>39</v>
      </c>
      <c r="H4927" s="2">
        <v>3397</v>
      </c>
      <c r="I4927" s="3" t="s">
        <v>21</v>
      </c>
    </row>
    <row r="4928" spans="1:9" ht="16.5">
      <c r="A4928" s="2" t="s">
        <v>3896</v>
      </c>
      <c r="B4928" s="2" t="s">
        <v>3897</v>
      </c>
      <c r="C4928" s="2">
        <v>294</v>
      </c>
      <c r="D4928" s="2" t="s">
        <v>14</v>
      </c>
      <c r="E4928" s="2">
        <v>114</v>
      </c>
      <c r="F4928" s="2">
        <v>239</v>
      </c>
      <c r="G4928" s="2">
        <f t="shared" si="76"/>
        <v>126</v>
      </c>
      <c r="H4928" s="2">
        <v>2341</v>
      </c>
      <c r="I4928" s="3" t="s">
        <v>15</v>
      </c>
    </row>
    <row r="4929" spans="1:9" ht="16.5">
      <c r="A4929" s="2" t="s">
        <v>3898</v>
      </c>
      <c r="B4929" s="2" t="s">
        <v>3899</v>
      </c>
      <c r="C4929" s="2">
        <v>532</v>
      </c>
      <c r="D4929" s="2" t="s">
        <v>12</v>
      </c>
      <c r="E4929" s="2">
        <v>349</v>
      </c>
      <c r="F4929" s="2">
        <v>486</v>
      </c>
      <c r="G4929" s="2">
        <f t="shared" si="76"/>
        <v>138</v>
      </c>
      <c r="H4929" s="2">
        <v>1732</v>
      </c>
      <c r="I4929" s="3" t="s">
        <v>13</v>
      </c>
    </row>
    <row r="4930" spans="1:9" ht="16.5">
      <c r="A4930" s="2" t="s">
        <v>3898</v>
      </c>
      <c r="B4930" s="2" t="s">
        <v>3899</v>
      </c>
      <c r="C4930" s="2">
        <v>532</v>
      </c>
      <c r="D4930" s="2" t="s">
        <v>14</v>
      </c>
      <c r="E4930" s="2">
        <v>96</v>
      </c>
      <c r="F4930" s="2">
        <v>210</v>
      </c>
      <c r="G4930" s="2">
        <f t="shared" si="76"/>
        <v>115</v>
      </c>
      <c r="H4930" s="2">
        <v>2341</v>
      </c>
      <c r="I4930" s="3" t="s">
        <v>15</v>
      </c>
    </row>
    <row r="4931" spans="1:9" ht="16.5">
      <c r="A4931" s="2" t="s">
        <v>3900</v>
      </c>
      <c r="B4931" s="2" t="s">
        <v>3901</v>
      </c>
      <c r="C4931" s="2">
        <v>880</v>
      </c>
      <c r="D4931" s="2" t="s">
        <v>18</v>
      </c>
      <c r="E4931" s="2">
        <v>215</v>
      </c>
      <c r="F4931" s="2">
        <v>266</v>
      </c>
      <c r="G4931" s="2">
        <f t="shared" ref="G4931:G4994" si="77">F4931-E4931+1</f>
        <v>52</v>
      </c>
      <c r="H4931" s="2">
        <v>3743</v>
      </c>
      <c r="I4931" s="3" t="s">
        <v>19</v>
      </c>
    </row>
    <row r="4932" spans="1:9" ht="16.5">
      <c r="A4932" s="2" t="s">
        <v>3900</v>
      </c>
      <c r="B4932" s="2" t="s">
        <v>3901</v>
      </c>
      <c r="C4932" s="2">
        <v>880</v>
      </c>
      <c r="D4932" s="2" t="s">
        <v>3902</v>
      </c>
      <c r="E4932" s="2">
        <v>688</v>
      </c>
      <c r="F4932" s="2">
        <v>853</v>
      </c>
      <c r="G4932" s="2">
        <f t="shared" si="77"/>
        <v>166</v>
      </c>
      <c r="H4932" s="2">
        <v>44451</v>
      </c>
      <c r="I4932" s="3" t="s">
        <v>3903</v>
      </c>
    </row>
    <row r="4933" spans="1:9" ht="16.5">
      <c r="A4933" s="2" t="s">
        <v>3900</v>
      </c>
      <c r="B4933" s="2" t="s">
        <v>3901</v>
      </c>
      <c r="C4933" s="2">
        <v>880</v>
      </c>
      <c r="D4933" s="2" t="s">
        <v>14</v>
      </c>
      <c r="E4933" s="2">
        <v>369</v>
      </c>
      <c r="F4933" s="2">
        <v>479</v>
      </c>
      <c r="G4933" s="2">
        <f t="shared" si="77"/>
        <v>111</v>
      </c>
      <c r="H4933" s="2">
        <v>2341</v>
      </c>
      <c r="I4933" s="3" t="s">
        <v>15</v>
      </c>
    </row>
    <row r="4934" spans="1:9" ht="16.5">
      <c r="A4934" s="2" t="s">
        <v>3904</v>
      </c>
      <c r="B4934" s="2" t="s">
        <v>3905</v>
      </c>
      <c r="C4934" s="2">
        <v>286</v>
      </c>
      <c r="D4934" s="2" t="s">
        <v>14</v>
      </c>
      <c r="E4934" s="2">
        <v>50</v>
      </c>
      <c r="F4934" s="2">
        <v>127</v>
      </c>
      <c r="G4934" s="2">
        <f t="shared" si="77"/>
        <v>78</v>
      </c>
      <c r="H4934" s="2">
        <v>2341</v>
      </c>
      <c r="I4934" s="3" t="s">
        <v>15</v>
      </c>
    </row>
    <row r="4935" spans="1:9" ht="16.5">
      <c r="A4935" s="2" t="s">
        <v>3904</v>
      </c>
      <c r="B4935" s="2" t="s">
        <v>3905</v>
      </c>
      <c r="C4935" s="2">
        <v>286</v>
      </c>
      <c r="D4935" s="2" t="s">
        <v>3906</v>
      </c>
      <c r="E4935" s="2">
        <v>179</v>
      </c>
      <c r="F4935" s="2">
        <v>263</v>
      </c>
      <c r="G4935" s="2">
        <f t="shared" si="77"/>
        <v>85</v>
      </c>
      <c r="H4935" s="2">
        <v>88510</v>
      </c>
      <c r="I4935" s="3" t="s">
        <v>3907</v>
      </c>
    </row>
    <row r="4936" spans="1:9" ht="16.5">
      <c r="A4936" s="2" t="s">
        <v>3908</v>
      </c>
      <c r="B4936" s="2" t="s">
        <v>3909</v>
      </c>
      <c r="C4936" s="2">
        <v>2094</v>
      </c>
      <c r="D4936" s="2" t="s">
        <v>10</v>
      </c>
      <c r="E4936" s="2">
        <v>735</v>
      </c>
      <c r="F4936" s="2">
        <v>788</v>
      </c>
      <c r="G4936" s="2">
        <f t="shared" si="77"/>
        <v>54</v>
      </c>
      <c r="H4936" s="2">
        <v>18302</v>
      </c>
      <c r="I4936" s="3" t="s">
        <v>11</v>
      </c>
    </row>
    <row r="4937" spans="1:9" ht="16.5">
      <c r="A4937" s="2" t="s">
        <v>3908</v>
      </c>
      <c r="B4937" s="2" t="s">
        <v>3909</v>
      </c>
      <c r="C4937" s="2">
        <v>2094</v>
      </c>
      <c r="D4937" s="2" t="s">
        <v>12</v>
      </c>
      <c r="E4937" s="2">
        <v>1223</v>
      </c>
      <c r="F4937" s="2">
        <v>1373</v>
      </c>
      <c r="G4937" s="2">
        <f t="shared" si="77"/>
        <v>151</v>
      </c>
      <c r="H4937" s="2">
        <v>1732</v>
      </c>
      <c r="I4937" s="3" t="s">
        <v>13</v>
      </c>
    </row>
    <row r="4938" spans="1:9" ht="16.5">
      <c r="A4938" s="2" t="s">
        <v>3908</v>
      </c>
      <c r="B4938" s="2" t="s">
        <v>3909</v>
      </c>
      <c r="C4938" s="2">
        <v>2094</v>
      </c>
      <c r="D4938" s="2" t="s">
        <v>14</v>
      </c>
      <c r="E4938" s="2">
        <v>949</v>
      </c>
      <c r="F4938" s="2">
        <v>1062</v>
      </c>
      <c r="G4938" s="2">
        <f t="shared" si="77"/>
        <v>114</v>
      </c>
      <c r="H4938" s="2">
        <v>2341</v>
      </c>
      <c r="I4938" s="3" t="s">
        <v>15</v>
      </c>
    </row>
    <row r="4939" spans="1:9" ht="16.5">
      <c r="A4939" s="2" t="s">
        <v>3910</v>
      </c>
      <c r="B4939" s="2" t="s">
        <v>3911</v>
      </c>
      <c r="C4939" s="2">
        <v>2476</v>
      </c>
      <c r="D4939" s="2" t="s">
        <v>10</v>
      </c>
      <c r="E4939" s="2">
        <v>443</v>
      </c>
      <c r="F4939" s="2">
        <v>495</v>
      </c>
      <c r="G4939" s="2">
        <f t="shared" si="77"/>
        <v>53</v>
      </c>
      <c r="H4939" s="2">
        <v>18302</v>
      </c>
      <c r="I4939" s="3" t="s">
        <v>11</v>
      </c>
    </row>
    <row r="4940" spans="1:9" ht="16.5">
      <c r="A4940" s="2" t="s">
        <v>3910</v>
      </c>
      <c r="B4940" s="2" t="s">
        <v>3911</v>
      </c>
      <c r="C4940" s="2">
        <v>2476</v>
      </c>
      <c r="D4940" s="2" t="s">
        <v>12</v>
      </c>
      <c r="E4940" s="2">
        <v>1225</v>
      </c>
      <c r="F4940" s="2">
        <v>1375</v>
      </c>
      <c r="G4940" s="2">
        <f t="shared" si="77"/>
        <v>151</v>
      </c>
      <c r="H4940" s="2">
        <v>1732</v>
      </c>
      <c r="I4940" s="3" t="s">
        <v>13</v>
      </c>
    </row>
    <row r="4941" spans="1:9" ht="16.5">
      <c r="A4941" s="2" t="s">
        <v>3910</v>
      </c>
      <c r="B4941" s="2" t="s">
        <v>3911</v>
      </c>
      <c r="C4941" s="2">
        <v>2476</v>
      </c>
      <c r="D4941" s="2" t="s">
        <v>14</v>
      </c>
      <c r="E4941" s="2">
        <v>842</v>
      </c>
      <c r="F4941" s="2">
        <v>954</v>
      </c>
      <c r="G4941" s="2">
        <f t="shared" si="77"/>
        <v>113</v>
      </c>
      <c r="H4941" s="2">
        <v>2341</v>
      </c>
      <c r="I4941" s="3" t="s">
        <v>15</v>
      </c>
    </row>
    <row r="4942" spans="1:9" ht="16.5">
      <c r="A4942" s="2" t="s">
        <v>3912</v>
      </c>
      <c r="B4942" s="2" t="s">
        <v>3913</v>
      </c>
      <c r="C4942" s="2">
        <v>284</v>
      </c>
      <c r="D4942" s="2" t="s">
        <v>18</v>
      </c>
      <c r="E4942" s="2">
        <v>27</v>
      </c>
      <c r="F4942" s="2">
        <v>77</v>
      </c>
      <c r="G4942" s="2">
        <f t="shared" si="77"/>
        <v>51</v>
      </c>
      <c r="H4942" s="2">
        <v>3743</v>
      </c>
      <c r="I4942" s="3" t="s">
        <v>19</v>
      </c>
    </row>
    <row r="4943" spans="1:9" ht="16.5">
      <c r="A4943" s="2" t="s">
        <v>3912</v>
      </c>
      <c r="B4943" s="2" t="s">
        <v>3913</v>
      </c>
      <c r="C4943" s="2">
        <v>284</v>
      </c>
      <c r="D4943" s="2" t="s">
        <v>20</v>
      </c>
      <c r="E4943" s="2">
        <v>245</v>
      </c>
      <c r="F4943" s="2">
        <v>283</v>
      </c>
      <c r="G4943" s="2">
        <f t="shared" si="77"/>
        <v>39</v>
      </c>
      <c r="H4943" s="2">
        <v>3397</v>
      </c>
      <c r="I4943" s="3" t="s">
        <v>21</v>
      </c>
    </row>
    <row r="4944" spans="1:9" ht="16.5">
      <c r="A4944" s="2" t="s">
        <v>3912</v>
      </c>
      <c r="B4944" s="2" t="s">
        <v>3913</v>
      </c>
      <c r="C4944" s="2">
        <v>284</v>
      </c>
      <c r="D4944" s="2" t="s">
        <v>14</v>
      </c>
      <c r="E4944" s="2">
        <v>123</v>
      </c>
      <c r="F4944" s="2">
        <v>232</v>
      </c>
      <c r="G4944" s="2">
        <f t="shared" si="77"/>
        <v>110</v>
      </c>
      <c r="H4944" s="2">
        <v>2341</v>
      </c>
      <c r="I4944" s="3" t="s">
        <v>15</v>
      </c>
    </row>
    <row r="4945" spans="1:9" ht="16.5">
      <c r="A4945" s="2" t="s">
        <v>3914</v>
      </c>
      <c r="B4945" s="2" t="s">
        <v>3915</v>
      </c>
      <c r="C4945" s="2">
        <v>794</v>
      </c>
      <c r="D4945" s="2" t="s">
        <v>10</v>
      </c>
      <c r="E4945" s="2">
        <v>6</v>
      </c>
      <c r="F4945" s="2">
        <v>54</v>
      </c>
      <c r="G4945" s="2">
        <f t="shared" si="77"/>
        <v>49</v>
      </c>
      <c r="H4945" s="2">
        <v>18302</v>
      </c>
      <c r="I4945" s="3" t="s">
        <v>11</v>
      </c>
    </row>
    <row r="4946" spans="1:9" ht="16.5">
      <c r="A4946" s="2" t="s">
        <v>3914</v>
      </c>
      <c r="B4946" s="2" t="s">
        <v>3915</v>
      </c>
      <c r="C4946" s="2">
        <v>794</v>
      </c>
      <c r="D4946" s="2" t="s">
        <v>12</v>
      </c>
      <c r="E4946" s="2">
        <v>515</v>
      </c>
      <c r="F4946" s="2">
        <v>669</v>
      </c>
      <c r="G4946" s="2">
        <f t="shared" si="77"/>
        <v>155</v>
      </c>
      <c r="H4946" s="2">
        <v>1732</v>
      </c>
      <c r="I4946" s="3" t="s">
        <v>13</v>
      </c>
    </row>
    <row r="4947" spans="1:9" ht="16.5">
      <c r="A4947" s="2" t="s">
        <v>3914</v>
      </c>
      <c r="B4947" s="2" t="s">
        <v>3915</v>
      </c>
      <c r="C4947" s="2">
        <v>794</v>
      </c>
      <c r="D4947" s="2" t="s">
        <v>14</v>
      </c>
      <c r="E4947" s="2">
        <v>226</v>
      </c>
      <c r="F4947" s="2">
        <v>355</v>
      </c>
      <c r="G4947" s="2">
        <f t="shared" si="77"/>
        <v>130</v>
      </c>
      <c r="H4947" s="2">
        <v>2341</v>
      </c>
      <c r="I4947" s="3" t="s">
        <v>15</v>
      </c>
    </row>
    <row r="4948" spans="1:9" ht="16.5">
      <c r="A4948" s="2" t="s">
        <v>3916</v>
      </c>
      <c r="B4948" s="2" t="s">
        <v>3917</v>
      </c>
      <c r="C4948" s="2">
        <v>299</v>
      </c>
      <c r="D4948" s="2" t="s">
        <v>18</v>
      </c>
      <c r="E4948" s="2">
        <v>29</v>
      </c>
      <c r="F4948" s="2">
        <v>80</v>
      </c>
      <c r="G4948" s="2">
        <f t="shared" si="77"/>
        <v>52</v>
      </c>
      <c r="H4948" s="2">
        <v>3743</v>
      </c>
      <c r="I4948" s="3" t="s">
        <v>19</v>
      </c>
    </row>
    <row r="4949" spans="1:9" ht="16.5">
      <c r="A4949" s="2" t="s">
        <v>3916</v>
      </c>
      <c r="B4949" s="2" t="s">
        <v>3917</v>
      </c>
      <c r="C4949" s="2">
        <v>299</v>
      </c>
      <c r="D4949" s="2" t="s">
        <v>20</v>
      </c>
      <c r="E4949" s="2">
        <v>259</v>
      </c>
      <c r="F4949" s="2">
        <v>297</v>
      </c>
      <c r="G4949" s="2">
        <f t="shared" si="77"/>
        <v>39</v>
      </c>
      <c r="H4949" s="2">
        <v>3397</v>
      </c>
      <c r="I4949" s="3" t="s">
        <v>21</v>
      </c>
    </row>
    <row r="4950" spans="1:9" ht="16.5">
      <c r="A4950" s="2" t="s">
        <v>3916</v>
      </c>
      <c r="B4950" s="2" t="s">
        <v>3917</v>
      </c>
      <c r="C4950" s="2">
        <v>299</v>
      </c>
      <c r="D4950" s="2" t="s">
        <v>14</v>
      </c>
      <c r="E4950" s="2">
        <v>138</v>
      </c>
      <c r="F4950" s="2">
        <v>246</v>
      </c>
      <c r="G4950" s="2">
        <f t="shared" si="77"/>
        <v>109</v>
      </c>
      <c r="H4950" s="2">
        <v>2341</v>
      </c>
      <c r="I4950" s="3" t="s">
        <v>15</v>
      </c>
    </row>
    <row r="4951" spans="1:9" ht="16.5">
      <c r="A4951" s="2" t="s">
        <v>3918</v>
      </c>
      <c r="B4951" s="2" t="s">
        <v>3919</v>
      </c>
      <c r="C4951" s="2">
        <v>694</v>
      </c>
      <c r="D4951" s="2" t="s">
        <v>10</v>
      </c>
      <c r="E4951" s="2">
        <v>80</v>
      </c>
      <c r="F4951" s="2">
        <v>133</v>
      </c>
      <c r="G4951" s="2">
        <f t="shared" si="77"/>
        <v>54</v>
      </c>
      <c r="H4951" s="2">
        <v>18302</v>
      </c>
      <c r="I4951" s="3" t="s">
        <v>11</v>
      </c>
    </row>
    <row r="4952" spans="1:9" ht="16.5">
      <c r="A4952" s="2" t="s">
        <v>3918</v>
      </c>
      <c r="B4952" s="2" t="s">
        <v>3919</v>
      </c>
      <c r="C4952" s="2">
        <v>694</v>
      </c>
      <c r="D4952" s="2" t="s">
        <v>12</v>
      </c>
      <c r="E4952" s="2">
        <v>516</v>
      </c>
      <c r="F4952" s="2">
        <v>660</v>
      </c>
      <c r="G4952" s="2">
        <f t="shared" si="77"/>
        <v>145</v>
      </c>
      <c r="H4952" s="2">
        <v>1732</v>
      </c>
      <c r="I4952" s="3" t="s">
        <v>13</v>
      </c>
    </row>
    <row r="4953" spans="1:9" ht="16.5">
      <c r="A4953" s="2" t="s">
        <v>3918</v>
      </c>
      <c r="B4953" s="2" t="s">
        <v>3919</v>
      </c>
      <c r="C4953" s="2">
        <v>694</v>
      </c>
      <c r="D4953" s="2" t="s">
        <v>14</v>
      </c>
      <c r="E4953" s="2">
        <v>255</v>
      </c>
      <c r="F4953" s="2">
        <v>374</v>
      </c>
      <c r="G4953" s="2">
        <f t="shared" si="77"/>
        <v>120</v>
      </c>
      <c r="H4953" s="2">
        <v>2341</v>
      </c>
      <c r="I4953" s="3" t="s">
        <v>15</v>
      </c>
    </row>
    <row r="4954" spans="1:9" ht="16.5">
      <c r="A4954" s="2" t="s">
        <v>3920</v>
      </c>
      <c r="B4954" s="2" t="s">
        <v>3921</v>
      </c>
      <c r="C4954" s="2">
        <v>821</v>
      </c>
      <c r="D4954" s="2" t="s">
        <v>10</v>
      </c>
      <c r="E4954" s="2">
        <v>50</v>
      </c>
      <c r="F4954" s="2">
        <v>102</v>
      </c>
      <c r="G4954" s="2">
        <f t="shared" si="77"/>
        <v>53</v>
      </c>
      <c r="H4954" s="2">
        <v>18302</v>
      </c>
      <c r="I4954" s="3" t="s">
        <v>11</v>
      </c>
    </row>
    <row r="4955" spans="1:9" ht="16.5">
      <c r="A4955" s="2" t="s">
        <v>3920</v>
      </c>
      <c r="B4955" s="2" t="s">
        <v>3921</v>
      </c>
      <c r="C4955" s="2">
        <v>821</v>
      </c>
      <c r="D4955" s="2" t="s">
        <v>12</v>
      </c>
      <c r="E4955" s="2">
        <v>521</v>
      </c>
      <c r="F4955" s="2">
        <v>680</v>
      </c>
      <c r="G4955" s="2">
        <f t="shared" si="77"/>
        <v>160</v>
      </c>
      <c r="H4955" s="2">
        <v>1732</v>
      </c>
      <c r="I4955" s="3" t="s">
        <v>13</v>
      </c>
    </row>
    <row r="4956" spans="1:9" ht="16.5">
      <c r="A4956" s="2" t="s">
        <v>3920</v>
      </c>
      <c r="B4956" s="2" t="s">
        <v>3921</v>
      </c>
      <c r="C4956" s="2">
        <v>821</v>
      </c>
      <c r="D4956" s="2" t="s">
        <v>14</v>
      </c>
      <c r="E4956" s="2">
        <v>240</v>
      </c>
      <c r="F4956" s="2">
        <v>353</v>
      </c>
      <c r="G4956" s="2">
        <f t="shared" si="77"/>
        <v>114</v>
      </c>
      <c r="H4956" s="2">
        <v>2341</v>
      </c>
      <c r="I4956" s="3" t="s">
        <v>15</v>
      </c>
    </row>
    <row r="4957" spans="1:9" ht="16.5">
      <c r="A4957" s="2" t="s">
        <v>3922</v>
      </c>
      <c r="B4957" s="2" t="s">
        <v>3923</v>
      </c>
      <c r="C4957" s="2">
        <v>301</v>
      </c>
      <c r="D4957" s="2" t="s">
        <v>18</v>
      </c>
      <c r="E4957" s="2">
        <v>28</v>
      </c>
      <c r="F4957" s="2">
        <v>79</v>
      </c>
      <c r="G4957" s="2">
        <f t="shared" si="77"/>
        <v>52</v>
      </c>
      <c r="H4957" s="2">
        <v>3743</v>
      </c>
      <c r="I4957" s="3" t="s">
        <v>19</v>
      </c>
    </row>
    <row r="4958" spans="1:9" ht="16.5">
      <c r="A4958" s="2" t="s">
        <v>3922</v>
      </c>
      <c r="B4958" s="2" t="s">
        <v>3923</v>
      </c>
      <c r="C4958" s="2">
        <v>301</v>
      </c>
      <c r="D4958" s="2" t="s">
        <v>20</v>
      </c>
      <c r="E4958" s="2">
        <v>261</v>
      </c>
      <c r="F4958" s="2">
        <v>299</v>
      </c>
      <c r="G4958" s="2">
        <f t="shared" si="77"/>
        <v>39</v>
      </c>
      <c r="H4958" s="2">
        <v>3397</v>
      </c>
      <c r="I4958" s="3" t="s">
        <v>21</v>
      </c>
    </row>
    <row r="4959" spans="1:9" ht="16.5">
      <c r="A4959" s="2" t="s">
        <v>3922</v>
      </c>
      <c r="B4959" s="2" t="s">
        <v>3923</v>
      </c>
      <c r="C4959" s="2">
        <v>301</v>
      </c>
      <c r="D4959" s="2" t="s">
        <v>14</v>
      </c>
      <c r="E4959" s="2">
        <v>141</v>
      </c>
      <c r="F4959" s="2">
        <v>248</v>
      </c>
      <c r="G4959" s="2">
        <f t="shared" si="77"/>
        <v>108</v>
      </c>
      <c r="H4959" s="2">
        <v>2341</v>
      </c>
      <c r="I4959" s="3" t="s">
        <v>15</v>
      </c>
    </row>
    <row r="4960" spans="1:9" ht="16.5">
      <c r="A4960" s="2" t="s">
        <v>3924</v>
      </c>
      <c r="B4960" s="2" t="s">
        <v>3925</v>
      </c>
      <c r="C4960" s="2">
        <v>346</v>
      </c>
      <c r="D4960" s="2" t="s">
        <v>18</v>
      </c>
      <c r="E4960" s="2">
        <v>29</v>
      </c>
      <c r="F4960" s="2">
        <v>80</v>
      </c>
      <c r="G4960" s="2">
        <f t="shared" si="77"/>
        <v>52</v>
      </c>
      <c r="H4960" s="2">
        <v>3743</v>
      </c>
      <c r="I4960" s="3" t="s">
        <v>19</v>
      </c>
    </row>
    <row r="4961" spans="1:9" ht="16.5">
      <c r="A4961" s="2" t="s">
        <v>3924</v>
      </c>
      <c r="B4961" s="2" t="s">
        <v>3925</v>
      </c>
      <c r="C4961" s="2">
        <v>346</v>
      </c>
      <c r="D4961" s="2" t="s">
        <v>20</v>
      </c>
      <c r="E4961" s="2">
        <v>308</v>
      </c>
      <c r="F4961" s="2">
        <v>341</v>
      </c>
      <c r="G4961" s="2">
        <f t="shared" si="77"/>
        <v>34</v>
      </c>
      <c r="H4961" s="2">
        <v>3397</v>
      </c>
      <c r="I4961" s="3" t="s">
        <v>21</v>
      </c>
    </row>
    <row r="4962" spans="1:9" ht="16.5">
      <c r="A4962" s="2" t="s">
        <v>3924</v>
      </c>
      <c r="B4962" s="2" t="s">
        <v>3925</v>
      </c>
      <c r="C4962" s="2">
        <v>346</v>
      </c>
      <c r="D4962" s="2" t="s">
        <v>14</v>
      </c>
      <c r="E4962" s="2">
        <v>185</v>
      </c>
      <c r="F4962" s="2">
        <v>295</v>
      </c>
      <c r="G4962" s="2">
        <f t="shared" si="77"/>
        <v>111</v>
      </c>
      <c r="H4962" s="2">
        <v>2341</v>
      </c>
      <c r="I4962" s="3" t="s">
        <v>15</v>
      </c>
    </row>
    <row r="4963" spans="1:9" ht="16.5">
      <c r="A4963" s="2" t="s">
        <v>3926</v>
      </c>
      <c r="B4963" s="2" t="s">
        <v>3927</v>
      </c>
      <c r="C4963" s="2">
        <v>1039</v>
      </c>
      <c r="D4963" s="2" t="s">
        <v>10</v>
      </c>
      <c r="E4963" s="2">
        <v>119</v>
      </c>
      <c r="F4963" s="2">
        <v>168</v>
      </c>
      <c r="G4963" s="2">
        <f t="shared" si="77"/>
        <v>50</v>
      </c>
      <c r="H4963" s="2">
        <v>18302</v>
      </c>
      <c r="I4963" s="3" t="s">
        <v>11</v>
      </c>
    </row>
    <row r="4964" spans="1:9" ht="16.5">
      <c r="A4964" s="2" t="s">
        <v>3926</v>
      </c>
      <c r="B4964" s="2" t="s">
        <v>3927</v>
      </c>
      <c r="C4964" s="2">
        <v>1039</v>
      </c>
      <c r="D4964" s="2" t="s">
        <v>12</v>
      </c>
      <c r="E4964" s="2">
        <v>645</v>
      </c>
      <c r="F4964" s="2">
        <v>818</v>
      </c>
      <c r="G4964" s="2">
        <f t="shared" si="77"/>
        <v>174</v>
      </c>
      <c r="H4964" s="2">
        <v>1732</v>
      </c>
      <c r="I4964" s="3" t="s">
        <v>13</v>
      </c>
    </row>
    <row r="4965" spans="1:9" ht="16.5">
      <c r="A4965" s="2" t="s">
        <v>3926</v>
      </c>
      <c r="B4965" s="2" t="s">
        <v>3927</v>
      </c>
      <c r="C4965" s="2">
        <v>1039</v>
      </c>
      <c r="D4965" s="2" t="s">
        <v>14</v>
      </c>
      <c r="E4965" s="2">
        <v>300</v>
      </c>
      <c r="F4965" s="2">
        <v>426</v>
      </c>
      <c r="G4965" s="2">
        <f t="shared" si="77"/>
        <v>127</v>
      </c>
      <c r="H4965" s="2">
        <v>2341</v>
      </c>
      <c r="I4965" s="3" t="s">
        <v>15</v>
      </c>
    </row>
    <row r="4966" spans="1:9" ht="16.5">
      <c r="A4966" s="2" t="s">
        <v>3928</v>
      </c>
      <c r="B4966" s="2" t="s">
        <v>3929</v>
      </c>
      <c r="C4966" s="2">
        <v>372</v>
      </c>
      <c r="D4966" s="2" t="s">
        <v>18</v>
      </c>
      <c r="E4966" s="2">
        <v>26</v>
      </c>
      <c r="F4966" s="2">
        <v>80</v>
      </c>
      <c r="G4966" s="2">
        <f t="shared" si="77"/>
        <v>55</v>
      </c>
      <c r="H4966" s="2">
        <v>3743</v>
      </c>
      <c r="I4966" s="3" t="s">
        <v>19</v>
      </c>
    </row>
    <row r="4967" spans="1:9" ht="16.5">
      <c r="A4967" s="2" t="s">
        <v>3928</v>
      </c>
      <c r="B4967" s="2" t="s">
        <v>3929</v>
      </c>
      <c r="C4967" s="2">
        <v>372</v>
      </c>
      <c r="D4967" s="2" t="s">
        <v>14</v>
      </c>
      <c r="E4967" s="2">
        <v>236</v>
      </c>
      <c r="F4967" s="2">
        <v>349</v>
      </c>
      <c r="G4967" s="2">
        <f t="shared" si="77"/>
        <v>114</v>
      </c>
      <c r="H4967" s="2">
        <v>2341</v>
      </c>
      <c r="I4967" s="3" t="s">
        <v>15</v>
      </c>
    </row>
    <row r="4968" spans="1:9" ht="16.5">
      <c r="A4968" s="2" t="s">
        <v>3930</v>
      </c>
      <c r="B4968" s="2" t="s">
        <v>3931</v>
      </c>
      <c r="C4968" s="2">
        <v>511</v>
      </c>
      <c r="D4968" s="2" t="s">
        <v>18</v>
      </c>
      <c r="E4968" s="2">
        <v>166</v>
      </c>
      <c r="F4968" s="2">
        <v>216</v>
      </c>
      <c r="G4968" s="2">
        <f t="shared" si="77"/>
        <v>51</v>
      </c>
      <c r="H4968" s="2">
        <v>3743</v>
      </c>
      <c r="I4968" s="3" t="s">
        <v>19</v>
      </c>
    </row>
    <row r="4969" spans="1:9" ht="16.5">
      <c r="A4969" s="2" t="s">
        <v>3930</v>
      </c>
      <c r="B4969" s="2" t="s">
        <v>3931</v>
      </c>
      <c r="C4969" s="2">
        <v>511</v>
      </c>
      <c r="D4969" s="2" t="s">
        <v>20</v>
      </c>
      <c r="E4969" s="2">
        <v>471</v>
      </c>
      <c r="F4969" s="2">
        <v>509</v>
      </c>
      <c r="G4969" s="2">
        <f t="shared" si="77"/>
        <v>39</v>
      </c>
      <c r="H4969" s="2">
        <v>3397</v>
      </c>
      <c r="I4969" s="3" t="s">
        <v>21</v>
      </c>
    </row>
    <row r="4970" spans="1:9" ht="16.5">
      <c r="A4970" s="2" t="s">
        <v>3930</v>
      </c>
      <c r="B4970" s="2" t="s">
        <v>3931</v>
      </c>
      <c r="C4970" s="2">
        <v>511</v>
      </c>
      <c r="D4970" s="2" t="s">
        <v>14</v>
      </c>
      <c r="E4970" s="2">
        <v>334</v>
      </c>
      <c r="F4970" s="2">
        <v>458</v>
      </c>
      <c r="G4970" s="2">
        <f t="shared" si="77"/>
        <v>125</v>
      </c>
      <c r="H4970" s="2">
        <v>2341</v>
      </c>
      <c r="I4970" s="3" t="s">
        <v>15</v>
      </c>
    </row>
    <row r="4971" spans="1:9" ht="16.5">
      <c r="A4971" s="2" t="s">
        <v>3932</v>
      </c>
      <c r="B4971" s="2" t="s">
        <v>3933</v>
      </c>
      <c r="C4971" s="2">
        <v>821</v>
      </c>
      <c r="D4971" s="2" t="s">
        <v>12</v>
      </c>
      <c r="E4971" s="2">
        <v>690</v>
      </c>
      <c r="F4971" s="2">
        <v>771</v>
      </c>
      <c r="G4971" s="2">
        <f t="shared" si="77"/>
        <v>82</v>
      </c>
      <c r="H4971" s="2">
        <v>1732</v>
      </c>
      <c r="I4971" s="3" t="s">
        <v>13</v>
      </c>
    </row>
    <row r="4972" spans="1:9" ht="16.5">
      <c r="A4972" s="2" t="s">
        <v>3932</v>
      </c>
      <c r="B4972" s="2" t="s">
        <v>3933</v>
      </c>
      <c r="C4972" s="2">
        <v>821</v>
      </c>
      <c r="D4972" s="2" t="s">
        <v>14</v>
      </c>
      <c r="E4972" s="2">
        <v>338</v>
      </c>
      <c r="F4972" s="2">
        <v>449</v>
      </c>
      <c r="G4972" s="2">
        <f t="shared" si="77"/>
        <v>112</v>
      </c>
      <c r="H4972" s="2">
        <v>2341</v>
      </c>
      <c r="I4972" s="3" t="s">
        <v>15</v>
      </c>
    </row>
    <row r="4973" spans="1:9" ht="16.5">
      <c r="A4973" s="2" t="s">
        <v>3934</v>
      </c>
      <c r="B4973" s="2" t="s">
        <v>3935</v>
      </c>
      <c r="C4973" s="2">
        <v>1111</v>
      </c>
      <c r="D4973" s="2" t="s">
        <v>12</v>
      </c>
      <c r="E4973" s="2">
        <v>686</v>
      </c>
      <c r="F4973" s="2">
        <v>835</v>
      </c>
      <c r="G4973" s="2">
        <f t="shared" si="77"/>
        <v>150</v>
      </c>
      <c r="H4973" s="2">
        <v>1732</v>
      </c>
      <c r="I4973" s="3" t="s">
        <v>13</v>
      </c>
    </row>
    <row r="4974" spans="1:9" ht="16.5">
      <c r="A4974" s="2" t="s">
        <v>3934</v>
      </c>
      <c r="B4974" s="2" t="s">
        <v>3935</v>
      </c>
      <c r="C4974" s="2">
        <v>1111</v>
      </c>
      <c r="D4974" s="2" t="s">
        <v>14</v>
      </c>
      <c r="E4974" s="2">
        <v>314</v>
      </c>
      <c r="F4974" s="2">
        <v>427</v>
      </c>
      <c r="G4974" s="2">
        <f t="shared" si="77"/>
        <v>114</v>
      </c>
      <c r="H4974" s="2">
        <v>2341</v>
      </c>
      <c r="I4974" s="3" t="s">
        <v>15</v>
      </c>
    </row>
    <row r="4975" spans="1:9" ht="16.5">
      <c r="A4975" s="2" t="s">
        <v>3936</v>
      </c>
      <c r="B4975" s="2" t="s">
        <v>3937</v>
      </c>
      <c r="C4975" s="2">
        <v>1093</v>
      </c>
      <c r="D4975" s="2" t="s">
        <v>10</v>
      </c>
      <c r="E4975" s="2">
        <v>121</v>
      </c>
      <c r="F4975" s="2">
        <v>169</v>
      </c>
      <c r="G4975" s="2">
        <f t="shared" si="77"/>
        <v>49</v>
      </c>
      <c r="H4975" s="2">
        <v>18302</v>
      </c>
      <c r="I4975" s="3" t="s">
        <v>11</v>
      </c>
    </row>
    <row r="4976" spans="1:9" ht="16.5">
      <c r="A4976" s="2" t="s">
        <v>3936</v>
      </c>
      <c r="B4976" s="2" t="s">
        <v>3937</v>
      </c>
      <c r="C4976" s="2">
        <v>1093</v>
      </c>
      <c r="D4976" s="2" t="s">
        <v>12</v>
      </c>
      <c r="E4976" s="2">
        <v>643</v>
      </c>
      <c r="F4976" s="2">
        <v>816</v>
      </c>
      <c r="G4976" s="2">
        <f t="shared" si="77"/>
        <v>174</v>
      </c>
      <c r="H4976" s="2">
        <v>1732</v>
      </c>
      <c r="I4976" s="3" t="s">
        <v>13</v>
      </c>
    </row>
    <row r="4977" spans="1:9" ht="16.5">
      <c r="A4977" s="2" t="s">
        <v>3936</v>
      </c>
      <c r="B4977" s="2" t="s">
        <v>3937</v>
      </c>
      <c r="C4977" s="2">
        <v>1093</v>
      </c>
      <c r="D4977" s="2" t="s">
        <v>14</v>
      </c>
      <c r="E4977" s="2">
        <v>308</v>
      </c>
      <c r="F4977" s="2">
        <v>436</v>
      </c>
      <c r="G4977" s="2">
        <f t="shared" si="77"/>
        <v>129</v>
      </c>
      <c r="H4977" s="2">
        <v>2341</v>
      </c>
      <c r="I4977" s="3" t="s">
        <v>15</v>
      </c>
    </row>
    <row r="4978" spans="1:9" ht="16.5">
      <c r="A4978" s="2" t="s">
        <v>3938</v>
      </c>
      <c r="B4978" s="2" t="s">
        <v>3939</v>
      </c>
      <c r="C4978" s="2">
        <v>175</v>
      </c>
      <c r="D4978" s="2" t="s">
        <v>14</v>
      </c>
      <c r="E4978" s="2">
        <v>3</v>
      </c>
      <c r="F4978" s="2">
        <v>108</v>
      </c>
      <c r="G4978" s="2">
        <f t="shared" si="77"/>
        <v>106</v>
      </c>
      <c r="H4978" s="2">
        <v>2341</v>
      </c>
      <c r="I4978" s="3" t="s">
        <v>15</v>
      </c>
    </row>
    <row r="4979" spans="1:9" ht="16.5">
      <c r="A4979" s="2" t="s">
        <v>3940</v>
      </c>
      <c r="B4979" s="2" t="s">
        <v>3941</v>
      </c>
      <c r="C4979" s="2">
        <v>321</v>
      </c>
      <c r="D4979" s="2" t="s">
        <v>18</v>
      </c>
      <c r="E4979" s="2">
        <v>29</v>
      </c>
      <c r="F4979" s="2">
        <v>84</v>
      </c>
      <c r="G4979" s="2">
        <f t="shared" si="77"/>
        <v>56</v>
      </c>
      <c r="H4979" s="2">
        <v>3743</v>
      </c>
      <c r="I4979" s="3" t="s">
        <v>19</v>
      </c>
    </row>
    <row r="4980" spans="1:9" ht="16.5">
      <c r="A4980" s="2" t="s">
        <v>3940</v>
      </c>
      <c r="B4980" s="2" t="s">
        <v>3941</v>
      </c>
      <c r="C4980" s="2">
        <v>321</v>
      </c>
      <c r="D4980" s="2" t="s">
        <v>20</v>
      </c>
      <c r="E4980" s="2">
        <v>281</v>
      </c>
      <c r="F4980" s="2">
        <v>319</v>
      </c>
      <c r="G4980" s="2">
        <f t="shared" si="77"/>
        <v>39</v>
      </c>
      <c r="H4980" s="2">
        <v>3397</v>
      </c>
      <c r="I4980" s="3" t="s">
        <v>21</v>
      </c>
    </row>
    <row r="4981" spans="1:9" ht="16.5">
      <c r="A4981" s="2" t="s">
        <v>3940</v>
      </c>
      <c r="B4981" s="2" t="s">
        <v>3941</v>
      </c>
      <c r="C4981" s="2">
        <v>321</v>
      </c>
      <c r="D4981" s="2" t="s">
        <v>14</v>
      </c>
      <c r="E4981" s="2">
        <v>155</v>
      </c>
      <c r="F4981" s="2">
        <v>268</v>
      </c>
      <c r="G4981" s="2">
        <f t="shared" si="77"/>
        <v>114</v>
      </c>
      <c r="H4981" s="2">
        <v>2341</v>
      </c>
      <c r="I4981" s="3" t="s">
        <v>15</v>
      </c>
    </row>
    <row r="4982" spans="1:9" ht="16.5">
      <c r="A4982" s="2" t="s">
        <v>3942</v>
      </c>
      <c r="B4982" s="2" t="s">
        <v>3943</v>
      </c>
      <c r="C4982" s="2">
        <v>313</v>
      </c>
      <c r="D4982" s="2" t="s">
        <v>18</v>
      </c>
      <c r="E4982" s="2">
        <v>29</v>
      </c>
      <c r="F4982" s="2">
        <v>80</v>
      </c>
      <c r="G4982" s="2">
        <f t="shared" si="77"/>
        <v>52</v>
      </c>
      <c r="H4982" s="2">
        <v>3743</v>
      </c>
      <c r="I4982" s="3" t="s">
        <v>19</v>
      </c>
    </row>
    <row r="4983" spans="1:9" ht="16.5">
      <c r="A4983" s="2" t="s">
        <v>3942</v>
      </c>
      <c r="B4983" s="2" t="s">
        <v>3943</v>
      </c>
      <c r="C4983" s="2">
        <v>313</v>
      </c>
      <c r="D4983" s="2" t="s">
        <v>20</v>
      </c>
      <c r="E4983" s="2">
        <v>273</v>
      </c>
      <c r="F4983" s="2">
        <v>311</v>
      </c>
      <c r="G4983" s="2">
        <f t="shared" si="77"/>
        <v>39</v>
      </c>
      <c r="H4983" s="2">
        <v>3397</v>
      </c>
      <c r="I4983" s="3" t="s">
        <v>21</v>
      </c>
    </row>
    <row r="4984" spans="1:9" ht="16.5">
      <c r="A4984" s="2" t="s">
        <v>3942</v>
      </c>
      <c r="B4984" s="2" t="s">
        <v>3943</v>
      </c>
      <c r="C4984" s="2">
        <v>313</v>
      </c>
      <c r="D4984" s="2" t="s">
        <v>14</v>
      </c>
      <c r="E4984" s="2">
        <v>151</v>
      </c>
      <c r="F4984" s="2">
        <v>260</v>
      </c>
      <c r="G4984" s="2">
        <f t="shared" si="77"/>
        <v>110</v>
      </c>
      <c r="H4984" s="2">
        <v>2341</v>
      </c>
      <c r="I4984" s="3" t="s">
        <v>15</v>
      </c>
    </row>
    <row r="4985" spans="1:9" ht="16.5">
      <c r="A4985" s="2" t="s">
        <v>3944</v>
      </c>
      <c r="B4985" s="2" t="s">
        <v>3945</v>
      </c>
      <c r="C4985" s="2">
        <v>809</v>
      </c>
      <c r="D4985" s="2" t="s">
        <v>10</v>
      </c>
      <c r="E4985" s="2">
        <v>56</v>
      </c>
      <c r="F4985" s="2">
        <v>108</v>
      </c>
      <c r="G4985" s="2">
        <f t="shared" si="77"/>
        <v>53</v>
      </c>
      <c r="H4985" s="2">
        <v>18302</v>
      </c>
      <c r="I4985" s="3" t="s">
        <v>11</v>
      </c>
    </row>
    <row r="4986" spans="1:9" ht="16.5">
      <c r="A4986" s="2" t="s">
        <v>3944</v>
      </c>
      <c r="B4986" s="2" t="s">
        <v>3945</v>
      </c>
      <c r="C4986" s="2">
        <v>809</v>
      </c>
      <c r="D4986" s="2" t="s">
        <v>12</v>
      </c>
      <c r="E4986" s="2">
        <v>513</v>
      </c>
      <c r="F4986" s="2">
        <v>674</v>
      </c>
      <c r="G4986" s="2">
        <f t="shared" si="77"/>
        <v>162</v>
      </c>
      <c r="H4986" s="2">
        <v>1732</v>
      </c>
      <c r="I4986" s="3" t="s">
        <v>13</v>
      </c>
    </row>
    <row r="4987" spans="1:9" ht="16.5">
      <c r="A4987" s="2" t="s">
        <v>3944</v>
      </c>
      <c r="B4987" s="2" t="s">
        <v>3945</v>
      </c>
      <c r="C4987" s="2">
        <v>809</v>
      </c>
      <c r="D4987" s="2" t="s">
        <v>14</v>
      </c>
      <c r="E4987" s="2">
        <v>235</v>
      </c>
      <c r="F4987" s="2">
        <v>354</v>
      </c>
      <c r="G4987" s="2">
        <f t="shared" si="77"/>
        <v>120</v>
      </c>
      <c r="H4987" s="2">
        <v>2341</v>
      </c>
      <c r="I4987" s="3" t="s">
        <v>15</v>
      </c>
    </row>
    <row r="4988" spans="1:9" ht="16.5">
      <c r="A4988" s="2" t="s">
        <v>3946</v>
      </c>
      <c r="B4988" s="2" t="s">
        <v>3947</v>
      </c>
      <c r="C4988" s="2">
        <v>309</v>
      </c>
      <c r="D4988" s="2" t="s">
        <v>18</v>
      </c>
      <c r="E4988" s="2">
        <v>28</v>
      </c>
      <c r="F4988" s="2">
        <v>79</v>
      </c>
      <c r="G4988" s="2">
        <f t="shared" si="77"/>
        <v>52</v>
      </c>
      <c r="H4988" s="2">
        <v>3743</v>
      </c>
      <c r="I4988" s="3" t="s">
        <v>19</v>
      </c>
    </row>
    <row r="4989" spans="1:9" ht="16.5">
      <c r="A4989" s="2" t="s">
        <v>3946</v>
      </c>
      <c r="B4989" s="2" t="s">
        <v>3947</v>
      </c>
      <c r="C4989" s="2">
        <v>309</v>
      </c>
      <c r="D4989" s="2" t="s">
        <v>20</v>
      </c>
      <c r="E4989" s="2">
        <v>247</v>
      </c>
      <c r="F4989" s="2">
        <v>285</v>
      </c>
      <c r="G4989" s="2">
        <f t="shared" si="77"/>
        <v>39</v>
      </c>
      <c r="H4989" s="2">
        <v>3397</v>
      </c>
      <c r="I4989" s="3" t="s">
        <v>21</v>
      </c>
    </row>
    <row r="4990" spans="1:9" ht="16.5">
      <c r="A4990" s="2" t="s">
        <v>3946</v>
      </c>
      <c r="B4990" s="2" t="s">
        <v>3947</v>
      </c>
      <c r="C4990" s="2">
        <v>309</v>
      </c>
      <c r="D4990" s="2" t="s">
        <v>14</v>
      </c>
      <c r="E4990" s="2">
        <v>126</v>
      </c>
      <c r="F4990" s="2">
        <v>234</v>
      </c>
      <c r="G4990" s="2">
        <f t="shared" si="77"/>
        <v>109</v>
      </c>
      <c r="H4990" s="2">
        <v>2341</v>
      </c>
      <c r="I4990" s="3" t="s">
        <v>15</v>
      </c>
    </row>
    <row r="4991" spans="1:9" ht="16.5">
      <c r="A4991" s="2" t="s">
        <v>3948</v>
      </c>
      <c r="B4991" s="2" t="s">
        <v>3949</v>
      </c>
      <c r="C4991" s="2">
        <v>313</v>
      </c>
      <c r="D4991" s="2" t="s">
        <v>18</v>
      </c>
      <c r="E4991" s="2">
        <v>26</v>
      </c>
      <c r="F4991" s="2">
        <v>79</v>
      </c>
      <c r="G4991" s="2">
        <f t="shared" si="77"/>
        <v>54</v>
      </c>
      <c r="H4991" s="2">
        <v>3743</v>
      </c>
      <c r="I4991" s="3" t="s">
        <v>19</v>
      </c>
    </row>
    <row r="4992" spans="1:9" ht="16.5">
      <c r="A4992" s="2" t="s">
        <v>3948</v>
      </c>
      <c r="B4992" s="2" t="s">
        <v>3949</v>
      </c>
      <c r="C4992" s="2">
        <v>313</v>
      </c>
      <c r="D4992" s="2" t="s">
        <v>20</v>
      </c>
      <c r="E4992" s="2">
        <v>273</v>
      </c>
      <c r="F4992" s="2">
        <v>311</v>
      </c>
      <c r="G4992" s="2">
        <f t="shared" si="77"/>
        <v>39</v>
      </c>
      <c r="H4992" s="2">
        <v>3397</v>
      </c>
      <c r="I4992" s="3" t="s">
        <v>21</v>
      </c>
    </row>
    <row r="4993" spans="1:9" ht="16.5">
      <c r="A4993" s="2" t="s">
        <v>3948</v>
      </c>
      <c r="B4993" s="2" t="s">
        <v>3949</v>
      </c>
      <c r="C4993" s="2">
        <v>313</v>
      </c>
      <c r="D4993" s="2" t="s">
        <v>14</v>
      </c>
      <c r="E4993" s="2">
        <v>151</v>
      </c>
      <c r="F4993" s="2">
        <v>260</v>
      </c>
      <c r="G4993" s="2">
        <f t="shared" si="77"/>
        <v>110</v>
      </c>
      <c r="H4993" s="2">
        <v>2341</v>
      </c>
      <c r="I4993" s="3" t="s">
        <v>15</v>
      </c>
    </row>
    <row r="4994" spans="1:9" ht="16.5">
      <c r="A4994" s="2" t="s">
        <v>3950</v>
      </c>
      <c r="B4994" s="2" t="s">
        <v>3951</v>
      </c>
      <c r="C4994" s="2">
        <v>839</v>
      </c>
      <c r="D4994" s="2" t="s">
        <v>10</v>
      </c>
      <c r="E4994" s="2">
        <v>70</v>
      </c>
      <c r="F4994" s="2">
        <v>120</v>
      </c>
      <c r="G4994" s="2">
        <f t="shared" si="77"/>
        <v>51</v>
      </c>
      <c r="H4994" s="2">
        <v>18302</v>
      </c>
      <c r="I4994" s="3" t="s">
        <v>11</v>
      </c>
    </row>
    <row r="4995" spans="1:9" ht="16.5">
      <c r="A4995" s="2" t="s">
        <v>3950</v>
      </c>
      <c r="B4995" s="2" t="s">
        <v>3951</v>
      </c>
      <c r="C4995" s="2">
        <v>839</v>
      </c>
      <c r="D4995" s="2" t="s">
        <v>12</v>
      </c>
      <c r="E4995" s="2">
        <v>535</v>
      </c>
      <c r="F4995" s="2">
        <v>687</v>
      </c>
      <c r="G4995" s="2">
        <f t="shared" ref="G4995:G5058" si="78">F4995-E4995+1</f>
        <v>153</v>
      </c>
      <c r="H4995" s="2">
        <v>1732</v>
      </c>
      <c r="I4995" s="3" t="s">
        <v>13</v>
      </c>
    </row>
    <row r="4996" spans="1:9" ht="16.5">
      <c r="A4996" s="2" t="s">
        <v>3950</v>
      </c>
      <c r="B4996" s="2" t="s">
        <v>3951</v>
      </c>
      <c r="C4996" s="2">
        <v>839</v>
      </c>
      <c r="D4996" s="2" t="s">
        <v>14</v>
      </c>
      <c r="E4996" s="2">
        <v>266</v>
      </c>
      <c r="F4996" s="2">
        <v>383</v>
      </c>
      <c r="G4996" s="2">
        <f t="shared" si="78"/>
        <v>118</v>
      </c>
      <c r="H4996" s="2">
        <v>2341</v>
      </c>
      <c r="I4996" s="3" t="s">
        <v>15</v>
      </c>
    </row>
    <row r="4997" spans="1:9" ht="16.5">
      <c r="A4997" s="2" t="s">
        <v>3952</v>
      </c>
      <c r="B4997" s="2" t="s">
        <v>3953</v>
      </c>
      <c r="C4997" s="2">
        <v>819</v>
      </c>
      <c r="D4997" s="2" t="s">
        <v>10</v>
      </c>
      <c r="E4997" s="2">
        <v>64</v>
      </c>
      <c r="F4997" s="2">
        <v>114</v>
      </c>
      <c r="G4997" s="2">
        <f t="shared" si="78"/>
        <v>51</v>
      </c>
      <c r="H4997" s="2">
        <v>18302</v>
      </c>
      <c r="I4997" s="3" t="s">
        <v>11</v>
      </c>
    </row>
    <row r="4998" spans="1:9" ht="16.5">
      <c r="A4998" s="2" t="s">
        <v>3952</v>
      </c>
      <c r="B4998" s="2" t="s">
        <v>3953</v>
      </c>
      <c r="C4998" s="2">
        <v>819</v>
      </c>
      <c r="D4998" s="2" t="s">
        <v>12</v>
      </c>
      <c r="E4998" s="2">
        <v>516</v>
      </c>
      <c r="F4998" s="2">
        <v>671</v>
      </c>
      <c r="G4998" s="2">
        <f t="shared" si="78"/>
        <v>156</v>
      </c>
      <c r="H4998" s="2">
        <v>1732</v>
      </c>
      <c r="I4998" s="3" t="s">
        <v>13</v>
      </c>
    </row>
    <row r="4999" spans="1:9" ht="16.5">
      <c r="A4999" s="2" t="s">
        <v>3952</v>
      </c>
      <c r="B4999" s="2" t="s">
        <v>3953</v>
      </c>
      <c r="C4999" s="2">
        <v>819</v>
      </c>
      <c r="D4999" s="2" t="s">
        <v>14</v>
      </c>
      <c r="E4999" s="2">
        <v>256</v>
      </c>
      <c r="F4999" s="2">
        <v>373</v>
      </c>
      <c r="G4999" s="2">
        <f t="shared" si="78"/>
        <v>118</v>
      </c>
      <c r="H4999" s="2">
        <v>2341</v>
      </c>
      <c r="I4999" s="3" t="s">
        <v>15</v>
      </c>
    </row>
    <row r="5000" spans="1:9" ht="16.5">
      <c r="A5000" s="2" t="s">
        <v>3954</v>
      </c>
      <c r="B5000" s="2" t="s">
        <v>3955</v>
      </c>
      <c r="C5000" s="2">
        <v>312</v>
      </c>
      <c r="D5000" s="2" t="s">
        <v>18</v>
      </c>
      <c r="E5000" s="2">
        <v>29</v>
      </c>
      <c r="F5000" s="2">
        <v>82</v>
      </c>
      <c r="G5000" s="2">
        <f t="shared" si="78"/>
        <v>54</v>
      </c>
      <c r="H5000" s="2">
        <v>3743</v>
      </c>
      <c r="I5000" s="3" t="s">
        <v>19</v>
      </c>
    </row>
    <row r="5001" spans="1:9" ht="16.5">
      <c r="A5001" s="2" t="s">
        <v>3954</v>
      </c>
      <c r="B5001" s="2" t="s">
        <v>3955</v>
      </c>
      <c r="C5001" s="2">
        <v>312</v>
      </c>
      <c r="D5001" s="2" t="s">
        <v>20</v>
      </c>
      <c r="E5001" s="2">
        <v>272</v>
      </c>
      <c r="F5001" s="2">
        <v>310</v>
      </c>
      <c r="G5001" s="2">
        <f t="shared" si="78"/>
        <v>39</v>
      </c>
      <c r="H5001" s="2">
        <v>3397</v>
      </c>
      <c r="I5001" s="3" t="s">
        <v>21</v>
      </c>
    </row>
    <row r="5002" spans="1:9" ht="16.5">
      <c r="A5002" s="2" t="s">
        <v>3954</v>
      </c>
      <c r="B5002" s="2" t="s">
        <v>3955</v>
      </c>
      <c r="C5002" s="2">
        <v>312</v>
      </c>
      <c r="D5002" s="2" t="s">
        <v>14</v>
      </c>
      <c r="E5002" s="2">
        <v>150</v>
      </c>
      <c r="F5002" s="2">
        <v>259</v>
      </c>
      <c r="G5002" s="2">
        <f t="shared" si="78"/>
        <v>110</v>
      </c>
      <c r="H5002" s="2">
        <v>2341</v>
      </c>
      <c r="I5002" s="3" t="s">
        <v>15</v>
      </c>
    </row>
    <row r="5003" spans="1:9" ht="16.5">
      <c r="A5003" s="2" t="s">
        <v>3956</v>
      </c>
      <c r="B5003" s="2" t="s">
        <v>3957</v>
      </c>
      <c r="C5003" s="2">
        <v>855</v>
      </c>
      <c r="D5003" s="2" t="s">
        <v>10</v>
      </c>
      <c r="E5003" s="2">
        <v>77</v>
      </c>
      <c r="F5003" s="2">
        <v>127</v>
      </c>
      <c r="G5003" s="2">
        <f t="shared" si="78"/>
        <v>51</v>
      </c>
      <c r="H5003" s="2">
        <v>18302</v>
      </c>
      <c r="I5003" s="3" t="s">
        <v>11</v>
      </c>
    </row>
    <row r="5004" spans="1:9" ht="16.5">
      <c r="A5004" s="2" t="s">
        <v>3956</v>
      </c>
      <c r="B5004" s="2" t="s">
        <v>3957</v>
      </c>
      <c r="C5004" s="2">
        <v>855</v>
      </c>
      <c r="D5004" s="2" t="s">
        <v>12</v>
      </c>
      <c r="E5004" s="2">
        <v>549</v>
      </c>
      <c r="F5004" s="2">
        <v>705</v>
      </c>
      <c r="G5004" s="2">
        <f t="shared" si="78"/>
        <v>157</v>
      </c>
      <c r="H5004" s="2">
        <v>1732</v>
      </c>
      <c r="I5004" s="3" t="s">
        <v>13</v>
      </c>
    </row>
    <row r="5005" spans="1:9" ht="16.5">
      <c r="A5005" s="2" t="s">
        <v>3956</v>
      </c>
      <c r="B5005" s="2" t="s">
        <v>3957</v>
      </c>
      <c r="C5005" s="2">
        <v>855</v>
      </c>
      <c r="D5005" s="2" t="s">
        <v>14</v>
      </c>
      <c r="E5005" s="2">
        <v>291</v>
      </c>
      <c r="F5005" s="2">
        <v>408</v>
      </c>
      <c r="G5005" s="2">
        <f t="shared" si="78"/>
        <v>118</v>
      </c>
      <c r="H5005" s="2">
        <v>2341</v>
      </c>
      <c r="I5005" s="3" t="s">
        <v>15</v>
      </c>
    </row>
    <row r="5006" spans="1:9" ht="16.5">
      <c r="A5006" s="2" t="s">
        <v>3958</v>
      </c>
      <c r="B5006" s="2" t="s">
        <v>3959</v>
      </c>
      <c r="C5006" s="2">
        <v>312</v>
      </c>
      <c r="D5006" s="2" t="s">
        <v>18</v>
      </c>
      <c r="E5006" s="2">
        <v>30</v>
      </c>
      <c r="F5006" s="2">
        <v>81</v>
      </c>
      <c r="G5006" s="2">
        <f t="shared" si="78"/>
        <v>52</v>
      </c>
      <c r="H5006" s="2">
        <v>3743</v>
      </c>
      <c r="I5006" s="3" t="s">
        <v>19</v>
      </c>
    </row>
    <row r="5007" spans="1:9" ht="16.5">
      <c r="A5007" s="2" t="s">
        <v>3958</v>
      </c>
      <c r="B5007" s="2" t="s">
        <v>3959</v>
      </c>
      <c r="C5007" s="2">
        <v>312</v>
      </c>
      <c r="D5007" s="2" t="s">
        <v>20</v>
      </c>
      <c r="E5007" s="2">
        <v>267</v>
      </c>
      <c r="F5007" s="2">
        <v>305</v>
      </c>
      <c r="G5007" s="2">
        <f t="shared" si="78"/>
        <v>39</v>
      </c>
      <c r="H5007" s="2">
        <v>3397</v>
      </c>
      <c r="I5007" s="3" t="s">
        <v>21</v>
      </c>
    </row>
    <row r="5008" spans="1:9" ht="16.5">
      <c r="A5008" s="2" t="s">
        <v>3958</v>
      </c>
      <c r="B5008" s="2" t="s">
        <v>3959</v>
      </c>
      <c r="C5008" s="2">
        <v>312</v>
      </c>
      <c r="D5008" s="2" t="s">
        <v>14</v>
      </c>
      <c r="E5008" s="2">
        <v>146</v>
      </c>
      <c r="F5008" s="2">
        <v>254</v>
      </c>
      <c r="G5008" s="2">
        <f t="shared" si="78"/>
        <v>109</v>
      </c>
      <c r="H5008" s="2">
        <v>2341</v>
      </c>
      <c r="I5008" s="3" t="s">
        <v>15</v>
      </c>
    </row>
    <row r="5009" spans="1:9" ht="16.5">
      <c r="A5009" s="2" t="s">
        <v>3960</v>
      </c>
      <c r="B5009" s="2" t="s">
        <v>3961</v>
      </c>
      <c r="C5009" s="2">
        <v>322</v>
      </c>
      <c r="D5009" s="2" t="s">
        <v>18</v>
      </c>
      <c r="E5009" s="2">
        <v>30</v>
      </c>
      <c r="F5009" s="2">
        <v>81</v>
      </c>
      <c r="G5009" s="2">
        <f t="shared" si="78"/>
        <v>52</v>
      </c>
      <c r="H5009" s="2">
        <v>3743</v>
      </c>
      <c r="I5009" s="3" t="s">
        <v>19</v>
      </c>
    </row>
    <row r="5010" spans="1:9" ht="16.5">
      <c r="A5010" s="2" t="s">
        <v>3960</v>
      </c>
      <c r="B5010" s="2" t="s">
        <v>3961</v>
      </c>
      <c r="C5010" s="2">
        <v>322</v>
      </c>
      <c r="D5010" s="2" t="s">
        <v>20</v>
      </c>
      <c r="E5010" s="2">
        <v>267</v>
      </c>
      <c r="F5010" s="2">
        <v>305</v>
      </c>
      <c r="G5010" s="2">
        <f t="shared" si="78"/>
        <v>39</v>
      </c>
      <c r="H5010" s="2">
        <v>3397</v>
      </c>
      <c r="I5010" s="3" t="s">
        <v>21</v>
      </c>
    </row>
    <row r="5011" spans="1:9" ht="16.5">
      <c r="A5011" s="2" t="s">
        <v>3960</v>
      </c>
      <c r="B5011" s="2" t="s">
        <v>3961</v>
      </c>
      <c r="C5011" s="2">
        <v>322</v>
      </c>
      <c r="D5011" s="2" t="s">
        <v>14</v>
      </c>
      <c r="E5011" s="2">
        <v>146</v>
      </c>
      <c r="F5011" s="2">
        <v>254</v>
      </c>
      <c r="G5011" s="2">
        <f t="shared" si="78"/>
        <v>109</v>
      </c>
      <c r="H5011" s="2">
        <v>2341</v>
      </c>
      <c r="I5011" s="3" t="s">
        <v>15</v>
      </c>
    </row>
    <row r="5012" spans="1:9" ht="16.5">
      <c r="A5012" s="2" t="s">
        <v>3962</v>
      </c>
      <c r="B5012" s="2" t="s">
        <v>3963</v>
      </c>
      <c r="C5012" s="2">
        <v>876</v>
      </c>
      <c r="D5012" s="2" t="s">
        <v>10</v>
      </c>
      <c r="E5012" s="2">
        <v>109</v>
      </c>
      <c r="F5012" s="2">
        <v>161</v>
      </c>
      <c r="G5012" s="2">
        <f t="shared" si="78"/>
        <v>53</v>
      </c>
      <c r="H5012" s="2">
        <v>18302</v>
      </c>
      <c r="I5012" s="3" t="s">
        <v>11</v>
      </c>
    </row>
    <row r="5013" spans="1:9" ht="16.5">
      <c r="A5013" s="2" t="s">
        <v>3962</v>
      </c>
      <c r="B5013" s="2" t="s">
        <v>3963</v>
      </c>
      <c r="C5013" s="2">
        <v>876</v>
      </c>
      <c r="D5013" s="2" t="s">
        <v>12</v>
      </c>
      <c r="E5013" s="2">
        <v>533</v>
      </c>
      <c r="F5013" s="2">
        <v>690</v>
      </c>
      <c r="G5013" s="2">
        <f t="shared" si="78"/>
        <v>158</v>
      </c>
      <c r="H5013" s="2">
        <v>1732</v>
      </c>
      <c r="I5013" s="3" t="s">
        <v>13</v>
      </c>
    </row>
    <row r="5014" spans="1:9" ht="16.5">
      <c r="A5014" s="2" t="s">
        <v>3962</v>
      </c>
      <c r="B5014" s="2" t="s">
        <v>3963</v>
      </c>
      <c r="C5014" s="2">
        <v>876</v>
      </c>
      <c r="D5014" s="2" t="s">
        <v>14</v>
      </c>
      <c r="E5014" s="2">
        <v>288</v>
      </c>
      <c r="F5014" s="2">
        <v>403</v>
      </c>
      <c r="G5014" s="2">
        <f t="shared" si="78"/>
        <v>116</v>
      </c>
      <c r="H5014" s="2">
        <v>2341</v>
      </c>
      <c r="I5014" s="3" t="s">
        <v>15</v>
      </c>
    </row>
    <row r="5015" spans="1:9" ht="16.5">
      <c r="A5015" s="2" t="s">
        <v>3964</v>
      </c>
      <c r="B5015" s="2" t="s">
        <v>3965</v>
      </c>
      <c r="C5015" s="2">
        <v>829</v>
      </c>
      <c r="D5015" s="2" t="s">
        <v>10</v>
      </c>
      <c r="E5015" s="2">
        <v>53</v>
      </c>
      <c r="F5015" s="2">
        <v>105</v>
      </c>
      <c r="G5015" s="2">
        <f t="shared" si="78"/>
        <v>53</v>
      </c>
      <c r="H5015" s="2">
        <v>18302</v>
      </c>
      <c r="I5015" s="3" t="s">
        <v>11</v>
      </c>
    </row>
    <row r="5016" spans="1:9" ht="16.5">
      <c r="A5016" s="2" t="s">
        <v>3964</v>
      </c>
      <c r="B5016" s="2" t="s">
        <v>3965</v>
      </c>
      <c r="C5016" s="2">
        <v>829</v>
      </c>
      <c r="D5016" s="2" t="s">
        <v>12</v>
      </c>
      <c r="E5016" s="2">
        <v>485</v>
      </c>
      <c r="F5016" s="2">
        <v>644</v>
      </c>
      <c r="G5016" s="2">
        <f t="shared" si="78"/>
        <v>160</v>
      </c>
      <c r="H5016" s="2">
        <v>1732</v>
      </c>
      <c r="I5016" s="3" t="s">
        <v>13</v>
      </c>
    </row>
    <row r="5017" spans="1:9" ht="16.5">
      <c r="A5017" s="2" t="s">
        <v>3964</v>
      </c>
      <c r="B5017" s="2" t="s">
        <v>3965</v>
      </c>
      <c r="C5017" s="2">
        <v>829</v>
      </c>
      <c r="D5017" s="2" t="s">
        <v>14</v>
      </c>
      <c r="E5017" s="2">
        <v>238</v>
      </c>
      <c r="F5017" s="2">
        <v>354</v>
      </c>
      <c r="G5017" s="2">
        <f t="shared" si="78"/>
        <v>117</v>
      </c>
      <c r="H5017" s="2">
        <v>2341</v>
      </c>
      <c r="I5017" s="3" t="s">
        <v>15</v>
      </c>
    </row>
    <row r="5018" spans="1:9" ht="16.5">
      <c r="A5018" s="2" t="s">
        <v>3966</v>
      </c>
      <c r="B5018" s="2" t="s">
        <v>3967</v>
      </c>
      <c r="C5018" s="2">
        <v>298</v>
      </c>
      <c r="D5018" s="2" t="s">
        <v>18</v>
      </c>
      <c r="E5018" s="2">
        <v>30</v>
      </c>
      <c r="F5018" s="2">
        <v>81</v>
      </c>
      <c r="G5018" s="2">
        <f t="shared" si="78"/>
        <v>52</v>
      </c>
      <c r="H5018" s="2">
        <v>3743</v>
      </c>
      <c r="I5018" s="3" t="s">
        <v>19</v>
      </c>
    </row>
    <row r="5019" spans="1:9" ht="16.5">
      <c r="A5019" s="2" t="s">
        <v>3966</v>
      </c>
      <c r="B5019" s="2" t="s">
        <v>3967</v>
      </c>
      <c r="C5019" s="2">
        <v>298</v>
      </c>
      <c r="D5019" s="2" t="s">
        <v>20</v>
      </c>
      <c r="E5019" s="2">
        <v>258</v>
      </c>
      <c r="F5019" s="2">
        <v>296</v>
      </c>
      <c r="G5019" s="2">
        <f t="shared" si="78"/>
        <v>39</v>
      </c>
      <c r="H5019" s="2">
        <v>3397</v>
      </c>
      <c r="I5019" s="3" t="s">
        <v>21</v>
      </c>
    </row>
    <row r="5020" spans="1:9" ht="16.5">
      <c r="A5020" s="2" t="s">
        <v>3966</v>
      </c>
      <c r="B5020" s="2" t="s">
        <v>3967</v>
      </c>
      <c r="C5020" s="2">
        <v>298</v>
      </c>
      <c r="D5020" s="2" t="s">
        <v>14</v>
      </c>
      <c r="E5020" s="2">
        <v>137</v>
      </c>
      <c r="F5020" s="2">
        <v>245</v>
      </c>
      <c r="G5020" s="2">
        <f t="shared" si="78"/>
        <v>109</v>
      </c>
      <c r="H5020" s="2">
        <v>2341</v>
      </c>
      <c r="I5020" s="3" t="s">
        <v>15</v>
      </c>
    </row>
    <row r="5021" spans="1:9" ht="16.5">
      <c r="A5021" s="2" t="s">
        <v>3968</v>
      </c>
      <c r="B5021" s="2" t="s">
        <v>3969</v>
      </c>
      <c r="C5021" s="2">
        <v>2039</v>
      </c>
      <c r="D5021" s="2" t="s">
        <v>10</v>
      </c>
      <c r="E5021" s="2">
        <v>719</v>
      </c>
      <c r="F5021" s="2">
        <v>772</v>
      </c>
      <c r="G5021" s="2">
        <f t="shared" si="78"/>
        <v>54</v>
      </c>
      <c r="H5021" s="2">
        <v>18302</v>
      </c>
      <c r="I5021" s="3" t="s">
        <v>11</v>
      </c>
    </row>
    <row r="5022" spans="1:9" ht="16.5">
      <c r="A5022" s="2" t="s">
        <v>3968</v>
      </c>
      <c r="B5022" s="2" t="s">
        <v>3969</v>
      </c>
      <c r="C5022" s="2">
        <v>2039</v>
      </c>
      <c r="D5022" s="2" t="s">
        <v>12</v>
      </c>
      <c r="E5022" s="2">
        <v>1199</v>
      </c>
      <c r="F5022" s="2">
        <v>1349</v>
      </c>
      <c r="G5022" s="2">
        <f t="shared" si="78"/>
        <v>151</v>
      </c>
      <c r="H5022" s="2">
        <v>1732</v>
      </c>
      <c r="I5022" s="3" t="s">
        <v>13</v>
      </c>
    </row>
    <row r="5023" spans="1:9" ht="16.5">
      <c r="A5023" s="2" t="s">
        <v>3968</v>
      </c>
      <c r="B5023" s="2" t="s">
        <v>3969</v>
      </c>
      <c r="C5023" s="2">
        <v>2039</v>
      </c>
      <c r="D5023" s="2" t="s">
        <v>14</v>
      </c>
      <c r="E5023" s="2">
        <v>925</v>
      </c>
      <c r="F5023" s="2">
        <v>1038</v>
      </c>
      <c r="G5023" s="2">
        <f t="shared" si="78"/>
        <v>114</v>
      </c>
      <c r="H5023" s="2">
        <v>2341</v>
      </c>
      <c r="I5023" s="3" t="s">
        <v>15</v>
      </c>
    </row>
    <row r="5024" spans="1:9" ht="16.5">
      <c r="A5024" s="2" t="s">
        <v>3970</v>
      </c>
      <c r="B5024" s="2" t="s">
        <v>3971</v>
      </c>
      <c r="C5024" s="2">
        <v>885</v>
      </c>
      <c r="D5024" s="2" t="s">
        <v>10</v>
      </c>
      <c r="E5024" s="2">
        <v>59</v>
      </c>
      <c r="F5024" s="2">
        <v>111</v>
      </c>
      <c r="G5024" s="2">
        <f t="shared" si="78"/>
        <v>53</v>
      </c>
      <c r="H5024" s="2">
        <v>18302</v>
      </c>
      <c r="I5024" s="3" t="s">
        <v>11</v>
      </c>
    </row>
    <row r="5025" spans="1:9" ht="16.5">
      <c r="A5025" s="2" t="s">
        <v>3970</v>
      </c>
      <c r="B5025" s="2" t="s">
        <v>3971</v>
      </c>
      <c r="C5025" s="2">
        <v>885</v>
      </c>
      <c r="D5025" s="2" t="s">
        <v>12</v>
      </c>
      <c r="E5025" s="2">
        <v>557</v>
      </c>
      <c r="F5025" s="2">
        <v>716</v>
      </c>
      <c r="G5025" s="2">
        <f t="shared" si="78"/>
        <v>160</v>
      </c>
      <c r="H5025" s="2">
        <v>1732</v>
      </c>
      <c r="I5025" s="3" t="s">
        <v>13</v>
      </c>
    </row>
    <row r="5026" spans="1:9" ht="16.5">
      <c r="A5026" s="2" t="s">
        <v>3970</v>
      </c>
      <c r="B5026" s="2" t="s">
        <v>3971</v>
      </c>
      <c r="C5026" s="2">
        <v>885</v>
      </c>
      <c r="D5026" s="2" t="s">
        <v>14</v>
      </c>
      <c r="E5026" s="2">
        <v>296</v>
      </c>
      <c r="F5026" s="2">
        <v>420</v>
      </c>
      <c r="G5026" s="2">
        <f t="shared" si="78"/>
        <v>125</v>
      </c>
      <c r="H5026" s="2">
        <v>2341</v>
      </c>
      <c r="I5026" s="3" t="s">
        <v>15</v>
      </c>
    </row>
    <row r="5027" spans="1:9" ht="16.5">
      <c r="A5027" s="2" t="s">
        <v>3972</v>
      </c>
      <c r="B5027" s="2" t="s">
        <v>3973</v>
      </c>
      <c r="C5027" s="2">
        <v>305</v>
      </c>
      <c r="D5027" s="2" t="s">
        <v>18</v>
      </c>
      <c r="E5027" s="2">
        <v>30</v>
      </c>
      <c r="F5027" s="2">
        <v>81</v>
      </c>
      <c r="G5027" s="2">
        <f t="shared" si="78"/>
        <v>52</v>
      </c>
      <c r="H5027" s="2">
        <v>3743</v>
      </c>
      <c r="I5027" s="3" t="s">
        <v>19</v>
      </c>
    </row>
    <row r="5028" spans="1:9" ht="16.5">
      <c r="A5028" s="2" t="s">
        <v>3972</v>
      </c>
      <c r="B5028" s="2" t="s">
        <v>3973</v>
      </c>
      <c r="C5028" s="2">
        <v>305</v>
      </c>
      <c r="D5028" s="2" t="s">
        <v>20</v>
      </c>
      <c r="E5028" s="2">
        <v>266</v>
      </c>
      <c r="F5028" s="2">
        <v>304</v>
      </c>
      <c r="G5028" s="2">
        <f t="shared" si="78"/>
        <v>39</v>
      </c>
      <c r="H5028" s="2">
        <v>3397</v>
      </c>
      <c r="I5028" s="3" t="s">
        <v>21</v>
      </c>
    </row>
    <row r="5029" spans="1:9" ht="16.5">
      <c r="A5029" s="2" t="s">
        <v>3972</v>
      </c>
      <c r="B5029" s="2" t="s">
        <v>3973</v>
      </c>
      <c r="C5029" s="2">
        <v>305</v>
      </c>
      <c r="D5029" s="2" t="s">
        <v>14</v>
      </c>
      <c r="E5029" s="2">
        <v>144</v>
      </c>
      <c r="F5029" s="2">
        <v>253</v>
      </c>
      <c r="G5029" s="2">
        <f t="shared" si="78"/>
        <v>110</v>
      </c>
      <c r="H5029" s="2">
        <v>2341</v>
      </c>
      <c r="I5029" s="3" t="s">
        <v>15</v>
      </c>
    </row>
    <row r="5030" spans="1:9" ht="16.5">
      <c r="A5030" s="2" t="s">
        <v>3974</v>
      </c>
      <c r="B5030" s="2" t="s">
        <v>3975</v>
      </c>
      <c r="C5030" s="2">
        <v>379</v>
      </c>
      <c r="D5030" s="2" t="s">
        <v>18</v>
      </c>
      <c r="E5030" s="2">
        <v>47</v>
      </c>
      <c r="F5030" s="2">
        <v>97</v>
      </c>
      <c r="G5030" s="2">
        <f t="shared" si="78"/>
        <v>51</v>
      </c>
      <c r="H5030" s="2">
        <v>3743</v>
      </c>
      <c r="I5030" s="3" t="s">
        <v>19</v>
      </c>
    </row>
    <row r="5031" spans="1:9" ht="16.5">
      <c r="A5031" s="2" t="s">
        <v>3974</v>
      </c>
      <c r="B5031" s="2" t="s">
        <v>3975</v>
      </c>
      <c r="C5031" s="2">
        <v>379</v>
      </c>
      <c r="D5031" s="2" t="s">
        <v>20</v>
      </c>
      <c r="E5031" s="2">
        <v>339</v>
      </c>
      <c r="F5031" s="2">
        <v>377</v>
      </c>
      <c r="G5031" s="2">
        <f t="shared" si="78"/>
        <v>39</v>
      </c>
      <c r="H5031" s="2">
        <v>3397</v>
      </c>
      <c r="I5031" s="3" t="s">
        <v>21</v>
      </c>
    </row>
    <row r="5032" spans="1:9" ht="16.5">
      <c r="A5032" s="2" t="s">
        <v>3974</v>
      </c>
      <c r="B5032" s="2" t="s">
        <v>3975</v>
      </c>
      <c r="C5032" s="2">
        <v>379</v>
      </c>
      <c r="D5032" s="2" t="s">
        <v>14</v>
      </c>
      <c r="E5032" s="2">
        <v>202</v>
      </c>
      <c r="F5032" s="2">
        <v>326</v>
      </c>
      <c r="G5032" s="2">
        <f t="shared" si="78"/>
        <v>125</v>
      </c>
      <c r="H5032" s="2">
        <v>2341</v>
      </c>
      <c r="I5032" s="3" t="s">
        <v>15</v>
      </c>
    </row>
    <row r="5033" spans="1:9" ht="16.5">
      <c r="A5033" s="2" t="s">
        <v>3976</v>
      </c>
      <c r="B5033" s="2" t="s">
        <v>3977</v>
      </c>
      <c r="C5033" s="2">
        <v>913</v>
      </c>
      <c r="D5033" s="2" t="s">
        <v>12</v>
      </c>
      <c r="E5033" s="2">
        <v>675</v>
      </c>
      <c r="F5033" s="2">
        <v>825</v>
      </c>
      <c r="G5033" s="2">
        <f t="shared" si="78"/>
        <v>151</v>
      </c>
      <c r="H5033" s="2">
        <v>1732</v>
      </c>
      <c r="I5033" s="3" t="s">
        <v>13</v>
      </c>
    </row>
    <row r="5034" spans="1:9" ht="16.5">
      <c r="A5034" s="2" t="s">
        <v>3976</v>
      </c>
      <c r="B5034" s="2" t="s">
        <v>3977</v>
      </c>
      <c r="C5034" s="2">
        <v>913</v>
      </c>
      <c r="D5034" s="2" t="s">
        <v>14</v>
      </c>
      <c r="E5034" s="2">
        <v>313</v>
      </c>
      <c r="F5034" s="2">
        <v>427</v>
      </c>
      <c r="G5034" s="2">
        <f t="shared" si="78"/>
        <v>115</v>
      </c>
      <c r="H5034" s="2">
        <v>2341</v>
      </c>
      <c r="I5034" s="3" t="s">
        <v>15</v>
      </c>
    </row>
    <row r="5035" spans="1:9" ht="16.5">
      <c r="A5035" s="2" t="s">
        <v>3978</v>
      </c>
      <c r="B5035" s="2" t="s">
        <v>3979</v>
      </c>
      <c r="C5035" s="2">
        <v>896</v>
      </c>
      <c r="D5035" s="2" t="s">
        <v>10</v>
      </c>
      <c r="E5035" s="2">
        <v>117</v>
      </c>
      <c r="F5035" s="2">
        <v>167</v>
      </c>
      <c r="G5035" s="2">
        <f t="shared" si="78"/>
        <v>51</v>
      </c>
      <c r="H5035" s="2">
        <v>18302</v>
      </c>
      <c r="I5035" s="3" t="s">
        <v>11</v>
      </c>
    </row>
    <row r="5036" spans="1:9" ht="16.5">
      <c r="A5036" s="2" t="s">
        <v>3978</v>
      </c>
      <c r="B5036" s="2" t="s">
        <v>3979</v>
      </c>
      <c r="C5036" s="2">
        <v>896</v>
      </c>
      <c r="D5036" s="2" t="s">
        <v>12</v>
      </c>
      <c r="E5036" s="2">
        <v>571</v>
      </c>
      <c r="F5036" s="2">
        <v>731</v>
      </c>
      <c r="G5036" s="2">
        <f t="shared" si="78"/>
        <v>161</v>
      </c>
      <c r="H5036" s="2">
        <v>1732</v>
      </c>
      <c r="I5036" s="3" t="s">
        <v>13</v>
      </c>
    </row>
    <row r="5037" spans="1:9" ht="16.5">
      <c r="A5037" s="2" t="s">
        <v>3978</v>
      </c>
      <c r="B5037" s="2" t="s">
        <v>3979</v>
      </c>
      <c r="C5037" s="2">
        <v>896</v>
      </c>
      <c r="D5037" s="2" t="s">
        <v>14</v>
      </c>
      <c r="E5037" s="2">
        <v>308</v>
      </c>
      <c r="F5037" s="2">
        <v>430</v>
      </c>
      <c r="G5037" s="2">
        <f t="shared" si="78"/>
        <v>123</v>
      </c>
      <c r="H5037" s="2">
        <v>2341</v>
      </c>
      <c r="I5037" s="3" t="s">
        <v>15</v>
      </c>
    </row>
    <row r="5038" spans="1:9" ht="16.5">
      <c r="A5038" s="2" t="s">
        <v>3980</v>
      </c>
      <c r="B5038" s="2" t="s">
        <v>3981</v>
      </c>
      <c r="C5038" s="2">
        <v>301</v>
      </c>
      <c r="D5038" s="2" t="s">
        <v>18</v>
      </c>
      <c r="E5038" s="2">
        <v>30</v>
      </c>
      <c r="F5038" s="2">
        <v>81</v>
      </c>
      <c r="G5038" s="2">
        <f t="shared" si="78"/>
        <v>52</v>
      </c>
      <c r="H5038" s="2">
        <v>3743</v>
      </c>
      <c r="I5038" s="3" t="s">
        <v>19</v>
      </c>
    </row>
    <row r="5039" spans="1:9" ht="16.5">
      <c r="A5039" s="2" t="s">
        <v>3980</v>
      </c>
      <c r="B5039" s="2" t="s">
        <v>3981</v>
      </c>
      <c r="C5039" s="2">
        <v>301</v>
      </c>
      <c r="D5039" s="2" t="s">
        <v>20</v>
      </c>
      <c r="E5039" s="2">
        <v>261</v>
      </c>
      <c r="F5039" s="2">
        <v>299</v>
      </c>
      <c r="G5039" s="2">
        <f t="shared" si="78"/>
        <v>39</v>
      </c>
      <c r="H5039" s="2">
        <v>3397</v>
      </c>
      <c r="I5039" s="3" t="s">
        <v>21</v>
      </c>
    </row>
    <row r="5040" spans="1:9" ht="16.5">
      <c r="A5040" s="2" t="s">
        <v>3980</v>
      </c>
      <c r="B5040" s="2" t="s">
        <v>3981</v>
      </c>
      <c r="C5040" s="2">
        <v>301</v>
      </c>
      <c r="D5040" s="2" t="s">
        <v>14</v>
      </c>
      <c r="E5040" s="2">
        <v>140</v>
      </c>
      <c r="F5040" s="2">
        <v>248</v>
      </c>
      <c r="G5040" s="2">
        <f t="shared" si="78"/>
        <v>109</v>
      </c>
      <c r="H5040" s="2">
        <v>2341</v>
      </c>
      <c r="I5040" s="3" t="s">
        <v>15</v>
      </c>
    </row>
    <row r="5041" spans="1:9" ht="16.5">
      <c r="A5041" s="2" t="s">
        <v>3982</v>
      </c>
      <c r="B5041" s="2" t="s">
        <v>3983</v>
      </c>
      <c r="C5041" s="2">
        <v>1504</v>
      </c>
      <c r="D5041" s="2" t="s">
        <v>10</v>
      </c>
      <c r="E5041" s="2">
        <v>334</v>
      </c>
      <c r="F5041" s="2">
        <v>386</v>
      </c>
      <c r="G5041" s="2">
        <f t="shared" si="78"/>
        <v>53</v>
      </c>
      <c r="H5041" s="2">
        <v>18302</v>
      </c>
      <c r="I5041" s="3" t="s">
        <v>11</v>
      </c>
    </row>
    <row r="5042" spans="1:9" ht="16.5">
      <c r="A5042" s="2" t="s">
        <v>3982</v>
      </c>
      <c r="B5042" s="2" t="s">
        <v>3983</v>
      </c>
      <c r="C5042" s="2">
        <v>1504</v>
      </c>
      <c r="D5042" s="2" t="s">
        <v>12</v>
      </c>
      <c r="E5042" s="2">
        <v>1025</v>
      </c>
      <c r="F5042" s="2">
        <v>1172</v>
      </c>
      <c r="G5042" s="2">
        <f t="shared" si="78"/>
        <v>148</v>
      </c>
      <c r="H5042" s="2">
        <v>1732</v>
      </c>
      <c r="I5042" s="3" t="s">
        <v>13</v>
      </c>
    </row>
    <row r="5043" spans="1:9" ht="16.5">
      <c r="A5043" s="2" t="s">
        <v>3982</v>
      </c>
      <c r="B5043" s="2" t="s">
        <v>3983</v>
      </c>
      <c r="C5043" s="2">
        <v>1504</v>
      </c>
      <c r="D5043" s="2" t="s">
        <v>14</v>
      </c>
      <c r="E5043" s="2">
        <v>683</v>
      </c>
      <c r="F5043" s="2">
        <v>806</v>
      </c>
      <c r="G5043" s="2">
        <f t="shared" si="78"/>
        <v>124</v>
      </c>
      <c r="H5043" s="2">
        <v>2341</v>
      </c>
      <c r="I5043" s="3" t="s">
        <v>15</v>
      </c>
    </row>
    <row r="5044" spans="1:9" ht="16.5">
      <c r="A5044" s="2" t="s">
        <v>3984</v>
      </c>
      <c r="B5044" s="2" t="s">
        <v>3985</v>
      </c>
      <c r="C5044" s="2">
        <v>303</v>
      </c>
      <c r="D5044" s="2" t="s">
        <v>18</v>
      </c>
      <c r="E5044" s="2">
        <v>30</v>
      </c>
      <c r="F5044" s="2">
        <v>81</v>
      </c>
      <c r="G5044" s="2">
        <f t="shared" si="78"/>
        <v>52</v>
      </c>
      <c r="H5044" s="2">
        <v>3743</v>
      </c>
      <c r="I5044" s="3" t="s">
        <v>19</v>
      </c>
    </row>
    <row r="5045" spans="1:9" ht="16.5">
      <c r="A5045" s="2" t="s">
        <v>3984</v>
      </c>
      <c r="B5045" s="2" t="s">
        <v>3985</v>
      </c>
      <c r="C5045" s="2">
        <v>303</v>
      </c>
      <c r="D5045" s="2" t="s">
        <v>20</v>
      </c>
      <c r="E5045" s="2">
        <v>263</v>
      </c>
      <c r="F5045" s="2">
        <v>301</v>
      </c>
      <c r="G5045" s="2">
        <f t="shared" si="78"/>
        <v>39</v>
      </c>
      <c r="H5045" s="2">
        <v>3397</v>
      </c>
      <c r="I5045" s="3" t="s">
        <v>21</v>
      </c>
    </row>
    <row r="5046" spans="1:9" ht="16.5">
      <c r="A5046" s="2" t="s">
        <v>3984</v>
      </c>
      <c r="B5046" s="2" t="s">
        <v>3985</v>
      </c>
      <c r="C5046" s="2">
        <v>303</v>
      </c>
      <c r="D5046" s="2" t="s">
        <v>14</v>
      </c>
      <c r="E5046" s="2">
        <v>140</v>
      </c>
      <c r="F5046" s="2">
        <v>250</v>
      </c>
      <c r="G5046" s="2">
        <f t="shared" si="78"/>
        <v>111</v>
      </c>
      <c r="H5046" s="2">
        <v>2341</v>
      </c>
      <c r="I5046" s="3" t="s">
        <v>15</v>
      </c>
    </row>
    <row r="5047" spans="1:9" ht="16.5">
      <c r="A5047" s="2" t="s">
        <v>3986</v>
      </c>
      <c r="B5047" s="2" t="s">
        <v>3987</v>
      </c>
      <c r="C5047" s="2">
        <v>288</v>
      </c>
      <c r="D5047" s="2" t="s">
        <v>18</v>
      </c>
      <c r="E5047" s="2">
        <v>30</v>
      </c>
      <c r="F5047" s="2">
        <v>81</v>
      </c>
      <c r="G5047" s="2">
        <f t="shared" si="78"/>
        <v>52</v>
      </c>
      <c r="H5047" s="2">
        <v>3743</v>
      </c>
      <c r="I5047" s="3" t="s">
        <v>19</v>
      </c>
    </row>
    <row r="5048" spans="1:9" ht="16.5">
      <c r="A5048" s="2" t="s">
        <v>3986</v>
      </c>
      <c r="B5048" s="2" t="s">
        <v>3987</v>
      </c>
      <c r="C5048" s="2">
        <v>288</v>
      </c>
      <c r="D5048" s="2" t="s">
        <v>20</v>
      </c>
      <c r="E5048" s="2">
        <v>248</v>
      </c>
      <c r="F5048" s="2">
        <v>286</v>
      </c>
      <c r="G5048" s="2">
        <f t="shared" si="78"/>
        <v>39</v>
      </c>
      <c r="H5048" s="2">
        <v>3397</v>
      </c>
      <c r="I5048" s="3" t="s">
        <v>21</v>
      </c>
    </row>
    <row r="5049" spans="1:9" ht="16.5">
      <c r="A5049" s="2" t="s">
        <v>3986</v>
      </c>
      <c r="B5049" s="2" t="s">
        <v>3987</v>
      </c>
      <c r="C5049" s="2">
        <v>288</v>
      </c>
      <c r="D5049" s="2" t="s">
        <v>14</v>
      </c>
      <c r="E5049" s="2">
        <v>125</v>
      </c>
      <c r="F5049" s="2">
        <v>235</v>
      </c>
      <c r="G5049" s="2">
        <f t="shared" si="78"/>
        <v>111</v>
      </c>
      <c r="H5049" s="2">
        <v>2341</v>
      </c>
      <c r="I5049" s="3" t="s">
        <v>15</v>
      </c>
    </row>
    <row r="5050" spans="1:9" ht="16.5">
      <c r="A5050" s="2" t="s">
        <v>3988</v>
      </c>
      <c r="B5050" s="2" t="s">
        <v>3989</v>
      </c>
      <c r="C5050" s="2">
        <v>574</v>
      </c>
      <c r="D5050" s="2" t="s">
        <v>14</v>
      </c>
      <c r="E5050" s="2">
        <v>308</v>
      </c>
      <c r="F5050" s="2">
        <v>435</v>
      </c>
      <c r="G5050" s="2">
        <f t="shared" si="78"/>
        <v>128</v>
      </c>
      <c r="H5050" s="2">
        <v>2341</v>
      </c>
      <c r="I5050" s="3" t="s">
        <v>15</v>
      </c>
    </row>
    <row r="5051" spans="1:9" ht="16.5">
      <c r="A5051" s="2" t="s">
        <v>3990</v>
      </c>
      <c r="B5051" s="2" t="s">
        <v>3991</v>
      </c>
      <c r="C5051" s="2">
        <v>2182</v>
      </c>
      <c r="D5051" s="2" t="s">
        <v>92</v>
      </c>
      <c r="E5051" s="2">
        <v>1324</v>
      </c>
      <c r="F5051" s="2">
        <v>1367</v>
      </c>
      <c r="G5051" s="2">
        <f t="shared" si="78"/>
        <v>44</v>
      </c>
      <c r="H5051" s="2">
        <v>979</v>
      </c>
      <c r="I5051" s="3" t="s">
        <v>93</v>
      </c>
    </row>
    <row r="5052" spans="1:9" ht="16.5">
      <c r="A5052" s="2" t="s">
        <v>3990</v>
      </c>
      <c r="B5052" s="2" t="s">
        <v>3991</v>
      </c>
      <c r="C5052" s="2">
        <v>2182</v>
      </c>
      <c r="D5052" s="2" t="s">
        <v>10</v>
      </c>
      <c r="E5052" s="2">
        <v>1089</v>
      </c>
      <c r="F5052" s="2">
        <v>1141</v>
      </c>
      <c r="G5052" s="2">
        <f t="shared" si="78"/>
        <v>53</v>
      </c>
      <c r="H5052" s="2">
        <v>18302</v>
      </c>
      <c r="I5052" s="3" t="s">
        <v>11</v>
      </c>
    </row>
    <row r="5053" spans="1:9" ht="16.5">
      <c r="A5053" s="2" t="s">
        <v>3990</v>
      </c>
      <c r="B5053" s="2" t="s">
        <v>3991</v>
      </c>
      <c r="C5053" s="2">
        <v>2182</v>
      </c>
      <c r="D5053" s="2" t="s">
        <v>12</v>
      </c>
      <c r="E5053" s="2">
        <v>1791</v>
      </c>
      <c r="F5053" s="2">
        <v>1943</v>
      </c>
      <c r="G5053" s="2">
        <f t="shared" si="78"/>
        <v>153</v>
      </c>
      <c r="H5053" s="2">
        <v>1732</v>
      </c>
      <c r="I5053" s="3" t="s">
        <v>13</v>
      </c>
    </row>
    <row r="5054" spans="1:9" ht="16.5">
      <c r="A5054" s="2" t="s">
        <v>3990</v>
      </c>
      <c r="B5054" s="2" t="s">
        <v>3991</v>
      </c>
      <c r="C5054" s="2">
        <v>2182</v>
      </c>
      <c r="D5054" s="2" t="s">
        <v>14</v>
      </c>
      <c r="E5054" s="2">
        <v>1436</v>
      </c>
      <c r="F5054" s="2">
        <v>1562</v>
      </c>
      <c r="G5054" s="2">
        <f t="shared" si="78"/>
        <v>127</v>
      </c>
      <c r="H5054" s="2">
        <v>2341</v>
      </c>
      <c r="I5054" s="3" t="s">
        <v>15</v>
      </c>
    </row>
    <row r="5055" spans="1:9" ht="16.5">
      <c r="A5055" s="2" t="s">
        <v>3992</v>
      </c>
      <c r="B5055" s="2" t="s">
        <v>3993</v>
      </c>
      <c r="C5055" s="2">
        <v>313</v>
      </c>
      <c r="D5055" s="2" t="s">
        <v>18</v>
      </c>
      <c r="E5055" s="2">
        <v>31</v>
      </c>
      <c r="F5055" s="2">
        <v>82</v>
      </c>
      <c r="G5055" s="2">
        <f t="shared" si="78"/>
        <v>52</v>
      </c>
      <c r="H5055" s="2">
        <v>3743</v>
      </c>
      <c r="I5055" s="3" t="s">
        <v>19</v>
      </c>
    </row>
    <row r="5056" spans="1:9" ht="16.5">
      <c r="A5056" s="2" t="s">
        <v>3992</v>
      </c>
      <c r="B5056" s="2" t="s">
        <v>3993</v>
      </c>
      <c r="C5056" s="2">
        <v>313</v>
      </c>
      <c r="D5056" s="2" t="s">
        <v>20</v>
      </c>
      <c r="E5056" s="2">
        <v>273</v>
      </c>
      <c r="F5056" s="2">
        <v>311</v>
      </c>
      <c r="G5056" s="2">
        <f t="shared" si="78"/>
        <v>39</v>
      </c>
      <c r="H5056" s="2">
        <v>3397</v>
      </c>
      <c r="I5056" s="3" t="s">
        <v>21</v>
      </c>
    </row>
    <row r="5057" spans="1:9" ht="16.5">
      <c r="A5057" s="2" t="s">
        <v>3992</v>
      </c>
      <c r="B5057" s="2" t="s">
        <v>3993</v>
      </c>
      <c r="C5057" s="2">
        <v>313</v>
      </c>
      <c r="D5057" s="2" t="s">
        <v>14</v>
      </c>
      <c r="E5057" s="2">
        <v>151</v>
      </c>
      <c r="F5057" s="2">
        <v>260</v>
      </c>
      <c r="G5057" s="2">
        <f t="shared" si="78"/>
        <v>110</v>
      </c>
      <c r="H5057" s="2">
        <v>2341</v>
      </c>
      <c r="I5057" s="3" t="s">
        <v>15</v>
      </c>
    </row>
    <row r="5058" spans="1:9" ht="16.5">
      <c r="A5058" s="2" t="s">
        <v>3994</v>
      </c>
      <c r="B5058" s="2" t="s">
        <v>3995</v>
      </c>
      <c r="C5058" s="2">
        <v>938</v>
      </c>
      <c r="D5058" s="2" t="s">
        <v>10</v>
      </c>
      <c r="E5058" s="2">
        <v>72</v>
      </c>
      <c r="F5058" s="2">
        <v>124</v>
      </c>
      <c r="G5058" s="2">
        <f t="shared" si="78"/>
        <v>53</v>
      </c>
      <c r="H5058" s="2">
        <v>18302</v>
      </c>
      <c r="I5058" s="3" t="s">
        <v>11</v>
      </c>
    </row>
    <row r="5059" spans="1:9" ht="16.5">
      <c r="A5059" s="2" t="s">
        <v>3994</v>
      </c>
      <c r="B5059" s="2" t="s">
        <v>3995</v>
      </c>
      <c r="C5059" s="2">
        <v>938</v>
      </c>
      <c r="D5059" s="2" t="s">
        <v>12</v>
      </c>
      <c r="E5059" s="2">
        <v>487</v>
      </c>
      <c r="F5059" s="2">
        <v>647</v>
      </c>
      <c r="G5059" s="2">
        <f t="shared" ref="G5059:G5122" si="79">F5059-E5059+1</f>
        <v>161</v>
      </c>
      <c r="H5059" s="2">
        <v>1732</v>
      </c>
      <c r="I5059" s="3" t="s">
        <v>13</v>
      </c>
    </row>
    <row r="5060" spans="1:9" ht="16.5">
      <c r="A5060" s="2" t="s">
        <v>3994</v>
      </c>
      <c r="B5060" s="2" t="s">
        <v>3995</v>
      </c>
      <c r="C5060" s="2">
        <v>938</v>
      </c>
      <c r="D5060" s="2" t="s">
        <v>14</v>
      </c>
      <c r="E5060" s="2">
        <v>241</v>
      </c>
      <c r="F5060" s="2">
        <v>358</v>
      </c>
      <c r="G5060" s="2">
        <f t="shared" si="79"/>
        <v>118</v>
      </c>
      <c r="H5060" s="2">
        <v>2341</v>
      </c>
      <c r="I5060" s="3" t="s">
        <v>15</v>
      </c>
    </row>
    <row r="5061" spans="1:9" ht="16.5">
      <c r="A5061" s="2" t="s">
        <v>3996</v>
      </c>
      <c r="B5061" s="2" t="s">
        <v>3997</v>
      </c>
      <c r="C5061" s="2">
        <v>307</v>
      </c>
      <c r="D5061" s="2" t="s">
        <v>18</v>
      </c>
      <c r="E5061" s="2">
        <v>28</v>
      </c>
      <c r="F5061" s="2">
        <v>79</v>
      </c>
      <c r="G5061" s="2">
        <f t="shared" si="79"/>
        <v>52</v>
      </c>
      <c r="H5061" s="2">
        <v>3743</v>
      </c>
      <c r="I5061" s="3" t="s">
        <v>19</v>
      </c>
    </row>
    <row r="5062" spans="1:9" ht="16.5">
      <c r="A5062" s="2" t="s">
        <v>3996</v>
      </c>
      <c r="B5062" s="2" t="s">
        <v>3997</v>
      </c>
      <c r="C5062" s="2">
        <v>307</v>
      </c>
      <c r="D5062" s="2" t="s">
        <v>20</v>
      </c>
      <c r="E5062" s="2">
        <v>267</v>
      </c>
      <c r="F5062" s="2">
        <v>305</v>
      </c>
      <c r="G5062" s="2">
        <f t="shared" si="79"/>
        <v>39</v>
      </c>
      <c r="H5062" s="2">
        <v>3397</v>
      </c>
      <c r="I5062" s="3" t="s">
        <v>21</v>
      </c>
    </row>
    <row r="5063" spans="1:9" ht="16.5">
      <c r="A5063" s="2" t="s">
        <v>3996</v>
      </c>
      <c r="B5063" s="2" t="s">
        <v>3997</v>
      </c>
      <c r="C5063" s="2">
        <v>307</v>
      </c>
      <c r="D5063" s="2" t="s">
        <v>14</v>
      </c>
      <c r="E5063" s="2">
        <v>147</v>
      </c>
      <c r="F5063" s="2">
        <v>254</v>
      </c>
      <c r="G5063" s="2">
        <f t="shared" si="79"/>
        <v>108</v>
      </c>
      <c r="H5063" s="2">
        <v>2341</v>
      </c>
      <c r="I5063" s="3" t="s">
        <v>15</v>
      </c>
    </row>
    <row r="5064" spans="1:9" ht="16.5">
      <c r="A5064" s="2" t="s">
        <v>3998</v>
      </c>
      <c r="B5064" s="2" t="s">
        <v>3999</v>
      </c>
      <c r="C5064" s="2">
        <v>304</v>
      </c>
      <c r="D5064" s="2" t="s">
        <v>18</v>
      </c>
      <c r="E5064" s="2">
        <v>30</v>
      </c>
      <c r="F5064" s="2">
        <v>81</v>
      </c>
      <c r="G5064" s="2">
        <f t="shared" si="79"/>
        <v>52</v>
      </c>
      <c r="H5064" s="2">
        <v>3743</v>
      </c>
      <c r="I5064" s="3" t="s">
        <v>19</v>
      </c>
    </row>
    <row r="5065" spans="1:9" ht="16.5">
      <c r="A5065" s="2" t="s">
        <v>3998</v>
      </c>
      <c r="B5065" s="2" t="s">
        <v>3999</v>
      </c>
      <c r="C5065" s="2">
        <v>304</v>
      </c>
      <c r="D5065" s="2" t="s">
        <v>20</v>
      </c>
      <c r="E5065" s="2">
        <v>265</v>
      </c>
      <c r="F5065" s="2">
        <v>303</v>
      </c>
      <c r="G5065" s="2">
        <f t="shared" si="79"/>
        <v>39</v>
      </c>
      <c r="H5065" s="2">
        <v>3397</v>
      </c>
      <c r="I5065" s="3" t="s">
        <v>21</v>
      </c>
    </row>
    <row r="5066" spans="1:9" ht="16.5">
      <c r="A5066" s="2" t="s">
        <v>3998</v>
      </c>
      <c r="B5066" s="2" t="s">
        <v>3999</v>
      </c>
      <c r="C5066" s="2">
        <v>304</v>
      </c>
      <c r="D5066" s="2" t="s">
        <v>14</v>
      </c>
      <c r="E5066" s="2">
        <v>143</v>
      </c>
      <c r="F5066" s="2">
        <v>252</v>
      </c>
      <c r="G5066" s="2">
        <f t="shared" si="79"/>
        <v>110</v>
      </c>
      <c r="H5066" s="2">
        <v>2341</v>
      </c>
      <c r="I5066" s="3" t="s">
        <v>15</v>
      </c>
    </row>
    <row r="5067" spans="1:9" ht="16.5">
      <c r="A5067" s="2" t="s">
        <v>4000</v>
      </c>
      <c r="B5067" s="2" t="s">
        <v>4001</v>
      </c>
      <c r="C5067" s="2">
        <v>761</v>
      </c>
      <c r="D5067" s="2" t="s">
        <v>10</v>
      </c>
      <c r="E5067" s="2">
        <v>44</v>
      </c>
      <c r="F5067" s="2">
        <v>96</v>
      </c>
      <c r="G5067" s="2">
        <f t="shared" si="79"/>
        <v>53</v>
      </c>
      <c r="H5067" s="2">
        <v>18302</v>
      </c>
      <c r="I5067" s="3" t="s">
        <v>11</v>
      </c>
    </row>
    <row r="5068" spans="1:9" ht="16.5">
      <c r="A5068" s="2" t="s">
        <v>4000</v>
      </c>
      <c r="B5068" s="2" t="s">
        <v>4001</v>
      </c>
      <c r="C5068" s="2">
        <v>761</v>
      </c>
      <c r="D5068" s="2" t="s">
        <v>12</v>
      </c>
      <c r="E5068" s="2">
        <v>512</v>
      </c>
      <c r="F5068" s="2">
        <v>671</v>
      </c>
      <c r="G5068" s="2">
        <f t="shared" si="79"/>
        <v>160</v>
      </c>
      <c r="H5068" s="2">
        <v>1732</v>
      </c>
      <c r="I5068" s="3" t="s">
        <v>13</v>
      </c>
    </row>
    <row r="5069" spans="1:9" ht="16.5">
      <c r="A5069" s="2" t="s">
        <v>4000</v>
      </c>
      <c r="B5069" s="2" t="s">
        <v>4001</v>
      </c>
      <c r="C5069" s="2">
        <v>761</v>
      </c>
      <c r="D5069" s="2" t="s">
        <v>14</v>
      </c>
      <c r="E5069" s="2">
        <v>250</v>
      </c>
      <c r="F5069" s="2">
        <v>374</v>
      </c>
      <c r="G5069" s="2">
        <f t="shared" si="79"/>
        <v>125</v>
      </c>
      <c r="H5069" s="2">
        <v>2341</v>
      </c>
      <c r="I5069" s="3" t="s">
        <v>15</v>
      </c>
    </row>
    <row r="5070" spans="1:9" ht="16.5">
      <c r="A5070" s="2" t="s">
        <v>4002</v>
      </c>
      <c r="B5070" s="2" t="s">
        <v>4003</v>
      </c>
      <c r="C5070" s="2">
        <v>213</v>
      </c>
      <c r="D5070" s="2" t="s">
        <v>20</v>
      </c>
      <c r="E5070" s="2">
        <v>173</v>
      </c>
      <c r="F5070" s="2">
        <v>211</v>
      </c>
      <c r="G5070" s="2">
        <f t="shared" si="79"/>
        <v>39</v>
      </c>
      <c r="H5070" s="2">
        <v>3397</v>
      </c>
      <c r="I5070" s="3" t="s">
        <v>21</v>
      </c>
    </row>
    <row r="5071" spans="1:9" ht="16.5">
      <c r="A5071" s="2" t="s">
        <v>4002</v>
      </c>
      <c r="B5071" s="2" t="s">
        <v>4003</v>
      </c>
      <c r="C5071" s="2">
        <v>213</v>
      </c>
      <c r="D5071" s="2" t="s">
        <v>14</v>
      </c>
      <c r="E5071" s="2">
        <v>52</v>
      </c>
      <c r="F5071" s="2">
        <v>155</v>
      </c>
      <c r="G5071" s="2">
        <f t="shared" si="79"/>
        <v>104</v>
      </c>
      <c r="H5071" s="2">
        <v>2341</v>
      </c>
      <c r="I5071" s="3" t="s">
        <v>15</v>
      </c>
    </row>
    <row r="5072" spans="1:9" ht="16.5">
      <c r="A5072" s="2" t="s">
        <v>4004</v>
      </c>
      <c r="B5072" s="2" t="s">
        <v>4005</v>
      </c>
      <c r="C5072" s="2">
        <v>188</v>
      </c>
      <c r="D5072" s="2" t="s">
        <v>14</v>
      </c>
      <c r="E5072" s="2">
        <v>5</v>
      </c>
      <c r="F5072" s="2">
        <v>107</v>
      </c>
      <c r="G5072" s="2">
        <f t="shared" si="79"/>
        <v>103</v>
      </c>
      <c r="H5072" s="2">
        <v>2341</v>
      </c>
      <c r="I5072" s="3" t="s">
        <v>15</v>
      </c>
    </row>
    <row r="5073" spans="1:9" ht="16.5">
      <c r="A5073" s="2" t="s">
        <v>4006</v>
      </c>
      <c r="B5073" s="2" t="s">
        <v>4007</v>
      </c>
      <c r="C5073" s="2">
        <v>243</v>
      </c>
      <c r="D5073" s="2" t="s">
        <v>20</v>
      </c>
      <c r="E5073" s="2">
        <v>203</v>
      </c>
      <c r="F5073" s="2">
        <v>241</v>
      </c>
      <c r="G5073" s="2">
        <f t="shared" si="79"/>
        <v>39</v>
      </c>
      <c r="H5073" s="2">
        <v>3397</v>
      </c>
      <c r="I5073" s="3" t="s">
        <v>21</v>
      </c>
    </row>
    <row r="5074" spans="1:9" ht="16.5">
      <c r="A5074" s="2" t="s">
        <v>4006</v>
      </c>
      <c r="B5074" s="2" t="s">
        <v>4007</v>
      </c>
      <c r="C5074" s="2">
        <v>243</v>
      </c>
      <c r="D5074" s="2" t="s">
        <v>14</v>
      </c>
      <c r="E5074" s="2">
        <v>82</v>
      </c>
      <c r="F5074" s="2">
        <v>187</v>
      </c>
      <c r="G5074" s="2">
        <f t="shared" si="79"/>
        <v>106</v>
      </c>
      <c r="H5074" s="2">
        <v>2341</v>
      </c>
      <c r="I5074" s="3" t="s">
        <v>15</v>
      </c>
    </row>
    <row r="5075" spans="1:9" ht="16.5">
      <c r="A5075" s="2" t="s">
        <v>4008</v>
      </c>
      <c r="B5075" s="2" t="s">
        <v>4009</v>
      </c>
      <c r="C5075" s="2">
        <v>214</v>
      </c>
      <c r="D5075" s="2" t="s">
        <v>14</v>
      </c>
      <c r="E5075" s="2">
        <v>56</v>
      </c>
      <c r="F5075" s="2">
        <v>155</v>
      </c>
      <c r="G5075" s="2">
        <f t="shared" si="79"/>
        <v>100</v>
      </c>
      <c r="H5075" s="2">
        <v>2341</v>
      </c>
      <c r="I5075" s="3" t="s">
        <v>15</v>
      </c>
    </row>
    <row r="5076" spans="1:9" ht="16.5">
      <c r="A5076" s="2" t="s">
        <v>4010</v>
      </c>
      <c r="B5076" s="2" t="s">
        <v>4011</v>
      </c>
      <c r="C5076" s="2">
        <v>219</v>
      </c>
      <c r="D5076" s="2" t="s">
        <v>14</v>
      </c>
      <c r="E5076" s="2">
        <v>58</v>
      </c>
      <c r="F5076" s="2">
        <v>160</v>
      </c>
      <c r="G5076" s="2">
        <f t="shared" si="79"/>
        <v>103</v>
      </c>
      <c r="H5076" s="2">
        <v>2341</v>
      </c>
      <c r="I5076" s="3" t="s">
        <v>15</v>
      </c>
    </row>
    <row r="5077" spans="1:9" ht="16.5">
      <c r="A5077" s="2" t="s">
        <v>4012</v>
      </c>
      <c r="B5077" s="2" t="s">
        <v>4013</v>
      </c>
      <c r="C5077" s="2">
        <v>243</v>
      </c>
      <c r="D5077" s="2" t="s">
        <v>20</v>
      </c>
      <c r="E5077" s="2">
        <v>203</v>
      </c>
      <c r="F5077" s="2">
        <v>241</v>
      </c>
      <c r="G5077" s="2">
        <f t="shared" si="79"/>
        <v>39</v>
      </c>
      <c r="H5077" s="2">
        <v>3397</v>
      </c>
      <c r="I5077" s="3" t="s">
        <v>21</v>
      </c>
    </row>
    <row r="5078" spans="1:9" ht="16.5">
      <c r="A5078" s="2" t="s">
        <v>4012</v>
      </c>
      <c r="B5078" s="2" t="s">
        <v>4013</v>
      </c>
      <c r="C5078" s="2">
        <v>243</v>
      </c>
      <c r="D5078" s="2" t="s">
        <v>14</v>
      </c>
      <c r="E5078" s="2">
        <v>76</v>
      </c>
      <c r="F5078" s="2">
        <v>187</v>
      </c>
      <c r="G5078" s="2">
        <f t="shared" si="79"/>
        <v>112</v>
      </c>
      <c r="H5078" s="2">
        <v>2341</v>
      </c>
      <c r="I5078" s="3" t="s">
        <v>15</v>
      </c>
    </row>
    <row r="5079" spans="1:9" ht="16.5">
      <c r="A5079" s="2" t="s">
        <v>4014</v>
      </c>
      <c r="B5079" s="2" t="s">
        <v>4015</v>
      </c>
      <c r="C5079" s="2">
        <v>333</v>
      </c>
      <c r="D5079" s="2" t="s">
        <v>14</v>
      </c>
      <c r="E5079" s="2">
        <v>35</v>
      </c>
      <c r="F5079" s="2">
        <v>184</v>
      </c>
      <c r="G5079" s="2">
        <f t="shared" si="79"/>
        <v>150</v>
      </c>
      <c r="H5079" s="2">
        <v>2341</v>
      </c>
      <c r="I5079" s="3" t="s">
        <v>15</v>
      </c>
    </row>
    <row r="5080" spans="1:9" ht="16.5">
      <c r="A5080" s="2" t="s">
        <v>4016</v>
      </c>
      <c r="B5080" s="2" t="s">
        <v>4017</v>
      </c>
      <c r="C5080" s="2">
        <v>324</v>
      </c>
      <c r="D5080" s="2" t="s">
        <v>18</v>
      </c>
      <c r="E5080" s="2">
        <v>29</v>
      </c>
      <c r="F5080" s="2">
        <v>82</v>
      </c>
      <c r="G5080" s="2">
        <f t="shared" si="79"/>
        <v>54</v>
      </c>
      <c r="H5080" s="2">
        <v>3743</v>
      </c>
      <c r="I5080" s="3" t="s">
        <v>19</v>
      </c>
    </row>
    <row r="5081" spans="1:9" ht="16.5">
      <c r="A5081" s="2" t="s">
        <v>4016</v>
      </c>
      <c r="B5081" s="2" t="s">
        <v>4017</v>
      </c>
      <c r="C5081" s="2">
        <v>324</v>
      </c>
      <c r="D5081" s="2" t="s">
        <v>20</v>
      </c>
      <c r="E5081" s="2">
        <v>285</v>
      </c>
      <c r="F5081" s="2">
        <v>323</v>
      </c>
      <c r="G5081" s="2">
        <f t="shared" si="79"/>
        <v>39</v>
      </c>
      <c r="H5081" s="2">
        <v>3397</v>
      </c>
      <c r="I5081" s="3" t="s">
        <v>21</v>
      </c>
    </row>
    <row r="5082" spans="1:9" ht="16.5">
      <c r="A5082" s="2" t="s">
        <v>4016</v>
      </c>
      <c r="B5082" s="2" t="s">
        <v>4017</v>
      </c>
      <c r="C5082" s="2">
        <v>324</v>
      </c>
      <c r="D5082" s="2" t="s">
        <v>14</v>
      </c>
      <c r="E5082" s="2">
        <v>153</v>
      </c>
      <c r="F5082" s="2">
        <v>266</v>
      </c>
      <c r="G5082" s="2">
        <f t="shared" si="79"/>
        <v>114</v>
      </c>
      <c r="H5082" s="2">
        <v>2341</v>
      </c>
      <c r="I5082" s="3" t="s">
        <v>15</v>
      </c>
    </row>
    <row r="5083" spans="1:9" ht="16.5">
      <c r="A5083" s="2" t="s">
        <v>4018</v>
      </c>
      <c r="B5083" s="2" t="s">
        <v>4019</v>
      </c>
      <c r="C5083" s="2">
        <v>333</v>
      </c>
      <c r="D5083" s="2" t="s">
        <v>20</v>
      </c>
      <c r="E5083" s="2">
        <v>293</v>
      </c>
      <c r="F5083" s="2">
        <v>331</v>
      </c>
      <c r="G5083" s="2">
        <f t="shared" si="79"/>
        <v>39</v>
      </c>
      <c r="H5083" s="2">
        <v>3397</v>
      </c>
      <c r="I5083" s="3" t="s">
        <v>21</v>
      </c>
    </row>
    <row r="5084" spans="1:9" ht="16.5">
      <c r="A5084" s="2" t="s">
        <v>4018</v>
      </c>
      <c r="B5084" s="2" t="s">
        <v>4019</v>
      </c>
      <c r="C5084" s="2">
        <v>333</v>
      </c>
      <c r="D5084" s="2" t="s">
        <v>14</v>
      </c>
      <c r="E5084" s="2">
        <v>172</v>
      </c>
      <c r="F5084" s="2">
        <v>276</v>
      </c>
      <c r="G5084" s="2">
        <f t="shared" si="79"/>
        <v>105</v>
      </c>
      <c r="H5084" s="2">
        <v>2341</v>
      </c>
      <c r="I5084" s="3" t="s">
        <v>15</v>
      </c>
    </row>
    <row r="5085" spans="1:9" ht="16.5">
      <c r="A5085" s="2" t="s">
        <v>4020</v>
      </c>
      <c r="B5085" s="2" t="s">
        <v>4021</v>
      </c>
      <c r="C5085" s="2">
        <v>305</v>
      </c>
      <c r="D5085" s="2" t="s">
        <v>14</v>
      </c>
      <c r="E5085" s="2">
        <v>72</v>
      </c>
      <c r="F5085" s="2">
        <v>176</v>
      </c>
      <c r="G5085" s="2">
        <f t="shared" si="79"/>
        <v>105</v>
      </c>
      <c r="H5085" s="2">
        <v>2341</v>
      </c>
      <c r="I5085" s="3" t="s">
        <v>15</v>
      </c>
    </row>
    <row r="5086" spans="1:9" ht="16.5">
      <c r="A5086" s="2" t="s">
        <v>4022</v>
      </c>
      <c r="B5086" s="2" t="s">
        <v>4023</v>
      </c>
      <c r="C5086" s="2">
        <v>333</v>
      </c>
      <c r="D5086" s="2" t="s">
        <v>14</v>
      </c>
      <c r="E5086" s="2">
        <v>34</v>
      </c>
      <c r="F5086" s="2">
        <v>184</v>
      </c>
      <c r="G5086" s="2">
        <f t="shared" si="79"/>
        <v>151</v>
      </c>
      <c r="H5086" s="2">
        <v>2341</v>
      </c>
      <c r="I5086" s="3" t="s">
        <v>15</v>
      </c>
    </row>
    <row r="5087" spans="1:9" ht="16.5">
      <c r="A5087" s="2" t="s">
        <v>4024</v>
      </c>
      <c r="B5087" s="2" t="s">
        <v>4025</v>
      </c>
      <c r="C5087" s="2">
        <v>418</v>
      </c>
      <c r="D5087" s="2" t="s">
        <v>18</v>
      </c>
      <c r="E5087" s="2">
        <v>29</v>
      </c>
      <c r="F5087" s="2">
        <v>82</v>
      </c>
      <c r="G5087" s="2">
        <f t="shared" si="79"/>
        <v>54</v>
      </c>
      <c r="H5087" s="2">
        <v>3743</v>
      </c>
      <c r="I5087" s="3" t="s">
        <v>19</v>
      </c>
    </row>
    <row r="5088" spans="1:9" ht="16.5">
      <c r="A5088" s="2" t="s">
        <v>4024</v>
      </c>
      <c r="B5088" s="2" t="s">
        <v>4025</v>
      </c>
      <c r="C5088" s="2">
        <v>418</v>
      </c>
      <c r="D5088" s="2" t="s">
        <v>20</v>
      </c>
      <c r="E5088" s="2">
        <v>379</v>
      </c>
      <c r="F5088" s="2">
        <v>417</v>
      </c>
      <c r="G5088" s="2">
        <f t="shared" si="79"/>
        <v>39</v>
      </c>
      <c r="H5088" s="2">
        <v>3397</v>
      </c>
      <c r="I5088" s="3" t="s">
        <v>21</v>
      </c>
    </row>
    <row r="5089" spans="1:9" ht="16.5">
      <c r="A5089" s="2" t="s">
        <v>4024</v>
      </c>
      <c r="B5089" s="2" t="s">
        <v>4025</v>
      </c>
      <c r="C5089" s="2">
        <v>418</v>
      </c>
      <c r="D5089" s="2" t="s">
        <v>14</v>
      </c>
      <c r="E5089" s="2">
        <v>247</v>
      </c>
      <c r="F5089" s="2">
        <v>360</v>
      </c>
      <c r="G5089" s="2">
        <f t="shared" si="79"/>
        <v>114</v>
      </c>
      <c r="H5089" s="2">
        <v>2341</v>
      </c>
      <c r="I5089" s="3" t="s">
        <v>15</v>
      </c>
    </row>
    <row r="5090" spans="1:9" ht="16.5">
      <c r="A5090" s="2" t="s">
        <v>4026</v>
      </c>
      <c r="B5090" s="2" t="s">
        <v>4027</v>
      </c>
      <c r="C5090" s="2">
        <v>884</v>
      </c>
      <c r="D5090" s="2" t="s">
        <v>10</v>
      </c>
      <c r="E5090" s="2">
        <v>42</v>
      </c>
      <c r="F5090" s="2">
        <v>94</v>
      </c>
      <c r="G5090" s="2">
        <f t="shared" si="79"/>
        <v>53</v>
      </c>
      <c r="H5090" s="2">
        <v>18302</v>
      </c>
      <c r="I5090" s="3" t="s">
        <v>11</v>
      </c>
    </row>
    <row r="5091" spans="1:9" ht="16.5">
      <c r="A5091" s="2" t="s">
        <v>4026</v>
      </c>
      <c r="B5091" s="2" t="s">
        <v>4027</v>
      </c>
      <c r="C5091" s="2">
        <v>884</v>
      </c>
      <c r="D5091" s="2" t="s">
        <v>12</v>
      </c>
      <c r="E5091" s="2">
        <v>549</v>
      </c>
      <c r="F5091" s="2">
        <v>708</v>
      </c>
      <c r="G5091" s="2">
        <f t="shared" si="79"/>
        <v>160</v>
      </c>
      <c r="H5091" s="2">
        <v>1732</v>
      </c>
      <c r="I5091" s="3" t="s">
        <v>13</v>
      </c>
    </row>
    <row r="5092" spans="1:9" ht="16.5">
      <c r="A5092" s="2" t="s">
        <v>4026</v>
      </c>
      <c r="B5092" s="2" t="s">
        <v>4027</v>
      </c>
      <c r="C5092" s="2">
        <v>884</v>
      </c>
      <c r="D5092" s="2" t="s">
        <v>14</v>
      </c>
      <c r="E5092" s="2">
        <v>284</v>
      </c>
      <c r="F5092" s="2">
        <v>408</v>
      </c>
      <c r="G5092" s="2">
        <f t="shared" si="79"/>
        <v>125</v>
      </c>
      <c r="H5092" s="2">
        <v>2341</v>
      </c>
      <c r="I5092" s="3" t="s">
        <v>15</v>
      </c>
    </row>
    <row r="5093" spans="1:9" ht="16.5">
      <c r="A5093" s="2" t="s">
        <v>4028</v>
      </c>
      <c r="B5093" s="2" t="s">
        <v>4029</v>
      </c>
      <c r="C5093" s="2">
        <v>304</v>
      </c>
      <c r="D5093" s="2" t="s">
        <v>18</v>
      </c>
      <c r="E5093" s="2">
        <v>30</v>
      </c>
      <c r="F5093" s="2">
        <v>81</v>
      </c>
      <c r="G5093" s="2">
        <f t="shared" si="79"/>
        <v>52</v>
      </c>
      <c r="H5093" s="2">
        <v>3743</v>
      </c>
      <c r="I5093" s="3" t="s">
        <v>19</v>
      </c>
    </row>
    <row r="5094" spans="1:9" ht="16.5">
      <c r="A5094" s="2" t="s">
        <v>4028</v>
      </c>
      <c r="B5094" s="2" t="s">
        <v>4029</v>
      </c>
      <c r="C5094" s="2">
        <v>304</v>
      </c>
      <c r="D5094" s="2" t="s">
        <v>20</v>
      </c>
      <c r="E5094" s="2">
        <v>265</v>
      </c>
      <c r="F5094" s="2">
        <v>303</v>
      </c>
      <c r="G5094" s="2">
        <f t="shared" si="79"/>
        <v>39</v>
      </c>
      <c r="H5094" s="2">
        <v>3397</v>
      </c>
      <c r="I5094" s="3" t="s">
        <v>21</v>
      </c>
    </row>
    <row r="5095" spans="1:9" ht="16.5">
      <c r="A5095" s="2" t="s">
        <v>4028</v>
      </c>
      <c r="B5095" s="2" t="s">
        <v>4029</v>
      </c>
      <c r="C5095" s="2">
        <v>304</v>
      </c>
      <c r="D5095" s="2" t="s">
        <v>14</v>
      </c>
      <c r="E5095" s="2">
        <v>143</v>
      </c>
      <c r="F5095" s="2">
        <v>252</v>
      </c>
      <c r="G5095" s="2">
        <f t="shared" si="79"/>
        <v>110</v>
      </c>
      <c r="H5095" s="2">
        <v>2341</v>
      </c>
      <c r="I5095" s="3" t="s">
        <v>15</v>
      </c>
    </row>
    <row r="5096" spans="1:9" ht="16.5">
      <c r="A5096" s="2" t="s">
        <v>4030</v>
      </c>
      <c r="B5096" s="2" t="s">
        <v>4031</v>
      </c>
      <c r="C5096" s="2">
        <v>364</v>
      </c>
      <c r="D5096" s="2" t="s">
        <v>18</v>
      </c>
      <c r="E5096" s="2">
        <v>46</v>
      </c>
      <c r="F5096" s="2">
        <v>94</v>
      </c>
      <c r="G5096" s="2">
        <f t="shared" si="79"/>
        <v>49</v>
      </c>
      <c r="H5096" s="2">
        <v>3743</v>
      </c>
      <c r="I5096" s="3" t="s">
        <v>19</v>
      </c>
    </row>
    <row r="5097" spans="1:9" ht="16.5">
      <c r="A5097" s="2" t="s">
        <v>4030</v>
      </c>
      <c r="B5097" s="2" t="s">
        <v>4031</v>
      </c>
      <c r="C5097" s="2">
        <v>364</v>
      </c>
      <c r="D5097" s="2" t="s">
        <v>20</v>
      </c>
      <c r="E5097" s="2">
        <v>325</v>
      </c>
      <c r="F5097" s="2">
        <v>363</v>
      </c>
      <c r="G5097" s="2">
        <f t="shared" si="79"/>
        <v>39</v>
      </c>
      <c r="H5097" s="2">
        <v>3397</v>
      </c>
      <c r="I5097" s="3" t="s">
        <v>21</v>
      </c>
    </row>
    <row r="5098" spans="1:9" ht="16.5">
      <c r="A5098" s="2" t="s">
        <v>4030</v>
      </c>
      <c r="B5098" s="2" t="s">
        <v>4031</v>
      </c>
      <c r="C5098" s="2">
        <v>364</v>
      </c>
      <c r="D5098" s="2" t="s">
        <v>14</v>
      </c>
      <c r="E5098" s="2">
        <v>189</v>
      </c>
      <c r="F5098" s="2">
        <v>306</v>
      </c>
      <c r="G5098" s="2">
        <f t="shared" si="79"/>
        <v>118</v>
      </c>
      <c r="H5098" s="2">
        <v>2341</v>
      </c>
      <c r="I5098" s="3" t="s">
        <v>15</v>
      </c>
    </row>
    <row r="5099" spans="1:9" ht="16.5">
      <c r="A5099" s="2" t="s">
        <v>4032</v>
      </c>
      <c r="B5099" s="2" t="s">
        <v>4033</v>
      </c>
      <c r="C5099" s="2">
        <v>437</v>
      </c>
      <c r="D5099" s="2" t="s">
        <v>14</v>
      </c>
      <c r="E5099" s="2">
        <v>176</v>
      </c>
      <c r="F5099" s="2">
        <v>282</v>
      </c>
      <c r="G5099" s="2">
        <f t="shared" si="79"/>
        <v>107</v>
      </c>
      <c r="H5099" s="2">
        <v>2341</v>
      </c>
      <c r="I5099" s="3" t="s">
        <v>15</v>
      </c>
    </row>
    <row r="5100" spans="1:9" ht="16.5">
      <c r="A5100" s="2" t="s">
        <v>4034</v>
      </c>
      <c r="B5100" s="2" t="s">
        <v>4035</v>
      </c>
      <c r="C5100" s="2">
        <v>263</v>
      </c>
      <c r="D5100" s="2" t="s">
        <v>18</v>
      </c>
      <c r="E5100" s="2">
        <v>46</v>
      </c>
      <c r="F5100" s="2">
        <v>94</v>
      </c>
      <c r="G5100" s="2">
        <f t="shared" si="79"/>
        <v>49</v>
      </c>
      <c r="H5100" s="2">
        <v>3743</v>
      </c>
      <c r="I5100" s="3" t="s">
        <v>19</v>
      </c>
    </row>
    <row r="5101" spans="1:9" ht="16.5">
      <c r="A5101" s="2" t="s">
        <v>4034</v>
      </c>
      <c r="B5101" s="2" t="s">
        <v>4035</v>
      </c>
      <c r="C5101" s="2">
        <v>263</v>
      </c>
      <c r="D5101" s="2" t="s">
        <v>14</v>
      </c>
      <c r="E5101" s="2">
        <v>191</v>
      </c>
      <c r="F5101" s="2">
        <v>263</v>
      </c>
      <c r="G5101" s="2">
        <f t="shared" si="79"/>
        <v>73</v>
      </c>
      <c r="H5101" s="2">
        <v>2341</v>
      </c>
      <c r="I5101" s="3" t="s">
        <v>15</v>
      </c>
    </row>
    <row r="5102" spans="1:9" ht="16.5">
      <c r="A5102" s="2" t="s">
        <v>4036</v>
      </c>
      <c r="B5102" s="2" t="s">
        <v>4037</v>
      </c>
      <c r="C5102" s="2">
        <v>365</v>
      </c>
      <c r="D5102" s="2" t="s">
        <v>18</v>
      </c>
      <c r="E5102" s="2">
        <v>46</v>
      </c>
      <c r="F5102" s="2">
        <v>94</v>
      </c>
      <c r="G5102" s="2">
        <f t="shared" si="79"/>
        <v>49</v>
      </c>
      <c r="H5102" s="2">
        <v>3743</v>
      </c>
      <c r="I5102" s="3" t="s">
        <v>19</v>
      </c>
    </row>
    <row r="5103" spans="1:9" ht="16.5">
      <c r="A5103" s="2" t="s">
        <v>4036</v>
      </c>
      <c r="B5103" s="2" t="s">
        <v>4037</v>
      </c>
      <c r="C5103" s="2">
        <v>365</v>
      </c>
      <c r="D5103" s="2" t="s">
        <v>20</v>
      </c>
      <c r="E5103" s="2">
        <v>326</v>
      </c>
      <c r="F5103" s="2">
        <v>364</v>
      </c>
      <c r="G5103" s="2">
        <f t="shared" si="79"/>
        <v>39</v>
      </c>
      <c r="H5103" s="2">
        <v>3397</v>
      </c>
      <c r="I5103" s="3" t="s">
        <v>21</v>
      </c>
    </row>
    <row r="5104" spans="1:9" ht="16.5">
      <c r="A5104" s="2" t="s">
        <v>4036</v>
      </c>
      <c r="B5104" s="2" t="s">
        <v>4037</v>
      </c>
      <c r="C5104" s="2">
        <v>365</v>
      </c>
      <c r="D5104" s="2" t="s">
        <v>14</v>
      </c>
      <c r="E5104" s="2">
        <v>190</v>
      </c>
      <c r="F5104" s="2">
        <v>307</v>
      </c>
      <c r="G5104" s="2">
        <f t="shared" si="79"/>
        <v>118</v>
      </c>
      <c r="H5104" s="2">
        <v>2341</v>
      </c>
      <c r="I5104" s="3" t="s">
        <v>15</v>
      </c>
    </row>
    <row r="5105" spans="1:9" ht="16.5">
      <c r="A5105" s="2" t="s">
        <v>4038</v>
      </c>
      <c r="B5105" s="2" t="s">
        <v>4039</v>
      </c>
      <c r="C5105" s="2">
        <v>1334</v>
      </c>
      <c r="D5105" s="2" t="s">
        <v>10</v>
      </c>
      <c r="E5105" s="2">
        <v>142</v>
      </c>
      <c r="F5105" s="2">
        <v>189</v>
      </c>
      <c r="G5105" s="2">
        <f t="shared" si="79"/>
        <v>48</v>
      </c>
      <c r="H5105" s="2">
        <v>18302</v>
      </c>
      <c r="I5105" s="3" t="s">
        <v>11</v>
      </c>
    </row>
    <row r="5106" spans="1:9" ht="16.5">
      <c r="A5106" s="2" t="s">
        <v>4038</v>
      </c>
      <c r="B5106" s="2" t="s">
        <v>4039</v>
      </c>
      <c r="C5106" s="2">
        <v>1334</v>
      </c>
      <c r="D5106" s="2" t="s">
        <v>14</v>
      </c>
      <c r="E5106" s="2">
        <v>560</v>
      </c>
      <c r="F5106" s="2">
        <v>670</v>
      </c>
      <c r="G5106" s="2">
        <f t="shared" si="79"/>
        <v>111</v>
      </c>
      <c r="H5106" s="2">
        <v>2341</v>
      </c>
      <c r="I5106" s="3" t="s">
        <v>15</v>
      </c>
    </row>
    <row r="5107" spans="1:9" ht="16.5">
      <c r="A5107" s="2" t="s">
        <v>4040</v>
      </c>
      <c r="B5107" s="2" t="s">
        <v>4041</v>
      </c>
      <c r="C5107" s="2">
        <v>305</v>
      </c>
      <c r="D5107" s="2" t="s">
        <v>18</v>
      </c>
      <c r="E5107" s="2">
        <v>21</v>
      </c>
      <c r="F5107" s="2">
        <v>75</v>
      </c>
      <c r="G5107" s="2">
        <f t="shared" si="79"/>
        <v>55</v>
      </c>
      <c r="H5107" s="2">
        <v>3743</v>
      </c>
      <c r="I5107" s="3" t="s">
        <v>19</v>
      </c>
    </row>
    <row r="5108" spans="1:9" ht="16.5">
      <c r="A5108" s="2" t="s">
        <v>4040</v>
      </c>
      <c r="B5108" s="2" t="s">
        <v>4041</v>
      </c>
      <c r="C5108" s="2">
        <v>305</v>
      </c>
      <c r="D5108" s="2" t="s">
        <v>20</v>
      </c>
      <c r="E5108" s="2">
        <v>265</v>
      </c>
      <c r="F5108" s="2">
        <v>303</v>
      </c>
      <c r="G5108" s="2">
        <f t="shared" si="79"/>
        <v>39</v>
      </c>
      <c r="H5108" s="2">
        <v>3397</v>
      </c>
      <c r="I5108" s="3" t="s">
        <v>21</v>
      </c>
    </row>
    <row r="5109" spans="1:9" ht="16.5">
      <c r="A5109" s="2" t="s">
        <v>4040</v>
      </c>
      <c r="B5109" s="2" t="s">
        <v>4041</v>
      </c>
      <c r="C5109" s="2">
        <v>305</v>
      </c>
      <c r="D5109" s="2" t="s">
        <v>14</v>
      </c>
      <c r="E5109" s="2">
        <v>143</v>
      </c>
      <c r="F5109" s="2">
        <v>252</v>
      </c>
      <c r="G5109" s="2">
        <f t="shared" si="79"/>
        <v>110</v>
      </c>
      <c r="H5109" s="2">
        <v>2341</v>
      </c>
      <c r="I5109" s="3" t="s">
        <v>15</v>
      </c>
    </row>
    <row r="5110" spans="1:9" ht="16.5">
      <c r="A5110" s="2" t="s">
        <v>4042</v>
      </c>
      <c r="B5110" s="2" t="s">
        <v>4043</v>
      </c>
      <c r="C5110" s="2">
        <v>889</v>
      </c>
      <c r="D5110" s="2" t="s">
        <v>10</v>
      </c>
      <c r="E5110" s="2">
        <v>59</v>
      </c>
      <c r="F5110" s="2">
        <v>111</v>
      </c>
      <c r="G5110" s="2">
        <f t="shared" si="79"/>
        <v>53</v>
      </c>
      <c r="H5110" s="2">
        <v>18302</v>
      </c>
      <c r="I5110" s="3" t="s">
        <v>11</v>
      </c>
    </row>
    <row r="5111" spans="1:9" ht="16.5">
      <c r="A5111" s="2" t="s">
        <v>4042</v>
      </c>
      <c r="B5111" s="2" t="s">
        <v>4043</v>
      </c>
      <c r="C5111" s="2">
        <v>889</v>
      </c>
      <c r="D5111" s="2" t="s">
        <v>12</v>
      </c>
      <c r="E5111" s="2">
        <v>544</v>
      </c>
      <c r="F5111" s="2">
        <v>702</v>
      </c>
      <c r="G5111" s="2">
        <f t="shared" si="79"/>
        <v>159</v>
      </c>
      <c r="H5111" s="2">
        <v>1732</v>
      </c>
      <c r="I5111" s="3" t="s">
        <v>13</v>
      </c>
    </row>
    <row r="5112" spans="1:9" ht="16.5">
      <c r="A5112" s="2" t="s">
        <v>4042</v>
      </c>
      <c r="B5112" s="2" t="s">
        <v>4043</v>
      </c>
      <c r="C5112" s="2">
        <v>889</v>
      </c>
      <c r="D5112" s="2" t="s">
        <v>14</v>
      </c>
      <c r="E5112" s="2">
        <v>282</v>
      </c>
      <c r="F5112" s="2">
        <v>407</v>
      </c>
      <c r="G5112" s="2">
        <f t="shared" si="79"/>
        <v>126</v>
      </c>
      <c r="H5112" s="2">
        <v>2341</v>
      </c>
      <c r="I5112" s="3" t="s">
        <v>15</v>
      </c>
    </row>
    <row r="5113" spans="1:9" ht="16.5">
      <c r="A5113" s="2" t="s">
        <v>4044</v>
      </c>
      <c r="B5113" s="2" t="s">
        <v>4045</v>
      </c>
      <c r="C5113" s="2">
        <v>348</v>
      </c>
      <c r="D5113" s="2" t="s">
        <v>18</v>
      </c>
      <c r="E5113" s="2">
        <v>27</v>
      </c>
      <c r="F5113" s="2">
        <v>79</v>
      </c>
      <c r="G5113" s="2">
        <f t="shared" si="79"/>
        <v>53</v>
      </c>
      <c r="H5113" s="2">
        <v>3743</v>
      </c>
      <c r="I5113" s="3" t="s">
        <v>19</v>
      </c>
    </row>
    <row r="5114" spans="1:9" ht="16.5">
      <c r="A5114" s="2" t="s">
        <v>4044</v>
      </c>
      <c r="B5114" s="2" t="s">
        <v>4045</v>
      </c>
      <c r="C5114" s="2">
        <v>348</v>
      </c>
      <c r="D5114" s="2" t="s">
        <v>20</v>
      </c>
      <c r="E5114" s="2">
        <v>308</v>
      </c>
      <c r="F5114" s="2">
        <v>346</v>
      </c>
      <c r="G5114" s="2">
        <f t="shared" si="79"/>
        <v>39</v>
      </c>
      <c r="H5114" s="2">
        <v>3397</v>
      </c>
      <c r="I5114" s="3" t="s">
        <v>21</v>
      </c>
    </row>
    <row r="5115" spans="1:9" ht="16.5">
      <c r="A5115" s="2" t="s">
        <v>4044</v>
      </c>
      <c r="B5115" s="2" t="s">
        <v>4045</v>
      </c>
      <c r="C5115" s="2">
        <v>348</v>
      </c>
      <c r="D5115" s="2" t="s">
        <v>14</v>
      </c>
      <c r="E5115" s="2">
        <v>185</v>
      </c>
      <c r="F5115" s="2">
        <v>295</v>
      </c>
      <c r="G5115" s="2">
        <f t="shared" si="79"/>
        <v>111</v>
      </c>
      <c r="H5115" s="2">
        <v>2341</v>
      </c>
      <c r="I5115" s="3" t="s">
        <v>15</v>
      </c>
    </row>
    <row r="5116" spans="1:9" ht="16.5">
      <c r="A5116" s="2" t="s">
        <v>4046</v>
      </c>
      <c r="B5116" s="2" t="s">
        <v>4047</v>
      </c>
      <c r="C5116" s="2">
        <v>233</v>
      </c>
      <c r="D5116" s="2" t="s">
        <v>14</v>
      </c>
      <c r="E5116" s="2">
        <v>4</v>
      </c>
      <c r="F5116" s="2">
        <v>112</v>
      </c>
      <c r="G5116" s="2">
        <f t="shared" si="79"/>
        <v>109</v>
      </c>
      <c r="H5116" s="2">
        <v>2341</v>
      </c>
      <c r="I5116" s="3" t="s">
        <v>15</v>
      </c>
    </row>
    <row r="5117" spans="1:9" ht="16.5">
      <c r="A5117" s="2" t="s">
        <v>4048</v>
      </c>
      <c r="B5117" s="2" t="s">
        <v>4049</v>
      </c>
      <c r="C5117" s="2">
        <v>332</v>
      </c>
      <c r="D5117" s="2" t="s">
        <v>18</v>
      </c>
      <c r="E5117" s="2">
        <v>36</v>
      </c>
      <c r="F5117" s="2">
        <v>90</v>
      </c>
      <c r="G5117" s="2">
        <f t="shared" si="79"/>
        <v>55</v>
      </c>
      <c r="H5117" s="2">
        <v>3743</v>
      </c>
      <c r="I5117" s="3" t="s">
        <v>19</v>
      </c>
    </row>
    <row r="5118" spans="1:9" ht="16.5">
      <c r="A5118" s="2" t="s">
        <v>4048</v>
      </c>
      <c r="B5118" s="2" t="s">
        <v>4049</v>
      </c>
      <c r="C5118" s="2">
        <v>332</v>
      </c>
      <c r="D5118" s="2" t="s">
        <v>20</v>
      </c>
      <c r="E5118" s="2">
        <v>293</v>
      </c>
      <c r="F5118" s="2">
        <v>331</v>
      </c>
      <c r="G5118" s="2">
        <f t="shared" si="79"/>
        <v>39</v>
      </c>
      <c r="H5118" s="2">
        <v>3397</v>
      </c>
      <c r="I5118" s="3" t="s">
        <v>21</v>
      </c>
    </row>
    <row r="5119" spans="1:9" ht="16.5">
      <c r="A5119" s="2" t="s">
        <v>4048</v>
      </c>
      <c r="B5119" s="2" t="s">
        <v>4049</v>
      </c>
      <c r="C5119" s="2">
        <v>332</v>
      </c>
      <c r="D5119" s="2" t="s">
        <v>14</v>
      </c>
      <c r="E5119" s="2">
        <v>159</v>
      </c>
      <c r="F5119" s="2">
        <v>277</v>
      </c>
      <c r="G5119" s="2">
        <f t="shared" si="79"/>
        <v>119</v>
      </c>
      <c r="H5119" s="2">
        <v>2341</v>
      </c>
      <c r="I5119" s="3" t="s">
        <v>15</v>
      </c>
    </row>
    <row r="5120" spans="1:9" ht="16.5">
      <c r="A5120" s="2" t="s">
        <v>4050</v>
      </c>
      <c r="B5120" s="2" t="s">
        <v>4051</v>
      </c>
      <c r="C5120" s="2">
        <v>246</v>
      </c>
      <c r="D5120" s="2" t="s">
        <v>18</v>
      </c>
      <c r="E5120" s="2">
        <v>2</v>
      </c>
      <c r="F5120" s="2">
        <v>53</v>
      </c>
      <c r="G5120" s="2">
        <f t="shared" si="79"/>
        <v>52</v>
      </c>
      <c r="H5120" s="2">
        <v>3743</v>
      </c>
      <c r="I5120" s="3" t="s">
        <v>19</v>
      </c>
    </row>
    <row r="5121" spans="1:9" ht="16.5">
      <c r="A5121" s="2" t="s">
        <v>4050</v>
      </c>
      <c r="B5121" s="2" t="s">
        <v>4051</v>
      </c>
      <c r="C5121" s="2">
        <v>246</v>
      </c>
      <c r="D5121" s="2" t="s">
        <v>14</v>
      </c>
      <c r="E5121" s="2">
        <v>109</v>
      </c>
      <c r="F5121" s="2">
        <v>219</v>
      </c>
      <c r="G5121" s="2">
        <f t="shared" si="79"/>
        <v>111</v>
      </c>
      <c r="H5121" s="2">
        <v>2341</v>
      </c>
      <c r="I5121" s="3" t="s">
        <v>15</v>
      </c>
    </row>
    <row r="5122" spans="1:9" ht="16.5">
      <c r="A5122" s="2" t="s">
        <v>4052</v>
      </c>
      <c r="B5122" s="2" t="s">
        <v>4053</v>
      </c>
      <c r="C5122" s="2">
        <v>1242</v>
      </c>
      <c r="D5122" s="2" t="s">
        <v>10</v>
      </c>
      <c r="E5122" s="2">
        <v>53</v>
      </c>
      <c r="F5122" s="2">
        <v>100</v>
      </c>
      <c r="G5122" s="2">
        <f t="shared" si="79"/>
        <v>48</v>
      </c>
      <c r="H5122" s="2">
        <v>18302</v>
      </c>
      <c r="I5122" s="3" t="s">
        <v>11</v>
      </c>
    </row>
    <row r="5123" spans="1:9" ht="16.5">
      <c r="A5123" s="2" t="s">
        <v>4052</v>
      </c>
      <c r="B5123" s="2" t="s">
        <v>4053</v>
      </c>
      <c r="C5123" s="2">
        <v>1242</v>
      </c>
      <c r="D5123" s="2" t="s">
        <v>14</v>
      </c>
      <c r="E5123" s="2">
        <v>297</v>
      </c>
      <c r="F5123" s="2">
        <v>442</v>
      </c>
      <c r="G5123" s="2">
        <f t="shared" ref="G5123:G5186" si="80">F5123-E5123+1</f>
        <v>146</v>
      </c>
      <c r="H5123" s="2">
        <v>2341</v>
      </c>
      <c r="I5123" s="3" t="s">
        <v>15</v>
      </c>
    </row>
    <row r="5124" spans="1:9" ht="16.5">
      <c r="A5124" s="2" t="s">
        <v>4054</v>
      </c>
      <c r="B5124" s="2" t="s">
        <v>4055</v>
      </c>
      <c r="C5124" s="2">
        <v>416</v>
      </c>
      <c r="D5124" s="2" t="s">
        <v>18</v>
      </c>
      <c r="E5124" s="2">
        <v>25</v>
      </c>
      <c r="F5124" s="2">
        <v>78</v>
      </c>
      <c r="G5124" s="2">
        <f t="shared" si="80"/>
        <v>54</v>
      </c>
      <c r="H5124" s="2">
        <v>3743</v>
      </c>
      <c r="I5124" s="3" t="s">
        <v>19</v>
      </c>
    </row>
    <row r="5125" spans="1:9" ht="16.5">
      <c r="A5125" s="2" t="s">
        <v>4054</v>
      </c>
      <c r="B5125" s="2" t="s">
        <v>4055</v>
      </c>
      <c r="C5125" s="2">
        <v>416</v>
      </c>
      <c r="D5125" s="2" t="s">
        <v>20</v>
      </c>
      <c r="E5125" s="2">
        <v>298</v>
      </c>
      <c r="F5125" s="2">
        <v>327</v>
      </c>
      <c r="G5125" s="2">
        <f t="shared" si="80"/>
        <v>30</v>
      </c>
      <c r="H5125" s="2">
        <v>3397</v>
      </c>
      <c r="I5125" s="3" t="s">
        <v>21</v>
      </c>
    </row>
    <row r="5126" spans="1:9" ht="16.5">
      <c r="A5126" s="2" t="s">
        <v>4054</v>
      </c>
      <c r="B5126" s="2" t="s">
        <v>4055</v>
      </c>
      <c r="C5126" s="2">
        <v>416</v>
      </c>
      <c r="D5126" s="2" t="s">
        <v>14</v>
      </c>
      <c r="E5126" s="2">
        <v>176</v>
      </c>
      <c r="F5126" s="2">
        <v>285</v>
      </c>
      <c r="G5126" s="2">
        <f t="shared" si="80"/>
        <v>110</v>
      </c>
      <c r="H5126" s="2">
        <v>2341</v>
      </c>
      <c r="I5126" s="3" t="s">
        <v>15</v>
      </c>
    </row>
    <row r="5127" spans="1:9" ht="16.5">
      <c r="A5127" s="2" t="s">
        <v>4056</v>
      </c>
      <c r="B5127" s="2" t="s">
        <v>4057</v>
      </c>
      <c r="C5127" s="2">
        <v>644</v>
      </c>
      <c r="D5127" s="2" t="s">
        <v>52</v>
      </c>
      <c r="E5127" s="2">
        <v>165</v>
      </c>
      <c r="F5127" s="2">
        <v>283</v>
      </c>
      <c r="G5127" s="2">
        <f t="shared" si="80"/>
        <v>119</v>
      </c>
      <c r="H5127" s="2">
        <v>5093</v>
      </c>
      <c r="I5127" s="3" t="s">
        <v>53</v>
      </c>
    </row>
    <row r="5128" spans="1:9" ht="16.5">
      <c r="A5128" s="2" t="s">
        <v>4056</v>
      </c>
      <c r="B5128" s="2" t="s">
        <v>4057</v>
      </c>
      <c r="C5128" s="2">
        <v>644</v>
      </c>
      <c r="D5128" s="2" t="s">
        <v>14</v>
      </c>
      <c r="E5128" s="2">
        <v>380</v>
      </c>
      <c r="F5128" s="2">
        <v>515</v>
      </c>
      <c r="G5128" s="2">
        <f t="shared" si="80"/>
        <v>136</v>
      </c>
      <c r="H5128" s="2">
        <v>2341</v>
      </c>
      <c r="I5128" s="3" t="s">
        <v>15</v>
      </c>
    </row>
    <row r="5129" spans="1:9" ht="16.5">
      <c r="A5129" s="2" t="s">
        <v>4058</v>
      </c>
      <c r="B5129" s="2" t="s">
        <v>4059</v>
      </c>
      <c r="C5129" s="2">
        <v>290</v>
      </c>
      <c r="D5129" s="2" t="s">
        <v>18</v>
      </c>
      <c r="E5129" s="2">
        <v>21</v>
      </c>
      <c r="F5129" s="2">
        <v>75</v>
      </c>
      <c r="G5129" s="2">
        <f t="shared" si="80"/>
        <v>55</v>
      </c>
      <c r="H5129" s="2">
        <v>3743</v>
      </c>
      <c r="I5129" s="3" t="s">
        <v>19</v>
      </c>
    </row>
    <row r="5130" spans="1:9" ht="16.5">
      <c r="A5130" s="2" t="s">
        <v>4058</v>
      </c>
      <c r="B5130" s="2" t="s">
        <v>4059</v>
      </c>
      <c r="C5130" s="2">
        <v>290</v>
      </c>
      <c r="D5130" s="2" t="s">
        <v>20</v>
      </c>
      <c r="E5130" s="2">
        <v>250</v>
      </c>
      <c r="F5130" s="2">
        <v>288</v>
      </c>
      <c r="G5130" s="2">
        <f t="shared" si="80"/>
        <v>39</v>
      </c>
      <c r="H5130" s="2">
        <v>3397</v>
      </c>
      <c r="I5130" s="3" t="s">
        <v>21</v>
      </c>
    </row>
    <row r="5131" spans="1:9" ht="16.5">
      <c r="A5131" s="2" t="s">
        <v>4058</v>
      </c>
      <c r="B5131" s="2" t="s">
        <v>4059</v>
      </c>
      <c r="C5131" s="2">
        <v>290</v>
      </c>
      <c r="D5131" s="2" t="s">
        <v>14</v>
      </c>
      <c r="E5131" s="2">
        <v>128</v>
      </c>
      <c r="F5131" s="2">
        <v>237</v>
      </c>
      <c r="G5131" s="2">
        <f t="shared" si="80"/>
        <v>110</v>
      </c>
      <c r="H5131" s="2">
        <v>2341</v>
      </c>
      <c r="I5131" s="3" t="s">
        <v>15</v>
      </c>
    </row>
    <row r="5132" spans="1:9" ht="16.5">
      <c r="A5132" s="2" t="s">
        <v>4060</v>
      </c>
      <c r="B5132" s="2" t="s">
        <v>4061</v>
      </c>
      <c r="C5132" s="2">
        <v>295</v>
      </c>
      <c r="D5132" s="2" t="s">
        <v>18</v>
      </c>
      <c r="E5132" s="2">
        <v>25</v>
      </c>
      <c r="F5132" s="2">
        <v>76</v>
      </c>
      <c r="G5132" s="2">
        <f t="shared" si="80"/>
        <v>52</v>
      </c>
      <c r="H5132" s="2">
        <v>3743</v>
      </c>
      <c r="I5132" s="3" t="s">
        <v>19</v>
      </c>
    </row>
    <row r="5133" spans="1:9" ht="16.5">
      <c r="A5133" s="2" t="s">
        <v>4060</v>
      </c>
      <c r="B5133" s="2" t="s">
        <v>4061</v>
      </c>
      <c r="C5133" s="2">
        <v>295</v>
      </c>
      <c r="D5133" s="2" t="s">
        <v>20</v>
      </c>
      <c r="E5133" s="2">
        <v>255</v>
      </c>
      <c r="F5133" s="2">
        <v>293</v>
      </c>
      <c r="G5133" s="2">
        <f t="shared" si="80"/>
        <v>39</v>
      </c>
      <c r="H5133" s="2">
        <v>3397</v>
      </c>
      <c r="I5133" s="3" t="s">
        <v>21</v>
      </c>
    </row>
    <row r="5134" spans="1:9" ht="16.5">
      <c r="A5134" s="2" t="s">
        <v>4060</v>
      </c>
      <c r="B5134" s="2" t="s">
        <v>4061</v>
      </c>
      <c r="C5134" s="2">
        <v>295</v>
      </c>
      <c r="D5134" s="2" t="s">
        <v>14</v>
      </c>
      <c r="E5134" s="2">
        <v>134</v>
      </c>
      <c r="F5134" s="2">
        <v>242</v>
      </c>
      <c r="G5134" s="2">
        <f t="shared" si="80"/>
        <v>109</v>
      </c>
      <c r="H5134" s="2">
        <v>2341</v>
      </c>
      <c r="I5134" s="3" t="s">
        <v>15</v>
      </c>
    </row>
    <row r="5135" spans="1:9" ht="16.5">
      <c r="A5135" s="2" t="s">
        <v>4062</v>
      </c>
      <c r="B5135" s="2" t="s">
        <v>4063</v>
      </c>
      <c r="C5135" s="2">
        <v>173</v>
      </c>
      <c r="D5135" s="2" t="s">
        <v>14</v>
      </c>
      <c r="E5135" s="2">
        <v>30</v>
      </c>
      <c r="F5135" s="2">
        <v>139</v>
      </c>
      <c r="G5135" s="2">
        <f t="shared" si="80"/>
        <v>110</v>
      </c>
      <c r="H5135" s="2">
        <v>2341</v>
      </c>
      <c r="I5135" s="3" t="s">
        <v>15</v>
      </c>
    </row>
    <row r="5136" spans="1:9" ht="16.5">
      <c r="A5136" s="2" t="s">
        <v>4064</v>
      </c>
      <c r="B5136" s="2" t="s">
        <v>4065</v>
      </c>
      <c r="C5136" s="2">
        <v>292</v>
      </c>
      <c r="D5136" s="2" t="s">
        <v>18</v>
      </c>
      <c r="E5136" s="2">
        <v>25</v>
      </c>
      <c r="F5136" s="2">
        <v>77</v>
      </c>
      <c r="G5136" s="2">
        <f t="shared" si="80"/>
        <v>53</v>
      </c>
      <c r="H5136" s="2">
        <v>3743</v>
      </c>
      <c r="I5136" s="3" t="s">
        <v>19</v>
      </c>
    </row>
    <row r="5137" spans="1:9" ht="16.5">
      <c r="A5137" s="2" t="s">
        <v>4064</v>
      </c>
      <c r="B5137" s="2" t="s">
        <v>4065</v>
      </c>
      <c r="C5137" s="2">
        <v>292</v>
      </c>
      <c r="D5137" s="2" t="s">
        <v>20</v>
      </c>
      <c r="E5137" s="2">
        <v>252</v>
      </c>
      <c r="F5137" s="2">
        <v>290</v>
      </c>
      <c r="G5137" s="2">
        <f t="shared" si="80"/>
        <v>39</v>
      </c>
      <c r="H5137" s="2">
        <v>3397</v>
      </c>
      <c r="I5137" s="3" t="s">
        <v>21</v>
      </c>
    </row>
    <row r="5138" spans="1:9" ht="16.5">
      <c r="A5138" s="2" t="s">
        <v>4064</v>
      </c>
      <c r="B5138" s="2" t="s">
        <v>4065</v>
      </c>
      <c r="C5138" s="2">
        <v>292</v>
      </c>
      <c r="D5138" s="2" t="s">
        <v>14</v>
      </c>
      <c r="E5138" s="2">
        <v>129</v>
      </c>
      <c r="F5138" s="2">
        <v>239</v>
      </c>
      <c r="G5138" s="2">
        <f t="shared" si="80"/>
        <v>111</v>
      </c>
      <c r="H5138" s="2">
        <v>2341</v>
      </c>
      <c r="I5138" s="3" t="s">
        <v>15</v>
      </c>
    </row>
    <row r="5139" spans="1:9" ht="16.5">
      <c r="A5139" s="2" t="s">
        <v>4066</v>
      </c>
      <c r="B5139" s="2" t="s">
        <v>4067</v>
      </c>
      <c r="C5139" s="2">
        <v>306</v>
      </c>
      <c r="D5139" s="2" t="s">
        <v>18</v>
      </c>
      <c r="E5139" s="2">
        <v>26</v>
      </c>
      <c r="F5139" s="2">
        <v>77</v>
      </c>
      <c r="G5139" s="2">
        <f t="shared" si="80"/>
        <v>52</v>
      </c>
      <c r="H5139" s="2">
        <v>3743</v>
      </c>
      <c r="I5139" s="3" t="s">
        <v>19</v>
      </c>
    </row>
    <row r="5140" spans="1:9" ht="16.5">
      <c r="A5140" s="2" t="s">
        <v>4066</v>
      </c>
      <c r="B5140" s="2" t="s">
        <v>4067</v>
      </c>
      <c r="C5140" s="2">
        <v>306</v>
      </c>
      <c r="D5140" s="2" t="s">
        <v>20</v>
      </c>
      <c r="E5140" s="2">
        <v>266</v>
      </c>
      <c r="F5140" s="2">
        <v>304</v>
      </c>
      <c r="G5140" s="2">
        <f t="shared" si="80"/>
        <v>39</v>
      </c>
      <c r="H5140" s="2">
        <v>3397</v>
      </c>
      <c r="I5140" s="3" t="s">
        <v>21</v>
      </c>
    </row>
    <row r="5141" spans="1:9" ht="16.5">
      <c r="A5141" s="2" t="s">
        <v>4066</v>
      </c>
      <c r="B5141" s="2" t="s">
        <v>4067</v>
      </c>
      <c r="C5141" s="2">
        <v>306</v>
      </c>
      <c r="D5141" s="2" t="s">
        <v>14</v>
      </c>
      <c r="E5141" s="2">
        <v>143</v>
      </c>
      <c r="F5141" s="2">
        <v>253</v>
      </c>
      <c r="G5141" s="2">
        <f t="shared" si="80"/>
        <v>111</v>
      </c>
      <c r="H5141" s="2">
        <v>2341</v>
      </c>
      <c r="I5141" s="3" t="s">
        <v>15</v>
      </c>
    </row>
    <row r="5142" spans="1:9" ht="16.5">
      <c r="A5142" s="2" t="s">
        <v>4068</v>
      </c>
      <c r="B5142" s="2" t="s">
        <v>4069</v>
      </c>
      <c r="C5142" s="2">
        <v>409</v>
      </c>
      <c r="D5142" s="2" t="s">
        <v>18</v>
      </c>
      <c r="E5142" s="2">
        <v>28</v>
      </c>
      <c r="F5142" s="2">
        <v>79</v>
      </c>
      <c r="G5142" s="2">
        <f t="shared" si="80"/>
        <v>52</v>
      </c>
      <c r="H5142" s="2">
        <v>3743</v>
      </c>
      <c r="I5142" s="3" t="s">
        <v>19</v>
      </c>
    </row>
    <row r="5143" spans="1:9" ht="16.5">
      <c r="A5143" s="2" t="s">
        <v>4068</v>
      </c>
      <c r="B5143" s="2" t="s">
        <v>4069</v>
      </c>
      <c r="C5143" s="2">
        <v>409</v>
      </c>
      <c r="D5143" s="2" t="s">
        <v>20</v>
      </c>
      <c r="E5143" s="2">
        <v>369</v>
      </c>
      <c r="F5143" s="2">
        <v>407</v>
      </c>
      <c r="G5143" s="2">
        <f t="shared" si="80"/>
        <v>39</v>
      </c>
      <c r="H5143" s="2">
        <v>3397</v>
      </c>
      <c r="I5143" s="3" t="s">
        <v>21</v>
      </c>
    </row>
    <row r="5144" spans="1:9" ht="16.5">
      <c r="A5144" s="2" t="s">
        <v>4068</v>
      </c>
      <c r="B5144" s="2" t="s">
        <v>4069</v>
      </c>
      <c r="C5144" s="2">
        <v>409</v>
      </c>
      <c r="D5144" s="2" t="s">
        <v>14</v>
      </c>
      <c r="E5144" s="2">
        <v>246</v>
      </c>
      <c r="F5144" s="2">
        <v>356</v>
      </c>
      <c r="G5144" s="2">
        <f t="shared" si="80"/>
        <v>111</v>
      </c>
      <c r="H5144" s="2">
        <v>2341</v>
      </c>
      <c r="I5144" s="3" t="s">
        <v>15</v>
      </c>
    </row>
    <row r="5145" spans="1:9" ht="16.5">
      <c r="A5145" s="2" t="s">
        <v>4070</v>
      </c>
      <c r="B5145" s="2" t="s">
        <v>4071</v>
      </c>
      <c r="C5145" s="2">
        <v>304</v>
      </c>
      <c r="D5145" s="2" t="s">
        <v>18</v>
      </c>
      <c r="E5145" s="2">
        <v>30</v>
      </c>
      <c r="F5145" s="2">
        <v>81</v>
      </c>
      <c r="G5145" s="2">
        <f t="shared" si="80"/>
        <v>52</v>
      </c>
      <c r="H5145" s="2">
        <v>3743</v>
      </c>
      <c r="I5145" s="3" t="s">
        <v>19</v>
      </c>
    </row>
    <row r="5146" spans="1:9" ht="16.5">
      <c r="A5146" s="2" t="s">
        <v>4070</v>
      </c>
      <c r="B5146" s="2" t="s">
        <v>4071</v>
      </c>
      <c r="C5146" s="2">
        <v>304</v>
      </c>
      <c r="D5146" s="2" t="s">
        <v>20</v>
      </c>
      <c r="E5146" s="2">
        <v>264</v>
      </c>
      <c r="F5146" s="2">
        <v>302</v>
      </c>
      <c r="G5146" s="2">
        <f t="shared" si="80"/>
        <v>39</v>
      </c>
      <c r="H5146" s="2">
        <v>3397</v>
      </c>
      <c r="I5146" s="3" t="s">
        <v>21</v>
      </c>
    </row>
    <row r="5147" spans="1:9" ht="16.5">
      <c r="A5147" s="2" t="s">
        <v>4070</v>
      </c>
      <c r="B5147" s="2" t="s">
        <v>4071</v>
      </c>
      <c r="C5147" s="2">
        <v>304</v>
      </c>
      <c r="D5147" s="2" t="s">
        <v>14</v>
      </c>
      <c r="E5147" s="2">
        <v>141</v>
      </c>
      <c r="F5147" s="2">
        <v>251</v>
      </c>
      <c r="G5147" s="2">
        <f t="shared" si="80"/>
        <v>111</v>
      </c>
      <c r="H5147" s="2">
        <v>2341</v>
      </c>
      <c r="I5147" s="3" t="s">
        <v>15</v>
      </c>
    </row>
    <row r="5148" spans="1:9" ht="16.5">
      <c r="A5148" s="2" t="s">
        <v>4072</v>
      </c>
      <c r="B5148" s="2" t="s">
        <v>4073</v>
      </c>
      <c r="C5148" s="2">
        <v>304</v>
      </c>
      <c r="D5148" s="2" t="s">
        <v>18</v>
      </c>
      <c r="E5148" s="2">
        <v>25</v>
      </c>
      <c r="F5148" s="2">
        <v>76</v>
      </c>
      <c r="G5148" s="2">
        <f t="shared" si="80"/>
        <v>52</v>
      </c>
      <c r="H5148" s="2">
        <v>3743</v>
      </c>
      <c r="I5148" s="3" t="s">
        <v>19</v>
      </c>
    </row>
    <row r="5149" spans="1:9" ht="16.5">
      <c r="A5149" s="2" t="s">
        <v>4072</v>
      </c>
      <c r="B5149" s="2" t="s">
        <v>4073</v>
      </c>
      <c r="C5149" s="2">
        <v>304</v>
      </c>
      <c r="D5149" s="2" t="s">
        <v>20</v>
      </c>
      <c r="E5149" s="2">
        <v>264</v>
      </c>
      <c r="F5149" s="2">
        <v>302</v>
      </c>
      <c r="G5149" s="2">
        <f t="shared" si="80"/>
        <v>39</v>
      </c>
      <c r="H5149" s="2">
        <v>3397</v>
      </c>
      <c r="I5149" s="3" t="s">
        <v>21</v>
      </c>
    </row>
    <row r="5150" spans="1:9" ht="16.5">
      <c r="A5150" s="2" t="s">
        <v>4072</v>
      </c>
      <c r="B5150" s="2" t="s">
        <v>4073</v>
      </c>
      <c r="C5150" s="2">
        <v>304</v>
      </c>
      <c r="D5150" s="2" t="s">
        <v>14</v>
      </c>
      <c r="E5150" s="2">
        <v>141</v>
      </c>
      <c r="F5150" s="2">
        <v>251</v>
      </c>
      <c r="G5150" s="2">
        <f t="shared" si="80"/>
        <v>111</v>
      </c>
      <c r="H5150" s="2">
        <v>2341</v>
      </c>
      <c r="I5150" s="3" t="s">
        <v>15</v>
      </c>
    </row>
    <row r="5151" spans="1:9" ht="16.5">
      <c r="A5151" s="2" t="s">
        <v>4074</v>
      </c>
      <c r="B5151" s="2" t="s">
        <v>4075</v>
      </c>
      <c r="C5151" s="2">
        <v>315</v>
      </c>
      <c r="D5151" s="2" t="s">
        <v>18</v>
      </c>
      <c r="E5151" s="2">
        <v>31</v>
      </c>
      <c r="F5151" s="2">
        <v>82</v>
      </c>
      <c r="G5151" s="2">
        <f t="shared" si="80"/>
        <v>52</v>
      </c>
      <c r="H5151" s="2">
        <v>3743</v>
      </c>
      <c r="I5151" s="3" t="s">
        <v>19</v>
      </c>
    </row>
    <row r="5152" spans="1:9" ht="16.5">
      <c r="A5152" s="2" t="s">
        <v>4074</v>
      </c>
      <c r="B5152" s="2" t="s">
        <v>4075</v>
      </c>
      <c r="C5152" s="2">
        <v>315</v>
      </c>
      <c r="D5152" s="2" t="s">
        <v>20</v>
      </c>
      <c r="E5152" s="2">
        <v>275</v>
      </c>
      <c r="F5152" s="2">
        <v>313</v>
      </c>
      <c r="G5152" s="2">
        <f t="shared" si="80"/>
        <v>39</v>
      </c>
      <c r="H5152" s="2">
        <v>3397</v>
      </c>
      <c r="I5152" s="3" t="s">
        <v>21</v>
      </c>
    </row>
    <row r="5153" spans="1:9" ht="16.5">
      <c r="A5153" s="2" t="s">
        <v>4074</v>
      </c>
      <c r="B5153" s="2" t="s">
        <v>4075</v>
      </c>
      <c r="C5153" s="2">
        <v>315</v>
      </c>
      <c r="D5153" s="2" t="s">
        <v>14</v>
      </c>
      <c r="E5153" s="2">
        <v>152</v>
      </c>
      <c r="F5153" s="2">
        <v>262</v>
      </c>
      <c r="G5153" s="2">
        <f t="shared" si="80"/>
        <v>111</v>
      </c>
      <c r="H5153" s="2">
        <v>2341</v>
      </c>
      <c r="I5153" s="3" t="s">
        <v>15</v>
      </c>
    </row>
    <row r="5154" spans="1:9" ht="16.5">
      <c r="A5154" s="2" t="s">
        <v>4076</v>
      </c>
      <c r="B5154" s="2" t="s">
        <v>4077</v>
      </c>
      <c r="C5154" s="2">
        <v>2109</v>
      </c>
      <c r="D5154" s="2" t="s">
        <v>92</v>
      </c>
      <c r="E5154" s="2">
        <v>1122</v>
      </c>
      <c r="F5154" s="2">
        <v>1165</v>
      </c>
      <c r="G5154" s="2">
        <f t="shared" si="80"/>
        <v>44</v>
      </c>
      <c r="H5154" s="2">
        <v>979</v>
      </c>
      <c r="I5154" s="3" t="s">
        <v>93</v>
      </c>
    </row>
    <row r="5155" spans="1:9" ht="16.5">
      <c r="A5155" s="2" t="s">
        <v>4076</v>
      </c>
      <c r="B5155" s="2" t="s">
        <v>4077</v>
      </c>
      <c r="C5155" s="2">
        <v>2109</v>
      </c>
      <c r="D5155" s="2" t="s">
        <v>10</v>
      </c>
      <c r="E5155" s="2">
        <v>981</v>
      </c>
      <c r="F5155" s="2">
        <v>1033</v>
      </c>
      <c r="G5155" s="2">
        <f t="shared" si="80"/>
        <v>53</v>
      </c>
      <c r="H5155" s="2">
        <v>18302</v>
      </c>
      <c r="I5155" s="3" t="s">
        <v>11</v>
      </c>
    </row>
    <row r="5156" spans="1:9" ht="16.5">
      <c r="A5156" s="2" t="s">
        <v>4076</v>
      </c>
      <c r="B5156" s="2" t="s">
        <v>4077</v>
      </c>
      <c r="C5156" s="2">
        <v>2109</v>
      </c>
      <c r="D5156" s="2" t="s">
        <v>12</v>
      </c>
      <c r="E5156" s="2">
        <v>1580</v>
      </c>
      <c r="F5156" s="2">
        <v>1729</v>
      </c>
      <c r="G5156" s="2">
        <f t="shared" si="80"/>
        <v>150</v>
      </c>
      <c r="H5156" s="2">
        <v>1732</v>
      </c>
      <c r="I5156" s="3" t="s">
        <v>13</v>
      </c>
    </row>
    <row r="5157" spans="1:9" ht="16.5">
      <c r="A5157" s="2" t="s">
        <v>4076</v>
      </c>
      <c r="B5157" s="2" t="s">
        <v>4077</v>
      </c>
      <c r="C5157" s="2">
        <v>2109</v>
      </c>
      <c r="D5157" s="2" t="s">
        <v>14</v>
      </c>
      <c r="E5157" s="2">
        <v>1250</v>
      </c>
      <c r="F5157" s="2">
        <v>1369</v>
      </c>
      <c r="G5157" s="2">
        <f t="shared" si="80"/>
        <v>120</v>
      </c>
      <c r="H5157" s="2">
        <v>2341</v>
      </c>
      <c r="I5157" s="3" t="s">
        <v>15</v>
      </c>
    </row>
    <row r="5158" spans="1:9" ht="16.5">
      <c r="A5158" s="2" t="s">
        <v>4078</v>
      </c>
      <c r="B5158" s="2" t="s">
        <v>4079</v>
      </c>
      <c r="C5158" s="2">
        <v>850</v>
      </c>
      <c r="D5158" s="2" t="s">
        <v>14</v>
      </c>
      <c r="E5158" s="2">
        <v>562</v>
      </c>
      <c r="F5158" s="2">
        <v>670</v>
      </c>
      <c r="G5158" s="2">
        <f t="shared" si="80"/>
        <v>109</v>
      </c>
      <c r="H5158" s="2">
        <v>2341</v>
      </c>
      <c r="I5158" s="3" t="s">
        <v>15</v>
      </c>
    </row>
    <row r="5159" spans="1:9" ht="16.5">
      <c r="A5159" s="2" t="s">
        <v>4080</v>
      </c>
      <c r="B5159" s="2" t="s">
        <v>4081</v>
      </c>
      <c r="C5159" s="2">
        <v>366</v>
      </c>
      <c r="D5159" s="2" t="s">
        <v>18</v>
      </c>
      <c r="E5159" s="2">
        <v>46</v>
      </c>
      <c r="F5159" s="2">
        <v>94</v>
      </c>
      <c r="G5159" s="2">
        <f t="shared" si="80"/>
        <v>49</v>
      </c>
      <c r="H5159" s="2">
        <v>3743</v>
      </c>
      <c r="I5159" s="3" t="s">
        <v>19</v>
      </c>
    </row>
    <row r="5160" spans="1:9" ht="16.5">
      <c r="A5160" s="2" t="s">
        <v>4080</v>
      </c>
      <c r="B5160" s="2" t="s">
        <v>4081</v>
      </c>
      <c r="C5160" s="2">
        <v>366</v>
      </c>
      <c r="D5160" s="2" t="s">
        <v>20</v>
      </c>
      <c r="E5160" s="2">
        <v>327</v>
      </c>
      <c r="F5160" s="2">
        <v>365</v>
      </c>
      <c r="G5160" s="2">
        <f t="shared" si="80"/>
        <v>39</v>
      </c>
      <c r="H5160" s="2">
        <v>3397</v>
      </c>
      <c r="I5160" s="3" t="s">
        <v>21</v>
      </c>
    </row>
    <row r="5161" spans="1:9" ht="16.5">
      <c r="A5161" s="2" t="s">
        <v>4080</v>
      </c>
      <c r="B5161" s="2" t="s">
        <v>4081</v>
      </c>
      <c r="C5161" s="2">
        <v>366</v>
      </c>
      <c r="D5161" s="2" t="s">
        <v>14</v>
      </c>
      <c r="E5161" s="2">
        <v>191</v>
      </c>
      <c r="F5161" s="2">
        <v>308</v>
      </c>
      <c r="G5161" s="2">
        <f t="shared" si="80"/>
        <v>118</v>
      </c>
      <c r="H5161" s="2">
        <v>2341</v>
      </c>
      <c r="I5161" s="3" t="s">
        <v>15</v>
      </c>
    </row>
    <row r="5162" spans="1:9" ht="16.5">
      <c r="A5162" s="2" t="s">
        <v>4082</v>
      </c>
      <c r="B5162" s="2" t="s">
        <v>4083</v>
      </c>
      <c r="C5162" s="2">
        <v>1050</v>
      </c>
      <c r="D5162" s="2" t="s">
        <v>10</v>
      </c>
      <c r="E5162" s="2">
        <v>53</v>
      </c>
      <c r="F5162" s="2">
        <v>105</v>
      </c>
      <c r="G5162" s="2">
        <f t="shared" si="80"/>
        <v>53</v>
      </c>
      <c r="H5162" s="2">
        <v>18302</v>
      </c>
      <c r="I5162" s="3" t="s">
        <v>11</v>
      </c>
    </row>
    <row r="5163" spans="1:9" ht="16.5">
      <c r="A5163" s="2" t="s">
        <v>4082</v>
      </c>
      <c r="B5163" s="2" t="s">
        <v>4083</v>
      </c>
      <c r="C5163" s="2">
        <v>1050</v>
      </c>
      <c r="D5163" s="2" t="s">
        <v>12</v>
      </c>
      <c r="E5163" s="2">
        <v>476</v>
      </c>
      <c r="F5163" s="2">
        <v>636</v>
      </c>
      <c r="G5163" s="2">
        <f t="shared" si="80"/>
        <v>161</v>
      </c>
      <c r="H5163" s="2">
        <v>1732</v>
      </c>
      <c r="I5163" s="3" t="s">
        <v>13</v>
      </c>
    </row>
    <row r="5164" spans="1:9" ht="16.5">
      <c r="A5164" s="2" t="s">
        <v>4082</v>
      </c>
      <c r="B5164" s="2" t="s">
        <v>4083</v>
      </c>
      <c r="C5164" s="2">
        <v>1050</v>
      </c>
      <c r="D5164" s="2" t="s">
        <v>14</v>
      </c>
      <c r="E5164" s="2">
        <v>224</v>
      </c>
      <c r="F5164" s="2">
        <v>340</v>
      </c>
      <c r="G5164" s="2">
        <f t="shared" si="80"/>
        <v>117</v>
      </c>
      <c r="H5164" s="2">
        <v>2341</v>
      </c>
      <c r="I5164" s="3" t="s">
        <v>15</v>
      </c>
    </row>
    <row r="5165" spans="1:9" ht="16.5">
      <c r="A5165" s="2" t="s">
        <v>4084</v>
      </c>
      <c r="B5165" s="2" t="s">
        <v>4085</v>
      </c>
      <c r="C5165" s="2">
        <v>298</v>
      </c>
      <c r="D5165" s="2" t="s">
        <v>18</v>
      </c>
      <c r="E5165" s="2">
        <v>27</v>
      </c>
      <c r="F5165" s="2">
        <v>78</v>
      </c>
      <c r="G5165" s="2">
        <f t="shared" si="80"/>
        <v>52</v>
      </c>
      <c r="H5165" s="2">
        <v>3743</v>
      </c>
      <c r="I5165" s="3" t="s">
        <v>19</v>
      </c>
    </row>
    <row r="5166" spans="1:9" ht="16.5">
      <c r="A5166" s="2" t="s">
        <v>4084</v>
      </c>
      <c r="B5166" s="2" t="s">
        <v>4085</v>
      </c>
      <c r="C5166" s="2">
        <v>298</v>
      </c>
      <c r="D5166" s="2" t="s">
        <v>20</v>
      </c>
      <c r="E5166" s="2">
        <v>258</v>
      </c>
      <c r="F5166" s="2">
        <v>296</v>
      </c>
      <c r="G5166" s="2">
        <f t="shared" si="80"/>
        <v>39</v>
      </c>
      <c r="H5166" s="2">
        <v>3397</v>
      </c>
      <c r="I5166" s="3" t="s">
        <v>21</v>
      </c>
    </row>
    <row r="5167" spans="1:9" ht="16.5">
      <c r="A5167" s="2" t="s">
        <v>4084</v>
      </c>
      <c r="B5167" s="2" t="s">
        <v>4085</v>
      </c>
      <c r="C5167" s="2">
        <v>298</v>
      </c>
      <c r="D5167" s="2" t="s">
        <v>14</v>
      </c>
      <c r="E5167" s="2">
        <v>137</v>
      </c>
      <c r="F5167" s="2">
        <v>245</v>
      </c>
      <c r="G5167" s="2">
        <f t="shared" si="80"/>
        <v>109</v>
      </c>
      <c r="H5167" s="2">
        <v>2341</v>
      </c>
      <c r="I5167" s="3" t="s">
        <v>15</v>
      </c>
    </row>
    <row r="5168" spans="1:9" ht="16.5">
      <c r="A5168" s="2" t="s">
        <v>4086</v>
      </c>
      <c r="B5168" s="2" t="s">
        <v>4087</v>
      </c>
      <c r="C5168" s="2">
        <v>309</v>
      </c>
      <c r="D5168" s="2" t="s">
        <v>18</v>
      </c>
      <c r="E5168" s="2">
        <v>30</v>
      </c>
      <c r="F5168" s="2">
        <v>81</v>
      </c>
      <c r="G5168" s="2">
        <f t="shared" si="80"/>
        <v>52</v>
      </c>
      <c r="H5168" s="2">
        <v>3743</v>
      </c>
      <c r="I5168" s="3" t="s">
        <v>19</v>
      </c>
    </row>
    <row r="5169" spans="1:9" ht="16.5">
      <c r="A5169" s="2" t="s">
        <v>4086</v>
      </c>
      <c r="B5169" s="2" t="s">
        <v>4087</v>
      </c>
      <c r="C5169" s="2">
        <v>309</v>
      </c>
      <c r="D5169" s="2" t="s">
        <v>20</v>
      </c>
      <c r="E5169" s="2">
        <v>269</v>
      </c>
      <c r="F5169" s="2">
        <v>307</v>
      </c>
      <c r="G5169" s="2">
        <f t="shared" si="80"/>
        <v>39</v>
      </c>
      <c r="H5169" s="2">
        <v>3397</v>
      </c>
      <c r="I5169" s="3" t="s">
        <v>21</v>
      </c>
    </row>
    <row r="5170" spans="1:9" ht="16.5">
      <c r="A5170" s="2" t="s">
        <v>4086</v>
      </c>
      <c r="B5170" s="2" t="s">
        <v>4087</v>
      </c>
      <c r="C5170" s="2">
        <v>309</v>
      </c>
      <c r="D5170" s="2" t="s">
        <v>14</v>
      </c>
      <c r="E5170" s="2">
        <v>146</v>
      </c>
      <c r="F5170" s="2">
        <v>256</v>
      </c>
      <c r="G5170" s="2">
        <f t="shared" si="80"/>
        <v>111</v>
      </c>
      <c r="H5170" s="2">
        <v>2341</v>
      </c>
      <c r="I5170" s="3" t="s">
        <v>15</v>
      </c>
    </row>
    <row r="5171" spans="1:9" ht="16.5">
      <c r="A5171" s="2" t="s">
        <v>4088</v>
      </c>
      <c r="B5171" s="2" t="s">
        <v>4089</v>
      </c>
      <c r="C5171" s="2">
        <v>180</v>
      </c>
      <c r="D5171" s="2" t="s">
        <v>20</v>
      </c>
      <c r="E5171" s="2">
        <v>141</v>
      </c>
      <c r="F5171" s="2">
        <v>179</v>
      </c>
      <c r="G5171" s="2">
        <f t="shared" si="80"/>
        <v>39</v>
      </c>
      <c r="H5171" s="2">
        <v>3397</v>
      </c>
      <c r="I5171" s="3" t="s">
        <v>21</v>
      </c>
    </row>
    <row r="5172" spans="1:9" ht="16.5">
      <c r="A5172" s="2" t="s">
        <v>4088</v>
      </c>
      <c r="B5172" s="2" t="s">
        <v>4089</v>
      </c>
      <c r="C5172" s="2">
        <v>180</v>
      </c>
      <c r="D5172" s="2" t="s">
        <v>14</v>
      </c>
      <c r="E5172" s="2">
        <v>14</v>
      </c>
      <c r="F5172" s="2">
        <v>126</v>
      </c>
      <c r="G5172" s="2">
        <f t="shared" si="80"/>
        <v>113</v>
      </c>
      <c r="H5172" s="2">
        <v>2341</v>
      </c>
      <c r="I5172" s="3" t="s">
        <v>15</v>
      </c>
    </row>
    <row r="5173" spans="1:9" ht="16.5">
      <c r="A5173" s="2" t="s">
        <v>4090</v>
      </c>
      <c r="B5173" s="2" t="s">
        <v>4091</v>
      </c>
      <c r="C5173" s="2">
        <v>367</v>
      </c>
      <c r="D5173" s="2" t="s">
        <v>18</v>
      </c>
      <c r="E5173" s="2">
        <v>33</v>
      </c>
      <c r="F5173" s="2">
        <v>83</v>
      </c>
      <c r="G5173" s="2">
        <f t="shared" si="80"/>
        <v>51</v>
      </c>
      <c r="H5173" s="2">
        <v>3743</v>
      </c>
      <c r="I5173" s="3" t="s">
        <v>19</v>
      </c>
    </row>
    <row r="5174" spans="1:9" ht="16.5">
      <c r="A5174" s="2" t="s">
        <v>4090</v>
      </c>
      <c r="B5174" s="2" t="s">
        <v>4091</v>
      </c>
      <c r="C5174" s="2">
        <v>367</v>
      </c>
      <c r="D5174" s="2" t="s">
        <v>20</v>
      </c>
      <c r="E5174" s="2">
        <v>327</v>
      </c>
      <c r="F5174" s="2">
        <v>365</v>
      </c>
      <c r="G5174" s="2">
        <f t="shared" si="80"/>
        <v>39</v>
      </c>
      <c r="H5174" s="2">
        <v>3397</v>
      </c>
      <c r="I5174" s="3" t="s">
        <v>21</v>
      </c>
    </row>
    <row r="5175" spans="1:9" ht="16.5">
      <c r="A5175" s="2" t="s">
        <v>4090</v>
      </c>
      <c r="B5175" s="2" t="s">
        <v>4091</v>
      </c>
      <c r="C5175" s="2">
        <v>367</v>
      </c>
      <c r="D5175" s="2" t="s">
        <v>14</v>
      </c>
      <c r="E5175" s="2">
        <v>190</v>
      </c>
      <c r="F5175" s="2">
        <v>314</v>
      </c>
      <c r="G5175" s="2">
        <f t="shared" si="80"/>
        <v>125</v>
      </c>
      <c r="H5175" s="2">
        <v>2341</v>
      </c>
      <c r="I5175" s="3" t="s">
        <v>15</v>
      </c>
    </row>
    <row r="5176" spans="1:9" ht="16.5">
      <c r="A5176" s="2" t="s">
        <v>4092</v>
      </c>
      <c r="B5176" s="2" t="s">
        <v>4093</v>
      </c>
      <c r="C5176" s="2">
        <v>735</v>
      </c>
      <c r="D5176" s="2" t="s">
        <v>12</v>
      </c>
      <c r="E5176" s="2">
        <v>648</v>
      </c>
      <c r="F5176" s="2">
        <v>733</v>
      </c>
      <c r="G5176" s="2">
        <f t="shared" si="80"/>
        <v>86</v>
      </c>
      <c r="H5176" s="2">
        <v>1732</v>
      </c>
      <c r="I5176" s="3" t="s">
        <v>13</v>
      </c>
    </row>
    <row r="5177" spans="1:9" ht="16.5">
      <c r="A5177" s="2" t="s">
        <v>4092</v>
      </c>
      <c r="B5177" s="2" t="s">
        <v>4093</v>
      </c>
      <c r="C5177" s="2">
        <v>735</v>
      </c>
      <c r="D5177" s="2" t="s">
        <v>14</v>
      </c>
      <c r="E5177" s="2">
        <v>330</v>
      </c>
      <c r="F5177" s="2">
        <v>443</v>
      </c>
      <c r="G5177" s="2">
        <f t="shared" si="80"/>
        <v>114</v>
      </c>
      <c r="H5177" s="2">
        <v>2341</v>
      </c>
      <c r="I5177" s="3" t="s">
        <v>15</v>
      </c>
    </row>
    <row r="5178" spans="1:9" ht="16.5">
      <c r="A5178" s="2" t="s">
        <v>4094</v>
      </c>
      <c r="B5178" s="2" t="s">
        <v>4095</v>
      </c>
      <c r="C5178" s="2">
        <v>403</v>
      </c>
      <c r="D5178" s="2" t="s">
        <v>18</v>
      </c>
      <c r="E5178" s="2">
        <v>46</v>
      </c>
      <c r="F5178" s="2">
        <v>95</v>
      </c>
      <c r="G5178" s="2">
        <f t="shared" si="80"/>
        <v>50</v>
      </c>
      <c r="H5178" s="2">
        <v>3743</v>
      </c>
      <c r="I5178" s="3" t="s">
        <v>19</v>
      </c>
    </row>
    <row r="5179" spans="1:9" ht="16.5">
      <c r="A5179" s="2" t="s">
        <v>4094</v>
      </c>
      <c r="B5179" s="2" t="s">
        <v>4095</v>
      </c>
      <c r="C5179" s="2">
        <v>403</v>
      </c>
      <c r="D5179" s="2" t="s">
        <v>20</v>
      </c>
      <c r="E5179" s="2">
        <v>364</v>
      </c>
      <c r="F5179" s="2">
        <v>402</v>
      </c>
      <c r="G5179" s="2">
        <f t="shared" si="80"/>
        <v>39</v>
      </c>
      <c r="H5179" s="2">
        <v>3397</v>
      </c>
      <c r="I5179" s="3" t="s">
        <v>21</v>
      </c>
    </row>
    <row r="5180" spans="1:9" ht="16.5">
      <c r="A5180" s="2" t="s">
        <v>4094</v>
      </c>
      <c r="B5180" s="2" t="s">
        <v>4095</v>
      </c>
      <c r="C5180" s="2">
        <v>403</v>
      </c>
      <c r="D5180" s="2" t="s">
        <v>14</v>
      </c>
      <c r="E5180" s="2">
        <v>228</v>
      </c>
      <c r="F5180" s="2">
        <v>345</v>
      </c>
      <c r="G5180" s="2">
        <f t="shared" si="80"/>
        <v>118</v>
      </c>
      <c r="H5180" s="2">
        <v>2341</v>
      </c>
      <c r="I5180" s="3" t="s">
        <v>15</v>
      </c>
    </row>
    <row r="5181" spans="1:9" ht="16.5">
      <c r="A5181" s="2" t="s">
        <v>4096</v>
      </c>
      <c r="B5181" s="2" t="s">
        <v>4097</v>
      </c>
      <c r="C5181" s="2">
        <v>1420</v>
      </c>
      <c r="D5181" s="2" t="s">
        <v>14</v>
      </c>
      <c r="E5181" s="2">
        <v>1147</v>
      </c>
      <c r="F5181" s="2">
        <v>1250</v>
      </c>
      <c r="G5181" s="2">
        <f t="shared" si="80"/>
        <v>104</v>
      </c>
      <c r="H5181" s="2">
        <v>2341</v>
      </c>
      <c r="I5181" s="3" t="s">
        <v>15</v>
      </c>
    </row>
    <row r="5182" spans="1:9" ht="16.5">
      <c r="A5182" s="2" t="s">
        <v>4098</v>
      </c>
      <c r="B5182" s="2" t="s">
        <v>4099</v>
      </c>
      <c r="C5182" s="2">
        <v>587</v>
      </c>
      <c r="D5182" s="2" t="s">
        <v>52</v>
      </c>
      <c r="E5182" s="2">
        <v>129</v>
      </c>
      <c r="F5182" s="2">
        <v>248</v>
      </c>
      <c r="G5182" s="2">
        <f t="shared" si="80"/>
        <v>120</v>
      </c>
      <c r="H5182" s="2">
        <v>5093</v>
      </c>
      <c r="I5182" s="3" t="s">
        <v>53</v>
      </c>
    </row>
    <row r="5183" spans="1:9" ht="16.5">
      <c r="A5183" s="2" t="s">
        <v>4098</v>
      </c>
      <c r="B5183" s="2" t="s">
        <v>4099</v>
      </c>
      <c r="C5183" s="2">
        <v>587</v>
      </c>
      <c r="D5183" s="2" t="s">
        <v>14</v>
      </c>
      <c r="E5183" s="2">
        <v>342</v>
      </c>
      <c r="F5183" s="2">
        <v>485</v>
      </c>
      <c r="G5183" s="2">
        <f t="shared" si="80"/>
        <v>144</v>
      </c>
      <c r="H5183" s="2">
        <v>2341</v>
      </c>
      <c r="I5183" s="3" t="s">
        <v>15</v>
      </c>
    </row>
    <row r="5184" spans="1:9" ht="16.5">
      <c r="A5184" s="2" t="s">
        <v>4100</v>
      </c>
      <c r="B5184" s="2" t="s">
        <v>4101</v>
      </c>
      <c r="C5184" s="2">
        <v>257</v>
      </c>
      <c r="D5184" s="2" t="s">
        <v>20</v>
      </c>
      <c r="E5184" s="2">
        <v>218</v>
      </c>
      <c r="F5184" s="2">
        <v>255</v>
      </c>
      <c r="G5184" s="2">
        <f t="shared" si="80"/>
        <v>38</v>
      </c>
      <c r="H5184" s="2">
        <v>3397</v>
      </c>
      <c r="I5184" s="3" t="s">
        <v>21</v>
      </c>
    </row>
    <row r="5185" spans="1:9" ht="16.5">
      <c r="A5185" s="2" t="s">
        <v>4100</v>
      </c>
      <c r="B5185" s="2" t="s">
        <v>4101</v>
      </c>
      <c r="C5185" s="2">
        <v>257</v>
      </c>
      <c r="D5185" s="2" t="s">
        <v>14</v>
      </c>
      <c r="E5185" s="2">
        <v>100</v>
      </c>
      <c r="F5185" s="2">
        <v>206</v>
      </c>
      <c r="G5185" s="2">
        <f t="shared" si="80"/>
        <v>107</v>
      </c>
      <c r="H5185" s="2">
        <v>2341</v>
      </c>
      <c r="I5185" s="3" t="s">
        <v>15</v>
      </c>
    </row>
    <row r="5186" spans="1:9" ht="16.5">
      <c r="A5186" s="2" t="s">
        <v>4102</v>
      </c>
      <c r="B5186" s="2" t="s">
        <v>4103</v>
      </c>
      <c r="C5186" s="2">
        <v>380</v>
      </c>
      <c r="D5186" s="2" t="s">
        <v>52</v>
      </c>
      <c r="E5186" s="2">
        <v>82</v>
      </c>
      <c r="F5186" s="2">
        <v>202</v>
      </c>
      <c r="G5186" s="2">
        <f t="shared" si="80"/>
        <v>121</v>
      </c>
      <c r="H5186" s="2">
        <v>5093</v>
      </c>
      <c r="I5186" s="3" t="s">
        <v>53</v>
      </c>
    </row>
    <row r="5187" spans="1:9" ht="16.5">
      <c r="A5187" s="2" t="s">
        <v>4102</v>
      </c>
      <c r="B5187" s="2" t="s">
        <v>4103</v>
      </c>
      <c r="C5187" s="2">
        <v>380</v>
      </c>
      <c r="D5187" s="2" t="s">
        <v>14</v>
      </c>
      <c r="E5187" s="2">
        <v>270</v>
      </c>
      <c r="F5187" s="2">
        <v>359</v>
      </c>
      <c r="G5187" s="2">
        <f t="shared" ref="G5187:G5250" si="81">F5187-E5187+1</f>
        <v>90</v>
      </c>
      <c r="H5187" s="2">
        <v>2341</v>
      </c>
      <c r="I5187" s="3" t="s">
        <v>15</v>
      </c>
    </row>
    <row r="5188" spans="1:9" ht="16.5">
      <c r="A5188" s="2" t="s">
        <v>4104</v>
      </c>
      <c r="B5188" s="2" t="s">
        <v>4105</v>
      </c>
      <c r="C5188" s="2">
        <v>266</v>
      </c>
      <c r="D5188" s="2" t="s">
        <v>14</v>
      </c>
      <c r="E5188" s="2">
        <v>115</v>
      </c>
      <c r="F5188" s="2">
        <v>230</v>
      </c>
      <c r="G5188" s="2">
        <f t="shared" si="81"/>
        <v>116</v>
      </c>
      <c r="H5188" s="2">
        <v>2341</v>
      </c>
      <c r="I5188" s="3" t="s">
        <v>15</v>
      </c>
    </row>
    <row r="5189" spans="1:9" ht="16.5">
      <c r="A5189" s="2" t="s">
        <v>4106</v>
      </c>
      <c r="B5189" s="2" t="s">
        <v>4107</v>
      </c>
      <c r="C5189" s="2">
        <v>2016</v>
      </c>
      <c r="D5189" s="2" t="s">
        <v>92</v>
      </c>
      <c r="E5189" s="2">
        <v>1139</v>
      </c>
      <c r="F5189" s="2">
        <v>1182</v>
      </c>
      <c r="G5189" s="2">
        <f t="shared" si="81"/>
        <v>44</v>
      </c>
      <c r="H5189" s="2">
        <v>979</v>
      </c>
      <c r="I5189" s="3" t="s">
        <v>93</v>
      </c>
    </row>
    <row r="5190" spans="1:9" ht="16.5">
      <c r="A5190" s="2" t="s">
        <v>4106</v>
      </c>
      <c r="B5190" s="2" t="s">
        <v>4107</v>
      </c>
      <c r="C5190" s="2">
        <v>2016</v>
      </c>
      <c r="D5190" s="2" t="s">
        <v>10</v>
      </c>
      <c r="E5190" s="2">
        <v>912</v>
      </c>
      <c r="F5190" s="2">
        <v>964</v>
      </c>
      <c r="G5190" s="2">
        <f t="shared" si="81"/>
        <v>53</v>
      </c>
      <c r="H5190" s="2">
        <v>18302</v>
      </c>
      <c r="I5190" s="3" t="s">
        <v>11</v>
      </c>
    </row>
    <row r="5191" spans="1:9" ht="16.5">
      <c r="A5191" s="2" t="s">
        <v>4106</v>
      </c>
      <c r="B5191" s="2" t="s">
        <v>4107</v>
      </c>
      <c r="C5191" s="2">
        <v>2016</v>
      </c>
      <c r="D5191" s="2" t="s">
        <v>12</v>
      </c>
      <c r="E5191" s="2">
        <v>1613</v>
      </c>
      <c r="F5191" s="2">
        <v>1763</v>
      </c>
      <c r="G5191" s="2">
        <f t="shared" si="81"/>
        <v>151</v>
      </c>
      <c r="H5191" s="2">
        <v>1732</v>
      </c>
      <c r="I5191" s="3" t="s">
        <v>13</v>
      </c>
    </row>
    <row r="5192" spans="1:9" ht="16.5">
      <c r="A5192" s="2" t="s">
        <v>4106</v>
      </c>
      <c r="B5192" s="2" t="s">
        <v>4107</v>
      </c>
      <c r="C5192" s="2">
        <v>2016</v>
      </c>
      <c r="D5192" s="2" t="s">
        <v>14</v>
      </c>
      <c r="E5192" s="2">
        <v>1272</v>
      </c>
      <c r="F5192" s="2">
        <v>1397</v>
      </c>
      <c r="G5192" s="2">
        <f t="shared" si="81"/>
        <v>126</v>
      </c>
      <c r="H5192" s="2">
        <v>2341</v>
      </c>
      <c r="I5192" s="3" t="s">
        <v>15</v>
      </c>
    </row>
    <row r="5193" spans="1:9" ht="16.5">
      <c r="A5193" s="2" t="s">
        <v>4108</v>
      </c>
      <c r="B5193" s="2" t="s">
        <v>4109</v>
      </c>
      <c r="C5193" s="2">
        <v>162</v>
      </c>
      <c r="D5193" s="2" t="s">
        <v>20</v>
      </c>
      <c r="E5193" s="2">
        <v>125</v>
      </c>
      <c r="F5193" s="2">
        <v>161</v>
      </c>
      <c r="G5193" s="2">
        <f t="shared" si="81"/>
        <v>37</v>
      </c>
      <c r="H5193" s="2">
        <v>3397</v>
      </c>
      <c r="I5193" s="3" t="s">
        <v>21</v>
      </c>
    </row>
    <row r="5194" spans="1:9" ht="16.5">
      <c r="A5194" s="2" t="s">
        <v>4108</v>
      </c>
      <c r="B5194" s="2" t="s">
        <v>4109</v>
      </c>
      <c r="C5194" s="2">
        <v>162</v>
      </c>
      <c r="D5194" s="2" t="s">
        <v>14</v>
      </c>
      <c r="E5194" s="2">
        <v>3</v>
      </c>
      <c r="F5194" s="2">
        <v>112</v>
      </c>
      <c r="G5194" s="2">
        <f t="shared" si="81"/>
        <v>110</v>
      </c>
      <c r="H5194" s="2">
        <v>2341</v>
      </c>
      <c r="I5194" s="3" t="s">
        <v>15</v>
      </c>
    </row>
    <row r="5195" spans="1:9" ht="16.5">
      <c r="A5195" s="2" t="s">
        <v>4110</v>
      </c>
      <c r="B5195" s="2" t="s">
        <v>4111</v>
      </c>
      <c r="C5195" s="2">
        <v>584</v>
      </c>
      <c r="D5195" s="2" t="s">
        <v>52</v>
      </c>
      <c r="E5195" s="2">
        <v>127</v>
      </c>
      <c r="F5195" s="2">
        <v>246</v>
      </c>
      <c r="G5195" s="2">
        <f t="shared" si="81"/>
        <v>120</v>
      </c>
      <c r="H5195" s="2">
        <v>5093</v>
      </c>
      <c r="I5195" s="3" t="s">
        <v>53</v>
      </c>
    </row>
    <row r="5196" spans="1:9" ht="16.5">
      <c r="A5196" s="2" t="s">
        <v>4110</v>
      </c>
      <c r="B5196" s="2" t="s">
        <v>4111</v>
      </c>
      <c r="C5196" s="2">
        <v>584</v>
      </c>
      <c r="D5196" s="2" t="s">
        <v>14</v>
      </c>
      <c r="E5196" s="2">
        <v>340</v>
      </c>
      <c r="F5196" s="2">
        <v>483</v>
      </c>
      <c r="G5196" s="2">
        <f t="shared" si="81"/>
        <v>144</v>
      </c>
      <c r="H5196" s="2">
        <v>2341</v>
      </c>
      <c r="I5196" s="3" t="s">
        <v>15</v>
      </c>
    </row>
    <row r="5197" spans="1:9" ht="16.5">
      <c r="A5197" s="2" t="s">
        <v>4112</v>
      </c>
      <c r="B5197" s="2" t="s">
        <v>4113</v>
      </c>
      <c r="C5197" s="2">
        <v>247</v>
      </c>
      <c r="D5197" s="2" t="s">
        <v>14</v>
      </c>
      <c r="E5197" s="2">
        <v>114</v>
      </c>
      <c r="F5197" s="2">
        <v>231</v>
      </c>
      <c r="G5197" s="2">
        <f t="shared" si="81"/>
        <v>118</v>
      </c>
      <c r="H5197" s="2">
        <v>2341</v>
      </c>
      <c r="I5197" s="3" t="s">
        <v>15</v>
      </c>
    </row>
    <row r="5198" spans="1:9" ht="16.5">
      <c r="A5198" s="2" t="s">
        <v>4114</v>
      </c>
      <c r="B5198" s="2" t="s">
        <v>4115</v>
      </c>
      <c r="C5198" s="2">
        <v>722</v>
      </c>
      <c r="D5198" s="2" t="s">
        <v>12</v>
      </c>
      <c r="E5198" s="2">
        <v>646</v>
      </c>
      <c r="F5198" s="2">
        <v>718</v>
      </c>
      <c r="G5198" s="2">
        <f t="shared" si="81"/>
        <v>73</v>
      </c>
      <c r="H5198" s="2">
        <v>1732</v>
      </c>
      <c r="I5198" s="3" t="s">
        <v>13</v>
      </c>
    </row>
    <row r="5199" spans="1:9" ht="16.5">
      <c r="A5199" s="2" t="s">
        <v>4114</v>
      </c>
      <c r="B5199" s="2" t="s">
        <v>4115</v>
      </c>
      <c r="C5199" s="2">
        <v>722</v>
      </c>
      <c r="D5199" s="2" t="s">
        <v>14</v>
      </c>
      <c r="E5199" s="2">
        <v>341</v>
      </c>
      <c r="F5199" s="2">
        <v>450</v>
      </c>
      <c r="G5199" s="2">
        <f t="shared" si="81"/>
        <v>110</v>
      </c>
      <c r="H5199" s="2">
        <v>2341</v>
      </c>
      <c r="I5199" s="3" t="s">
        <v>15</v>
      </c>
    </row>
    <row r="5200" spans="1:9" ht="16.5">
      <c r="A5200" s="2" t="s">
        <v>4116</v>
      </c>
      <c r="B5200" s="2" t="s">
        <v>4117</v>
      </c>
      <c r="C5200" s="2">
        <v>1004</v>
      </c>
      <c r="D5200" s="2" t="s">
        <v>12</v>
      </c>
      <c r="E5200" s="2">
        <v>646</v>
      </c>
      <c r="F5200" s="2">
        <v>796</v>
      </c>
      <c r="G5200" s="2">
        <f t="shared" si="81"/>
        <v>151</v>
      </c>
      <c r="H5200" s="2">
        <v>1732</v>
      </c>
      <c r="I5200" s="3" t="s">
        <v>13</v>
      </c>
    </row>
    <row r="5201" spans="1:9" ht="16.5">
      <c r="A5201" s="2" t="s">
        <v>4116</v>
      </c>
      <c r="B5201" s="2" t="s">
        <v>4117</v>
      </c>
      <c r="C5201" s="2">
        <v>1004</v>
      </c>
      <c r="D5201" s="2" t="s">
        <v>14</v>
      </c>
      <c r="E5201" s="2">
        <v>341</v>
      </c>
      <c r="F5201" s="2">
        <v>450</v>
      </c>
      <c r="G5201" s="2">
        <f t="shared" si="81"/>
        <v>110</v>
      </c>
      <c r="H5201" s="2">
        <v>2341</v>
      </c>
      <c r="I5201" s="3" t="s">
        <v>15</v>
      </c>
    </row>
    <row r="5202" spans="1:9" ht="16.5">
      <c r="A5202" s="2" t="s">
        <v>4118</v>
      </c>
      <c r="B5202" s="2" t="s">
        <v>4119</v>
      </c>
      <c r="C5202" s="2">
        <v>869</v>
      </c>
      <c r="D5202" s="2" t="s">
        <v>12</v>
      </c>
      <c r="E5202" s="2">
        <v>531</v>
      </c>
      <c r="F5202" s="2">
        <v>680</v>
      </c>
      <c r="G5202" s="2">
        <f t="shared" si="81"/>
        <v>150</v>
      </c>
      <c r="H5202" s="2">
        <v>1732</v>
      </c>
      <c r="I5202" s="3" t="s">
        <v>13</v>
      </c>
    </row>
    <row r="5203" spans="1:9" ht="16.5">
      <c r="A5203" s="2" t="s">
        <v>4118</v>
      </c>
      <c r="B5203" s="2" t="s">
        <v>4119</v>
      </c>
      <c r="C5203" s="2">
        <v>869</v>
      </c>
      <c r="D5203" s="2" t="s">
        <v>14</v>
      </c>
      <c r="E5203" s="2">
        <v>228</v>
      </c>
      <c r="F5203" s="2">
        <v>339</v>
      </c>
      <c r="G5203" s="2">
        <f t="shared" si="81"/>
        <v>112</v>
      </c>
      <c r="H5203" s="2">
        <v>2341</v>
      </c>
      <c r="I5203" s="3" t="s">
        <v>15</v>
      </c>
    </row>
    <row r="5204" spans="1:9" ht="16.5">
      <c r="A5204" s="2" t="s">
        <v>4120</v>
      </c>
      <c r="B5204" s="2" t="s">
        <v>4121</v>
      </c>
      <c r="C5204" s="2">
        <v>772</v>
      </c>
      <c r="D5204" s="2" t="s">
        <v>20</v>
      </c>
      <c r="E5204" s="2">
        <v>229</v>
      </c>
      <c r="F5204" s="2">
        <v>267</v>
      </c>
      <c r="G5204" s="2">
        <f t="shared" si="81"/>
        <v>39</v>
      </c>
      <c r="H5204" s="2">
        <v>3397</v>
      </c>
      <c r="I5204" s="3" t="s">
        <v>21</v>
      </c>
    </row>
    <row r="5205" spans="1:9" ht="16.5">
      <c r="A5205" s="2" t="s">
        <v>4120</v>
      </c>
      <c r="B5205" s="2" t="s">
        <v>4121</v>
      </c>
      <c r="C5205" s="2">
        <v>772</v>
      </c>
      <c r="D5205" s="2" t="s">
        <v>14</v>
      </c>
      <c r="E5205" s="2">
        <v>99</v>
      </c>
      <c r="F5205" s="2">
        <v>216</v>
      </c>
      <c r="G5205" s="2">
        <f t="shared" si="81"/>
        <v>118</v>
      </c>
      <c r="H5205" s="2">
        <v>2341</v>
      </c>
      <c r="I5205" s="3" t="s">
        <v>15</v>
      </c>
    </row>
    <row r="5206" spans="1:9" ht="16.5">
      <c r="A5206" s="2" t="s">
        <v>4122</v>
      </c>
      <c r="B5206" s="2" t="s">
        <v>4123</v>
      </c>
      <c r="C5206" s="2">
        <v>396</v>
      </c>
      <c r="D5206" s="2" t="s">
        <v>52</v>
      </c>
      <c r="E5206" s="2">
        <v>101</v>
      </c>
      <c r="F5206" s="2">
        <v>221</v>
      </c>
      <c r="G5206" s="2">
        <f t="shared" si="81"/>
        <v>121</v>
      </c>
      <c r="H5206" s="2">
        <v>5093</v>
      </c>
      <c r="I5206" s="3" t="s">
        <v>53</v>
      </c>
    </row>
    <row r="5207" spans="1:9" ht="16.5">
      <c r="A5207" s="2" t="s">
        <v>4122</v>
      </c>
      <c r="B5207" s="2" t="s">
        <v>4123</v>
      </c>
      <c r="C5207" s="2">
        <v>396</v>
      </c>
      <c r="D5207" s="2" t="s">
        <v>14</v>
      </c>
      <c r="E5207" s="2">
        <v>298</v>
      </c>
      <c r="F5207" s="2">
        <v>395</v>
      </c>
      <c r="G5207" s="2">
        <f t="shared" si="81"/>
        <v>98</v>
      </c>
      <c r="H5207" s="2">
        <v>2341</v>
      </c>
      <c r="I5207" s="3" t="s">
        <v>15</v>
      </c>
    </row>
    <row r="5208" spans="1:9" ht="16.5">
      <c r="A5208" s="2" t="s">
        <v>4124</v>
      </c>
      <c r="B5208" s="2" t="s">
        <v>4125</v>
      </c>
      <c r="C5208" s="2">
        <v>381</v>
      </c>
      <c r="D5208" s="2" t="s">
        <v>52</v>
      </c>
      <c r="E5208" s="2">
        <v>66</v>
      </c>
      <c r="F5208" s="2">
        <v>186</v>
      </c>
      <c r="G5208" s="2">
        <f t="shared" si="81"/>
        <v>121</v>
      </c>
      <c r="H5208" s="2">
        <v>5093</v>
      </c>
      <c r="I5208" s="3" t="s">
        <v>53</v>
      </c>
    </row>
    <row r="5209" spans="1:9" ht="16.5">
      <c r="A5209" s="2" t="s">
        <v>4124</v>
      </c>
      <c r="B5209" s="2" t="s">
        <v>4125</v>
      </c>
      <c r="C5209" s="2">
        <v>381</v>
      </c>
      <c r="D5209" s="2" t="s">
        <v>14</v>
      </c>
      <c r="E5209" s="2">
        <v>261</v>
      </c>
      <c r="F5209" s="2">
        <v>369</v>
      </c>
      <c r="G5209" s="2">
        <f t="shared" si="81"/>
        <v>109</v>
      </c>
      <c r="H5209" s="2">
        <v>2341</v>
      </c>
      <c r="I5209" s="3" t="s">
        <v>15</v>
      </c>
    </row>
    <row r="5210" spans="1:9" ht="16.5">
      <c r="A5210" s="2" t="s">
        <v>4126</v>
      </c>
      <c r="B5210" s="2" t="s">
        <v>4127</v>
      </c>
      <c r="C5210" s="2">
        <v>369</v>
      </c>
      <c r="D5210" s="2" t="s">
        <v>52</v>
      </c>
      <c r="E5210" s="2">
        <v>56</v>
      </c>
      <c r="F5210" s="2">
        <v>176</v>
      </c>
      <c r="G5210" s="2">
        <f t="shared" si="81"/>
        <v>121</v>
      </c>
      <c r="H5210" s="2">
        <v>5093</v>
      </c>
      <c r="I5210" s="3" t="s">
        <v>53</v>
      </c>
    </row>
    <row r="5211" spans="1:9" ht="16.5">
      <c r="A5211" s="2" t="s">
        <v>4126</v>
      </c>
      <c r="B5211" s="2" t="s">
        <v>4127</v>
      </c>
      <c r="C5211" s="2">
        <v>369</v>
      </c>
      <c r="D5211" s="2" t="s">
        <v>14</v>
      </c>
      <c r="E5211" s="2">
        <v>247</v>
      </c>
      <c r="F5211" s="2">
        <v>355</v>
      </c>
      <c r="G5211" s="2">
        <f t="shared" si="81"/>
        <v>109</v>
      </c>
      <c r="H5211" s="2">
        <v>2341</v>
      </c>
      <c r="I5211" s="3" t="s">
        <v>15</v>
      </c>
    </row>
    <row r="5212" spans="1:9" ht="16.5">
      <c r="A5212" s="2" t="s">
        <v>4128</v>
      </c>
      <c r="B5212" s="2" t="s">
        <v>4129</v>
      </c>
      <c r="C5212" s="2">
        <v>370</v>
      </c>
      <c r="D5212" s="2" t="s">
        <v>52</v>
      </c>
      <c r="E5212" s="2">
        <v>86</v>
      </c>
      <c r="F5212" s="2">
        <v>181</v>
      </c>
      <c r="G5212" s="2">
        <f t="shared" si="81"/>
        <v>96</v>
      </c>
      <c r="H5212" s="2">
        <v>5093</v>
      </c>
      <c r="I5212" s="3" t="s">
        <v>53</v>
      </c>
    </row>
    <row r="5213" spans="1:9" ht="16.5">
      <c r="A5213" s="2" t="s">
        <v>4128</v>
      </c>
      <c r="B5213" s="2" t="s">
        <v>4129</v>
      </c>
      <c r="C5213" s="2">
        <v>370</v>
      </c>
      <c r="D5213" s="2" t="s">
        <v>14</v>
      </c>
      <c r="E5213" s="2">
        <v>257</v>
      </c>
      <c r="F5213" s="2">
        <v>357</v>
      </c>
      <c r="G5213" s="2">
        <f t="shared" si="81"/>
        <v>101</v>
      </c>
      <c r="H5213" s="2">
        <v>2341</v>
      </c>
      <c r="I5213" s="3" t="s">
        <v>15</v>
      </c>
    </row>
    <row r="5214" spans="1:9" ht="16.5">
      <c r="A5214" s="2" t="s">
        <v>4130</v>
      </c>
      <c r="B5214" s="2" t="s">
        <v>4131</v>
      </c>
      <c r="C5214" s="2">
        <v>911</v>
      </c>
      <c r="D5214" s="2" t="s">
        <v>10</v>
      </c>
      <c r="E5214" s="2">
        <v>142</v>
      </c>
      <c r="F5214" s="2">
        <v>192</v>
      </c>
      <c r="G5214" s="2">
        <f t="shared" si="81"/>
        <v>51</v>
      </c>
      <c r="H5214" s="2">
        <v>18302</v>
      </c>
      <c r="I5214" s="3" t="s">
        <v>11</v>
      </c>
    </row>
    <row r="5215" spans="1:9" ht="16.5">
      <c r="A5215" s="2" t="s">
        <v>4130</v>
      </c>
      <c r="B5215" s="2" t="s">
        <v>4131</v>
      </c>
      <c r="C5215" s="2">
        <v>911</v>
      </c>
      <c r="D5215" s="2" t="s">
        <v>12</v>
      </c>
      <c r="E5215" s="2">
        <v>589</v>
      </c>
      <c r="F5215" s="2">
        <v>745</v>
      </c>
      <c r="G5215" s="2">
        <f t="shared" si="81"/>
        <v>157</v>
      </c>
      <c r="H5215" s="2">
        <v>1732</v>
      </c>
      <c r="I5215" s="3" t="s">
        <v>13</v>
      </c>
    </row>
    <row r="5216" spans="1:9" ht="16.5">
      <c r="A5216" s="2" t="s">
        <v>4130</v>
      </c>
      <c r="B5216" s="2" t="s">
        <v>4131</v>
      </c>
      <c r="C5216" s="2">
        <v>911</v>
      </c>
      <c r="D5216" s="2" t="s">
        <v>14</v>
      </c>
      <c r="E5216" s="2">
        <v>331</v>
      </c>
      <c r="F5216" s="2">
        <v>450</v>
      </c>
      <c r="G5216" s="2">
        <f t="shared" si="81"/>
        <v>120</v>
      </c>
      <c r="H5216" s="2">
        <v>2341</v>
      </c>
      <c r="I5216" s="3" t="s">
        <v>15</v>
      </c>
    </row>
    <row r="5217" spans="1:9" ht="16.5">
      <c r="A5217" s="2" t="s">
        <v>4132</v>
      </c>
      <c r="B5217" s="2" t="s">
        <v>4133</v>
      </c>
      <c r="C5217" s="2">
        <v>124</v>
      </c>
      <c r="D5217" s="2" t="s">
        <v>20</v>
      </c>
      <c r="E5217" s="2">
        <v>84</v>
      </c>
      <c r="F5217" s="2">
        <v>122</v>
      </c>
      <c r="G5217" s="2">
        <f t="shared" si="81"/>
        <v>39</v>
      </c>
      <c r="H5217" s="2">
        <v>3397</v>
      </c>
      <c r="I5217" s="3" t="s">
        <v>21</v>
      </c>
    </row>
    <row r="5218" spans="1:9" ht="16.5">
      <c r="A5218" s="2" t="s">
        <v>4132</v>
      </c>
      <c r="B5218" s="2" t="s">
        <v>4133</v>
      </c>
      <c r="C5218" s="2">
        <v>124</v>
      </c>
      <c r="D5218" s="2" t="s">
        <v>14</v>
      </c>
      <c r="E5218" s="2">
        <v>9</v>
      </c>
      <c r="F5218" s="2">
        <v>71</v>
      </c>
      <c r="G5218" s="2">
        <f t="shared" si="81"/>
        <v>63</v>
      </c>
      <c r="H5218" s="2">
        <v>2341</v>
      </c>
      <c r="I5218" s="3" t="s">
        <v>15</v>
      </c>
    </row>
    <row r="5219" spans="1:9" ht="16.5">
      <c r="A5219" s="2" t="s">
        <v>4134</v>
      </c>
      <c r="B5219" s="2" t="s">
        <v>4135</v>
      </c>
      <c r="C5219" s="2">
        <v>170</v>
      </c>
      <c r="D5219" s="2" t="s">
        <v>20</v>
      </c>
      <c r="E5219" s="2">
        <v>132</v>
      </c>
      <c r="F5219" s="2">
        <v>169</v>
      </c>
      <c r="G5219" s="2">
        <f t="shared" si="81"/>
        <v>38</v>
      </c>
      <c r="H5219" s="2">
        <v>3397</v>
      </c>
      <c r="I5219" s="3" t="s">
        <v>21</v>
      </c>
    </row>
    <row r="5220" spans="1:9" ht="16.5">
      <c r="A5220" s="2" t="s">
        <v>4134</v>
      </c>
      <c r="B5220" s="2" t="s">
        <v>4135</v>
      </c>
      <c r="C5220" s="2">
        <v>170</v>
      </c>
      <c r="D5220" s="2" t="s">
        <v>14</v>
      </c>
      <c r="E5220" s="2">
        <v>14</v>
      </c>
      <c r="F5220" s="2">
        <v>120</v>
      </c>
      <c r="G5220" s="2">
        <f t="shared" si="81"/>
        <v>107</v>
      </c>
      <c r="H5220" s="2">
        <v>2341</v>
      </c>
      <c r="I5220" s="3" t="s">
        <v>15</v>
      </c>
    </row>
    <row r="5221" spans="1:9" ht="16.5">
      <c r="A5221" s="2" t="s">
        <v>4136</v>
      </c>
      <c r="B5221" s="2" t="s">
        <v>4137</v>
      </c>
      <c r="C5221" s="2">
        <v>445</v>
      </c>
      <c r="D5221" s="2" t="s">
        <v>14</v>
      </c>
      <c r="E5221" s="2">
        <v>71</v>
      </c>
      <c r="F5221" s="2">
        <v>195</v>
      </c>
      <c r="G5221" s="2">
        <f t="shared" si="81"/>
        <v>125</v>
      </c>
      <c r="H5221" s="2">
        <v>2341</v>
      </c>
      <c r="I5221" s="3" t="s">
        <v>15</v>
      </c>
    </row>
    <row r="5222" spans="1:9" ht="16.5">
      <c r="A5222" s="2" t="s">
        <v>4138</v>
      </c>
      <c r="B5222" s="2" t="s">
        <v>4139</v>
      </c>
      <c r="C5222" s="2">
        <v>217</v>
      </c>
      <c r="D5222" s="2" t="s">
        <v>14</v>
      </c>
      <c r="E5222" s="2">
        <v>60</v>
      </c>
      <c r="F5222" s="2">
        <v>162</v>
      </c>
      <c r="G5222" s="2">
        <f t="shared" si="81"/>
        <v>103</v>
      </c>
      <c r="H5222" s="2">
        <v>2341</v>
      </c>
      <c r="I5222" s="3" t="s">
        <v>15</v>
      </c>
    </row>
    <row r="5223" spans="1:9" ht="16.5">
      <c r="A5223" s="2" t="s">
        <v>4140</v>
      </c>
      <c r="B5223" s="2" t="s">
        <v>4141</v>
      </c>
      <c r="C5223" s="2">
        <v>768</v>
      </c>
      <c r="D5223" s="2" t="s">
        <v>4142</v>
      </c>
      <c r="E5223" s="2">
        <v>370</v>
      </c>
      <c r="F5223" s="2">
        <v>747</v>
      </c>
      <c r="G5223" s="2">
        <f t="shared" si="81"/>
        <v>378</v>
      </c>
      <c r="H5223" s="2">
        <v>15965</v>
      </c>
      <c r="I5223" s="3" t="s">
        <v>4143</v>
      </c>
    </row>
    <row r="5224" spans="1:9" ht="16.5">
      <c r="A5224" s="2" t="s">
        <v>4140</v>
      </c>
      <c r="B5224" s="2" t="s">
        <v>4141</v>
      </c>
      <c r="C5224" s="2">
        <v>768</v>
      </c>
      <c r="D5224" s="2" t="s">
        <v>14</v>
      </c>
      <c r="E5224" s="2">
        <v>7</v>
      </c>
      <c r="F5224" s="2">
        <v>112</v>
      </c>
      <c r="G5224" s="2">
        <f t="shared" si="81"/>
        <v>106</v>
      </c>
      <c r="H5224" s="2">
        <v>2341</v>
      </c>
      <c r="I5224" s="3" t="s">
        <v>15</v>
      </c>
    </row>
    <row r="5225" spans="1:9" ht="16.5">
      <c r="A5225" s="2" t="s">
        <v>4144</v>
      </c>
      <c r="B5225" s="2" t="s">
        <v>4145</v>
      </c>
      <c r="C5225" s="2">
        <v>768</v>
      </c>
      <c r="D5225" s="2" t="s">
        <v>4142</v>
      </c>
      <c r="E5225" s="2">
        <v>370</v>
      </c>
      <c r="F5225" s="2">
        <v>747</v>
      </c>
      <c r="G5225" s="2">
        <f t="shared" si="81"/>
        <v>378</v>
      </c>
      <c r="H5225" s="2">
        <v>15965</v>
      </c>
      <c r="I5225" s="3" t="s">
        <v>4143</v>
      </c>
    </row>
    <row r="5226" spans="1:9" ht="16.5">
      <c r="A5226" s="2" t="s">
        <v>4144</v>
      </c>
      <c r="B5226" s="2" t="s">
        <v>4145</v>
      </c>
      <c r="C5226" s="2">
        <v>768</v>
      </c>
      <c r="D5226" s="2" t="s">
        <v>14</v>
      </c>
      <c r="E5226" s="2">
        <v>7</v>
      </c>
      <c r="F5226" s="2">
        <v>112</v>
      </c>
      <c r="G5226" s="2">
        <f t="shared" si="81"/>
        <v>106</v>
      </c>
      <c r="H5226" s="2">
        <v>2341</v>
      </c>
      <c r="I5226" s="3" t="s">
        <v>15</v>
      </c>
    </row>
    <row r="5227" spans="1:9" ht="16.5">
      <c r="A5227" s="2" t="s">
        <v>4146</v>
      </c>
      <c r="B5227" s="2" t="s">
        <v>4147</v>
      </c>
      <c r="C5227" s="2">
        <v>314</v>
      </c>
      <c r="D5227" s="2" t="s">
        <v>14</v>
      </c>
      <c r="E5227" s="2">
        <v>152</v>
      </c>
      <c r="F5227" s="2">
        <v>266</v>
      </c>
      <c r="G5227" s="2">
        <f t="shared" si="81"/>
        <v>115</v>
      </c>
      <c r="H5227" s="2">
        <v>2341</v>
      </c>
      <c r="I5227" s="3" t="s">
        <v>15</v>
      </c>
    </row>
    <row r="5228" spans="1:9" ht="16.5">
      <c r="A5228" s="2" t="s">
        <v>4148</v>
      </c>
      <c r="B5228" s="2" t="s">
        <v>4149</v>
      </c>
      <c r="C5228" s="2">
        <v>302</v>
      </c>
      <c r="D5228" s="2" t="s">
        <v>18</v>
      </c>
      <c r="E5228" s="2">
        <v>28</v>
      </c>
      <c r="F5228" s="2">
        <v>81</v>
      </c>
      <c r="G5228" s="2">
        <f t="shared" si="81"/>
        <v>54</v>
      </c>
      <c r="H5228" s="2">
        <v>3743</v>
      </c>
      <c r="I5228" s="3" t="s">
        <v>19</v>
      </c>
    </row>
    <row r="5229" spans="1:9" ht="16.5">
      <c r="A5229" s="2" t="s">
        <v>4148</v>
      </c>
      <c r="B5229" s="2" t="s">
        <v>4149</v>
      </c>
      <c r="C5229" s="2">
        <v>302</v>
      </c>
      <c r="D5229" s="2" t="s">
        <v>20</v>
      </c>
      <c r="E5229" s="2">
        <v>262</v>
      </c>
      <c r="F5229" s="2">
        <v>300</v>
      </c>
      <c r="G5229" s="2">
        <f t="shared" si="81"/>
        <v>39</v>
      </c>
      <c r="H5229" s="2">
        <v>3397</v>
      </c>
      <c r="I5229" s="3" t="s">
        <v>21</v>
      </c>
    </row>
    <row r="5230" spans="1:9" ht="16.5">
      <c r="A5230" s="2" t="s">
        <v>4148</v>
      </c>
      <c r="B5230" s="2" t="s">
        <v>4149</v>
      </c>
      <c r="C5230" s="2">
        <v>302</v>
      </c>
      <c r="D5230" s="2" t="s">
        <v>14</v>
      </c>
      <c r="E5230" s="2">
        <v>140</v>
      </c>
      <c r="F5230" s="2">
        <v>249</v>
      </c>
      <c r="G5230" s="2">
        <f t="shared" si="81"/>
        <v>110</v>
      </c>
      <c r="H5230" s="2">
        <v>2341</v>
      </c>
      <c r="I5230" s="3" t="s">
        <v>15</v>
      </c>
    </row>
    <row r="5231" spans="1:9" ht="16.5">
      <c r="A5231" s="2" t="s">
        <v>4150</v>
      </c>
      <c r="B5231" s="2" t="s">
        <v>4151</v>
      </c>
      <c r="C5231" s="2">
        <v>649</v>
      </c>
      <c r="D5231" s="2" t="s">
        <v>10</v>
      </c>
      <c r="E5231" s="2">
        <v>58</v>
      </c>
      <c r="F5231" s="2">
        <v>109</v>
      </c>
      <c r="G5231" s="2">
        <f t="shared" si="81"/>
        <v>52</v>
      </c>
      <c r="H5231" s="2">
        <v>18302</v>
      </c>
      <c r="I5231" s="3" t="s">
        <v>11</v>
      </c>
    </row>
    <row r="5232" spans="1:9" ht="16.5">
      <c r="A5232" s="2" t="s">
        <v>4150</v>
      </c>
      <c r="B5232" s="2" t="s">
        <v>4151</v>
      </c>
      <c r="C5232" s="2">
        <v>649</v>
      </c>
      <c r="D5232" s="2" t="s">
        <v>12</v>
      </c>
      <c r="E5232" s="2">
        <v>504</v>
      </c>
      <c r="F5232" s="2">
        <v>647</v>
      </c>
      <c r="G5232" s="2">
        <f t="shared" si="81"/>
        <v>144</v>
      </c>
      <c r="H5232" s="2">
        <v>1732</v>
      </c>
      <c r="I5232" s="3" t="s">
        <v>13</v>
      </c>
    </row>
    <row r="5233" spans="1:9" ht="16.5">
      <c r="A5233" s="2" t="s">
        <v>4150</v>
      </c>
      <c r="B5233" s="2" t="s">
        <v>4151</v>
      </c>
      <c r="C5233" s="2">
        <v>649</v>
      </c>
      <c r="D5233" s="2" t="s">
        <v>14</v>
      </c>
      <c r="E5233" s="2">
        <v>243</v>
      </c>
      <c r="F5233" s="2">
        <v>359</v>
      </c>
      <c r="G5233" s="2">
        <f t="shared" si="81"/>
        <v>117</v>
      </c>
      <c r="H5233" s="2">
        <v>2341</v>
      </c>
      <c r="I5233" s="3" t="s">
        <v>15</v>
      </c>
    </row>
    <row r="5234" spans="1:9" ht="16.5">
      <c r="A5234" s="2" t="s">
        <v>4152</v>
      </c>
      <c r="B5234" s="2" t="s">
        <v>4153</v>
      </c>
      <c r="C5234" s="2">
        <v>434</v>
      </c>
      <c r="D5234" s="2" t="s">
        <v>18</v>
      </c>
      <c r="E5234" s="2">
        <v>26</v>
      </c>
      <c r="F5234" s="2">
        <v>79</v>
      </c>
      <c r="G5234" s="2">
        <f t="shared" si="81"/>
        <v>54</v>
      </c>
      <c r="H5234" s="2">
        <v>3743</v>
      </c>
      <c r="I5234" s="3" t="s">
        <v>19</v>
      </c>
    </row>
    <row r="5235" spans="1:9" ht="16.5">
      <c r="A5235" s="2" t="s">
        <v>4152</v>
      </c>
      <c r="B5235" s="2" t="s">
        <v>4153</v>
      </c>
      <c r="C5235" s="2">
        <v>434</v>
      </c>
      <c r="D5235" s="2" t="s">
        <v>14</v>
      </c>
      <c r="E5235" s="2">
        <v>266</v>
      </c>
      <c r="F5235" s="2">
        <v>354</v>
      </c>
      <c r="G5235" s="2">
        <f t="shared" si="81"/>
        <v>89</v>
      </c>
      <c r="H5235" s="2">
        <v>2341</v>
      </c>
      <c r="I5235" s="3" t="s">
        <v>15</v>
      </c>
    </row>
    <row r="5236" spans="1:9" ht="16.5">
      <c r="A5236" s="2" t="s">
        <v>4154</v>
      </c>
      <c r="B5236" s="2" t="s">
        <v>4155</v>
      </c>
      <c r="C5236" s="2">
        <v>142</v>
      </c>
      <c r="D5236" s="2" t="s">
        <v>14</v>
      </c>
      <c r="E5236" s="2">
        <v>1</v>
      </c>
      <c r="F5236" s="2">
        <v>108</v>
      </c>
      <c r="G5236" s="2">
        <f t="shared" si="81"/>
        <v>108</v>
      </c>
      <c r="H5236" s="2">
        <v>2341</v>
      </c>
      <c r="I5236" s="3" t="s">
        <v>15</v>
      </c>
    </row>
    <row r="5237" spans="1:9" ht="16.5">
      <c r="A5237" s="2" t="s">
        <v>4156</v>
      </c>
      <c r="B5237" s="2" t="s">
        <v>4157</v>
      </c>
      <c r="C5237" s="2">
        <v>842</v>
      </c>
      <c r="D5237" s="2" t="s">
        <v>10</v>
      </c>
      <c r="E5237" s="2">
        <v>93</v>
      </c>
      <c r="F5237" s="2">
        <v>144</v>
      </c>
      <c r="G5237" s="2">
        <f t="shared" si="81"/>
        <v>52</v>
      </c>
      <c r="H5237" s="2">
        <v>18302</v>
      </c>
      <c r="I5237" s="3" t="s">
        <v>11</v>
      </c>
    </row>
    <row r="5238" spans="1:9" ht="16.5">
      <c r="A5238" s="2" t="s">
        <v>4156</v>
      </c>
      <c r="B5238" s="2" t="s">
        <v>4157</v>
      </c>
      <c r="C5238" s="2">
        <v>842</v>
      </c>
      <c r="D5238" s="2" t="s">
        <v>12</v>
      </c>
      <c r="E5238" s="2">
        <v>518</v>
      </c>
      <c r="F5238" s="2">
        <v>671</v>
      </c>
      <c r="G5238" s="2">
        <f t="shared" si="81"/>
        <v>154</v>
      </c>
      <c r="H5238" s="2">
        <v>1732</v>
      </c>
      <c r="I5238" s="3" t="s">
        <v>13</v>
      </c>
    </row>
    <row r="5239" spans="1:9" ht="16.5">
      <c r="A5239" s="2" t="s">
        <v>4156</v>
      </c>
      <c r="B5239" s="2" t="s">
        <v>4157</v>
      </c>
      <c r="C5239" s="2">
        <v>842</v>
      </c>
      <c r="D5239" s="2" t="s">
        <v>14</v>
      </c>
      <c r="E5239" s="2">
        <v>259</v>
      </c>
      <c r="F5239" s="2">
        <v>380</v>
      </c>
      <c r="G5239" s="2">
        <f t="shared" si="81"/>
        <v>122</v>
      </c>
      <c r="H5239" s="2">
        <v>2341</v>
      </c>
      <c r="I5239" s="3" t="s">
        <v>15</v>
      </c>
    </row>
    <row r="5240" spans="1:9" ht="16.5">
      <c r="A5240" s="2" t="s">
        <v>4158</v>
      </c>
      <c r="B5240" s="2" t="s">
        <v>4159</v>
      </c>
      <c r="C5240" s="2">
        <v>335</v>
      </c>
      <c r="D5240" s="2" t="s">
        <v>18</v>
      </c>
      <c r="E5240" s="2">
        <v>27</v>
      </c>
      <c r="F5240" s="2">
        <v>78</v>
      </c>
      <c r="G5240" s="2">
        <f t="shared" si="81"/>
        <v>52</v>
      </c>
      <c r="H5240" s="2">
        <v>3743</v>
      </c>
      <c r="I5240" s="3" t="s">
        <v>19</v>
      </c>
    </row>
    <row r="5241" spans="1:9" ht="16.5">
      <c r="A5241" s="2" t="s">
        <v>4158</v>
      </c>
      <c r="B5241" s="2" t="s">
        <v>4159</v>
      </c>
      <c r="C5241" s="2">
        <v>335</v>
      </c>
      <c r="D5241" s="2" t="s">
        <v>20</v>
      </c>
      <c r="E5241" s="2">
        <v>301</v>
      </c>
      <c r="F5241" s="2">
        <v>333</v>
      </c>
      <c r="G5241" s="2">
        <f t="shared" si="81"/>
        <v>33</v>
      </c>
      <c r="H5241" s="2">
        <v>3397</v>
      </c>
      <c r="I5241" s="3" t="s">
        <v>21</v>
      </c>
    </row>
    <row r="5242" spans="1:9" ht="16.5">
      <c r="A5242" s="2" t="s">
        <v>4158</v>
      </c>
      <c r="B5242" s="2" t="s">
        <v>4159</v>
      </c>
      <c r="C5242" s="2">
        <v>335</v>
      </c>
      <c r="D5242" s="2" t="s">
        <v>14</v>
      </c>
      <c r="E5242" s="2">
        <v>185</v>
      </c>
      <c r="F5242" s="2">
        <v>288</v>
      </c>
      <c r="G5242" s="2">
        <f t="shared" si="81"/>
        <v>104</v>
      </c>
      <c r="H5242" s="2">
        <v>2341</v>
      </c>
      <c r="I5242" s="3" t="s">
        <v>15</v>
      </c>
    </row>
    <row r="5243" spans="1:9" ht="16.5">
      <c r="A5243" s="2" t="s">
        <v>4160</v>
      </c>
      <c r="B5243" s="2" t="s">
        <v>4161</v>
      </c>
      <c r="C5243" s="2">
        <v>294</v>
      </c>
      <c r="D5243" s="2" t="s">
        <v>18</v>
      </c>
      <c r="E5243" s="2">
        <v>26</v>
      </c>
      <c r="F5243" s="2">
        <v>77</v>
      </c>
      <c r="G5243" s="2">
        <f t="shared" si="81"/>
        <v>52</v>
      </c>
      <c r="H5243" s="2">
        <v>3743</v>
      </c>
      <c r="I5243" s="3" t="s">
        <v>19</v>
      </c>
    </row>
    <row r="5244" spans="1:9" ht="16.5">
      <c r="A5244" s="2" t="s">
        <v>4160</v>
      </c>
      <c r="B5244" s="2" t="s">
        <v>4161</v>
      </c>
      <c r="C5244" s="2">
        <v>294</v>
      </c>
      <c r="D5244" s="2" t="s">
        <v>20</v>
      </c>
      <c r="E5244" s="2">
        <v>254</v>
      </c>
      <c r="F5244" s="2">
        <v>292</v>
      </c>
      <c r="G5244" s="2">
        <f t="shared" si="81"/>
        <v>39</v>
      </c>
      <c r="H5244" s="2">
        <v>3397</v>
      </c>
      <c r="I5244" s="3" t="s">
        <v>21</v>
      </c>
    </row>
    <row r="5245" spans="1:9" ht="16.5">
      <c r="A5245" s="2" t="s">
        <v>4160</v>
      </c>
      <c r="B5245" s="2" t="s">
        <v>4161</v>
      </c>
      <c r="C5245" s="2">
        <v>294</v>
      </c>
      <c r="D5245" s="2" t="s">
        <v>14</v>
      </c>
      <c r="E5245" s="2">
        <v>133</v>
      </c>
      <c r="F5245" s="2">
        <v>241</v>
      </c>
      <c r="G5245" s="2">
        <f t="shared" si="81"/>
        <v>109</v>
      </c>
      <c r="H5245" s="2">
        <v>2341</v>
      </c>
      <c r="I5245" s="3" t="s">
        <v>15</v>
      </c>
    </row>
    <row r="5246" spans="1:9" ht="16.5">
      <c r="A5246" s="2" t="s">
        <v>4162</v>
      </c>
      <c r="B5246" s="2" t="s">
        <v>4163</v>
      </c>
      <c r="C5246" s="2">
        <v>300</v>
      </c>
      <c r="D5246" s="2" t="s">
        <v>18</v>
      </c>
      <c r="E5246" s="2">
        <v>25</v>
      </c>
      <c r="F5246" s="2">
        <v>76</v>
      </c>
      <c r="G5246" s="2">
        <f t="shared" si="81"/>
        <v>52</v>
      </c>
      <c r="H5246" s="2">
        <v>3743</v>
      </c>
      <c r="I5246" s="3" t="s">
        <v>19</v>
      </c>
    </row>
    <row r="5247" spans="1:9" ht="16.5">
      <c r="A5247" s="2" t="s">
        <v>4162</v>
      </c>
      <c r="B5247" s="2" t="s">
        <v>4163</v>
      </c>
      <c r="C5247" s="2">
        <v>300</v>
      </c>
      <c r="D5247" s="2" t="s">
        <v>20</v>
      </c>
      <c r="E5247" s="2">
        <v>260</v>
      </c>
      <c r="F5247" s="2">
        <v>298</v>
      </c>
      <c r="G5247" s="2">
        <f t="shared" si="81"/>
        <v>39</v>
      </c>
      <c r="H5247" s="2">
        <v>3397</v>
      </c>
      <c r="I5247" s="3" t="s">
        <v>21</v>
      </c>
    </row>
    <row r="5248" spans="1:9" ht="16.5">
      <c r="A5248" s="2" t="s">
        <v>4162</v>
      </c>
      <c r="B5248" s="2" t="s">
        <v>4163</v>
      </c>
      <c r="C5248" s="2">
        <v>300</v>
      </c>
      <c r="D5248" s="2" t="s">
        <v>14</v>
      </c>
      <c r="E5248" s="2">
        <v>139</v>
      </c>
      <c r="F5248" s="2">
        <v>247</v>
      </c>
      <c r="G5248" s="2">
        <f t="shared" si="81"/>
        <v>109</v>
      </c>
      <c r="H5248" s="2">
        <v>2341</v>
      </c>
      <c r="I5248" s="3" t="s">
        <v>15</v>
      </c>
    </row>
    <row r="5249" spans="1:9" ht="16.5">
      <c r="A5249" s="2" t="s">
        <v>4164</v>
      </c>
      <c r="B5249" s="2" t="s">
        <v>4165</v>
      </c>
      <c r="C5249" s="2">
        <v>360</v>
      </c>
      <c r="D5249" s="2" t="s">
        <v>18</v>
      </c>
      <c r="E5249" s="2">
        <v>28</v>
      </c>
      <c r="F5249" s="2">
        <v>78</v>
      </c>
      <c r="G5249" s="2">
        <f t="shared" si="81"/>
        <v>51</v>
      </c>
      <c r="H5249" s="2">
        <v>3743</v>
      </c>
      <c r="I5249" s="3" t="s">
        <v>19</v>
      </c>
    </row>
    <row r="5250" spans="1:9" ht="16.5">
      <c r="A5250" s="2" t="s">
        <v>4164</v>
      </c>
      <c r="B5250" s="2" t="s">
        <v>4165</v>
      </c>
      <c r="C5250" s="2">
        <v>360</v>
      </c>
      <c r="D5250" s="2" t="s">
        <v>14</v>
      </c>
      <c r="E5250" s="2">
        <v>181</v>
      </c>
      <c r="F5250" s="2">
        <v>290</v>
      </c>
      <c r="G5250" s="2">
        <f t="shared" si="81"/>
        <v>110</v>
      </c>
      <c r="H5250" s="2">
        <v>2341</v>
      </c>
      <c r="I5250" s="3" t="s">
        <v>15</v>
      </c>
    </row>
    <row r="5251" spans="1:9" ht="16.5">
      <c r="A5251" s="2" t="s">
        <v>4166</v>
      </c>
      <c r="B5251" s="2" t="s">
        <v>4167</v>
      </c>
      <c r="C5251" s="2">
        <v>304</v>
      </c>
      <c r="D5251" s="2" t="s">
        <v>18</v>
      </c>
      <c r="E5251" s="2">
        <v>28</v>
      </c>
      <c r="F5251" s="2">
        <v>79</v>
      </c>
      <c r="G5251" s="2">
        <f t="shared" ref="G5251:G5314" si="82">F5251-E5251+1</f>
        <v>52</v>
      </c>
      <c r="H5251" s="2">
        <v>3743</v>
      </c>
      <c r="I5251" s="3" t="s">
        <v>19</v>
      </c>
    </row>
    <row r="5252" spans="1:9" ht="16.5">
      <c r="A5252" s="2" t="s">
        <v>4166</v>
      </c>
      <c r="B5252" s="2" t="s">
        <v>4167</v>
      </c>
      <c r="C5252" s="2">
        <v>304</v>
      </c>
      <c r="D5252" s="2" t="s">
        <v>20</v>
      </c>
      <c r="E5252" s="2">
        <v>264</v>
      </c>
      <c r="F5252" s="2">
        <v>302</v>
      </c>
      <c r="G5252" s="2">
        <f t="shared" si="82"/>
        <v>39</v>
      </c>
      <c r="H5252" s="2">
        <v>3397</v>
      </c>
      <c r="I5252" s="3" t="s">
        <v>21</v>
      </c>
    </row>
    <row r="5253" spans="1:9" ht="16.5">
      <c r="A5253" s="2" t="s">
        <v>4166</v>
      </c>
      <c r="B5253" s="2" t="s">
        <v>4167</v>
      </c>
      <c r="C5253" s="2">
        <v>304</v>
      </c>
      <c r="D5253" s="2" t="s">
        <v>14</v>
      </c>
      <c r="E5253" s="2">
        <v>142</v>
      </c>
      <c r="F5253" s="2">
        <v>251</v>
      </c>
      <c r="G5253" s="2">
        <f t="shared" si="82"/>
        <v>110</v>
      </c>
      <c r="H5253" s="2">
        <v>2341</v>
      </c>
      <c r="I5253" s="3" t="s">
        <v>15</v>
      </c>
    </row>
    <row r="5254" spans="1:9" ht="16.5">
      <c r="A5254" s="2" t="s">
        <v>4168</v>
      </c>
      <c r="B5254" s="2" t="s">
        <v>4169</v>
      </c>
      <c r="C5254" s="2">
        <v>875</v>
      </c>
      <c r="D5254" s="2" t="s">
        <v>10</v>
      </c>
      <c r="E5254" s="2">
        <v>54</v>
      </c>
      <c r="F5254" s="2">
        <v>105</v>
      </c>
      <c r="G5254" s="2">
        <f t="shared" si="82"/>
        <v>52</v>
      </c>
      <c r="H5254" s="2">
        <v>18302</v>
      </c>
      <c r="I5254" s="3" t="s">
        <v>11</v>
      </c>
    </row>
    <row r="5255" spans="1:9" ht="16.5">
      <c r="A5255" s="2" t="s">
        <v>4168</v>
      </c>
      <c r="B5255" s="2" t="s">
        <v>4169</v>
      </c>
      <c r="C5255" s="2">
        <v>875</v>
      </c>
      <c r="D5255" s="2" t="s">
        <v>12</v>
      </c>
      <c r="E5255" s="2">
        <v>552</v>
      </c>
      <c r="F5255" s="2">
        <v>710</v>
      </c>
      <c r="G5255" s="2">
        <f t="shared" si="82"/>
        <v>159</v>
      </c>
      <c r="H5255" s="2">
        <v>1732</v>
      </c>
      <c r="I5255" s="3" t="s">
        <v>13</v>
      </c>
    </row>
    <row r="5256" spans="1:9" ht="16.5">
      <c r="A5256" s="2" t="s">
        <v>4168</v>
      </c>
      <c r="B5256" s="2" t="s">
        <v>4169</v>
      </c>
      <c r="C5256" s="2">
        <v>875</v>
      </c>
      <c r="D5256" s="2" t="s">
        <v>14</v>
      </c>
      <c r="E5256" s="2">
        <v>281</v>
      </c>
      <c r="F5256" s="2">
        <v>400</v>
      </c>
      <c r="G5256" s="2">
        <f t="shared" si="82"/>
        <v>120</v>
      </c>
      <c r="H5256" s="2">
        <v>2341</v>
      </c>
      <c r="I5256" s="3" t="s">
        <v>15</v>
      </c>
    </row>
    <row r="5257" spans="1:9" ht="16.5">
      <c r="A5257" s="2" t="s">
        <v>4170</v>
      </c>
      <c r="B5257" s="2" t="s">
        <v>4171</v>
      </c>
      <c r="C5257" s="2">
        <v>596</v>
      </c>
      <c r="D5257" s="2" t="s">
        <v>10</v>
      </c>
      <c r="E5257" s="2">
        <v>55</v>
      </c>
      <c r="F5257" s="2">
        <v>107</v>
      </c>
      <c r="G5257" s="2">
        <f t="shared" si="82"/>
        <v>53</v>
      </c>
      <c r="H5257" s="2">
        <v>18302</v>
      </c>
      <c r="I5257" s="3" t="s">
        <v>11</v>
      </c>
    </row>
    <row r="5258" spans="1:9" ht="16.5">
      <c r="A5258" s="2" t="s">
        <v>4170</v>
      </c>
      <c r="B5258" s="2" t="s">
        <v>4171</v>
      </c>
      <c r="C5258" s="2">
        <v>596</v>
      </c>
      <c r="D5258" s="2" t="s">
        <v>12</v>
      </c>
      <c r="E5258" s="2">
        <v>491</v>
      </c>
      <c r="F5258" s="2">
        <v>596</v>
      </c>
      <c r="G5258" s="2">
        <f t="shared" si="82"/>
        <v>106</v>
      </c>
      <c r="H5258" s="2">
        <v>1732</v>
      </c>
      <c r="I5258" s="3" t="s">
        <v>13</v>
      </c>
    </row>
    <row r="5259" spans="1:9" ht="16.5">
      <c r="A5259" s="2" t="s">
        <v>4170</v>
      </c>
      <c r="B5259" s="2" t="s">
        <v>4171</v>
      </c>
      <c r="C5259" s="2">
        <v>596</v>
      </c>
      <c r="D5259" s="2" t="s">
        <v>14</v>
      </c>
      <c r="E5259" s="2">
        <v>233</v>
      </c>
      <c r="F5259" s="2">
        <v>350</v>
      </c>
      <c r="G5259" s="2">
        <f t="shared" si="82"/>
        <v>118</v>
      </c>
      <c r="H5259" s="2">
        <v>2341</v>
      </c>
      <c r="I5259" s="3" t="s">
        <v>15</v>
      </c>
    </row>
    <row r="5260" spans="1:9" ht="16.5">
      <c r="A5260" s="2" t="s">
        <v>4172</v>
      </c>
      <c r="B5260" s="2" t="s">
        <v>4173</v>
      </c>
      <c r="C5260" s="2">
        <v>297</v>
      </c>
      <c r="D5260" s="2" t="s">
        <v>18</v>
      </c>
      <c r="E5260" s="2">
        <v>30</v>
      </c>
      <c r="F5260" s="2">
        <v>81</v>
      </c>
      <c r="G5260" s="2">
        <f t="shared" si="82"/>
        <v>52</v>
      </c>
      <c r="H5260" s="2">
        <v>3743</v>
      </c>
      <c r="I5260" s="3" t="s">
        <v>19</v>
      </c>
    </row>
    <row r="5261" spans="1:9" ht="16.5">
      <c r="A5261" s="2" t="s">
        <v>4172</v>
      </c>
      <c r="B5261" s="2" t="s">
        <v>4173</v>
      </c>
      <c r="C5261" s="2">
        <v>297</v>
      </c>
      <c r="D5261" s="2" t="s">
        <v>20</v>
      </c>
      <c r="E5261" s="2">
        <v>257</v>
      </c>
      <c r="F5261" s="2">
        <v>295</v>
      </c>
      <c r="G5261" s="2">
        <f t="shared" si="82"/>
        <v>39</v>
      </c>
      <c r="H5261" s="2">
        <v>3397</v>
      </c>
      <c r="I5261" s="3" t="s">
        <v>21</v>
      </c>
    </row>
    <row r="5262" spans="1:9" ht="16.5">
      <c r="A5262" s="2" t="s">
        <v>4172</v>
      </c>
      <c r="B5262" s="2" t="s">
        <v>4173</v>
      </c>
      <c r="C5262" s="2">
        <v>297</v>
      </c>
      <c r="D5262" s="2" t="s">
        <v>14</v>
      </c>
      <c r="E5262" s="2">
        <v>136</v>
      </c>
      <c r="F5262" s="2">
        <v>244</v>
      </c>
      <c r="G5262" s="2">
        <f t="shared" si="82"/>
        <v>109</v>
      </c>
      <c r="H5262" s="2">
        <v>2341</v>
      </c>
      <c r="I5262" s="3" t="s">
        <v>15</v>
      </c>
    </row>
    <row r="5263" spans="1:9" ht="16.5">
      <c r="A5263" s="2" t="s">
        <v>4174</v>
      </c>
      <c r="B5263" s="2" t="s">
        <v>4175</v>
      </c>
      <c r="C5263" s="2">
        <v>277</v>
      </c>
      <c r="D5263" s="2" t="s">
        <v>18</v>
      </c>
      <c r="E5263" s="2">
        <v>27</v>
      </c>
      <c r="F5263" s="2">
        <v>78</v>
      </c>
      <c r="G5263" s="2">
        <f t="shared" si="82"/>
        <v>52</v>
      </c>
      <c r="H5263" s="2">
        <v>3743</v>
      </c>
      <c r="I5263" s="3" t="s">
        <v>19</v>
      </c>
    </row>
    <row r="5264" spans="1:9" ht="16.5">
      <c r="A5264" s="2" t="s">
        <v>4174</v>
      </c>
      <c r="B5264" s="2" t="s">
        <v>4175</v>
      </c>
      <c r="C5264" s="2">
        <v>277</v>
      </c>
      <c r="D5264" s="2" t="s">
        <v>20</v>
      </c>
      <c r="E5264" s="2">
        <v>237</v>
      </c>
      <c r="F5264" s="2">
        <v>275</v>
      </c>
      <c r="G5264" s="2">
        <f t="shared" si="82"/>
        <v>39</v>
      </c>
      <c r="H5264" s="2">
        <v>3397</v>
      </c>
      <c r="I5264" s="3" t="s">
        <v>21</v>
      </c>
    </row>
    <row r="5265" spans="1:9" ht="16.5">
      <c r="A5265" s="2" t="s">
        <v>4174</v>
      </c>
      <c r="B5265" s="2" t="s">
        <v>4175</v>
      </c>
      <c r="C5265" s="2">
        <v>277</v>
      </c>
      <c r="D5265" s="2" t="s">
        <v>14</v>
      </c>
      <c r="E5265" s="2">
        <v>115</v>
      </c>
      <c r="F5265" s="2">
        <v>224</v>
      </c>
      <c r="G5265" s="2">
        <f t="shared" si="82"/>
        <v>110</v>
      </c>
      <c r="H5265" s="2">
        <v>2341</v>
      </c>
      <c r="I5265" s="3" t="s">
        <v>15</v>
      </c>
    </row>
    <row r="5266" spans="1:9" ht="16.5">
      <c r="A5266" s="2" t="s">
        <v>4176</v>
      </c>
      <c r="B5266" s="2" t="s">
        <v>4177</v>
      </c>
      <c r="C5266" s="2">
        <v>172</v>
      </c>
      <c r="D5266" s="2" t="s">
        <v>14</v>
      </c>
      <c r="E5266" s="2">
        <v>2</v>
      </c>
      <c r="F5266" s="2">
        <v>108</v>
      </c>
      <c r="G5266" s="2">
        <f t="shared" si="82"/>
        <v>107</v>
      </c>
      <c r="H5266" s="2">
        <v>2341</v>
      </c>
      <c r="I5266" s="3" t="s">
        <v>15</v>
      </c>
    </row>
    <row r="5267" spans="1:9" ht="16.5">
      <c r="A5267" s="2" t="s">
        <v>4178</v>
      </c>
      <c r="B5267" s="2" t="s">
        <v>4179</v>
      </c>
      <c r="C5267" s="2">
        <v>316</v>
      </c>
      <c r="D5267" s="2" t="s">
        <v>18</v>
      </c>
      <c r="E5267" s="2">
        <v>29</v>
      </c>
      <c r="F5267" s="2">
        <v>84</v>
      </c>
      <c r="G5267" s="2">
        <f t="shared" si="82"/>
        <v>56</v>
      </c>
      <c r="H5267" s="2">
        <v>3743</v>
      </c>
      <c r="I5267" s="3" t="s">
        <v>19</v>
      </c>
    </row>
    <row r="5268" spans="1:9" ht="16.5">
      <c r="A5268" s="2" t="s">
        <v>4178</v>
      </c>
      <c r="B5268" s="2" t="s">
        <v>4179</v>
      </c>
      <c r="C5268" s="2">
        <v>316</v>
      </c>
      <c r="D5268" s="2" t="s">
        <v>20</v>
      </c>
      <c r="E5268" s="2">
        <v>276</v>
      </c>
      <c r="F5268" s="2">
        <v>314</v>
      </c>
      <c r="G5268" s="2">
        <f t="shared" si="82"/>
        <v>39</v>
      </c>
      <c r="H5268" s="2">
        <v>3397</v>
      </c>
      <c r="I5268" s="3" t="s">
        <v>21</v>
      </c>
    </row>
    <row r="5269" spans="1:9" ht="16.5">
      <c r="A5269" s="2" t="s">
        <v>4178</v>
      </c>
      <c r="B5269" s="2" t="s">
        <v>4179</v>
      </c>
      <c r="C5269" s="2">
        <v>316</v>
      </c>
      <c r="D5269" s="2" t="s">
        <v>14</v>
      </c>
      <c r="E5269" s="2">
        <v>150</v>
      </c>
      <c r="F5269" s="2">
        <v>263</v>
      </c>
      <c r="G5269" s="2">
        <f t="shared" si="82"/>
        <v>114</v>
      </c>
      <c r="H5269" s="2">
        <v>2341</v>
      </c>
      <c r="I5269" s="3" t="s">
        <v>15</v>
      </c>
    </row>
    <row r="5270" spans="1:9" ht="16.5">
      <c r="A5270" s="2" t="s">
        <v>4180</v>
      </c>
      <c r="B5270" s="2" t="s">
        <v>4181</v>
      </c>
      <c r="C5270" s="2">
        <v>1173</v>
      </c>
      <c r="D5270" s="2" t="s">
        <v>12</v>
      </c>
      <c r="E5270" s="2">
        <v>739</v>
      </c>
      <c r="F5270" s="2">
        <v>914</v>
      </c>
      <c r="G5270" s="2">
        <f t="shared" si="82"/>
        <v>176</v>
      </c>
      <c r="H5270" s="2">
        <v>1732</v>
      </c>
      <c r="I5270" s="3" t="s">
        <v>13</v>
      </c>
    </row>
    <row r="5271" spans="1:9" ht="16.5">
      <c r="A5271" s="2" t="s">
        <v>4180</v>
      </c>
      <c r="B5271" s="2" t="s">
        <v>4181</v>
      </c>
      <c r="C5271" s="2">
        <v>1173</v>
      </c>
      <c r="D5271" s="2" t="s">
        <v>14</v>
      </c>
      <c r="E5271" s="2">
        <v>411</v>
      </c>
      <c r="F5271" s="2">
        <v>543</v>
      </c>
      <c r="G5271" s="2">
        <f t="shared" si="82"/>
        <v>133</v>
      </c>
      <c r="H5271" s="2">
        <v>2341</v>
      </c>
      <c r="I5271" s="3" t="s">
        <v>15</v>
      </c>
    </row>
    <row r="5272" spans="1:9" ht="16.5">
      <c r="A5272" s="2" t="s">
        <v>4182</v>
      </c>
      <c r="B5272" s="2" t="s">
        <v>4183</v>
      </c>
      <c r="C5272" s="2">
        <v>378</v>
      </c>
      <c r="D5272" s="2" t="s">
        <v>18</v>
      </c>
      <c r="E5272" s="2">
        <v>36</v>
      </c>
      <c r="F5272" s="2">
        <v>86</v>
      </c>
      <c r="G5272" s="2">
        <f t="shared" si="82"/>
        <v>51</v>
      </c>
      <c r="H5272" s="2">
        <v>3743</v>
      </c>
      <c r="I5272" s="3" t="s">
        <v>19</v>
      </c>
    </row>
    <row r="5273" spans="1:9" ht="16.5">
      <c r="A5273" s="2" t="s">
        <v>4182</v>
      </c>
      <c r="B5273" s="2" t="s">
        <v>4183</v>
      </c>
      <c r="C5273" s="2">
        <v>378</v>
      </c>
      <c r="D5273" s="2" t="s">
        <v>20</v>
      </c>
      <c r="E5273" s="2">
        <v>338</v>
      </c>
      <c r="F5273" s="2">
        <v>376</v>
      </c>
      <c r="G5273" s="2">
        <f t="shared" si="82"/>
        <v>39</v>
      </c>
      <c r="H5273" s="2">
        <v>3397</v>
      </c>
      <c r="I5273" s="3" t="s">
        <v>21</v>
      </c>
    </row>
    <row r="5274" spans="1:9" ht="16.5">
      <c r="A5274" s="2" t="s">
        <v>4182</v>
      </c>
      <c r="B5274" s="2" t="s">
        <v>4183</v>
      </c>
      <c r="C5274" s="2">
        <v>378</v>
      </c>
      <c r="D5274" s="2" t="s">
        <v>14</v>
      </c>
      <c r="E5274" s="2">
        <v>208</v>
      </c>
      <c r="F5274" s="2">
        <v>325</v>
      </c>
      <c r="G5274" s="2">
        <f t="shared" si="82"/>
        <v>118</v>
      </c>
      <c r="H5274" s="2">
        <v>2341</v>
      </c>
      <c r="I5274" s="3" t="s">
        <v>15</v>
      </c>
    </row>
    <row r="5275" spans="1:9" ht="16.5">
      <c r="A5275" s="2" t="s">
        <v>4184</v>
      </c>
      <c r="B5275" s="2" t="s">
        <v>4185</v>
      </c>
      <c r="C5275" s="2">
        <v>309</v>
      </c>
      <c r="D5275" s="2" t="s">
        <v>18</v>
      </c>
      <c r="E5275" s="2">
        <v>30</v>
      </c>
      <c r="F5275" s="2">
        <v>81</v>
      </c>
      <c r="G5275" s="2">
        <f t="shared" si="82"/>
        <v>52</v>
      </c>
      <c r="H5275" s="2">
        <v>3743</v>
      </c>
      <c r="I5275" s="3" t="s">
        <v>19</v>
      </c>
    </row>
    <row r="5276" spans="1:9" ht="16.5">
      <c r="A5276" s="2" t="s">
        <v>4184</v>
      </c>
      <c r="B5276" s="2" t="s">
        <v>4185</v>
      </c>
      <c r="C5276" s="2">
        <v>309</v>
      </c>
      <c r="D5276" s="2" t="s">
        <v>20</v>
      </c>
      <c r="E5276" s="2">
        <v>269</v>
      </c>
      <c r="F5276" s="2">
        <v>307</v>
      </c>
      <c r="G5276" s="2">
        <f t="shared" si="82"/>
        <v>39</v>
      </c>
      <c r="H5276" s="2">
        <v>3397</v>
      </c>
      <c r="I5276" s="3" t="s">
        <v>21</v>
      </c>
    </row>
    <row r="5277" spans="1:9" ht="16.5">
      <c r="A5277" s="2" t="s">
        <v>4184</v>
      </c>
      <c r="B5277" s="2" t="s">
        <v>4185</v>
      </c>
      <c r="C5277" s="2">
        <v>309</v>
      </c>
      <c r="D5277" s="2" t="s">
        <v>14</v>
      </c>
      <c r="E5277" s="2">
        <v>148</v>
      </c>
      <c r="F5277" s="2">
        <v>256</v>
      </c>
      <c r="G5277" s="2">
        <f t="shared" si="82"/>
        <v>109</v>
      </c>
      <c r="H5277" s="2">
        <v>2341</v>
      </c>
      <c r="I5277" s="3" t="s">
        <v>15</v>
      </c>
    </row>
    <row r="5278" spans="1:9" ht="16.5">
      <c r="A5278" s="2" t="s">
        <v>4186</v>
      </c>
      <c r="B5278" s="2" t="s">
        <v>4187</v>
      </c>
      <c r="C5278" s="2">
        <v>879</v>
      </c>
      <c r="D5278" s="2" t="s">
        <v>10</v>
      </c>
      <c r="E5278" s="2">
        <v>113</v>
      </c>
      <c r="F5278" s="2">
        <v>165</v>
      </c>
      <c r="G5278" s="2">
        <f t="shared" si="82"/>
        <v>53</v>
      </c>
      <c r="H5278" s="2">
        <v>18302</v>
      </c>
      <c r="I5278" s="3" t="s">
        <v>11</v>
      </c>
    </row>
    <row r="5279" spans="1:9" ht="16.5">
      <c r="A5279" s="2" t="s">
        <v>4186</v>
      </c>
      <c r="B5279" s="2" t="s">
        <v>4187</v>
      </c>
      <c r="C5279" s="2">
        <v>879</v>
      </c>
      <c r="D5279" s="2" t="s">
        <v>12</v>
      </c>
      <c r="E5279" s="2">
        <v>537</v>
      </c>
      <c r="F5279" s="2">
        <v>695</v>
      </c>
      <c r="G5279" s="2">
        <f t="shared" si="82"/>
        <v>159</v>
      </c>
      <c r="H5279" s="2">
        <v>1732</v>
      </c>
      <c r="I5279" s="3" t="s">
        <v>13</v>
      </c>
    </row>
    <row r="5280" spans="1:9" ht="16.5">
      <c r="A5280" s="2" t="s">
        <v>4186</v>
      </c>
      <c r="B5280" s="2" t="s">
        <v>4187</v>
      </c>
      <c r="C5280" s="2">
        <v>879</v>
      </c>
      <c r="D5280" s="2" t="s">
        <v>14</v>
      </c>
      <c r="E5280" s="2">
        <v>293</v>
      </c>
      <c r="F5280" s="2">
        <v>407</v>
      </c>
      <c r="G5280" s="2">
        <f t="shared" si="82"/>
        <v>115</v>
      </c>
      <c r="H5280" s="2">
        <v>2341</v>
      </c>
      <c r="I5280" s="3" t="s">
        <v>15</v>
      </c>
    </row>
    <row r="5281" spans="1:9" ht="16.5">
      <c r="A5281" s="2" t="s">
        <v>4188</v>
      </c>
      <c r="B5281" s="2" t="s">
        <v>4189</v>
      </c>
      <c r="C5281" s="2">
        <v>706</v>
      </c>
      <c r="D5281" s="2" t="s">
        <v>12</v>
      </c>
      <c r="E5281" s="2">
        <v>472</v>
      </c>
      <c r="F5281" s="2">
        <v>624</v>
      </c>
      <c r="G5281" s="2">
        <f t="shared" si="82"/>
        <v>153</v>
      </c>
      <c r="H5281" s="2">
        <v>1732</v>
      </c>
      <c r="I5281" s="3" t="s">
        <v>13</v>
      </c>
    </row>
    <row r="5282" spans="1:9" ht="16.5">
      <c r="A5282" s="2" t="s">
        <v>4188</v>
      </c>
      <c r="B5282" s="2" t="s">
        <v>4189</v>
      </c>
      <c r="C5282" s="2">
        <v>706</v>
      </c>
      <c r="D5282" s="2" t="s">
        <v>14</v>
      </c>
      <c r="E5282" s="2">
        <v>160</v>
      </c>
      <c r="F5282" s="2">
        <v>292</v>
      </c>
      <c r="G5282" s="2">
        <f t="shared" si="82"/>
        <v>133</v>
      </c>
      <c r="H5282" s="2">
        <v>2341</v>
      </c>
      <c r="I5282" s="3" t="s">
        <v>15</v>
      </c>
    </row>
    <row r="5283" spans="1:9" ht="16.5">
      <c r="A5283" s="2" t="s">
        <v>4190</v>
      </c>
      <c r="B5283" s="2" t="s">
        <v>4191</v>
      </c>
      <c r="C5283" s="2">
        <v>304</v>
      </c>
      <c r="D5283" s="2" t="s">
        <v>18</v>
      </c>
      <c r="E5283" s="2">
        <v>28</v>
      </c>
      <c r="F5283" s="2">
        <v>78</v>
      </c>
      <c r="G5283" s="2">
        <f t="shared" si="82"/>
        <v>51</v>
      </c>
      <c r="H5283" s="2">
        <v>3743</v>
      </c>
      <c r="I5283" s="3" t="s">
        <v>19</v>
      </c>
    </row>
    <row r="5284" spans="1:9" ht="16.5">
      <c r="A5284" s="2" t="s">
        <v>4190</v>
      </c>
      <c r="B5284" s="2" t="s">
        <v>4191</v>
      </c>
      <c r="C5284" s="2">
        <v>304</v>
      </c>
      <c r="D5284" s="2" t="s">
        <v>20</v>
      </c>
      <c r="E5284" s="2">
        <v>264</v>
      </c>
      <c r="F5284" s="2">
        <v>302</v>
      </c>
      <c r="G5284" s="2">
        <f t="shared" si="82"/>
        <v>39</v>
      </c>
      <c r="H5284" s="2">
        <v>3397</v>
      </c>
      <c r="I5284" s="3" t="s">
        <v>21</v>
      </c>
    </row>
    <row r="5285" spans="1:9" ht="16.5">
      <c r="A5285" s="2" t="s">
        <v>4190</v>
      </c>
      <c r="B5285" s="2" t="s">
        <v>4191</v>
      </c>
      <c r="C5285" s="2">
        <v>304</v>
      </c>
      <c r="D5285" s="2" t="s">
        <v>14</v>
      </c>
      <c r="E5285" s="2">
        <v>143</v>
      </c>
      <c r="F5285" s="2">
        <v>251</v>
      </c>
      <c r="G5285" s="2">
        <f t="shared" si="82"/>
        <v>109</v>
      </c>
      <c r="H5285" s="2">
        <v>2341</v>
      </c>
      <c r="I5285" s="3" t="s">
        <v>15</v>
      </c>
    </row>
    <row r="5286" spans="1:9" ht="16.5">
      <c r="A5286" s="2" t="s">
        <v>4192</v>
      </c>
      <c r="B5286" s="2" t="s">
        <v>4193</v>
      </c>
      <c r="C5286" s="2">
        <v>895</v>
      </c>
      <c r="D5286" s="2" t="s">
        <v>10</v>
      </c>
      <c r="E5286" s="2">
        <v>85</v>
      </c>
      <c r="F5286" s="2">
        <v>137</v>
      </c>
      <c r="G5286" s="2">
        <f t="shared" si="82"/>
        <v>53</v>
      </c>
      <c r="H5286" s="2">
        <v>18302</v>
      </c>
      <c r="I5286" s="3" t="s">
        <v>11</v>
      </c>
    </row>
    <row r="5287" spans="1:9" ht="16.5">
      <c r="A5287" s="2" t="s">
        <v>4192</v>
      </c>
      <c r="B5287" s="2" t="s">
        <v>4193</v>
      </c>
      <c r="C5287" s="2">
        <v>895</v>
      </c>
      <c r="D5287" s="2" t="s">
        <v>12</v>
      </c>
      <c r="E5287" s="2">
        <v>513</v>
      </c>
      <c r="F5287" s="2">
        <v>670</v>
      </c>
      <c r="G5287" s="2">
        <f t="shared" si="82"/>
        <v>158</v>
      </c>
      <c r="H5287" s="2">
        <v>1732</v>
      </c>
      <c r="I5287" s="3" t="s">
        <v>13</v>
      </c>
    </row>
    <row r="5288" spans="1:9" ht="16.5">
      <c r="A5288" s="2" t="s">
        <v>4192</v>
      </c>
      <c r="B5288" s="2" t="s">
        <v>4193</v>
      </c>
      <c r="C5288" s="2">
        <v>895</v>
      </c>
      <c r="D5288" s="2" t="s">
        <v>14</v>
      </c>
      <c r="E5288" s="2">
        <v>255</v>
      </c>
      <c r="F5288" s="2">
        <v>370</v>
      </c>
      <c r="G5288" s="2">
        <f t="shared" si="82"/>
        <v>116</v>
      </c>
      <c r="H5288" s="2">
        <v>2341</v>
      </c>
      <c r="I5288" s="3" t="s">
        <v>15</v>
      </c>
    </row>
    <row r="5289" spans="1:9" ht="16.5">
      <c r="A5289" s="2" t="s">
        <v>4194</v>
      </c>
      <c r="B5289" s="2" t="s">
        <v>4195</v>
      </c>
      <c r="C5289" s="2">
        <v>300</v>
      </c>
      <c r="D5289" s="2" t="s">
        <v>18</v>
      </c>
      <c r="E5289" s="2">
        <v>32</v>
      </c>
      <c r="F5289" s="2">
        <v>83</v>
      </c>
      <c r="G5289" s="2">
        <f t="shared" si="82"/>
        <v>52</v>
      </c>
      <c r="H5289" s="2">
        <v>3743</v>
      </c>
      <c r="I5289" s="3" t="s">
        <v>19</v>
      </c>
    </row>
    <row r="5290" spans="1:9" ht="16.5">
      <c r="A5290" s="2" t="s">
        <v>4194</v>
      </c>
      <c r="B5290" s="2" t="s">
        <v>4195</v>
      </c>
      <c r="C5290" s="2">
        <v>300</v>
      </c>
      <c r="D5290" s="2" t="s">
        <v>20</v>
      </c>
      <c r="E5290" s="2">
        <v>260</v>
      </c>
      <c r="F5290" s="2">
        <v>298</v>
      </c>
      <c r="G5290" s="2">
        <f t="shared" si="82"/>
        <v>39</v>
      </c>
      <c r="H5290" s="2">
        <v>3397</v>
      </c>
      <c r="I5290" s="3" t="s">
        <v>21</v>
      </c>
    </row>
    <row r="5291" spans="1:9" ht="16.5">
      <c r="A5291" s="2" t="s">
        <v>4194</v>
      </c>
      <c r="B5291" s="2" t="s">
        <v>4195</v>
      </c>
      <c r="C5291" s="2">
        <v>300</v>
      </c>
      <c r="D5291" s="2" t="s">
        <v>14</v>
      </c>
      <c r="E5291" s="2">
        <v>139</v>
      </c>
      <c r="F5291" s="2">
        <v>247</v>
      </c>
      <c r="G5291" s="2">
        <f t="shared" si="82"/>
        <v>109</v>
      </c>
      <c r="H5291" s="2">
        <v>2341</v>
      </c>
      <c r="I5291" s="3" t="s">
        <v>15</v>
      </c>
    </row>
    <row r="5292" spans="1:9" ht="16.5">
      <c r="A5292" s="2" t="s">
        <v>4196</v>
      </c>
      <c r="B5292" s="2" t="s">
        <v>4197</v>
      </c>
      <c r="C5292" s="2">
        <v>306</v>
      </c>
      <c r="D5292" s="2" t="s">
        <v>18</v>
      </c>
      <c r="E5292" s="2">
        <v>35</v>
      </c>
      <c r="F5292" s="2">
        <v>86</v>
      </c>
      <c r="G5292" s="2">
        <f t="shared" si="82"/>
        <v>52</v>
      </c>
      <c r="H5292" s="2">
        <v>3743</v>
      </c>
      <c r="I5292" s="3" t="s">
        <v>19</v>
      </c>
    </row>
    <row r="5293" spans="1:9" ht="16.5">
      <c r="A5293" s="2" t="s">
        <v>4196</v>
      </c>
      <c r="B5293" s="2" t="s">
        <v>4197</v>
      </c>
      <c r="C5293" s="2">
        <v>306</v>
      </c>
      <c r="D5293" s="2" t="s">
        <v>20</v>
      </c>
      <c r="E5293" s="2">
        <v>266</v>
      </c>
      <c r="F5293" s="2">
        <v>304</v>
      </c>
      <c r="G5293" s="2">
        <f t="shared" si="82"/>
        <v>39</v>
      </c>
      <c r="H5293" s="2">
        <v>3397</v>
      </c>
      <c r="I5293" s="3" t="s">
        <v>21</v>
      </c>
    </row>
    <row r="5294" spans="1:9" ht="16.5">
      <c r="A5294" s="2" t="s">
        <v>4196</v>
      </c>
      <c r="B5294" s="2" t="s">
        <v>4197</v>
      </c>
      <c r="C5294" s="2">
        <v>306</v>
      </c>
      <c r="D5294" s="2" t="s">
        <v>14</v>
      </c>
      <c r="E5294" s="2">
        <v>146</v>
      </c>
      <c r="F5294" s="2">
        <v>253</v>
      </c>
      <c r="G5294" s="2">
        <f t="shared" si="82"/>
        <v>108</v>
      </c>
      <c r="H5294" s="2">
        <v>2341</v>
      </c>
      <c r="I5294" s="3" t="s">
        <v>15</v>
      </c>
    </row>
    <row r="5295" spans="1:9" ht="16.5">
      <c r="A5295" s="2" t="s">
        <v>4198</v>
      </c>
      <c r="B5295" s="2" t="s">
        <v>4199</v>
      </c>
      <c r="C5295" s="2">
        <v>826</v>
      </c>
      <c r="D5295" s="2" t="s">
        <v>12</v>
      </c>
      <c r="E5295" s="2">
        <v>516</v>
      </c>
      <c r="F5295" s="2">
        <v>674</v>
      </c>
      <c r="G5295" s="2">
        <f t="shared" si="82"/>
        <v>159</v>
      </c>
      <c r="H5295" s="2">
        <v>1732</v>
      </c>
      <c r="I5295" s="3" t="s">
        <v>13</v>
      </c>
    </row>
    <row r="5296" spans="1:9" ht="16.5">
      <c r="A5296" s="2" t="s">
        <v>4198</v>
      </c>
      <c r="B5296" s="2" t="s">
        <v>4199</v>
      </c>
      <c r="C5296" s="2">
        <v>826</v>
      </c>
      <c r="D5296" s="2" t="s">
        <v>14</v>
      </c>
      <c r="E5296" s="2">
        <v>239</v>
      </c>
      <c r="F5296" s="2">
        <v>357</v>
      </c>
      <c r="G5296" s="2">
        <f t="shared" si="82"/>
        <v>119</v>
      </c>
      <c r="H5296" s="2">
        <v>2341</v>
      </c>
      <c r="I5296" s="3" t="s">
        <v>15</v>
      </c>
    </row>
    <row r="5297" spans="1:9" ht="16.5">
      <c r="A5297" s="2" t="s">
        <v>4200</v>
      </c>
      <c r="B5297" s="2" t="s">
        <v>4201</v>
      </c>
      <c r="C5297" s="2">
        <v>290</v>
      </c>
      <c r="D5297" s="2" t="s">
        <v>18</v>
      </c>
      <c r="E5297" s="2">
        <v>25</v>
      </c>
      <c r="F5297" s="2">
        <v>76</v>
      </c>
      <c r="G5297" s="2">
        <f t="shared" si="82"/>
        <v>52</v>
      </c>
      <c r="H5297" s="2">
        <v>3743</v>
      </c>
      <c r="I5297" s="3" t="s">
        <v>19</v>
      </c>
    </row>
    <row r="5298" spans="1:9" ht="16.5">
      <c r="A5298" s="2" t="s">
        <v>4200</v>
      </c>
      <c r="B5298" s="2" t="s">
        <v>4201</v>
      </c>
      <c r="C5298" s="2">
        <v>290</v>
      </c>
      <c r="D5298" s="2" t="s">
        <v>20</v>
      </c>
      <c r="E5298" s="2">
        <v>250</v>
      </c>
      <c r="F5298" s="2">
        <v>288</v>
      </c>
      <c r="G5298" s="2">
        <f t="shared" si="82"/>
        <v>39</v>
      </c>
      <c r="H5298" s="2">
        <v>3397</v>
      </c>
      <c r="I5298" s="3" t="s">
        <v>21</v>
      </c>
    </row>
    <row r="5299" spans="1:9" ht="16.5">
      <c r="A5299" s="2" t="s">
        <v>4200</v>
      </c>
      <c r="B5299" s="2" t="s">
        <v>4201</v>
      </c>
      <c r="C5299" s="2">
        <v>290</v>
      </c>
      <c r="D5299" s="2" t="s">
        <v>14</v>
      </c>
      <c r="E5299" s="2">
        <v>127</v>
      </c>
      <c r="F5299" s="2">
        <v>237</v>
      </c>
      <c r="G5299" s="2">
        <f t="shared" si="82"/>
        <v>111</v>
      </c>
      <c r="H5299" s="2">
        <v>2341</v>
      </c>
      <c r="I5299" s="3" t="s">
        <v>15</v>
      </c>
    </row>
    <row r="5300" spans="1:9" ht="16.5">
      <c r="A5300" s="2" t="s">
        <v>4202</v>
      </c>
      <c r="B5300" s="2" t="s">
        <v>4203</v>
      </c>
      <c r="C5300" s="2">
        <v>492</v>
      </c>
      <c r="D5300" s="2" t="s">
        <v>10</v>
      </c>
      <c r="E5300" s="2">
        <v>34</v>
      </c>
      <c r="F5300" s="2">
        <v>94</v>
      </c>
      <c r="G5300" s="2">
        <f t="shared" si="82"/>
        <v>61</v>
      </c>
      <c r="H5300" s="2">
        <v>18302</v>
      </c>
      <c r="I5300" s="3" t="s">
        <v>11</v>
      </c>
    </row>
    <row r="5301" spans="1:9" ht="16.5">
      <c r="A5301" s="2" t="s">
        <v>4202</v>
      </c>
      <c r="B5301" s="2" t="s">
        <v>4203</v>
      </c>
      <c r="C5301" s="2">
        <v>492</v>
      </c>
      <c r="D5301" s="2" t="s">
        <v>14</v>
      </c>
      <c r="E5301" s="2">
        <v>150</v>
      </c>
      <c r="F5301" s="2">
        <v>270</v>
      </c>
      <c r="G5301" s="2">
        <f t="shared" si="82"/>
        <v>121</v>
      </c>
      <c r="H5301" s="2">
        <v>2341</v>
      </c>
      <c r="I5301" s="3" t="s">
        <v>15</v>
      </c>
    </row>
    <row r="5302" spans="1:9" ht="16.5">
      <c r="A5302" s="2" t="s">
        <v>4204</v>
      </c>
      <c r="B5302" s="2" t="s">
        <v>4205</v>
      </c>
      <c r="C5302" s="2">
        <v>543</v>
      </c>
      <c r="D5302" s="2" t="s">
        <v>18</v>
      </c>
      <c r="E5302" s="2">
        <v>28</v>
      </c>
      <c r="F5302" s="2">
        <v>79</v>
      </c>
      <c r="G5302" s="2">
        <f t="shared" si="82"/>
        <v>52</v>
      </c>
      <c r="H5302" s="2">
        <v>3743</v>
      </c>
      <c r="I5302" s="3" t="s">
        <v>19</v>
      </c>
    </row>
    <row r="5303" spans="1:9" ht="16.5">
      <c r="A5303" s="2" t="s">
        <v>4204</v>
      </c>
      <c r="B5303" s="2" t="s">
        <v>4205</v>
      </c>
      <c r="C5303" s="2">
        <v>543</v>
      </c>
      <c r="D5303" s="2" t="s">
        <v>3902</v>
      </c>
      <c r="E5303" s="2">
        <v>351</v>
      </c>
      <c r="F5303" s="2">
        <v>516</v>
      </c>
      <c r="G5303" s="2">
        <f t="shared" si="82"/>
        <v>166</v>
      </c>
      <c r="H5303" s="2">
        <v>44451</v>
      </c>
      <c r="I5303" s="3" t="s">
        <v>3903</v>
      </c>
    </row>
    <row r="5304" spans="1:9" ht="16.5">
      <c r="A5304" s="2" t="s">
        <v>4204</v>
      </c>
      <c r="B5304" s="2" t="s">
        <v>4205</v>
      </c>
      <c r="C5304" s="2">
        <v>543</v>
      </c>
      <c r="D5304" s="2" t="s">
        <v>14</v>
      </c>
      <c r="E5304" s="2">
        <v>171</v>
      </c>
      <c r="F5304" s="2">
        <v>281</v>
      </c>
      <c r="G5304" s="2">
        <f t="shared" si="82"/>
        <v>111</v>
      </c>
      <c r="H5304" s="2">
        <v>2341</v>
      </c>
      <c r="I5304" s="3" t="s">
        <v>15</v>
      </c>
    </row>
    <row r="5305" spans="1:9" ht="16.5">
      <c r="A5305" s="2" t="s">
        <v>4206</v>
      </c>
      <c r="B5305" s="2" t="s">
        <v>4207</v>
      </c>
      <c r="C5305" s="2">
        <v>633</v>
      </c>
      <c r="D5305" s="2" t="s">
        <v>4208</v>
      </c>
      <c r="E5305" s="2">
        <v>166</v>
      </c>
      <c r="F5305" s="2">
        <v>290</v>
      </c>
      <c r="G5305" s="2">
        <f t="shared" si="82"/>
        <v>125</v>
      </c>
      <c r="H5305" s="2">
        <v>15545</v>
      </c>
      <c r="I5305" s="3" t="s">
        <v>4209</v>
      </c>
    </row>
    <row r="5306" spans="1:9" ht="16.5">
      <c r="A5306" s="2" t="s">
        <v>4206</v>
      </c>
      <c r="B5306" s="2" t="s">
        <v>4207</v>
      </c>
      <c r="C5306" s="2">
        <v>633</v>
      </c>
      <c r="D5306" s="2" t="s">
        <v>4208</v>
      </c>
      <c r="E5306" s="2">
        <v>273</v>
      </c>
      <c r="F5306" s="2">
        <v>374</v>
      </c>
      <c r="G5306" s="2">
        <f t="shared" si="82"/>
        <v>102</v>
      </c>
      <c r="H5306" s="2">
        <v>15545</v>
      </c>
      <c r="I5306" s="3" t="s">
        <v>4209</v>
      </c>
    </row>
    <row r="5307" spans="1:9" ht="16.5">
      <c r="A5307" s="2" t="s">
        <v>4206</v>
      </c>
      <c r="B5307" s="2" t="s">
        <v>4207</v>
      </c>
      <c r="C5307" s="2">
        <v>633</v>
      </c>
      <c r="D5307" s="2" t="s">
        <v>4210</v>
      </c>
      <c r="E5307" s="2">
        <v>379</v>
      </c>
      <c r="F5307" s="2">
        <v>558</v>
      </c>
      <c r="G5307" s="2">
        <f t="shared" si="82"/>
        <v>180</v>
      </c>
      <c r="H5307" s="2">
        <v>19884</v>
      </c>
      <c r="I5307" s="3" t="s">
        <v>4211</v>
      </c>
    </row>
    <row r="5308" spans="1:9" ht="16.5">
      <c r="A5308" s="2" t="s">
        <v>4206</v>
      </c>
      <c r="B5308" s="2" t="s">
        <v>4207</v>
      </c>
      <c r="C5308" s="2">
        <v>633</v>
      </c>
      <c r="D5308" s="2" t="s">
        <v>14</v>
      </c>
      <c r="E5308" s="2">
        <v>1</v>
      </c>
      <c r="F5308" s="2">
        <v>102</v>
      </c>
      <c r="G5308" s="2">
        <f t="shared" si="82"/>
        <v>102</v>
      </c>
      <c r="H5308" s="2">
        <v>2341</v>
      </c>
      <c r="I5308" s="3" t="s">
        <v>15</v>
      </c>
    </row>
    <row r="5309" spans="1:9" ht="16.5">
      <c r="A5309" s="2" t="s">
        <v>4212</v>
      </c>
      <c r="B5309" s="2" t="s">
        <v>4213</v>
      </c>
      <c r="C5309" s="2">
        <v>197</v>
      </c>
      <c r="D5309" s="2" t="s">
        <v>20</v>
      </c>
      <c r="E5309" s="2">
        <v>138</v>
      </c>
      <c r="F5309" s="2">
        <v>176</v>
      </c>
      <c r="G5309" s="2">
        <f t="shared" si="82"/>
        <v>39</v>
      </c>
      <c r="H5309" s="2">
        <v>3397</v>
      </c>
      <c r="I5309" s="3" t="s">
        <v>21</v>
      </c>
    </row>
    <row r="5310" spans="1:9" ht="16.5">
      <c r="A5310" s="2" t="s">
        <v>4212</v>
      </c>
      <c r="B5310" s="2" t="s">
        <v>4213</v>
      </c>
      <c r="C5310" s="2">
        <v>197</v>
      </c>
      <c r="D5310" s="2" t="s">
        <v>14</v>
      </c>
      <c r="E5310" s="2">
        <v>16</v>
      </c>
      <c r="F5310" s="2">
        <v>125</v>
      </c>
      <c r="G5310" s="2">
        <f t="shared" si="82"/>
        <v>110</v>
      </c>
      <c r="H5310" s="2">
        <v>2341</v>
      </c>
      <c r="I5310" s="3" t="s">
        <v>15</v>
      </c>
    </row>
    <row r="5311" spans="1:9" ht="16.5">
      <c r="A5311" s="2" t="s">
        <v>4214</v>
      </c>
      <c r="B5311" s="2" t="s">
        <v>4215</v>
      </c>
      <c r="C5311" s="2">
        <v>612</v>
      </c>
      <c r="D5311" s="2" t="s">
        <v>14</v>
      </c>
      <c r="E5311" s="2">
        <v>542</v>
      </c>
      <c r="F5311" s="2">
        <v>612</v>
      </c>
      <c r="G5311" s="2">
        <f t="shared" si="82"/>
        <v>71</v>
      </c>
      <c r="H5311" s="2">
        <v>2341</v>
      </c>
      <c r="I5311" s="3" t="s">
        <v>15</v>
      </c>
    </row>
    <row r="5312" spans="1:9" ht="16.5">
      <c r="A5312" s="2" t="s">
        <v>4216</v>
      </c>
      <c r="B5312" s="2" t="s">
        <v>4217</v>
      </c>
      <c r="C5312" s="2">
        <v>2081</v>
      </c>
      <c r="D5312" s="2" t="s">
        <v>10</v>
      </c>
      <c r="E5312" s="2">
        <v>805</v>
      </c>
      <c r="F5312" s="2">
        <v>858</v>
      </c>
      <c r="G5312" s="2">
        <f t="shared" si="82"/>
        <v>54</v>
      </c>
      <c r="H5312" s="2">
        <v>18302</v>
      </c>
      <c r="I5312" s="3" t="s">
        <v>11</v>
      </c>
    </row>
    <row r="5313" spans="1:9" ht="16.5">
      <c r="A5313" s="2" t="s">
        <v>4216</v>
      </c>
      <c r="B5313" s="2" t="s">
        <v>4217</v>
      </c>
      <c r="C5313" s="2">
        <v>2081</v>
      </c>
      <c r="D5313" s="2" t="s">
        <v>12</v>
      </c>
      <c r="E5313" s="2">
        <v>1248</v>
      </c>
      <c r="F5313" s="2">
        <v>1398</v>
      </c>
      <c r="G5313" s="2">
        <f t="shared" si="82"/>
        <v>151</v>
      </c>
      <c r="H5313" s="2">
        <v>1732</v>
      </c>
      <c r="I5313" s="3" t="s">
        <v>13</v>
      </c>
    </row>
    <row r="5314" spans="1:9" ht="16.5">
      <c r="A5314" s="2" t="s">
        <v>4216</v>
      </c>
      <c r="B5314" s="2" t="s">
        <v>4217</v>
      </c>
      <c r="C5314" s="2">
        <v>2081</v>
      </c>
      <c r="D5314" s="2" t="s">
        <v>14</v>
      </c>
      <c r="E5314" s="2">
        <v>1013</v>
      </c>
      <c r="F5314" s="2">
        <v>1086</v>
      </c>
      <c r="G5314" s="2">
        <f t="shared" si="82"/>
        <v>74</v>
      </c>
      <c r="H5314" s="2">
        <v>2341</v>
      </c>
      <c r="I5314" s="3" t="s">
        <v>15</v>
      </c>
    </row>
    <row r="5315" spans="1:9" ht="16.5">
      <c r="A5315" s="2" t="s">
        <v>4218</v>
      </c>
      <c r="B5315" s="2" t="s">
        <v>4219</v>
      </c>
      <c r="C5315" s="2">
        <v>1555</v>
      </c>
      <c r="D5315" s="2" t="s">
        <v>10</v>
      </c>
      <c r="E5315" s="2">
        <v>264</v>
      </c>
      <c r="F5315" s="2">
        <v>316</v>
      </c>
      <c r="G5315" s="2">
        <f t="shared" ref="G5315:G5378" si="83">F5315-E5315+1</f>
        <v>53</v>
      </c>
      <c r="H5315" s="2">
        <v>18302</v>
      </c>
      <c r="I5315" s="3" t="s">
        <v>11</v>
      </c>
    </row>
    <row r="5316" spans="1:9" ht="16.5">
      <c r="A5316" s="2" t="s">
        <v>4218</v>
      </c>
      <c r="B5316" s="2" t="s">
        <v>4219</v>
      </c>
      <c r="C5316" s="2">
        <v>1555</v>
      </c>
      <c r="D5316" s="2" t="s">
        <v>12</v>
      </c>
      <c r="E5316" s="2">
        <v>950</v>
      </c>
      <c r="F5316" s="2">
        <v>1105</v>
      </c>
      <c r="G5316" s="2">
        <f t="shared" si="83"/>
        <v>156</v>
      </c>
      <c r="H5316" s="2">
        <v>1732</v>
      </c>
      <c r="I5316" s="3" t="s">
        <v>13</v>
      </c>
    </row>
    <row r="5317" spans="1:9" ht="16.5">
      <c r="A5317" s="2" t="s">
        <v>4218</v>
      </c>
      <c r="B5317" s="2" t="s">
        <v>4219</v>
      </c>
      <c r="C5317" s="2">
        <v>1555</v>
      </c>
      <c r="D5317" s="2" t="s">
        <v>14</v>
      </c>
      <c r="E5317" s="2">
        <v>663</v>
      </c>
      <c r="F5317" s="2">
        <v>751</v>
      </c>
      <c r="G5317" s="2">
        <f t="shared" si="83"/>
        <v>89</v>
      </c>
      <c r="H5317" s="2">
        <v>2341</v>
      </c>
      <c r="I5317" s="3" t="s">
        <v>15</v>
      </c>
    </row>
    <row r="5318" spans="1:9" ht="16.5">
      <c r="A5318" s="2" t="s">
        <v>4220</v>
      </c>
      <c r="B5318" s="2" t="s">
        <v>4221</v>
      </c>
      <c r="C5318" s="2">
        <v>131</v>
      </c>
      <c r="D5318" s="2" t="s">
        <v>20</v>
      </c>
      <c r="E5318" s="2">
        <v>90</v>
      </c>
      <c r="F5318" s="2">
        <v>128</v>
      </c>
      <c r="G5318" s="2">
        <f t="shared" si="83"/>
        <v>39</v>
      </c>
      <c r="H5318" s="2">
        <v>3397</v>
      </c>
      <c r="I5318" s="3" t="s">
        <v>21</v>
      </c>
    </row>
    <row r="5319" spans="1:9" ht="16.5">
      <c r="A5319" s="2" t="s">
        <v>4220</v>
      </c>
      <c r="B5319" s="2" t="s">
        <v>4221</v>
      </c>
      <c r="C5319" s="2">
        <v>131</v>
      </c>
      <c r="D5319" s="2" t="s">
        <v>14</v>
      </c>
      <c r="E5319" s="2">
        <v>2</v>
      </c>
      <c r="F5319" s="2">
        <v>77</v>
      </c>
      <c r="G5319" s="2">
        <f t="shared" si="83"/>
        <v>76</v>
      </c>
      <c r="H5319" s="2">
        <v>2341</v>
      </c>
      <c r="I5319" s="3" t="s">
        <v>15</v>
      </c>
    </row>
    <row r="5320" spans="1:9" ht="16.5">
      <c r="A5320" s="2" t="s">
        <v>4222</v>
      </c>
      <c r="B5320" s="2" t="s">
        <v>4223</v>
      </c>
      <c r="C5320" s="2">
        <v>346</v>
      </c>
      <c r="D5320" s="2" t="s">
        <v>18</v>
      </c>
      <c r="E5320" s="2">
        <v>5</v>
      </c>
      <c r="F5320" s="2">
        <v>56</v>
      </c>
      <c r="G5320" s="2">
        <f t="shared" si="83"/>
        <v>52</v>
      </c>
      <c r="H5320" s="2">
        <v>3743</v>
      </c>
      <c r="I5320" s="3" t="s">
        <v>19</v>
      </c>
    </row>
    <row r="5321" spans="1:9" ht="16.5">
      <c r="A5321" s="2" t="s">
        <v>4222</v>
      </c>
      <c r="B5321" s="2" t="s">
        <v>4223</v>
      </c>
      <c r="C5321" s="2">
        <v>346</v>
      </c>
      <c r="D5321" s="2" t="s">
        <v>20</v>
      </c>
      <c r="E5321" s="2">
        <v>237</v>
      </c>
      <c r="F5321" s="2">
        <v>275</v>
      </c>
      <c r="G5321" s="2">
        <f t="shared" si="83"/>
        <v>39</v>
      </c>
      <c r="H5321" s="2">
        <v>3397</v>
      </c>
      <c r="I5321" s="3" t="s">
        <v>21</v>
      </c>
    </row>
    <row r="5322" spans="1:9" ht="16.5">
      <c r="A5322" s="2" t="s">
        <v>4222</v>
      </c>
      <c r="B5322" s="2" t="s">
        <v>4223</v>
      </c>
      <c r="C5322" s="2">
        <v>346</v>
      </c>
      <c r="D5322" s="2" t="s">
        <v>14</v>
      </c>
      <c r="E5322" s="2">
        <v>117</v>
      </c>
      <c r="F5322" s="2">
        <v>224</v>
      </c>
      <c r="G5322" s="2">
        <f t="shared" si="83"/>
        <v>108</v>
      </c>
      <c r="H5322" s="2">
        <v>2341</v>
      </c>
      <c r="I5322" s="3" t="s">
        <v>15</v>
      </c>
    </row>
    <row r="5323" spans="1:9" ht="16.5">
      <c r="A5323" s="2" t="s">
        <v>4224</v>
      </c>
      <c r="B5323" s="2" t="s">
        <v>4225</v>
      </c>
      <c r="C5323" s="2">
        <v>300</v>
      </c>
      <c r="D5323" s="2" t="s">
        <v>18</v>
      </c>
      <c r="E5323" s="2">
        <v>25</v>
      </c>
      <c r="F5323" s="2">
        <v>76</v>
      </c>
      <c r="G5323" s="2">
        <f t="shared" si="83"/>
        <v>52</v>
      </c>
      <c r="H5323" s="2">
        <v>3743</v>
      </c>
      <c r="I5323" s="3" t="s">
        <v>19</v>
      </c>
    </row>
    <row r="5324" spans="1:9" ht="16.5">
      <c r="A5324" s="2" t="s">
        <v>4224</v>
      </c>
      <c r="B5324" s="2" t="s">
        <v>4225</v>
      </c>
      <c r="C5324" s="2">
        <v>300</v>
      </c>
      <c r="D5324" s="2" t="s">
        <v>20</v>
      </c>
      <c r="E5324" s="2">
        <v>260</v>
      </c>
      <c r="F5324" s="2">
        <v>298</v>
      </c>
      <c r="G5324" s="2">
        <f t="shared" si="83"/>
        <v>39</v>
      </c>
      <c r="H5324" s="2">
        <v>3397</v>
      </c>
      <c r="I5324" s="3" t="s">
        <v>21</v>
      </c>
    </row>
    <row r="5325" spans="1:9" ht="16.5">
      <c r="A5325" s="2" t="s">
        <v>4224</v>
      </c>
      <c r="B5325" s="2" t="s">
        <v>4225</v>
      </c>
      <c r="C5325" s="2">
        <v>300</v>
      </c>
      <c r="D5325" s="2" t="s">
        <v>14</v>
      </c>
      <c r="E5325" s="2">
        <v>139</v>
      </c>
      <c r="F5325" s="2">
        <v>247</v>
      </c>
      <c r="G5325" s="2">
        <f t="shared" si="83"/>
        <v>109</v>
      </c>
      <c r="H5325" s="2">
        <v>2341</v>
      </c>
      <c r="I5325" s="3" t="s">
        <v>15</v>
      </c>
    </row>
    <row r="5326" spans="1:9" ht="16.5">
      <c r="A5326" s="2" t="s">
        <v>4226</v>
      </c>
      <c r="B5326" s="2" t="s">
        <v>4227</v>
      </c>
      <c r="C5326" s="2">
        <v>1075</v>
      </c>
      <c r="D5326" s="2" t="s">
        <v>10</v>
      </c>
      <c r="E5326" s="2">
        <v>55</v>
      </c>
      <c r="F5326" s="2">
        <v>103</v>
      </c>
      <c r="G5326" s="2">
        <f t="shared" si="83"/>
        <v>49</v>
      </c>
      <c r="H5326" s="2">
        <v>18302</v>
      </c>
      <c r="I5326" s="3" t="s">
        <v>11</v>
      </c>
    </row>
    <row r="5327" spans="1:9" ht="16.5">
      <c r="A5327" s="2" t="s">
        <v>4226</v>
      </c>
      <c r="B5327" s="2" t="s">
        <v>4227</v>
      </c>
      <c r="C5327" s="2">
        <v>1075</v>
      </c>
      <c r="D5327" s="2" t="s">
        <v>12</v>
      </c>
      <c r="E5327" s="2">
        <v>642</v>
      </c>
      <c r="F5327" s="2">
        <v>827</v>
      </c>
      <c r="G5327" s="2">
        <f t="shared" si="83"/>
        <v>186</v>
      </c>
      <c r="H5327" s="2">
        <v>1732</v>
      </c>
      <c r="I5327" s="3" t="s">
        <v>13</v>
      </c>
    </row>
    <row r="5328" spans="1:9" ht="16.5">
      <c r="A5328" s="2" t="s">
        <v>4226</v>
      </c>
      <c r="B5328" s="2" t="s">
        <v>4227</v>
      </c>
      <c r="C5328" s="2">
        <v>1075</v>
      </c>
      <c r="D5328" s="2" t="s">
        <v>14</v>
      </c>
      <c r="E5328" s="2">
        <v>247</v>
      </c>
      <c r="F5328" s="2">
        <v>391</v>
      </c>
      <c r="G5328" s="2">
        <f t="shared" si="83"/>
        <v>145</v>
      </c>
      <c r="H5328" s="2">
        <v>2341</v>
      </c>
      <c r="I5328" s="3" t="s">
        <v>15</v>
      </c>
    </row>
    <row r="5329" spans="1:9" ht="16.5">
      <c r="A5329" s="2" t="s">
        <v>4228</v>
      </c>
      <c r="B5329" s="2" t="s">
        <v>4229</v>
      </c>
      <c r="C5329" s="2">
        <v>229</v>
      </c>
      <c r="D5329" s="2" t="s">
        <v>20</v>
      </c>
      <c r="E5329" s="2">
        <v>190</v>
      </c>
      <c r="F5329" s="2">
        <v>227</v>
      </c>
      <c r="G5329" s="2">
        <f t="shared" si="83"/>
        <v>38</v>
      </c>
      <c r="H5329" s="2">
        <v>3397</v>
      </c>
      <c r="I5329" s="3" t="s">
        <v>21</v>
      </c>
    </row>
    <row r="5330" spans="1:9" ht="16.5">
      <c r="A5330" s="2" t="s">
        <v>4228</v>
      </c>
      <c r="B5330" s="2" t="s">
        <v>4229</v>
      </c>
      <c r="C5330" s="2">
        <v>229</v>
      </c>
      <c r="D5330" s="2" t="s">
        <v>14</v>
      </c>
      <c r="E5330" s="2">
        <v>45</v>
      </c>
      <c r="F5330" s="2">
        <v>178</v>
      </c>
      <c r="G5330" s="2">
        <f t="shared" si="83"/>
        <v>134</v>
      </c>
      <c r="H5330" s="2">
        <v>2341</v>
      </c>
      <c r="I5330" s="3" t="s">
        <v>15</v>
      </c>
    </row>
    <row r="5331" spans="1:9" ht="16.5">
      <c r="A5331" s="2" t="s">
        <v>4230</v>
      </c>
      <c r="B5331" s="2" t="s">
        <v>4231</v>
      </c>
      <c r="C5331" s="2">
        <v>848</v>
      </c>
      <c r="D5331" s="2" t="s">
        <v>18</v>
      </c>
      <c r="E5331" s="2">
        <v>31</v>
      </c>
      <c r="F5331" s="2">
        <v>82</v>
      </c>
      <c r="G5331" s="2">
        <f t="shared" si="83"/>
        <v>52</v>
      </c>
      <c r="H5331" s="2">
        <v>3743</v>
      </c>
      <c r="I5331" s="3" t="s">
        <v>19</v>
      </c>
    </row>
    <row r="5332" spans="1:9" ht="16.5">
      <c r="A5332" s="2" t="s">
        <v>4230</v>
      </c>
      <c r="B5332" s="2" t="s">
        <v>4231</v>
      </c>
      <c r="C5332" s="2">
        <v>848</v>
      </c>
      <c r="D5332" s="2" t="s">
        <v>4232</v>
      </c>
      <c r="E5332" s="2">
        <v>518</v>
      </c>
      <c r="F5332" s="2">
        <v>810</v>
      </c>
      <c r="G5332" s="2">
        <f t="shared" si="83"/>
        <v>293</v>
      </c>
      <c r="H5332" s="2">
        <v>2739</v>
      </c>
      <c r="I5332" s="3" t="s">
        <v>4233</v>
      </c>
    </row>
    <row r="5333" spans="1:9" ht="16.5">
      <c r="A5333" s="2" t="s">
        <v>4230</v>
      </c>
      <c r="B5333" s="2" t="s">
        <v>4231</v>
      </c>
      <c r="C5333" s="2">
        <v>848</v>
      </c>
      <c r="D5333" s="2" t="s">
        <v>20</v>
      </c>
      <c r="E5333" s="2">
        <v>273</v>
      </c>
      <c r="F5333" s="2">
        <v>301</v>
      </c>
      <c r="G5333" s="2">
        <f t="shared" si="83"/>
        <v>29</v>
      </c>
      <c r="H5333" s="2">
        <v>3397</v>
      </c>
      <c r="I5333" s="3" t="s">
        <v>21</v>
      </c>
    </row>
    <row r="5334" spans="1:9" ht="16.5">
      <c r="A5334" s="2" t="s">
        <v>4230</v>
      </c>
      <c r="B5334" s="2" t="s">
        <v>4231</v>
      </c>
      <c r="C5334" s="2">
        <v>848</v>
      </c>
      <c r="D5334" s="2" t="s">
        <v>14</v>
      </c>
      <c r="E5334" s="2">
        <v>151</v>
      </c>
      <c r="F5334" s="2">
        <v>260</v>
      </c>
      <c r="G5334" s="2">
        <f t="shared" si="83"/>
        <v>110</v>
      </c>
      <c r="H5334" s="2">
        <v>2341</v>
      </c>
      <c r="I5334" s="3" t="s">
        <v>15</v>
      </c>
    </row>
    <row r="5335" spans="1:9" ht="16.5">
      <c r="A5335" s="2" t="s">
        <v>4234</v>
      </c>
      <c r="B5335" s="2" t="s">
        <v>4235</v>
      </c>
      <c r="C5335" s="2">
        <v>303</v>
      </c>
      <c r="D5335" s="2" t="s">
        <v>18</v>
      </c>
      <c r="E5335" s="2">
        <v>26</v>
      </c>
      <c r="F5335" s="2">
        <v>79</v>
      </c>
      <c r="G5335" s="2">
        <f t="shared" si="83"/>
        <v>54</v>
      </c>
      <c r="H5335" s="2">
        <v>3743</v>
      </c>
      <c r="I5335" s="3" t="s">
        <v>19</v>
      </c>
    </row>
    <row r="5336" spans="1:9" ht="16.5">
      <c r="A5336" s="2" t="s">
        <v>4234</v>
      </c>
      <c r="B5336" s="2" t="s">
        <v>4235</v>
      </c>
      <c r="C5336" s="2">
        <v>303</v>
      </c>
      <c r="D5336" s="2" t="s">
        <v>20</v>
      </c>
      <c r="E5336" s="2">
        <v>264</v>
      </c>
      <c r="F5336" s="2">
        <v>302</v>
      </c>
      <c r="G5336" s="2">
        <f t="shared" si="83"/>
        <v>39</v>
      </c>
      <c r="H5336" s="2">
        <v>3397</v>
      </c>
      <c r="I5336" s="3" t="s">
        <v>21</v>
      </c>
    </row>
    <row r="5337" spans="1:9" ht="16.5">
      <c r="A5337" s="2" t="s">
        <v>4234</v>
      </c>
      <c r="B5337" s="2" t="s">
        <v>4235</v>
      </c>
      <c r="C5337" s="2">
        <v>303</v>
      </c>
      <c r="D5337" s="2" t="s">
        <v>14</v>
      </c>
      <c r="E5337" s="2">
        <v>142</v>
      </c>
      <c r="F5337" s="2">
        <v>251</v>
      </c>
      <c r="G5337" s="2">
        <f t="shared" si="83"/>
        <v>110</v>
      </c>
      <c r="H5337" s="2">
        <v>2341</v>
      </c>
      <c r="I5337" s="3" t="s">
        <v>15</v>
      </c>
    </row>
    <row r="5338" spans="1:9" ht="16.5">
      <c r="A5338" s="2" t="s">
        <v>4236</v>
      </c>
      <c r="B5338" s="2" t="s">
        <v>4237</v>
      </c>
      <c r="C5338" s="2">
        <v>887</v>
      </c>
      <c r="D5338" s="2" t="s">
        <v>10</v>
      </c>
      <c r="E5338" s="2">
        <v>106</v>
      </c>
      <c r="F5338" s="2">
        <v>158</v>
      </c>
      <c r="G5338" s="2">
        <f t="shared" si="83"/>
        <v>53</v>
      </c>
      <c r="H5338" s="2">
        <v>18302</v>
      </c>
      <c r="I5338" s="3" t="s">
        <v>11</v>
      </c>
    </row>
    <row r="5339" spans="1:9" ht="16.5">
      <c r="A5339" s="2" t="s">
        <v>4236</v>
      </c>
      <c r="B5339" s="2" t="s">
        <v>4237</v>
      </c>
      <c r="C5339" s="2">
        <v>887</v>
      </c>
      <c r="D5339" s="2" t="s">
        <v>12</v>
      </c>
      <c r="E5339" s="2">
        <v>568</v>
      </c>
      <c r="F5339" s="2">
        <v>727</v>
      </c>
      <c r="G5339" s="2">
        <f t="shared" si="83"/>
        <v>160</v>
      </c>
      <c r="H5339" s="2">
        <v>1732</v>
      </c>
      <c r="I5339" s="3" t="s">
        <v>13</v>
      </c>
    </row>
    <row r="5340" spans="1:9" ht="16.5">
      <c r="A5340" s="2" t="s">
        <v>4236</v>
      </c>
      <c r="B5340" s="2" t="s">
        <v>4237</v>
      </c>
      <c r="C5340" s="2">
        <v>887</v>
      </c>
      <c r="D5340" s="2" t="s">
        <v>14</v>
      </c>
      <c r="E5340" s="2">
        <v>324</v>
      </c>
      <c r="F5340" s="2">
        <v>447</v>
      </c>
      <c r="G5340" s="2">
        <f t="shared" si="83"/>
        <v>124</v>
      </c>
      <c r="H5340" s="2">
        <v>2341</v>
      </c>
      <c r="I5340" s="3" t="s">
        <v>15</v>
      </c>
    </row>
    <row r="5341" spans="1:9" ht="16.5">
      <c r="A5341" s="2" t="s">
        <v>4238</v>
      </c>
      <c r="B5341" s="2" t="s">
        <v>4239</v>
      </c>
      <c r="C5341" s="2">
        <v>993</v>
      </c>
      <c r="D5341" s="2" t="s">
        <v>10</v>
      </c>
      <c r="E5341" s="2">
        <v>93</v>
      </c>
      <c r="F5341" s="2">
        <v>141</v>
      </c>
      <c r="G5341" s="2">
        <f t="shared" si="83"/>
        <v>49</v>
      </c>
      <c r="H5341" s="2">
        <v>18302</v>
      </c>
      <c r="I5341" s="3" t="s">
        <v>11</v>
      </c>
    </row>
    <row r="5342" spans="1:9" ht="16.5">
      <c r="A5342" s="2" t="s">
        <v>4238</v>
      </c>
      <c r="B5342" s="2" t="s">
        <v>4239</v>
      </c>
      <c r="C5342" s="2">
        <v>993</v>
      </c>
      <c r="D5342" s="2" t="s">
        <v>12</v>
      </c>
      <c r="E5342" s="2">
        <v>680</v>
      </c>
      <c r="F5342" s="2">
        <v>839</v>
      </c>
      <c r="G5342" s="2">
        <f t="shared" si="83"/>
        <v>160</v>
      </c>
      <c r="H5342" s="2">
        <v>1732</v>
      </c>
      <c r="I5342" s="3" t="s">
        <v>13</v>
      </c>
    </row>
    <row r="5343" spans="1:9" ht="16.5">
      <c r="A5343" s="2" t="s">
        <v>4238</v>
      </c>
      <c r="B5343" s="2" t="s">
        <v>4239</v>
      </c>
      <c r="C5343" s="2">
        <v>993</v>
      </c>
      <c r="D5343" s="2" t="s">
        <v>14</v>
      </c>
      <c r="E5343" s="2">
        <v>382</v>
      </c>
      <c r="F5343" s="2">
        <v>503</v>
      </c>
      <c r="G5343" s="2">
        <f t="shared" si="83"/>
        <v>122</v>
      </c>
      <c r="H5343" s="2">
        <v>2341</v>
      </c>
      <c r="I5343" s="3" t="s">
        <v>15</v>
      </c>
    </row>
    <row r="5344" spans="1:9" ht="16.5">
      <c r="A5344" s="2" t="s">
        <v>4240</v>
      </c>
      <c r="B5344" s="2" t="s">
        <v>4241</v>
      </c>
      <c r="C5344" s="2">
        <v>475</v>
      </c>
      <c r="D5344" s="2" t="s">
        <v>12</v>
      </c>
      <c r="E5344" s="2">
        <v>350</v>
      </c>
      <c r="F5344" s="2">
        <v>475</v>
      </c>
      <c r="G5344" s="2">
        <f t="shared" si="83"/>
        <v>126</v>
      </c>
      <c r="H5344" s="2">
        <v>1732</v>
      </c>
      <c r="I5344" s="3" t="s">
        <v>13</v>
      </c>
    </row>
    <row r="5345" spans="1:9" ht="16.5">
      <c r="A5345" s="2" t="s">
        <v>4240</v>
      </c>
      <c r="B5345" s="2" t="s">
        <v>4241</v>
      </c>
      <c r="C5345" s="2">
        <v>475</v>
      </c>
      <c r="D5345" s="2" t="s">
        <v>14</v>
      </c>
      <c r="E5345" s="2">
        <v>47</v>
      </c>
      <c r="F5345" s="2">
        <v>162</v>
      </c>
      <c r="G5345" s="2">
        <f t="shared" si="83"/>
        <v>116</v>
      </c>
      <c r="H5345" s="2">
        <v>2341</v>
      </c>
      <c r="I5345" s="3" t="s">
        <v>15</v>
      </c>
    </row>
    <row r="5346" spans="1:9" ht="16.5">
      <c r="A5346" s="2" t="s">
        <v>4242</v>
      </c>
      <c r="B5346" s="2" t="s">
        <v>4243</v>
      </c>
      <c r="C5346" s="2">
        <v>370</v>
      </c>
      <c r="D5346" s="2" t="s">
        <v>18</v>
      </c>
      <c r="E5346" s="2">
        <v>55</v>
      </c>
      <c r="F5346" s="2">
        <v>105</v>
      </c>
      <c r="G5346" s="2">
        <f t="shared" si="83"/>
        <v>51</v>
      </c>
      <c r="H5346" s="2">
        <v>3743</v>
      </c>
      <c r="I5346" s="3" t="s">
        <v>19</v>
      </c>
    </row>
    <row r="5347" spans="1:9" ht="16.5">
      <c r="A5347" s="2" t="s">
        <v>4242</v>
      </c>
      <c r="B5347" s="2" t="s">
        <v>4243</v>
      </c>
      <c r="C5347" s="2">
        <v>370</v>
      </c>
      <c r="D5347" s="2" t="s">
        <v>20</v>
      </c>
      <c r="E5347" s="2">
        <v>330</v>
      </c>
      <c r="F5347" s="2">
        <v>368</v>
      </c>
      <c r="G5347" s="2">
        <f t="shared" si="83"/>
        <v>39</v>
      </c>
      <c r="H5347" s="2">
        <v>3397</v>
      </c>
      <c r="I5347" s="3" t="s">
        <v>21</v>
      </c>
    </row>
    <row r="5348" spans="1:9" ht="16.5">
      <c r="A5348" s="2" t="s">
        <v>4242</v>
      </c>
      <c r="B5348" s="2" t="s">
        <v>4243</v>
      </c>
      <c r="C5348" s="2">
        <v>370</v>
      </c>
      <c r="D5348" s="2" t="s">
        <v>14</v>
      </c>
      <c r="E5348" s="2">
        <v>198</v>
      </c>
      <c r="F5348" s="2">
        <v>317</v>
      </c>
      <c r="G5348" s="2">
        <f t="shared" si="83"/>
        <v>120</v>
      </c>
      <c r="H5348" s="2">
        <v>2341</v>
      </c>
      <c r="I5348" s="3" t="s">
        <v>15</v>
      </c>
    </row>
    <row r="5349" spans="1:9" ht="16.5">
      <c r="A5349" s="2" t="s">
        <v>4244</v>
      </c>
      <c r="B5349" s="2" t="s">
        <v>4245</v>
      </c>
      <c r="C5349" s="2">
        <v>534</v>
      </c>
      <c r="D5349" s="2" t="s">
        <v>52</v>
      </c>
      <c r="E5349" s="2">
        <v>122</v>
      </c>
      <c r="F5349" s="2">
        <v>241</v>
      </c>
      <c r="G5349" s="2">
        <f t="shared" si="83"/>
        <v>120</v>
      </c>
      <c r="H5349" s="2">
        <v>5093</v>
      </c>
      <c r="I5349" s="3" t="s">
        <v>53</v>
      </c>
    </row>
    <row r="5350" spans="1:9" ht="16.5">
      <c r="A5350" s="2" t="s">
        <v>4244</v>
      </c>
      <c r="B5350" s="2" t="s">
        <v>4245</v>
      </c>
      <c r="C5350" s="2">
        <v>534</v>
      </c>
      <c r="D5350" s="2" t="s">
        <v>14</v>
      </c>
      <c r="E5350" s="2">
        <v>340</v>
      </c>
      <c r="F5350" s="2">
        <v>461</v>
      </c>
      <c r="G5350" s="2">
        <f t="shared" si="83"/>
        <v>122</v>
      </c>
      <c r="H5350" s="2">
        <v>2341</v>
      </c>
      <c r="I5350" s="3" t="s">
        <v>15</v>
      </c>
    </row>
    <row r="5351" spans="1:9" ht="16.5">
      <c r="A5351" s="2" t="s">
        <v>4246</v>
      </c>
      <c r="B5351" s="2" t="s">
        <v>4247</v>
      </c>
      <c r="C5351" s="2">
        <v>310</v>
      </c>
      <c r="D5351" s="2" t="s">
        <v>18</v>
      </c>
      <c r="E5351" s="2">
        <v>24</v>
      </c>
      <c r="F5351" s="2">
        <v>75</v>
      </c>
      <c r="G5351" s="2">
        <f t="shared" si="83"/>
        <v>52</v>
      </c>
      <c r="H5351" s="2">
        <v>3743</v>
      </c>
      <c r="I5351" s="3" t="s">
        <v>19</v>
      </c>
    </row>
    <row r="5352" spans="1:9" ht="16.5">
      <c r="A5352" s="2" t="s">
        <v>4246</v>
      </c>
      <c r="B5352" s="2" t="s">
        <v>4247</v>
      </c>
      <c r="C5352" s="2">
        <v>310</v>
      </c>
      <c r="D5352" s="2" t="s">
        <v>20</v>
      </c>
      <c r="E5352" s="2">
        <v>270</v>
      </c>
      <c r="F5352" s="2">
        <v>308</v>
      </c>
      <c r="G5352" s="2">
        <f t="shared" si="83"/>
        <v>39</v>
      </c>
      <c r="H5352" s="2">
        <v>3397</v>
      </c>
      <c r="I5352" s="3" t="s">
        <v>21</v>
      </c>
    </row>
    <row r="5353" spans="1:9" ht="16.5">
      <c r="A5353" s="2" t="s">
        <v>4246</v>
      </c>
      <c r="B5353" s="2" t="s">
        <v>4247</v>
      </c>
      <c r="C5353" s="2">
        <v>310</v>
      </c>
      <c r="D5353" s="2" t="s">
        <v>14</v>
      </c>
      <c r="E5353" s="2">
        <v>149</v>
      </c>
      <c r="F5353" s="2">
        <v>257</v>
      </c>
      <c r="G5353" s="2">
        <f t="shared" si="83"/>
        <v>109</v>
      </c>
      <c r="H5353" s="2">
        <v>2341</v>
      </c>
      <c r="I5353" s="3" t="s">
        <v>15</v>
      </c>
    </row>
    <row r="5354" spans="1:9" ht="16.5">
      <c r="A5354" s="2" t="s">
        <v>4248</v>
      </c>
      <c r="B5354" s="2" t="s">
        <v>4249</v>
      </c>
      <c r="C5354" s="2">
        <v>1075</v>
      </c>
      <c r="D5354" s="2" t="s">
        <v>12</v>
      </c>
      <c r="E5354" s="2">
        <v>662</v>
      </c>
      <c r="F5354" s="2">
        <v>830</v>
      </c>
      <c r="G5354" s="2">
        <f t="shared" si="83"/>
        <v>169</v>
      </c>
      <c r="H5354" s="2">
        <v>1732</v>
      </c>
      <c r="I5354" s="3" t="s">
        <v>13</v>
      </c>
    </row>
    <row r="5355" spans="1:9" ht="16.5">
      <c r="A5355" s="2" t="s">
        <v>4248</v>
      </c>
      <c r="B5355" s="2" t="s">
        <v>4249</v>
      </c>
      <c r="C5355" s="2">
        <v>1075</v>
      </c>
      <c r="D5355" s="2" t="s">
        <v>14</v>
      </c>
      <c r="E5355" s="2">
        <v>234</v>
      </c>
      <c r="F5355" s="2">
        <v>380</v>
      </c>
      <c r="G5355" s="2">
        <f t="shared" si="83"/>
        <v>147</v>
      </c>
      <c r="H5355" s="2">
        <v>2341</v>
      </c>
      <c r="I5355" s="3" t="s">
        <v>15</v>
      </c>
    </row>
    <row r="5356" spans="1:9" ht="16.5">
      <c r="A5356" s="2" t="s">
        <v>4250</v>
      </c>
      <c r="B5356" s="2" t="s">
        <v>4251</v>
      </c>
      <c r="C5356" s="2">
        <v>345</v>
      </c>
      <c r="D5356" s="2" t="s">
        <v>20</v>
      </c>
      <c r="E5356" s="2">
        <v>305</v>
      </c>
      <c r="F5356" s="2">
        <v>343</v>
      </c>
      <c r="G5356" s="2">
        <f t="shared" si="83"/>
        <v>39</v>
      </c>
      <c r="H5356" s="2">
        <v>3397</v>
      </c>
      <c r="I5356" s="3" t="s">
        <v>21</v>
      </c>
    </row>
    <row r="5357" spans="1:9" ht="16.5">
      <c r="A5357" s="2" t="s">
        <v>4250</v>
      </c>
      <c r="B5357" s="2" t="s">
        <v>4251</v>
      </c>
      <c r="C5357" s="2">
        <v>345</v>
      </c>
      <c r="D5357" s="2" t="s">
        <v>14</v>
      </c>
      <c r="E5357" s="2">
        <v>174</v>
      </c>
      <c r="F5357" s="2">
        <v>292</v>
      </c>
      <c r="G5357" s="2">
        <f t="shared" si="83"/>
        <v>119</v>
      </c>
      <c r="H5357" s="2">
        <v>2341</v>
      </c>
      <c r="I5357" s="3" t="s">
        <v>15</v>
      </c>
    </row>
    <row r="5358" spans="1:9" ht="16.5">
      <c r="A5358" s="2" t="s">
        <v>4252</v>
      </c>
      <c r="B5358" s="2" t="s">
        <v>4253</v>
      </c>
      <c r="C5358" s="2">
        <v>99</v>
      </c>
      <c r="D5358" s="2" t="s">
        <v>14</v>
      </c>
      <c r="E5358" s="2">
        <v>1</v>
      </c>
      <c r="F5358" s="2">
        <v>63</v>
      </c>
      <c r="G5358" s="2">
        <f t="shared" si="83"/>
        <v>63</v>
      </c>
      <c r="H5358" s="2">
        <v>2341</v>
      </c>
      <c r="I5358" s="3" t="s">
        <v>15</v>
      </c>
    </row>
    <row r="5359" spans="1:9" ht="16.5">
      <c r="A5359" s="2" t="s">
        <v>4254</v>
      </c>
      <c r="B5359" s="2" t="s">
        <v>4255</v>
      </c>
      <c r="C5359" s="2">
        <v>112</v>
      </c>
      <c r="D5359" s="2" t="s">
        <v>20</v>
      </c>
      <c r="E5359" s="2">
        <v>72</v>
      </c>
      <c r="F5359" s="2">
        <v>110</v>
      </c>
      <c r="G5359" s="2">
        <f t="shared" si="83"/>
        <v>39</v>
      </c>
      <c r="H5359" s="2">
        <v>3397</v>
      </c>
      <c r="I5359" s="3" t="s">
        <v>21</v>
      </c>
    </row>
    <row r="5360" spans="1:9" ht="16.5">
      <c r="A5360" s="2" t="s">
        <v>4254</v>
      </c>
      <c r="B5360" s="2" t="s">
        <v>4255</v>
      </c>
      <c r="C5360" s="2">
        <v>112</v>
      </c>
      <c r="D5360" s="2" t="s">
        <v>14</v>
      </c>
      <c r="E5360" s="2">
        <v>1</v>
      </c>
      <c r="F5360" s="2">
        <v>56</v>
      </c>
      <c r="G5360" s="2">
        <f t="shared" si="83"/>
        <v>56</v>
      </c>
      <c r="H5360" s="2">
        <v>2341</v>
      </c>
      <c r="I5360" s="3" t="s">
        <v>15</v>
      </c>
    </row>
    <row r="5361" spans="1:9" ht="16.5">
      <c r="A5361" s="2" t="s">
        <v>4256</v>
      </c>
      <c r="B5361" s="2" t="s">
        <v>4257</v>
      </c>
      <c r="C5361" s="2">
        <v>230</v>
      </c>
      <c r="D5361" s="2" t="s">
        <v>14</v>
      </c>
      <c r="E5361" s="2">
        <v>66</v>
      </c>
      <c r="F5361" s="2">
        <v>171</v>
      </c>
      <c r="G5361" s="2">
        <f t="shared" si="83"/>
        <v>106</v>
      </c>
      <c r="H5361" s="2">
        <v>2341</v>
      </c>
      <c r="I5361" s="3" t="s">
        <v>15</v>
      </c>
    </row>
    <row r="5362" spans="1:9" ht="16.5">
      <c r="A5362" s="2" t="s">
        <v>4258</v>
      </c>
      <c r="B5362" s="2" t="s">
        <v>4259</v>
      </c>
      <c r="C5362" s="2">
        <v>210</v>
      </c>
      <c r="D5362" s="2" t="s">
        <v>14</v>
      </c>
      <c r="E5362" s="2">
        <v>6</v>
      </c>
      <c r="F5362" s="2">
        <v>107</v>
      </c>
      <c r="G5362" s="2">
        <f t="shared" si="83"/>
        <v>102</v>
      </c>
      <c r="H5362" s="2">
        <v>2341</v>
      </c>
      <c r="I5362" s="3" t="s">
        <v>15</v>
      </c>
    </row>
    <row r="5363" spans="1:9" ht="16.5">
      <c r="A5363" s="2" t="s">
        <v>4260</v>
      </c>
      <c r="B5363" s="2" t="s">
        <v>4261</v>
      </c>
      <c r="C5363" s="2">
        <v>254</v>
      </c>
      <c r="D5363" s="2" t="s">
        <v>20</v>
      </c>
      <c r="E5363" s="2">
        <v>214</v>
      </c>
      <c r="F5363" s="2">
        <v>252</v>
      </c>
      <c r="G5363" s="2">
        <f t="shared" si="83"/>
        <v>39</v>
      </c>
      <c r="H5363" s="2">
        <v>3397</v>
      </c>
      <c r="I5363" s="3" t="s">
        <v>21</v>
      </c>
    </row>
    <row r="5364" spans="1:9" ht="16.5">
      <c r="A5364" s="2" t="s">
        <v>4260</v>
      </c>
      <c r="B5364" s="2" t="s">
        <v>4261</v>
      </c>
      <c r="C5364" s="2">
        <v>254</v>
      </c>
      <c r="D5364" s="2" t="s">
        <v>14</v>
      </c>
      <c r="E5364" s="2">
        <v>94</v>
      </c>
      <c r="F5364" s="2">
        <v>198</v>
      </c>
      <c r="G5364" s="2">
        <f t="shared" si="83"/>
        <v>105</v>
      </c>
      <c r="H5364" s="2">
        <v>2341</v>
      </c>
      <c r="I5364" s="3" t="s">
        <v>15</v>
      </c>
    </row>
    <row r="5365" spans="1:9" ht="16.5">
      <c r="A5365" s="2" t="s">
        <v>4262</v>
      </c>
      <c r="B5365" s="2" t="s">
        <v>4263</v>
      </c>
      <c r="C5365" s="2">
        <v>719</v>
      </c>
      <c r="D5365" s="2" t="s">
        <v>10</v>
      </c>
      <c r="E5365" s="2">
        <v>33</v>
      </c>
      <c r="F5365" s="2">
        <v>80</v>
      </c>
      <c r="G5365" s="2">
        <f t="shared" si="83"/>
        <v>48</v>
      </c>
      <c r="H5365" s="2">
        <v>18302</v>
      </c>
      <c r="I5365" s="3" t="s">
        <v>11</v>
      </c>
    </row>
    <row r="5366" spans="1:9" ht="16.5">
      <c r="A5366" s="2" t="s">
        <v>4262</v>
      </c>
      <c r="B5366" s="2" t="s">
        <v>4263</v>
      </c>
      <c r="C5366" s="2">
        <v>719</v>
      </c>
      <c r="D5366" s="2" t="s">
        <v>12</v>
      </c>
      <c r="E5366" s="2">
        <v>472</v>
      </c>
      <c r="F5366" s="2">
        <v>625</v>
      </c>
      <c r="G5366" s="2">
        <f t="shared" si="83"/>
        <v>154</v>
      </c>
      <c r="H5366" s="2">
        <v>1732</v>
      </c>
      <c r="I5366" s="3" t="s">
        <v>13</v>
      </c>
    </row>
    <row r="5367" spans="1:9" ht="16.5">
      <c r="A5367" s="2" t="s">
        <v>4262</v>
      </c>
      <c r="B5367" s="2" t="s">
        <v>4263</v>
      </c>
      <c r="C5367" s="2">
        <v>719</v>
      </c>
      <c r="D5367" s="2" t="s">
        <v>14</v>
      </c>
      <c r="E5367" s="2">
        <v>215</v>
      </c>
      <c r="F5367" s="2">
        <v>339</v>
      </c>
      <c r="G5367" s="2">
        <f t="shared" si="83"/>
        <v>125</v>
      </c>
      <c r="H5367" s="2">
        <v>2341</v>
      </c>
      <c r="I5367" s="3" t="s">
        <v>15</v>
      </c>
    </row>
    <row r="5368" spans="1:9" ht="16.5">
      <c r="A5368" s="2" t="s">
        <v>4264</v>
      </c>
      <c r="B5368" s="2" t="s">
        <v>4265</v>
      </c>
      <c r="C5368" s="2">
        <v>116</v>
      </c>
      <c r="D5368" s="2" t="s">
        <v>14</v>
      </c>
      <c r="E5368" s="2">
        <v>2</v>
      </c>
      <c r="F5368" s="2">
        <v>57</v>
      </c>
      <c r="G5368" s="2">
        <f t="shared" si="83"/>
        <v>56</v>
      </c>
      <c r="H5368" s="2">
        <v>2341</v>
      </c>
      <c r="I5368" s="3" t="s">
        <v>15</v>
      </c>
    </row>
    <row r="5369" spans="1:9" ht="16.5">
      <c r="A5369" s="2" t="s">
        <v>4266</v>
      </c>
      <c r="B5369" s="2" t="s">
        <v>4267</v>
      </c>
      <c r="C5369" s="2">
        <v>163</v>
      </c>
      <c r="D5369" s="2" t="s">
        <v>20</v>
      </c>
      <c r="E5369" s="2">
        <v>124</v>
      </c>
      <c r="F5369" s="2">
        <v>162</v>
      </c>
      <c r="G5369" s="2">
        <f t="shared" si="83"/>
        <v>39</v>
      </c>
      <c r="H5369" s="2">
        <v>3397</v>
      </c>
      <c r="I5369" s="3" t="s">
        <v>21</v>
      </c>
    </row>
    <row r="5370" spans="1:9" ht="16.5">
      <c r="A5370" s="2" t="s">
        <v>4266</v>
      </c>
      <c r="B5370" s="2" t="s">
        <v>4267</v>
      </c>
      <c r="C5370" s="2">
        <v>163</v>
      </c>
      <c r="D5370" s="2" t="s">
        <v>14</v>
      </c>
      <c r="E5370" s="2">
        <v>3</v>
      </c>
      <c r="F5370" s="2">
        <v>108</v>
      </c>
      <c r="G5370" s="2">
        <f t="shared" si="83"/>
        <v>106</v>
      </c>
      <c r="H5370" s="2">
        <v>2341</v>
      </c>
      <c r="I5370" s="3" t="s">
        <v>15</v>
      </c>
    </row>
    <row r="5371" spans="1:9" ht="16.5">
      <c r="A5371" s="2" t="s">
        <v>4268</v>
      </c>
      <c r="B5371" s="2" t="s">
        <v>4269</v>
      </c>
      <c r="C5371" s="2">
        <v>352</v>
      </c>
      <c r="D5371" s="2" t="s">
        <v>18</v>
      </c>
      <c r="E5371" s="2">
        <v>29</v>
      </c>
      <c r="F5371" s="2">
        <v>79</v>
      </c>
      <c r="G5371" s="2">
        <f t="shared" si="83"/>
        <v>51</v>
      </c>
      <c r="H5371" s="2">
        <v>3743</v>
      </c>
      <c r="I5371" s="3" t="s">
        <v>19</v>
      </c>
    </row>
    <row r="5372" spans="1:9" ht="16.5">
      <c r="A5372" s="2" t="s">
        <v>4268</v>
      </c>
      <c r="B5372" s="2" t="s">
        <v>4269</v>
      </c>
      <c r="C5372" s="2">
        <v>352</v>
      </c>
      <c r="D5372" s="2" t="s">
        <v>14</v>
      </c>
      <c r="E5372" s="2">
        <v>172</v>
      </c>
      <c r="F5372" s="2">
        <v>282</v>
      </c>
      <c r="G5372" s="2">
        <f t="shared" si="83"/>
        <v>111</v>
      </c>
      <c r="H5372" s="2">
        <v>2341</v>
      </c>
      <c r="I5372" s="3" t="s">
        <v>15</v>
      </c>
    </row>
    <row r="5373" spans="1:9" ht="16.5">
      <c r="A5373" s="2" t="s">
        <v>4270</v>
      </c>
      <c r="B5373" s="2" t="s">
        <v>4271</v>
      </c>
      <c r="C5373" s="2">
        <v>634</v>
      </c>
      <c r="D5373" s="2" t="s">
        <v>4272</v>
      </c>
      <c r="E5373" s="2">
        <v>354</v>
      </c>
      <c r="F5373" s="2">
        <v>421</v>
      </c>
      <c r="G5373" s="2">
        <f t="shared" si="83"/>
        <v>68</v>
      </c>
      <c r="H5373" s="2">
        <v>131391</v>
      </c>
      <c r="I5373" s="3" t="s">
        <v>4273</v>
      </c>
    </row>
    <row r="5374" spans="1:9" ht="16.5">
      <c r="A5374" s="2" t="s">
        <v>4270</v>
      </c>
      <c r="B5374" s="2" t="s">
        <v>4271</v>
      </c>
      <c r="C5374" s="2">
        <v>634</v>
      </c>
      <c r="D5374" s="2" t="s">
        <v>20</v>
      </c>
      <c r="E5374" s="2">
        <v>112</v>
      </c>
      <c r="F5374" s="2">
        <v>150</v>
      </c>
      <c r="G5374" s="2">
        <f t="shared" si="83"/>
        <v>39</v>
      </c>
      <c r="H5374" s="2">
        <v>3397</v>
      </c>
      <c r="I5374" s="3" t="s">
        <v>21</v>
      </c>
    </row>
    <row r="5375" spans="1:9" ht="16.5">
      <c r="A5375" s="2" t="s">
        <v>4270</v>
      </c>
      <c r="B5375" s="2" t="s">
        <v>4271</v>
      </c>
      <c r="C5375" s="2">
        <v>634</v>
      </c>
      <c r="D5375" s="2" t="s">
        <v>14</v>
      </c>
      <c r="E5375" s="2">
        <v>8</v>
      </c>
      <c r="F5375" s="2">
        <v>99</v>
      </c>
      <c r="G5375" s="2">
        <f t="shared" si="83"/>
        <v>92</v>
      </c>
      <c r="H5375" s="2">
        <v>2341</v>
      </c>
      <c r="I5375" s="3" t="s">
        <v>15</v>
      </c>
    </row>
    <row r="5376" spans="1:9" ht="16.5">
      <c r="A5376" s="2" t="s">
        <v>4274</v>
      </c>
      <c r="B5376" s="2" t="s">
        <v>4275</v>
      </c>
      <c r="C5376" s="2">
        <v>297</v>
      </c>
      <c r="D5376" s="2" t="s">
        <v>18</v>
      </c>
      <c r="E5376" s="2">
        <v>27</v>
      </c>
      <c r="F5376" s="2">
        <v>78</v>
      </c>
      <c r="G5376" s="2">
        <f t="shared" si="83"/>
        <v>52</v>
      </c>
      <c r="H5376" s="2">
        <v>3743</v>
      </c>
      <c r="I5376" s="3" t="s">
        <v>19</v>
      </c>
    </row>
    <row r="5377" spans="1:9" ht="16.5">
      <c r="A5377" s="2" t="s">
        <v>4274</v>
      </c>
      <c r="B5377" s="2" t="s">
        <v>4275</v>
      </c>
      <c r="C5377" s="2">
        <v>297</v>
      </c>
      <c r="D5377" s="2" t="s">
        <v>20</v>
      </c>
      <c r="E5377" s="2">
        <v>257</v>
      </c>
      <c r="F5377" s="2">
        <v>295</v>
      </c>
      <c r="G5377" s="2">
        <f t="shared" si="83"/>
        <v>39</v>
      </c>
      <c r="H5377" s="2">
        <v>3397</v>
      </c>
      <c r="I5377" s="3" t="s">
        <v>21</v>
      </c>
    </row>
    <row r="5378" spans="1:9" ht="16.5">
      <c r="A5378" s="2" t="s">
        <v>4274</v>
      </c>
      <c r="B5378" s="2" t="s">
        <v>4275</v>
      </c>
      <c r="C5378" s="2">
        <v>297</v>
      </c>
      <c r="D5378" s="2" t="s">
        <v>14</v>
      </c>
      <c r="E5378" s="2">
        <v>135</v>
      </c>
      <c r="F5378" s="2">
        <v>244</v>
      </c>
      <c r="G5378" s="2">
        <f t="shared" si="83"/>
        <v>110</v>
      </c>
      <c r="H5378" s="2">
        <v>2341</v>
      </c>
      <c r="I5378" s="3" t="s">
        <v>15</v>
      </c>
    </row>
    <row r="5379" spans="1:9" ht="16.5">
      <c r="A5379" s="2" t="s">
        <v>4276</v>
      </c>
      <c r="B5379" s="2" t="s">
        <v>4277</v>
      </c>
      <c r="C5379" s="2">
        <v>182</v>
      </c>
      <c r="D5379" s="2" t="s">
        <v>20</v>
      </c>
      <c r="E5379" s="2">
        <v>113</v>
      </c>
      <c r="F5379" s="2">
        <v>141</v>
      </c>
      <c r="G5379" s="2">
        <f t="shared" ref="G5379:G5442" si="84">F5379-E5379+1</f>
        <v>29</v>
      </c>
      <c r="H5379" s="2">
        <v>3397</v>
      </c>
      <c r="I5379" s="3" t="s">
        <v>21</v>
      </c>
    </row>
    <row r="5380" spans="1:9" ht="16.5">
      <c r="A5380" s="2" t="s">
        <v>4276</v>
      </c>
      <c r="B5380" s="2" t="s">
        <v>4277</v>
      </c>
      <c r="C5380" s="2">
        <v>182</v>
      </c>
      <c r="D5380" s="2" t="s">
        <v>14</v>
      </c>
      <c r="E5380" s="2">
        <v>2</v>
      </c>
      <c r="F5380" s="2">
        <v>77</v>
      </c>
      <c r="G5380" s="2">
        <f t="shared" si="84"/>
        <v>76</v>
      </c>
      <c r="H5380" s="2">
        <v>2341</v>
      </c>
      <c r="I5380" s="3" t="s">
        <v>15</v>
      </c>
    </row>
    <row r="5381" spans="1:9" ht="16.5">
      <c r="A5381" s="2" t="s">
        <v>4278</v>
      </c>
      <c r="B5381" s="2" t="s">
        <v>4279</v>
      </c>
      <c r="C5381" s="2">
        <v>1216</v>
      </c>
      <c r="D5381" s="2" t="s">
        <v>12</v>
      </c>
      <c r="E5381" s="2">
        <v>857</v>
      </c>
      <c r="F5381" s="2">
        <v>1017</v>
      </c>
      <c r="G5381" s="2">
        <f t="shared" si="84"/>
        <v>161</v>
      </c>
      <c r="H5381" s="2">
        <v>1732</v>
      </c>
      <c r="I5381" s="3" t="s">
        <v>13</v>
      </c>
    </row>
    <row r="5382" spans="1:9" ht="16.5">
      <c r="A5382" s="2" t="s">
        <v>4278</v>
      </c>
      <c r="B5382" s="2" t="s">
        <v>4279</v>
      </c>
      <c r="C5382" s="2">
        <v>1216</v>
      </c>
      <c r="D5382" s="2" t="s">
        <v>14</v>
      </c>
      <c r="E5382" s="2">
        <v>607</v>
      </c>
      <c r="F5382" s="2">
        <v>720</v>
      </c>
      <c r="G5382" s="2">
        <f t="shared" si="84"/>
        <v>114</v>
      </c>
      <c r="H5382" s="2">
        <v>2341</v>
      </c>
      <c r="I5382" s="3" t="s">
        <v>15</v>
      </c>
    </row>
    <row r="5383" spans="1:9" ht="16.5">
      <c r="A5383" s="2" t="s">
        <v>4280</v>
      </c>
      <c r="B5383" s="2" t="s">
        <v>4281</v>
      </c>
      <c r="C5383" s="2">
        <v>812</v>
      </c>
      <c r="D5383" s="2" t="s">
        <v>10</v>
      </c>
      <c r="E5383" s="2">
        <v>51</v>
      </c>
      <c r="F5383" s="2">
        <v>103</v>
      </c>
      <c r="G5383" s="2">
        <f t="shared" si="84"/>
        <v>53</v>
      </c>
      <c r="H5383" s="2">
        <v>18302</v>
      </c>
      <c r="I5383" s="3" t="s">
        <v>11</v>
      </c>
    </row>
    <row r="5384" spans="1:9" ht="16.5">
      <c r="A5384" s="2" t="s">
        <v>4280</v>
      </c>
      <c r="B5384" s="2" t="s">
        <v>4281</v>
      </c>
      <c r="C5384" s="2">
        <v>812</v>
      </c>
      <c r="D5384" s="2" t="s">
        <v>12</v>
      </c>
      <c r="E5384" s="2">
        <v>473</v>
      </c>
      <c r="F5384" s="2">
        <v>632</v>
      </c>
      <c r="G5384" s="2">
        <f t="shared" si="84"/>
        <v>160</v>
      </c>
      <c r="H5384" s="2">
        <v>1732</v>
      </c>
      <c r="I5384" s="3" t="s">
        <v>13</v>
      </c>
    </row>
    <row r="5385" spans="1:9" ht="16.5">
      <c r="A5385" s="2" t="s">
        <v>4280</v>
      </c>
      <c r="B5385" s="2" t="s">
        <v>4281</v>
      </c>
      <c r="C5385" s="2">
        <v>812</v>
      </c>
      <c r="D5385" s="2" t="s">
        <v>14</v>
      </c>
      <c r="E5385" s="2">
        <v>236</v>
      </c>
      <c r="F5385" s="2">
        <v>352</v>
      </c>
      <c r="G5385" s="2">
        <f t="shared" si="84"/>
        <v>117</v>
      </c>
      <c r="H5385" s="2">
        <v>2341</v>
      </c>
      <c r="I5385" s="3" t="s">
        <v>15</v>
      </c>
    </row>
    <row r="5386" spans="1:9" ht="16.5">
      <c r="A5386" s="2" t="s">
        <v>4282</v>
      </c>
      <c r="B5386" s="2" t="s">
        <v>4283</v>
      </c>
      <c r="C5386" s="2">
        <v>300</v>
      </c>
      <c r="D5386" s="2" t="s">
        <v>18</v>
      </c>
      <c r="E5386" s="2">
        <v>30</v>
      </c>
      <c r="F5386" s="2">
        <v>81</v>
      </c>
      <c r="G5386" s="2">
        <f t="shared" si="84"/>
        <v>52</v>
      </c>
      <c r="H5386" s="2">
        <v>3743</v>
      </c>
      <c r="I5386" s="3" t="s">
        <v>19</v>
      </c>
    </row>
    <row r="5387" spans="1:9" ht="16.5">
      <c r="A5387" s="2" t="s">
        <v>4282</v>
      </c>
      <c r="B5387" s="2" t="s">
        <v>4283</v>
      </c>
      <c r="C5387" s="2">
        <v>300</v>
      </c>
      <c r="D5387" s="2" t="s">
        <v>20</v>
      </c>
      <c r="E5387" s="2">
        <v>260</v>
      </c>
      <c r="F5387" s="2">
        <v>298</v>
      </c>
      <c r="G5387" s="2">
        <f t="shared" si="84"/>
        <v>39</v>
      </c>
      <c r="H5387" s="2">
        <v>3397</v>
      </c>
      <c r="I5387" s="3" t="s">
        <v>21</v>
      </c>
    </row>
    <row r="5388" spans="1:9" ht="16.5">
      <c r="A5388" s="2" t="s">
        <v>4282</v>
      </c>
      <c r="B5388" s="2" t="s">
        <v>4283</v>
      </c>
      <c r="C5388" s="2">
        <v>300</v>
      </c>
      <c r="D5388" s="2" t="s">
        <v>14</v>
      </c>
      <c r="E5388" s="2">
        <v>139</v>
      </c>
      <c r="F5388" s="2">
        <v>247</v>
      </c>
      <c r="G5388" s="2">
        <f t="shared" si="84"/>
        <v>109</v>
      </c>
      <c r="H5388" s="2">
        <v>2341</v>
      </c>
      <c r="I5388" s="3" t="s">
        <v>15</v>
      </c>
    </row>
    <row r="5389" spans="1:9" ht="16.5">
      <c r="A5389" s="2" t="s">
        <v>4284</v>
      </c>
      <c r="B5389" s="2" t="s">
        <v>4285</v>
      </c>
      <c r="C5389" s="2">
        <v>167</v>
      </c>
      <c r="D5389" s="2" t="s">
        <v>20</v>
      </c>
      <c r="E5389" s="2">
        <v>116</v>
      </c>
      <c r="F5389" s="2">
        <v>153</v>
      </c>
      <c r="G5389" s="2">
        <f t="shared" si="84"/>
        <v>38</v>
      </c>
      <c r="H5389" s="2">
        <v>3397</v>
      </c>
      <c r="I5389" s="3" t="s">
        <v>21</v>
      </c>
    </row>
    <row r="5390" spans="1:9" ht="16.5">
      <c r="A5390" s="2" t="s">
        <v>4284</v>
      </c>
      <c r="B5390" s="2" t="s">
        <v>4285</v>
      </c>
      <c r="C5390" s="2">
        <v>167</v>
      </c>
      <c r="D5390" s="2" t="s">
        <v>14</v>
      </c>
      <c r="E5390" s="2">
        <v>8</v>
      </c>
      <c r="F5390" s="2">
        <v>115</v>
      </c>
      <c r="G5390" s="2">
        <f t="shared" si="84"/>
        <v>108</v>
      </c>
      <c r="H5390" s="2">
        <v>2341</v>
      </c>
      <c r="I5390" s="3" t="s">
        <v>15</v>
      </c>
    </row>
    <row r="5391" spans="1:9" ht="16.5">
      <c r="A5391" s="2" t="s">
        <v>4286</v>
      </c>
      <c r="B5391" s="2" t="s">
        <v>4287</v>
      </c>
      <c r="C5391" s="2">
        <v>785</v>
      </c>
      <c r="D5391" s="2" t="s">
        <v>12</v>
      </c>
      <c r="E5391" s="2">
        <v>537</v>
      </c>
      <c r="F5391" s="2">
        <v>633</v>
      </c>
      <c r="G5391" s="2">
        <f t="shared" si="84"/>
        <v>97</v>
      </c>
      <c r="H5391" s="2">
        <v>1732</v>
      </c>
      <c r="I5391" s="3" t="s">
        <v>13</v>
      </c>
    </row>
    <row r="5392" spans="1:9" ht="16.5">
      <c r="A5392" s="2" t="s">
        <v>4286</v>
      </c>
      <c r="B5392" s="2" t="s">
        <v>4287</v>
      </c>
      <c r="C5392" s="2">
        <v>785</v>
      </c>
      <c r="D5392" s="2" t="s">
        <v>14</v>
      </c>
      <c r="E5392" s="2">
        <v>163</v>
      </c>
      <c r="F5392" s="2">
        <v>247</v>
      </c>
      <c r="G5392" s="2">
        <f t="shared" si="84"/>
        <v>85</v>
      </c>
      <c r="H5392" s="2">
        <v>2341</v>
      </c>
      <c r="I5392" s="3" t="s">
        <v>15</v>
      </c>
    </row>
    <row r="5393" spans="1:9" ht="16.5">
      <c r="A5393" s="2" t="s">
        <v>4288</v>
      </c>
      <c r="B5393" s="2" t="s">
        <v>4289</v>
      </c>
      <c r="C5393" s="2">
        <v>737</v>
      </c>
      <c r="D5393" s="2" t="s">
        <v>14</v>
      </c>
      <c r="E5393" s="2">
        <v>254</v>
      </c>
      <c r="F5393" s="2">
        <v>374</v>
      </c>
      <c r="G5393" s="2">
        <f t="shared" si="84"/>
        <v>121</v>
      </c>
      <c r="H5393" s="2">
        <v>2341</v>
      </c>
      <c r="I5393" s="3" t="s">
        <v>15</v>
      </c>
    </row>
    <row r="5394" spans="1:9" ht="16.5">
      <c r="A5394" s="2" t="s">
        <v>4290</v>
      </c>
      <c r="B5394" s="2" t="s">
        <v>4291</v>
      </c>
      <c r="C5394" s="2">
        <v>305</v>
      </c>
      <c r="D5394" s="2" t="s">
        <v>18</v>
      </c>
      <c r="E5394" s="2">
        <v>27</v>
      </c>
      <c r="F5394" s="2">
        <v>77</v>
      </c>
      <c r="G5394" s="2">
        <f t="shared" si="84"/>
        <v>51</v>
      </c>
      <c r="H5394" s="2">
        <v>3743</v>
      </c>
      <c r="I5394" s="3" t="s">
        <v>19</v>
      </c>
    </row>
    <row r="5395" spans="1:9" ht="16.5">
      <c r="A5395" s="2" t="s">
        <v>4290</v>
      </c>
      <c r="B5395" s="2" t="s">
        <v>4291</v>
      </c>
      <c r="C5395" s="2">
        <v>305</v>
      </c>
      <c r="D5395" s="2" t="s">
        <v>20</v>
      </c>
      <c r="E5395" s="2">
        <v>266</v>
      </c>
      <c r="F5395" s="2">
        <v>304</v>
      </c>
      <c r="G5395" s="2">
        <f t="shared" si="84"/>
        <v>39</v>
      </c>
      <c r="H5395" s="2">
        <v>3397</v>
      </c>
      <c r="I5395" s="3" t="s">
        <v>21</v>
      </c>
    </row>
    <row r="5396" spans="1:9" ht="16.5">
      <c r="A5396" s="2" t="s">
        <v>4290</v>
      </c>
      <c r="B5396" s="2" t="s">
        <v>4291</v>
      </c>
      <c r="C5396" s="2">
        <v>305</v>
      </c>
      <c r="D5396" s="2" t="s">
        <v>14</v>
      </c>
      <c r="E5396" s="2">
        <v>127</v>
      </c>
      <c r="F5396" s="2">
        <v>241</v>
      </c>
      <c r="G5396" s="2">
        <f t="shared" si="84"/>
        <v>115</v>
      </c>
      <c r="H5396" s="2">
        <v>2341</v>
      </c>
      <c r="I5396" s="3" t="s">
        <v>15</v>
      </c>
    </row>
    <row r="5397" spans="1:9" ht="16.5">
      <c r="A5397" s="2" t="s">
        <v>4292</v>
      </c>
      <c r="B5397" s="2" t="s">
        <v>4293</v>
      </c>
      <c r="C5397" s="2">
        <v>253</v>
      </c>
      <c r="D5397" s="2" t="s">
        <v>14</v>
      </c>
      <c r="E5397" s="2">
        <v>91</v>
      </c>
      <c r="F5397" s="2">
        <v>204</v>
      </c>
      <c r="G5397" s="2">
        <f t="shared" si="84"/>
        <v>114</v>
      </c>
      <c r="H5397" s="2">
        <v>2341</v>
      </c>
      <c r="I5397" s="3" t="s">
        <v>15</v>
      </c>
    </row>
    <row r="5398" spans="1:9" ht="16.5">
      <c r="A5398" s="2" t="s">
        <v>4294</v>
      </c>
      <c r="B5398" s="2" t="s">
        <v>4295</v>
      </c>
      <c r="C5398" s="2">
        <v>260</v>
      </c>
      <c r="D5398" s="2" t="s">
        <v>14</v>
      </c>
      <c r="E5398" s="2">
        <v>91</v>
      </c>
      <c r="F5398" s="2">
        <v>204</v>
      </c>
      <c r="G5398" s="2">
        <f t="shared" si="84"/>
        <v>114</v>
      </c>
      <c r="H5398" s="2">
        <v>2341</v>
      </c>
      <c r="I5398" s="3" t="s">
        <v>15</v>
      </c>
    </row>
    <row r="5399" spans="1:9" ht="16.5">
      <c r="A5399" s="2" t="s">
        <v>4296</v>
      </c>
      <c r="B5399" s="2" t="s">
        <v>4297</v>
      </c>
      <c r="C5399" s="2">
        <v>212</v>
      </c>
      <c r="D5399" s="2" t="s">
        <v>18</v>
      </c>
      <c r="E5399" s="2">
        <v>60</v>
      </c>
      <c r="F5399" s="2">
        <v>109</v>
      </c>
      <c r="G5399" s="2">
        <f t="shared" si="84"/>
        <v>50</v>
      </c>
      <c r="H5399" s="2">
        <v>3743</v>
      </c>
      <c r="I5399" s="3" t="s">
        <v>19</v>
      </c>
    </row>
    <row r="5400" spans="1:9" ht="16.5">
      <c r="A5400" s="2" t="s">
        <v>4296</v>
      </c>
      <c r="B5400" s="2" t="s">
        <v>4297</v>
      </c>
      <c r="C5400" s="2">
        <v>212</v>
      </c>
      <c r="D5400" s="2" t="s">
        <v>14</v>
      </c>
      <c r="E5400" s="2">
        <v>128</v>
      </c>
      <c r="F5400" s="2">
        <v>211</v>
      </c>
      <c r="G5400" s="2">
        <f t="shared" si="84"/>
        <v>84</v>
      </c>
      <c r="H5400" s="2">
        <v>2341</v>
      </c>
      <c r="I5400" s="3" t="s">
        <v>15</v>
      </c>
    </row>
    <row r="5401" spans="1:9" ht="16.5">
      <c r="A5401" s="2" t="s">
        <v>4298</v>
      </c>
      <c r="B5401" s="2" t="s">
        <v>4299</v>
      </c>
      <c r="C5401" s="2">
        <v>290</v>
      </c>
      <c r="D5401" s="2" t="s">
        <v>18</v>
      </c>
      <c r="E5401" s="2">
        <v>30</v>
      </c>
      <c r="F5401" s="2">
        <v>81</v>
      </c>
      <c r="G5401" s="2">
        <f t="shared" si="84"/>
        <v>52</v>
      </c>
      <c r="H5401" s="2">
        <v>3743</v>
      </c>
      <c r="I5401" s="3" t="s">
        <v>19</v>
      </c>
    </row>
    <row r="5402" spans="1:9" ht="16.5">
      <c r="A5402" s="2" t="s">
        <v>4298</v>
      </c>
      <c r="B5402" s="2" t="s">
        <v>4299</v>
      </c>
      <c r="C5402" s="2">
        <v>290</v>
      </c>
      <c r="D5402" s="2" t="s">
        <v>20</v>
      </c>
      <c r="E5402" s="2">
        <v>250</v>
      </c>
      <c r="F5402" s="2">
        <v>288</v>
      </c>
      <c r="G5402" s="2">
        <f t="shared" si="84"/>
        <v>39</v>
      </c>
      <c r="H5402" s="2">
        <v>3397</v>
      </c>
      <c r="I5402" s="3" t="s">
        <v>21</v>
      </c>
    </row>
    <row r="5403" spans="1:9" ht="16.5">
      <c r="A5403" s="2" t="s">
        <v>4298</v>
      </c>
      <c r="B5403" s="2" t="s">
        <v>4299</v>
      </c>
      <c r="C5403" s="2">
        <v>290</v>
      </c>
      <c r="D5403" s="2" t="s">
        <v>14</v>
      </c>
      <c r="E5403" s="2">
        <v>131</v>
      </c>
      <c r="F5403" s="2">
        <v>237</v>
      </c>
      <c r="G5403" s="2">
        <f t="shared" si="84"/>
        <v>107</v>
      </c>
      <c r="H5403" s="2">
        <v>2341</v>
      </c>
      <c r="I5403" s="3" t="s">
        <v>15</v>
      </c>
    </row>
    <row r="5404" spans="1:9" ht="16.5">
      <c r="A5404" s="2" t="s">
        <v>4300</v>
      </c>
      <c r="B5404" s="2" t="s">
        <v>4301</v>
      </c>
      <c r="C5404" s="2">
        <v>379</v>
      </c>
      <c r="D5404" s="2" t="s">
        <v>18</v>
      </c>
      <c r="E5404" s="2">
        <v>47</v>
      </c>
      <c r="F5404" s="2">
        <v>101</v>
      </c>
      <c r="G5404" s="2">
        <f t="shared" si="84"/>
        <v>55</v>
      </c>
      <c r="H5404" s="2">
        <v>3743</v>
      </c>
      <c r="I5404" s="3" t="s">
        <v>19</v>
      </c>
    </row>
    <row r="5405" spans="1:9" ht="16.5">
      <c r="A5405" s="2" t="s">
        <v>4300</v>
      </c>
      <c r="B5405" s="2" t="s">
        <v>4301</v>
      </c>
      <c r="C5405" s="2">
        <v>379</v>
      </c>
      <c r="D5405" s="2" t="s">
        <v>20</v>
      </c>
      <c r="E5405" s="2">
        <v>339</v>
      </c>
      <c r="F5405" s="2">
        <v>377</v>
      </c>
      <c r="G5405" s="2">
        <f t="shared" si="84"/>
        <v>39</v>
      </c>
      <c r="H5405" s="2">
        <v>3397</v>
      </c>
      <c r="I5405" s="3" t="s">
        <v>21</v>
      </c>
    </row>
    <row r="5406" spans="1:9" ht="16.5">
      <c r="A5406" s="2" t="s">
        <v>4300</v>
      </c>
      <c r="B5406" s="2" t="s">
        <v>4301</v>
      </c>
      <c r="C5406" s="2">
        <v>379</v>
      </c>
      <c r="D5406" s="2" t="s">
        <v>14</v>
      </c>
      <c r="E5406" s="2">
        <v>219</v>
      </c>
      <c r="F5406" s="2">
        <v>326</v>
      </c>
      <c r="G5406" s="2">
        <f t="shared" si="84"/>
        <v>108</v>
      </c>
      <c r="H5406" s="2">
        <v>2341</v>
      </c>
      <c r="I5406" s="3" t="s">
        <v>15</v>
      </c>
    </row>
    <row r="5407" spans="1:9" ht="16.5">
      <c r="A5407" s="2" t="s">
        <v>4302</v>
      </c>
      <c r="B5407" s="2" t="s">
        <v>4303</v>
      </c>
      <c r="C5407" s="2">
        <v>292</v>
      </c>
      <c r="D5407" s="2" t="s">
        <v>18</v>
      </c>
      <c r="E5407" s="2">
        <v>28</v>
      </c>
      <c r="F5407" s="2">
        <v>79</v>
      </c>
      <c r="G5407" s="2">
        <f t="shared" si="84"/>
        <v>52</v>
      </c>
      <c r="H5407" s="2">
        <v>3743</v>
      </c>
      <c r="I5407" s="3" t="s">
        <v>19</v>
      </c>
    </row>
    <row r="5408" spans="1:9" ht="16.5">
      <c r="A5408" s="2" t="s">
        <v>4302</v>
      </c>
      <c r="B5408" s="2" t="s">
        <v>4303</v>
      </c>
      <c r="C5408" s="2">
        <v>292</v>
      </c>
      <c r="D5408" s="2" t="s">
        <v>20</v>
      </c>
      <c r="E5408" s="2">
        <v>252</v>
      </c>
      <c r="F5408" s="2">
        <v>290</v>
      </c>
      <c r="G5408" s="2">
        <f t="shared" si="84"/>
        <v>39</v>
      </c>
      <c r="H5408" s="2">
        <v>3397</v>
      </c>
      <c r="I5408" s="3" t="s">
        <v>21</v>
      </c>
    </row>
    <row r="5409" spans="1:9" ht="16.5">
      <c r="A5409" s="2" t="s">
        <v>4302</v>
      </c>
      <c r="B5409" s="2" t="s">
        <v>4303</v>
      </c>
      <c r="C5409" s="2">
        <v>292</v>
      </c>
      <c r="D5409" s="2" t="s">
        <v>14</v>
      </c>
      <c r="E5409" s="2">
        <v>128</v>
      </c>
      <c r="F5409" s="2">
        <v>239</v>
      </c>
      <c r="G5409" s="2">
        <f t="shared" si="84"/>
        <v>112</v>
      </c>
      <c r="H5409" s="2">
        <v>2341</v>
      </c>
      <c r="I5409" s="3" t="s">
        <v>15</v>
      </c>
    </row>
    <row r="5410" spans="1:9" ht="16.5">
      <c r="A5410" s="2" t="s">
        <v>4304</v>
      </c>
      <c r="B5410" s="2" t="s">
        <v>4305</v>
      </c>
      <c r="C5410" s="2">
        <v>573</v>
      </c>
      <c r="D5410" s="2" t="s">
        <v>92</v>
      </c>
      <c r="E5410" s="2">
        <v>90</v>
      </c>
      <c r="F5410" s="2">
        <v>133</v>
      </c>
      <c r="G5410" s="2">
        <f t="shared" si="84"/>
        <v>44</v>
      </c>
      <c r="H5410" s="2">
        <v>979</v>
      </c>
      <c r="I5410" s="3" t="s">
        <v>93</v>
      </c>
    </row>
    <row r="5411" spans="1:9" ht="16.5">
      <c r="A5411" s="2" t="s">
        <v>4304</v>
      </c>
      <c r="B5411" s="2" t="s">
        <v>4305</v>
      </c>
      <c r="C5411" s="2">
        <v>573</v>
      </c>
      <c r="D5411" s="2" t="s">
        <v>14</v>
      </c>
      <c r="E5411" s="2">
        <v>332</v>
      </c>
      <c r="F5411" s="2">
        <v>446</v>
      </c>
      <c r="G5411" s="2">
        <f t="shared" si="84"/>
        <v>115</v>
      </c>
      <c r="H5411" s="2">
        <v>2341</v>
      </c>
      <c r="I5411" s="3" t="s">
        <v>15</v>
      </c>
    </row>
    <row r="5412" spans="1:9" ht="16.5">
      <c r="A5412" s="2" t="s">
        <v>4306</v>
      </c>
      <c r="B5412" s="2" t="s">
        <v>4307</v>
      </c>
      <c r="C5412" s="2">
        <v>145</v>
      </c>
      <c r="D5412" s="2" t="s">
        <v>14</v>
      </c>
      <c r="E5412" s="2">
        <v>33</v>
      </c>
      <c r="F5412" s="2">
        <v>107</v>
      </c>
      <c r="G5412" s="2">
        <f t="shared" si="84"/>
        <v>75</v>
      </c>
      <c r="H5412" s="2">
        <v>2341</v>
      </c>
      <c r="I5412" s="3" t="s">
        <v>15</v>
      </c>
    </row>
    <row r="5413" spans="1:9" ht="16.5">
      <c r="A5413" s="2" t="s">
        <v>4308</v>
      </c>
      <c r="B5413" s="2" t="s">
        <v>4309</v>
      </c>
      <c r="C5413" s="2">
        <v>260</v>
      </c>
      <c r="D5413" s="2" t="s">
        <v>18</v>
      </c>
      <c r="E5413" s="2">
        <v>29</v>
      </c>
      <c r="F5413" s="2">
        <v>80</v>
      </c>
      <c r="G5413" s="2">
        <f t="shared" si="84"/>
        <v>52</v>
      </c>
      <c r="H5413" s="2">
        <v>3743</v>
      </c>
      <c r="I5413" s="3" t="s">
        <v>19</v>
      </c>
    </row>
    <row r="5414" spans="1:9" ht="16.5">
      <c r="A5414" s="2" t="s">
        <v>4308</v>
      </c>
      <c r="B5414" s="2" t="s">
        <v>4309</v>
      </c>
      <c r="C5414" s="2">
        <v>260</v>
      </c>
      <c r="D5414" s="2" t="s">
        <v>14</v>
      </c>
      <c r="E5414" s="2">
        <v>158</v>
      </c>
      <c r="F5414" s="2">
        <v>260</v>
      </c>
      <c r="G5414" s="2">
        <f t="shared" si="84"/>
        <v>103</v>
      </c>
      <c r="H5414" s="2">
        <v>2341</v>
      </c>
      <c r="I5414" s="3" t="s">
        <v>15</v>
      </c>
    </row>
    <row r="5415" spans="1:9" ht="16.5">
      <c r="A5415" s="2" t="s">
        <v>4310</v>
      </c>
      <c r="B5415" s="2" t="s">
        <v>4311</v>
      </c>
      <c r="C5415" s="2">
        <v>209</v>
      </c>
      <c r="D5415" s="2" t="s">
        <v>18</v>
      </c>
      <c r="E5415" s="2">
        <v>58</v>
      </c>
      <c r="F5415" s="2">
        <v>111</v>
      </c>
      <c r="G5415" s="2">
        <f t="shared" si="84"/>
        <v>54</v>
      </c>
      <c r="H5415" s="2">
        <v>3743</v>
      </c>
      <c r="I5415" s="3" t="s">
        <v>19</v>
      </c>
    </row>
    <row r="5416" spans="1:9" ht="16.5">
      <c r="A5416" s="2" t="s">
        <v>4310</v>
      </c>
      <c r="B5416" s="2" t="s">
        <v>4311</v>
      </c>
      <c r="C5416" s="2">
        <v>209</v>
      </c>
      <c r="D5416" s="2" t="s">
        <v>14</v>
      </c>
      <c r="E5416" s="2">
        <v>129</v>
      </c>
      <c r="F5416" s="2">
        <v>205</v>
      </c>
      <c r="G5416" s="2">
        <f t="shared" si="84"/>
        <v>77</v>
      </c>
      <c r="H5416" s="2">
        <v>2341</v>
      </c>
      <c r="I5416" s="3" t="s">
        <v>15</v>
      </c>
    </row>
    <row r="5417" spans="1:9" ht="16.5">
      <c r="A5417" s="2" t="s">
        <v>4312</v>
      </c>
      <c r="B5417" s="2" t="s">
        <v>4313</v>
      </c>
      <c r="C5417" s="2">
        <v>422</v>
      </c>
      <c r="D5417" s="2" t="s">
        <v>18</v>
      </c>
      <c r="E5417" s="2">
        <v>29</v>
      </c>
      <c r="F5417" s="2">
        <v>80</v>
      </c>
      <c r="G5417" s="2">
        <f t="shared" si="84"/>
        <v>52</v>
      </c>
      <c r="H5417" s="2">
        <v>3743</v>
      </c>
      <c r="I5417" s="3" t="s">
        <v>19</v>
      </c>
    </row>
    <row r="5418" spans="1:9" ht="16.5">
      <c r="A5418" s="2" t="s">
        <v>4312</v>
      </c>
      <c r="B5418" s="2" t="s">
        <v>4313</v>
      </c>
      <c r="C5418" s="2">
        <v>422</v>
      </c>
      <c r="D5418" s="2" t="s">
        <v>20</v>
      </c>
      <c r="E5418" s="2">
        <v>253</v>
      </c>
      <c r="F5418" s="2">
        <v>286</v>
      </c>
      <c r="G5418" s="2">
        <f t="shared" si="84"/>
        <v>34</v>
      </c>
      <c r="H5418" s="2">
        <v>3397</v>
      </c>
      <c r="I5418" s="3" t="s">
        <v>21</v>
      </c>
    </row>
    <row r="5419" spans="1:9" ht="16.5">
      <c r="A5419" s="2" t="s">
        <v>4312</v>
      </c>
      <c r="B5419" s="2" t="s">
        <v>4313</v>
      </c>
      <c r="C5419" s="2">
        <v>422</v>
      </c>
      <c r="D5419" s="2" t="s">
        <v>20</v>
      </c>
      <c r="E5419" s="2">
        <v>363</v>
      </c>
      <c r="F5419" s="2">
        <v>405</v>
      </c>
      <c r="G5419" s="2">
        <f t="shared" si="84"/>
        <v>43</v>
      </c>
      <c r="H5419" s="2">
        <v>3397</v>
      </c>
      <c r="I5419" s="3" t="s">
        <v>21</v>
      </c>
    </row>
    <row r="5420" spans="1:9" ht="16.5">
      <c r="A5420" s="2" t="s">
        <v>4312</v>
      </c>
      <c r="B5420" s="2" t="s">
        <v>4313</v>
      </c>
      <c r="C5420" s="2">
        <v>422</v>
      </c>
      <c r="D5420" s="2" t="s">
        <v>14</v>
      </c>
      <c r="E5420" s="2">
        <v>131</v>
      </c>
      <c r="F5420" s="2">
        <v>239</v>
      </c>
      <c r="G5420" s="2">
        <f t="shared" si="84"/>
        <v>109</v>
      </c>
      <c r="H5420" s="2">
        <v>2341</v>
      </c>
      <c r="I5420" s="3" t="s">
        <v>15</v>
      </c>
    </row>
    <row r="5421" spans="1:9" ht="16.5">
      <c r="A5421" s="2" t="s">
        <v>4312</v>
      </c>
      <c r="B5421" s="2" t="s">
        <v>4313</v>
      </c>
      <c r="C5421" s="2">
        <v>422</v>
      </c>
      <c r="D5421" s="2" t="s">
        <v>14</v>
      </c>
      <c r="E5421" s="2">
        <v>253</v>
      </c>
      <c r="F5421" s="2">
        <v>348</v>
      </c>
      <c r="G5421" s="2">
        <f t="shared" si="84"/>
        <v>96</v>
      </c>
      <c r="H5421" s="2">
        <v>2341</v>
      </c>
      <c r="I5421" s="3" t="s">
        <v>15</v>
      </c>
    </row>
    <row r="5422" spans="1:9" ht="16.5">
      <c r="A5422" s="2" t="s">
        <v>4314</v>
      </c>
      <c r="B5422" s="2" t="s">
        <v>4315</v>
      </c>
      <c r="C5422" s="2">
        <v>327</v>
      </c>
      <c r="D5422" s="2" t="s">
        <v>18</v>
      </c>
      <c r="E5422" s="2">
        <v>29</v>
      </c>
      <c r="F5422" s="2">
        <v>80</v>
      </c>
      <c r="G5422" s="2">
        <f t="shared" si="84"/>
        <v>52</v>
      </c>
      <c r="H5422" s="2">
        <v>3743</v>
      </c>
      <c r="I5422" s="3" t="s">
        <v>19</v>
      </c>
    </row>
    <row r="5423" spans="1:9" ht="16.5">
      <c r="A5423" s="2" t="s">
        <v>4314</v>
      </c>
      <c r="B5423" s="2" t="s">
        <v>4315</v>
      </c>
      <c r="C5423" s="2">
        <v>327</v>
      </c>
      <c r="D5423" s="2" t="s">
        <v>14</v>
      </c>
      <c r="E5423" s="2">
        <v>180</v>
      </c>
      <c r="F5423" s="2">
        <v>289</v>
      </c>
      <c r="G5423" s="2">
        <f t="shared" si="84"/>
        <v>110</v>
      </c>
      <c r="H5423" s="2">
        <v>2341</v>
      </c>
      <c r="I5423" s="3" t="s">
        <v>15</v>
      </c>
    </row>
    <row r="5424" spans="1:9" ht="16.5">
      <c r="A5424" s="2" t="s">
        <v>4316</v>
      </c>
      <c r="B5424" s="2" t="s">
        <v>4317</v>
      </c>
      <c r="C5424" s="2">
        <v>343</v>
      </c>
      <c r="D5424" s="2" t="s">
        <v>18</v>
      </c>
      <c r="E5424" s="2">
        <v>77</v>
      </c>
      <c r="F5424" s="2">
        <v>128</v>
      </c>
      <c r="G5424" s="2">
        <f t="shared" si="84"/>
        <v>52</v>
      </c>
      <c r="H5424" s="2">
        <v>3743</v>
      </c>
      <c r="I5424" s="3" t="s">
        <v>19</v>
      </c>
    </row>
    <row r="5425" spans="1:9" ht="16.5">
      <c r="A5425" s="2" t="s">
        <v>4316</v>
      </c>
      <c r="B5425" s="2" t="s">
        <v>4317</v>
      </c>
      <c r="C5425" s="2">
        <v>343</v>
      </c>
      <c r="D5425" s="2" t="s">
        <v>20</v>
      </c>
      <c r="E5425" s="2">
        <v>303</v>
      </c>
      <c r="F5425" s="2">
        <v>341</v>
      </c>
      <c r="G5425" s="2">
        <f t="shared" si="84"/>
        <v>39</v>
      </c>
      <c r="H5425" s="2">
        <v>3397</v>
      </c>
      <c r="I5425" s="3" t="s">
        <v>21</v>
      </c>
    </row>
    <row r="5426" spans="1:9" ht="16.5">
      <c r="A5426" s="2" t="s">
        <v>4316</v>
      </c>
      <c r="B5426" s="2" t="s">
        <v>4317</v>
      </c>
      <c r="C5426" s="2">
        <v>343</v>
      </c>
      <c r="D5426" s="2" t="s">
        <v>14</v>
      </c>
      <c r="E5426" s="2">
        <v>179</v>
      </c>
      <c r="F5426" s="2">
        <v>290</v>
      </c>
      <c r="G5426" s="2">
        <f t="shared" si="84"/>
        <v>112</v>
      </c>
      <c r="H5426" s="2">
        <v>2341</v>
      </c>
      <c r="I5426" s="3" t="s">
        <v>15</v>
      </c>
    </row>
    <row r="5427" spans="1:9" ht="16.5">
      <c r="A5427" s="2" t="s">
        <v>4318</v>
      </c>
      <c r="B5427" s="2" t="s">
        <v>4319</v>
      </c>
      <c r="C5427" s="2">
        <v>739</v>
      </c>
      <c r="D5427" s="2" t="s">
        <v>92</v>
      </c>
      <c r="E5427" s="2">
        <v>179</v>
      </c>
      <c r="F5427" s="2">
        <v>221</v>
      </c>
      <c r="G5427" s="2">
        <f t="shared" si="84"/>
        <v>43</v>
      </c>
      <c r="H5427" s="2">
        <v>979</v>
      </c>
      <c r="I5427" s="3" t="s">
        <v>93</v>
      </c>
    </row>
    <row r="5428" spans="1:9" ht="16.5">
      <c r="A5428" s="2" t="s">
        <v>4318</v>
      </c>
      <c r="B5428" s="2" t="s">
        <v>4319</v>
      </c>
      <c r="C5428" s="2">
        <v>739</v>
      </c>
      <c r="D5428" s="2" t="s">
        <v>10</v>
      </c>
      <c r="E5428" s="2">
        <v>26</v>
      </c>
      <c r="F5428" s="2">
        <v>78</v>
      </c>
      <c r="G5428" s="2">
        <f t="shared" si="84"/>
        <v>53</v>
      </c>
      <c r="H5428" s="2">
        <v>18302</v>
      </c>
      <c r="I5428" s="3" t="s">
        <v>11</v>
      </c>
    </row>
    <row r="5429" spans="1:9" ht="16.5">
      <c r="A5429" s="2" t="s">
        <v>4318</v>
      </c>
      <c r="B5429" s="2" t="s">
        <v>4319</v>
      </c>
      <c r="C5429" s="2">
        <v>739</v>
      </c>
      <c r="D5429" s="2" t="s">
        <v>12</v>
      </c>
      <c r="E5429" s="2">
        <v>572</v>
      </c>
      <c r="F5429" s="2">
        <v>721</v>
      </c>
      <c r="G5429" s="2">
        <f t="shared" si="84"/>
        <v>150</v>
      </c>
      <c r="H5429" s="2">
        <v>1732</v>
      </c>
      <c r="I5429" s="3" t="s">
        <v>13</v>
      </c>
    </row>
    <row r="5430" spans="1:9" ht="16.5">
      <c r="A5430" s="2" t="s">
        <v>4318</v>
      </c>
      <c r="B5430" s="2" t="s">
        <v>4319</v>
      </c>
      <c r="C5430" s="2">
        <v>739</v>
      </c>
      <c r="D5430" s="2" t="s">
        <v>14</v>
      </c>
      <c r="E5430" s="2">
        <v>258</v>
      </c>
      <c r="F5430" s="2">
        <v>377</v>
      </c>
      <c r="G5430" s="2">
        <f t="shared" si="84"/>
        <v>120</v>
      </c>
      <c r="H5430" s="2">
        <v>2341</v>
      </c>
      <c r="I5430" s="3" t="s">
        <v>15</v>
      </c>
    </row>
    <row r="5431" spans="1:9" ht="16.5">
      <c r="A5431" s="2" t="s">
        <v>4320</v>
      </c>
      <c r="B5431" s="2" t="s">
        <v>4321</v>
      </c>
      <c r="C5431" s="2">
        <v>318</v>
      </c>
      <c r="D5431" s="2" t="s">
        <v>18</v>
      </c>
      <c r="E5431" s="2">
        <v>29</v>
      </c>
      <c r="F5431" s="2">
        <v>80</v>
      </c>
      <c r="G5431" s="2">
        <f t="shared" si="84"/>
        <v>52</v>
      </c>
      <c r="H5431" s="2">
        <v>3743</v>
      </c>
      <c r="I5431" s="3" t="s">
        <v>19</v>
      </c>
    </row>
    <row r="5432" spans="1:9" ht="16.5">
      <c r="A5432" s="2" t="s">
        <v>4320</v>
      </c>
      <c r="B5432" s="2" t="s">
        <v>4321</v>
      </c>
      <c r="C5432" s="2">
        <v>318</v>
      </c>
      <c r="D5432" s="2" t="s">
        <v>20</v>
      </c>
      <c r="E5432" s="2">
        <v>278</v>
      </c>
      <c r="F5432" s="2">
        <v>316</v>
      </c>
      <c r="G5432" s="2">
        <f t="shared" si="84"/>
        <v>39</v>
      </c>
      <c r="H5432" s="2">
        <v>3397</v>
      </c>
      <c r="I5432" s="3" t="s">
        <v>21</v>
      </c>
    </row>
    <row r="5433" spans="1:9" ht="16.5">
      <c r="A5433" s="2" t="s">
        <v>4320</v>
      </c>
      <c r="B5433" s="2" t="s">
        <v>4321</v>
      </c>
      <c r="C5433" s="2">
        <v>318</v>
      </c>
      <c r="D5433" s="2" t="s">
        <v>14</v>
      </c>
      <c r="E5433" s="2">
        <v>153</v>
      </c>
      <c r="F5433" s="2">
        <v>265</v>
      </c>
      <c r="G5433" s="2">
        <f t="shared" si="84"/>
        <v>113</v>
      </c>
      <c r="H5433" s="2">
        <v>2341</v>
      </c>
      <c r="I5433" s="3" t="s">
        <v>15</v>
      </c>
    </row>
    <row r="5434" spans="1:9" ht="16.5">
      <c r="A5434" s="2" t="s">
        <v>4322</v>
      </c>
      <c r="B5434" s="2" t="s">
        <v>4323</v>
      </c>
      <c r="C5434" s="2">
        <v>1659</v>
      </c>
      <c r="D5434" s="2" t="s">
        <v>92</v>
      </c>
      <c r="E5434" s="2">
        <v>860</v>
      </c>
      <c r="F5434" s="2">
        <v>902</v>
      </c>
      <c r="G5434" s="2">
        <f t="shared" si="84"/>
        <v>43</v>
      </c>
      <c r="H5434" s="2">
        <v>979</v>
      </c>
      <c r="I5434" s="3" t="s">
        <v>93</v>
      </c>
    </row>
    <row r="5435" spans="1:9" ht="16.5">
      <c r="A5435" s="2" t="s">
        <v>4322</v>
      </c>
      <c r="B5435" s="2" t="s">
        <v>4323</v>
      </c>
      <c r="C5435" s="2">
        <v>1659</v>
      </c>
      <c r="D5435" s="2" t="s">
        <v>10</v>
      </c>
      <c r="E5435" s="2">
        <v>465</v>
      </c>
      <c r="F5435" s="2">
        <v>517</v>
      </c>
      <c r="G5435" s="2">
        <f t="shared" si="84"/>
        <v>53</v>
      </c>
      <c r="H5435" s="2">
        <v>18302</v>
      </c>
      <c r="I5435" s="3" t="s">
        <v>11</v>
      </c>
    </row>
    <row r="5436" spans="1:9" ht="16.5">
      <c r="A5436" s="2" t="s">
        <v>4322</v>
      </c>
      <c r="B5436" s="2" t="s">
        <v>4323</v>
      </c>
      <c r="C5436" s="2">
        <v>1659</v>
      </c>
      <c r="D5436" s="2" t="s">
        <v>12</v>
      </c>
      <c r="E5436" s="2">
        <v>1267</v>
      </c>
      <c r="F5436" s="2">
        <v>1415</v>
      </c>
      <c r="G5436" s="2">
        <f t="shared" si="84"/>
        <v>149</v>
      </c>
      <c r="H5436" s="2">
        <v>1732</v>
      </c>
      <c r="I5436" s="3" t="s">
        <v>13</v>
      </c>
    </row>
    <row r="5437" spans="1:9" ht="16.5">
      <c r="A5437" s="2" t="s">
        <v>4322</v>
      </c>
      <c r="B5437" s="2" t="s">
        <v>4323</v>
      </c>
      <c r="C5437" s="2">
        <v>1659</v>
      </c>
      <c r="D5437" s="2" t="s">
        <v>14</v>
      </c>
      <c r="E5437" s="2">
        <v>963</v>
      </c>
      <c r="F5437" s="2">
        <v>1077</v>
      </c>
      <c r="G5437" s="2">
        <f t="shared" si="84"/>
        <v>115</v>
      </c>
      <c r="H5437" s="2">
        <v>2341</v>
      </c>
      <c r="I5437" s="3" t="s">
        <v>15</v>
      </c>
    </row>
    <row r="5438" spans="1:9" ht="16.5">
      <c r="A5438" s="2" t="s">
        <v>4324</v>
      </c>
      <c r="B5438" s="2" t="s">
        <v>4325</v>
      </c>
      <c r="C5438" s="2">
        <v>301</v>
      </c>
      <c r="D5438" s="2" t="s">
        <v>18</v>
      </c>
      <c r="E5438" s="2">
        <v>26</v>
      </c>
      <c r="F5438" s="2">
        <v>77</v>
      </c>
      <c r="G5438" s="2">
        <f t="shared" si="84"/>
        <v>52</v>
      </c>
      <c r="H5438" s="2">
        <v>3743</v>
      </c>
      <c r="I5438" s="3" t="s">
        <v>19</v>
      </c>
    </row>
    <row r="5439" spans="1:9" ht="16.5">
      <c r="A5439" s="2" t="s">
        <v>4324</v>
      </c>
      <c r="B5439" s="2" t="s">
        <v>4325</v>
      </c>
      <c r="C5439" s="2">
        <v>301</v>
      </c>
      <c r="D5439" s="2" t="s">
        <v>20</v>
      </c>
      <c r="E5439" s="2">
        <v>261</v>
      </c>
      <c r="F5439" s="2">
        <v>299</v>
      </c>
      <c r="G5439" s="2">
        <f t="shared" si="84"/>
        <v>39</v>
      </c>
      <c r="H5439" s="2">
        <v>3397</v>
      </c>
      <c r="I5439" s="3" t="s">
        <v>21</v>
      </c>
    </row>
    <row r="5440" spans="1:9" ht="16.5">
      <c r="A5440" s="2" t="s">
        <v>4324</v>
      </c>
      <c r="B5440" s="2" t="s">
        <v>4325</v>
      </c>
      <c r="C5440" s="2">
        <v>301</v>
      </c>
      <c r="D5440" s="2" t="s">
        <v>14</v>
      </c>
      <c r="E5440" s="2">
        <v>138</v>
      </c>
      <c r="F5440" s="2">
        <v>248</v>
      </c>
      <c r="G5440" s="2">
        <f t="shared" si="84"/>
        <v>111</v>
      </c>
      <c r="H5440" s="2">
        <v>2341</v>
      </c>
      <c r="I5440" s="3" t="s">
        <v>15</v>
      </c>
    </row>
    <row r="5441" spans="1:9" ht="16.5">
      <c r="A5441" s="2" t="s">
        <v>4326</v>
      </c>
      <c r="B5441" s="2" t="s">
        <v>4327</v>
      </c>
      <c r="C5441" s="2">
        <v>319</v>
      </c>
      <c r="D5441" s="2" t="s">
        <v>18</v>
      </c>
      <c r="E5441" s="2">
        <v>22</v>
      </c>
      <c r="F5441" s="2">
        <v>75</v>
      </c>
      <c r="G5441" s="2">
        <f t="shared" si="84"/>
        <v>54</v>
      </c>
      <c r="H5441" s="2">
        <v>3743</v>
      </c>
      <c r="I5441" s="3" t="s">
        <v>19</v>
      </c>
    </row>
    <row r="5442" spans="1:9" ht="16.5">
      <c r="A5442" s="2" t="s">
        <v>4326</v>
      </c>
      <c r="B5442" s="2" t="s">
        <v>4327</v>
      </c>
      <c r="C5442" s="2">
        <v>319</v>
      </c>
      <c r="D5442" s="2" t="s">
        <v>20</v>
      </c>
      <c r="E5442" s="2">
        <v>277</v>
      </c>
      <c r="F5442" s="2">
        <v>317</v>
      </c>
      <c r="G5442" s="2">
        <f t="shared" si="84"/>
        <v>41</v>
      </c>
      <c r="H5442" s="2">
        <v>3397</v>
      </c>
      <c r="I5442" s="3" t="s">
        <v>21</v>
      </c>
    </row>
    <row r="5443" spans="1:9" ht="16.5">
      <c r="A5443" s="2" t="s">
        <v>4326</v>
      </c>
      <c r="B5443" s="2" t="s">
        <v>4327</v>
      </c>
      <c r="C5443" s="2">
        <v>319</v>
      </c>
      <c r="D5443" s="2" t="s">
        <v>14</v>
      </c>
      <c r="E5443" s="2">
        <v>158</v>
      </c>
      <c r="F5443" s="2">
        <v>264</v>
      </c>
      <c r="G5443" s="2">
        <f t="shared" ref="G5443:G5506" si="85">F5443-E5443+1</f>
        <v>107</v>
      </c>
      <c r="H5443" s="2">
        <v>2341</v>
      </c>
      <c r="I5443" s="3" t="s">
        <v>15</v>
      </c>
    </row>
    <row r="5444" spans="1:9" ht="16.5">
      <c r="A5444" s="2" t="s">
        <v>4328</v>
      </c>
      <c r="B5444" s="2" t="s">
        <v>4329</v>
      </c>
      <c r="C5444" s="2">
        <v>301</v>
      </c>
      <c r="D5444" s="2" t="s">
        <v>18</v>
      </c>
      <c r="E5444" s="2">
        <v>26</v>
      </c>
      <c r="F5444" s="2">
        <v>77</v>
      </c>
      <c r="G5444" s="2">
        <f t="shared" si="85"/>
        <v>52</v>
      </c>
      <c r="H5444" s="2">
        <v>3743</v>
      </c>
      <c r="I5444" s="3" t="s">
        <v>19</v>
      </c>
    </row>
    <row r="5445" spans="1:9" ht="16.5">
      <c r="A5445" s="2" t="s">
        <v>4328</v>
      </c>
      <c r="B5445" s="2" t="s">
        <v>4329</v>
      </c>
      <c r="C5445" s="2">
        <v>301</v>
      </c>
      <c r="D5445" s="2" t="s">
        <v>20</v>
      </c>
      <c r="E5445" s="2">
        <v>261</v>
      </c>
      <c r="F5445" s="2">
        <v>299</v>
      </c>
      <c r="G5445" s="2">
        <f t="shared" si="85"/>
        <v>39</v>
      </c>
      <c r="H5445" s="2">
        <v>3397</v>
      </c>
      <c r="I5445" s="3" t="s">
        <v>21</v>
      </c>
    </row>
    <row r="5446" spans="1:9" ht="16.5">
      <c r="A5446" s="2" t="s">
        <v>4328</v>
      </c>
      <c r="B5446" s="2" t="s">
        <v>4329</v>
      </c>
      <c r="C5446" s="2">
        <v>301</v>
      </c>
      <c r="D5446" s="2" t="s">
        <v>14</v>
      </c>
      <c r="E5446" s="2">
        <v>138</v>
      </c>
      <c r="F5446" s="2">
        <v>248</v>
      </c>
      <c r="G5446" s="2">
        <f t="shared" si="85"/>
        <v>111</v>
      </c>
      <c r="H5446" s="2">
        <v>2341</v>
      </c>
      <c r="I5446" s="3" t="s">
        <v>15</v>
      </c>
    </row>
    <row r="5447" spans="1:9" ht="16.5">
      <c r="A5447" s="2" t="s">
        <v>4330</v>
      </c>
      <c r="B5447" s="2" t="s">
        <v>4331</v>
      </c>
      <c r="C5447" s="2">
        <v>301</v>
      </c>
      <c r="D5447" s="2" t="s">
        <v>18</v>
      </c>
      <c r="E5447" s="2">
        <v>26</v>
      </c>
      <c r="F5447" s="2">
        <v>77</v>
      </c>
      <c r="G5447" s="2">
        <f t="shared" si="85"/>
        <v>52</v>
      </c>
      <c r="H5447" s="2">
        <v>3743</v>
      </c>
      <c r="I5447" s="3" t="s">
        <v>19</v>
      </c>
    </row>
    <row r="5448" spans="1:9" ht="16.5">
      <c r="A5448" s="2" t="s">
        <v>4330</v>
      </c>
      <c r="B5448" s="2" t="s">
        <v>4331</v>
      </c>
      <c r="C5448" s="2">
        <v>301</v>
      </c>
      <c r="D5448" s="2" t="s">
        <v>20</v>
      </c>
      <c r="E5448" s="2">
        <v>261</v>
      </c>
      <c r="F5448" s="2">
        <v>299</v>
      </c>
      <c r="G5448" s="2">
        <f t="shared" si="85"/>
        <v>39</v>
      </c>
      <c r="H5448" s="2">
        <v>3397</v>
      </c>
      <c r="I5448" s="3" t="s">
        <v>21</v>
      </c>
    </row>
    <row r="5449" spans="1:9" ht="16.5">
      <c r="A5449" s="2" t="s">
        <v>4330</v>
      </c>
      <c r="B5449" s="2" t="s">
        <v>4331</v>
      </c>
      <c r="C5449" s="2">
        <v>301</v>
      </c>
      <c r="D5449" s="2" t="s">
        <v>14</v>
      </c>
      <c r="E5449" s="2">
        <v>138</v>
      </c>
      <c r="F5449" s="2">
        <v>248</v>
      </c>
      <c r="G5449" s="2">
        <f t="shared" si="85"/>
        <v>111</v>
      </c>
      <c r="H5449" s="2">
        <v>2341</v>
      </c>
      <c r="I5449" s="3" t="s">
        <v>15</v>
      </c>
    </row>
    <row r="5450" spans="1:9" ht="16.5">
      <c r="A5450" s="2" t="s">
        <v>4332</v>
      </c>
      <c r="B5450" s="2" t="s">
        <v>4333</v>
      </c>
      <c r="C5450" s="2">
        <v>301</v>
      </c>
      <c r="D5450" s="2" t="s">
        <v>18</v>
      </c>
      <c r="E5450" s="2">
        <v>26</v>
      </c>
      <c r="F5450" s="2">
        <v>77</v>
      </c>
      <c r="G5450" s="2">
        <f t="shared" si="85"/>
        <v>52</v>
      </c>
      <c r="H5450" s="2">
        <v>3743</v>
      </c>
      <c r="I5450" s="3" t="s">
        <v>19</v>
      </c>
    </row>
    <row r="5451" spans="1:9" ht="16.5">
      <c r="A5451" s="2" t="s">
        <v>4332</v>
      </c>
      <c r="B5451" s="2" t="s">
        <v>4333</v>
      </c>
      <c r="C5451" s="2">
        <v>301</v>
      </c>
      <c r="D5451" s="2" t="s">
        <v>20</v>
      </c>
      <c r="E5451" s="2">
        <v>261</v>
      </c>
      <c r="F5451" s="2">
        <v>299</v>
      </c>
      <c r="G5451" s="2">
        <f t="shared" si="85"/>
        <v>39</v>
      </c>
      <c r="H5451" s="2">
        <v>3397</v>
      </c>
      <c r="I5451" s="3" t="s">
        <v>21</v>
      </c>
    </row>
    <row r="5452" spans="1:9" ht="16.5">
      <c r="A5452" s="2" t="s">
        <v>4332</v>
      </c>
      <c r="B5452" s="2" t="s">
        <v>4333</v>
      </c>
      <c r="C5452" s="2">
        <v>301</v>
      </c>
      <c r="D5452" s="2" t="s">
        <v>14</v>
      </c>
      <c r="E5452" s="2">
        <v>138</v>
      </c>
      <c r="F5452" s="2">
        <v>248</v>
      </c>
      <c r="G5452" s="2">
        <f t="shared" si="85"/>
        <v>111</v>
      </c>
      <c r="H5452" s="2">
        <v>2341</v>
      </c>
      <c r="I5452" s="3" t="s">
        <v>15</v>
      </c>
    </row>
    <row r="5453" spans="1:9" ht="16.5">
      <c r="A5453" s="2" t="s">
        <v>4334</v>
      </c>
      <c r="B5453" s="2" t="s">
        <v>4335</v>
      </c>
      <c r="C5453" s="2">
        <v>300</v>
      </c>
      <c r="D5453" s="2" t="s">
        <v>18</v>
      </c>
      <c r="E5453" s="2">
        <v>29</v>
      </c>
      <c r="F5453" s="2">
        <v>80</v>
      </c>
      <c r="G5453" s="2">
        <f t="shared" si="85"/>
        <v>52</v>
      </c>
      <c r="H5453" s="2">
        <v>3743</v>
      </c>
      <c r="I5453" s="3" t="s">
        <v>19</v>
      </c>
    </row>
    <row r="5454" spans="1:9" ht="16.5">
      <c r="A5454" s="2" t="s">
        <v>4334</v>
      </c>
      <c r="B5454" s="2" t="s">
        <v>4335</v>
      </c>
      <c r="C5454" s="2">
        <v>300</v>
      </c>
      <c r="D5454" s="2" t="s">
        <v>20</v>
      </c>
      <c r="E5454" s="2">
        <v>260</v>
      </c>
      <c r="F5454" s="2">
        <v>298</v>
      </c>
      <c r="G5454" s="2">
        <f t="shared" si="85"/>
        <v>39</v>
      </c>
      <c r="H5454" s="2">
        <v>3397</v>
      </c>
      <c r="I5454" s="3" t="s">
        <v>21</v>
      </c>
    </row>
    <row r="5455" spans="1:9" ht="16.5">
      <c r="A5455" s="2" t="s">
        <v>4334</v>
      </c>
      <c r="B5455" s="2" t="s">
        <v>4335</v>
      </c>
      <c r="C5455" s="2">
        <v>300</v>
      </c>
      <c r="D5455" s="2" t="s">
        <v>14</v>
      </c>
      <c r="E5455" s="2">
        <v>137</v>
      </c>
      <c r="F5455" s="2">
        <v>247</v>
      </c>
      <c r="G5455" s="2">
        <f t="shared" si="85"/>
        <v>111</v>
      </c>
      <c r="H5455" s="2">
        <v>2341</v>
      </c>
      <c r="I5455" s="3" t="s">
        <v>15</v>
      </c>
    </row>
    <row r="5456" spans="1:9" ht="16.5">
      <c r="A5456" s="2" t="s">
        <v>4336</v>
      </c>
      <c r="B5456" s="2" t="s">
        <v>4337</v>
      </c>
      <c r="C5456" s="2">
        <v>299</v>
      </c>
      <c r="D5456" s="2" t="s">
        <v>18</v>
      </c>
      <c r="E5456" s="2">
        <v>29</v>
      </c>
      <c r="F5456" s="2">
        <v>80</v>
      </c>
      <c r="G5456" s="2">
        <f t="shared" si="85"/>
        <v>52</v>
      </c>
      <c r="H5456" s="2">
        <v>3743</v>
      </c>
      <c r="I5456" s="3" t="s">
        <v>19</v>
      </c>
    </row>
    <row r="5457" spans="1:9" ht="16.5">
      <c r="A5457" s="2" t="s">
        <v>4336</v>
      </c>
      <c r="B5457" s="2" t="s">
        <v>4337</v>
      </c>
      <c r="C5457" s="2">
        <v>299</v>
      </c>
      <c r="D5457" s="2" t="s">
        <v>20</v>
      </c>
      <c r="E5457" s="2">
        <v>259</v>
      </c>
      <c r="F5457" s="2">
        <v>297</v>
      </c>
      <c r="G5457" s="2">
        <f t="shared" si="85"/>
        <v>39</v>
      </c>
      <c r="H5457" s="2">
        <v>3397</v>
      </c>
      <c r="I5457" s="3" t="s">
        <v>21</v>
      </c>
    </row>
    <row r="5458" spans="1:9" ht="16.5">
      <c r="A5458" s="2" t="s">
        <v>4336</v>
      </c>
      <c r="B5458" s="2" t="s">
        <v>4337</v>
      </c>
      <c r="C5458" s="2">
        <v>299</v>
      </c>
      <c r="D5458" s="2" t="s">
        <v>14</v>
      </c>
      <c r="E5458" s="2">
        <v>136</v>
      </c>
      <c r="F5458" s="2">
        <v>246</v>
      </c>
      <c r="G5458" s="2">
        <f t="shared" si="85"/>
        <v>111</v>
      </c>
      <c r="H5458" s="2">
        <v>2341</v>
      </c>
      <c r="I5458" s="3" t="s">
        <v>15</v>
      </c>
    </row>
    <row r="5459" spans="1:9" ht="16.5">
      <c r="A5459" s="2" t="s">
        <v>4338</v>
      </c>
      <c r="B5459" s="2" t="s">
        <v>4339</v>
      </c>
      <c r="C5459" s="2">
        <v>299</v>
      </c>
      <c r="D5459" s="2" t="s">
        <v>18</v>
      </c>
      <c r="E5459" s="2">
        <v>28</v>
      </c>
      <c r="F5459" s="2">
        <v>79</v>
      </c>
      <c r="G5459" s="2">
        <f t="shared" si="85"/>
        <v>52</v>
      </c>
      <c r="H5459" s="2">
        <v>3743</v>
      </c>
      <c r="I5459" s="3" t="s">
        <v>19</v>
      </c>
    </row>
    <row r="5460" spans="1:9" ht="16.5">
      <c r="A5460" s="2" t="s">
        <v>4338</v>
      </c>
      <c r="B5460" s="2" t="s">
        <v>4339</v>
      </c>
      <c r="C5460" s="2">
        <v>299</v>
      </c>
      <c r="D5460" s="2" t="s">
        <v>20</v>
      </c>
      <c r="E5460" s="2">
        <v>259</v>
      </c>
      <c r="F5460" s="2">
        <v>297</v>
      </c>
      <c r="G5460" s="2">
        <f t="shared" si="85"/>
        <v>39</v>
      </c>
      <c r="H5460" s="2">
        <v>3397</v>
      </c>
      <c r="I5460" s="3" t="s">
        <v>21</v>
      </c>
    </row>
    <row r="5461" spans="1:9" ht="16.5">
      <c r="A5461" s="2" t="s">
        <v>4338</v>
      </c>
      <c r="B5461" s="2" t="s">
        <v>4339</v>
      </c>
      <c r="C5461" s="2">
        <v>299</v>
      </c>
      <c r="D5461" s="2" t="s">
        <v>14</v>
      </c>
      <c r="E5461" s="2">
        <v>136</v>
      </c>
      <c r="F5461" s="2">
        <v>246</v>
      </c>
      <c r="G5461" s="2">
        <f t="shared" si="85"/>
        <v>111</v>
      </c>
      <c r="H5461" s="2">
        <v>2341</v>
      </c>
      <c r="I5461" s="3" t="s">
        <v>15</v>
      </c>
    </row>
    <row r="5462" spans="1:9" ht="16.5">
      <c r="A5462" s="2" t="s">
        <v>4340</v>
      </c>
      <c r="B5462" s="2" t="s">
        <v>4341</v>
      </c>
      <c r="C5462" s="2">
        <v>299</v>
      </c>
      <c r="D5462" s="2" t="s">
        <v>18</v>
      </c>
      <c r="E5462" s="2">
        <v>28</v>
      </c>
      <c r="F5462" s="2">
        <v>79</v>
      </c>
      <c r="G5462" s="2">
        <f t="shared" si="85"/>
        <v>52</v>
      </c>
      <c r="H5462" s="2">
        <v>3743</v>
      </c>
      <c r="I5462" s="3" t="s">
        <v>19</v>
      </c>
    </row>
    <row r="5463" spans="1:9" ht="16.5">
      <c r="A5463" s="2" t="s">
        <v>4340</v>
      </c>
      <c r="B5463" s="2" t="s">
        <v>4341</v>
      </c>
      <c r="C5463" s="2">
        <v>299</v>
      </c>
      <c r="D5463" s="2" t="s">
        <v>20</v>
      </c>
      <c r="E5463" s="2">
        <v>259</v>
      </c>
      <c r="F5463" s="2">
        <v>297</v>
      </c>
      <c r="G5463" s="2">
        <f t="shared" si="85"/>
        <v>39</v>
      </c>
      <c r="H5463" s="2">
        <v>3397</v>
      </c>
      <c r="I5463" s="3" t="s">
        <v>21</v>
      </c>
    </row>
    <row r="5464" spans="1:9" ht="16.5">
      <c r="A5464" s="2" t="s">
        <v>4340</v>
      </c>
      <c r="B5464" s="2" t="s">
        <v>4341</v>
      </c>
      <c r="C5464" s="2">
        <v>299</v>
      </c>
      <c r="D5464" s="2" t="s">
        <v>14</v>
      </c>
      <c r="E5464" s="2">
        <v>136</v>
      </c>
      <c r="F5464" s="2">
        <v>246</v>
      </c>
      <c r="G5464" s="2">
        <f t="shared" si="85"/>
        <v>111</v>
      </c>
      <c r="H5464" s="2">
        <v>2341</v>
      </c>
      <c r="I5464" s="3" t="s">
        <v>15</v>
      </c>
    </row>
    <row r="5465" spans="1:9" ht="16.5">
      <c r="A5465" s="2" t="s">
        <v>4342</v>
      </c>
      <c r="B5465" s="2" t="s">
        <v>4343</v>
      </c>
      <c r="C5465" s="2">
        <v>349</v>
      </c>
      <c r="D5465" s="2" t="s">
        <v>18</v>
      </c>
      <c r="E5465" s="2">
        <v>25</v>
      </c>
      <c r="F5465" s="2">
        <v>79</v>
      </c>
      <c r="G5465" s="2">
        <f t="shared" si="85"/>
        <v>55</v>
      </c>
      <c r="H5465" s="2">
        <v>3743</v>
      </c>
      <c r="I5465" s="3" t="s">
        <v>19</v>
      </c>
    </row>
    <row r="5466" spans="1:9" ht="16.5">
      <c r="A5466" s="2" t="s">
        <v>4342</v>
      </c>
      <c r="B5466" s="2" t="s">
        <v>4343</v>
      </c>
      <c r="C5466" s="2">
        <v>349</v>
      </c>
      <c r="D5466" s="2" t="s">
        <v>20</v>
      </c>
      <c r="E5466" s="2">
        <v>309</v>
      </c>
      <c r="F5466" s="2">
        <v>347</v>
      </c>
      <c r="G5466" s="2">
        <f t="shared" si="85"/>
        <v>39</v>
      </c>
      <c r="H5466" s="2">
        <v>3397</v>
      </c>
      <c r="I5466" s="3" t="s">
        <v>21</v>
      </c>
    </row>
    <row r="5467" spans="1:9" ht="16.5">
      <c r="A5467" s="2" t="s">
        <v>4342</v>
      </c>
      <c r="B5467" s="2" t="s">
        <v>4343</v>
      </c>
      <c r="C5467" s="2">
        <v>349</v>
      </c>
      <c r="D5467" s="2" t="s">
        <v>14</v>
      </c>
      <c r="E5467" s="2">
        <v>186</v>
      </c>
      <c r="F5467" s="2">
        <v>296</v>
      </c>
      <c r="G5467" s="2">
        <f t="shared" si="85"/>
        <v>111</v>
      </c>
      <c r="H5467" s="2">
        <v>2341</v>
      </c>
      <c r="I5467" s="3" t="s">
        <v>15</v>
      </c>
    </row>
    <row r="5468" spans="1:9" ht="16.5">
      <c r="A5468" s="2" t="s">
        <v>4344</v>
      </c>
      <c r="B5468" s="2" t="s">
        <v>4345</v>
      </c>
      <c r="C5468" s="2">
        <v>348</v>
      </c>
      <c r="D5468" s="2" t="s">
        <v>18</v>
      </c>
      <c r="E5468" s="2">
        <v>27</v>
      </c>
      <c r="F5468" s="2">
        <v>79</v>
      </c>
      <c r="G5468" s="2">
        <f t="shared" si="85"/>
        <v>53</v>
      </c>
      <c r="H5468" s="2">
        <v>3743</v>
      </c>
      <c r="I5468" s="3" t="s">
        <v>19</v>
      </c>
    </row>
    <row r="5469" spans="1:9" ht="16.5">
      <c r="A5469" s="2" t="s">
        <v>4344</v>
      </c>
      <c r="B5469" s="2" t="s">
        <v>4345</v>
      </c>
      <c r="C5469" s="2">
        <v>348</v>
      </c>
      <c r="D5469" s="2" t="s">
        <v>20</v>
      </c>
      <c r="E5469" s="2">
        <v>308</v>
      </c>
      <c r="F5469" s="2">
        <v>346</v>
      </c>
      <c r="G5469" s="2">
        <f t="shared" si="85"/>
        <v>39</v>
      </c>
      <c r="H5469" s="2">
        <v>3397</v>
      </c>
      <c r="I5469" s="3" t="s">
        <v>21</v>
      </c>
    </row>
    <row r="5470" spans="1:9" ht="16.5">
      <c r="A5470" s="2" t="s">
        <v>4344</v>
      </c>
      <c r="B5470" s="2" t="s">
        <v>4345</v>
      </c>
      <c r="C5470" s="2">
        <v>348</v>
      </c>
      <c r="D5470" s="2" t="s">
        <v>14</v>
      </c>
      <c r="E5470" s="2">
        <v>185</v>
      </c>
      <c r="F5470" s="2">
        <v>295</v>
      </c>
      <c r="G5470" s="2">
        <f t="shared" si="85"/>
        <v>111</v>
      </c>
      <c r="H5470" s="2">
        <v>2341</v>
      </c>
      <c r="I5470" s="3" t="s">
        <v>15</v>
      </c>
    </row>
    <row r="5471" spans="1:9" ht="16.5">
      <c r="A5471" s="2" t="s">
        <v>4346</v>
      </c>
      <c r="B5471" s="2" t="s">
        <v>4347</v>
      </c>
      <c r="C5471" s="2">
        <v>347</v>
      </c>
      <c r="D5471" s="2" t="s">
        <v>18</v>
      </c>
      <c r="E5471" s="2">
        <v>27</v>
      </c>
      <c r="F5471" s="2">
        <v>79</v>
      </c>
      <c r="G5471" s="2">
        <f t="shared" si="85"/>
        <v>53</v>
      </c>
      <c r="H5471" s="2">
        <v>3743</v>
      </c>
      <c r="I5471" s="3" t="s">
        <v>19</v>
      </c>
    </row>
    <row r="5472" spans="1:9" ht="16.5">
      <c r="A5472" s="2" t="s">
        <v>4346</v>
      </c>
      <c r="B5472" s="2" t="s">
        <v>4347</v>
      </c>
      <c r="C5472" s="2">
        <v>347</v>
      </c>
      <c r="D5472" s="2" t="s">
        <v>20</v>
      </c>
      <c r="E5472" s="2">
        <v>307</v>
      </c>
      <c r="F5472" s="2">
        <v>345</v>
      </c>
      <c r="G5472" s="2">
        <f t="shared" si="85"/>
        <v>39</v>
      </c>
      <c r="H5472" s="2">
        <v>3397</v>
      </c>
      <c r="I5472" s="3" t="s">
        <v>21</v>
      </c>
    </row>
    <row r="5473" spans="1:9" ht="16.5">
      <c r="A5473" s="2" t="s">
        <v>4346</v>
      </c>
      <c r="B5473" s="2" t="s">
        <v>4347</v>
      </c>
      <c r="C5473" s="2">
        <v>347</v>
      </c>
      <c r="D5473" s="2" t="s">
        <v>14</v>
      </c>
      <c r="E5473" s="2">
        <v>184</v>
      </c>
      <c r="F5473" s="2">
        <v>294</v>
      </c>
      <c r="G5473" s="2">
        <f t="shared" si="85"/>
        <v>111</v>
      </c>
      <c r="H5473" s="2">
        <v>2341</v>
      </c>
      <c r="I5473" s="3" t="s">
        <v>15</v>
      </c>
    </row>
    <row r="5474" spans="1:9" ht="16.5">
      <c r="A5474" s="2" t="s">
        <v>4348</v>
      </c>
      <c r="B5474" s="2" t="s">
        <v>4349</v>
      </c>
      <c r="C5474" s="2">
        <v>210</v>
      </c>
      <c r="D5474" s="2" t="s">
        <v>18</v>
      </c>
      <c r="E5474" s="2">
        <v>60</v>
      </c>
      <c r="F5474" s="2">
        <v>111</v>
      </c>
      <c r="G5474" s="2">
        <f t="shared" si="85"/>
        <v>52</v>
      </c>
      <c r="H5474" s="2">
        <v>3743</v>
      </c>
      <c r="I5474" s="3" t="s">
        <v>19</v>
      </c>
    </row>
    <row r="5475" spans="1:9" ht="16.5">
      <c r="A5475" s="2" t="s">
        <v>4348</v>
      </c>
      <c r="B5475" s="2" t="s">
        <v>4349</v>
      </c>
      <c r="C5475" s="2">
        <v>210</v>
      </c>
      <c r="D5475" s="2" t="s">
        <v>14</v>
      </c>
      <c r="E5475" s="2">
        <v>129</v>
      </c>
      <c r="F5475" s="2">
        <v>208</v>
      </c>
      <c r="G5475" s="2">
        <f t="shared" si="85"/>
        <v>80</v>
      </c>
      <c r="H5475" s="2">
        <v>2341</v>
      </c>
      <c r="I5475" s="3" t="s">
        <v>15</v>
      </c>
    </row>
    <row r="5476" spans="1:9" ht="16.5">
      <c r="A5476" s="2" t="s">
        <v>4350</v>
      </c>
      <c r="B5476" s="2" t="s">
        <v>4351</v>
      </c>
      <c r="C5476" s="2">
        <v>207</v>
      </c>
      <c r="D5476" s="2" t="s">
        <v>18</v>
      </c>
      <c r="E5476" s="2">
        <v>60</v>
      </c>
      <c r="F5476" s="2">
        <v>110</v>
      </c>
      <c r="G5476" s="2">
        <f t="shared" si="85"/>
        <v>51</v>
      </c>
      <c r="H5476" s="2">
        <v>3743</v>
      </c>
      <c r="I5476" s="3" t="s">
        <v>19</v>
      </c>
    </row>
    <row r="5477" spans="1:9" ht="16.5">
      <c r="A5477" s="2" t="s">
        <v>4350</v>
      </c>
      <c r="B5477" s="2" t="s">
        <v>4351</v>
      </c>
      <c r="C5477" s="2">
        <v>207</v>
      </c>
      <c r="D5477" s="2" t="s">
        <v>14</v>
      </c>
      <c r="E5477" s="2">
        <v>128</v>
      </c>
      <c r="F5477" s="2">
        <v>207</v>
      </c>
      <c r="G5477" s="2">
        <f t="shared" si="85"/>
        <v>80</v>
      </c>
      <c r="H5477" s="2">
        <v>2341</v>
      </c>
      <c r="I5477" s="3" t="s">
        <v>15</v>
      </c>
    </row>
    <row r="5478" spans="1:9" ht="16.5">
      <c r="A5478" s="2" t="s">
        <v>4352</v>
      </c>
      <c r="B5478" s="2" t="s">
        <v>4353</v>
      </c>
      <c r="C5478" s="2">
        <v>351</v>
      </c>
      <c r="D5478" s="2" t="s">
        <v>18</v>
      </c>
      <c r="E5478" s="2">
        <v>28</v>
      </c>
      <c r="F5478" s="2">
        <v>79</v>
      </c>
      <c r="G5478" s="2">
        <f t="shared" si="85"/>
        <v>52</v>
      </c>
      <c r="H5478" s="2">
        <v>3743</v>
      </c>
      <c r="I5478" s="3" t="s">
        <v>19</v>
      </c>
    </row>
    <row r="5479" spans="1:9" ht="16.5">
      <c r="A5479" s="2" t="s">
        <v>4352</v>
      </c>
      <c r="B5479" s="2" t="s">
        <v>4353</v>
      </c>
      <c r="C5479" s="2">
        <v>351</v>
      </c>
      <c r="D5479" s="2" t="s">
        <v>14</v>
      </c>
      <c r="E5479" s="2">
        <v>171</v>
      </c>
      <c r="F5479" s="2">
        <v>281</v>
      </c>
      <c r="G5479" s="2">
        <f t="shared" si="85"/>
        <v>111</v>
      </c>
      <c r="H5479" s="2">
        <v>2341</v>
      </c>
      <c r="I5479" s="3" t="s">
        <v>15</v>
      </c>
    </row>
    <row r="5480" spans="1:9" ht="16.5">
      <c r="A5480" s="2" t="s">
        <v>4354</v>
      </c>
      <c r="B5480" s="2" t="s">
        <v>4355</v>
      </c>
      <c r="C5480" s="2">
        <v>359</v>
      </c>
      <c r="D5480" s="2" t="s">
        <v>18</v>
      </c>
      <c r="E5480" s="2">
        <v>28</v>
      </c>
      <c r="F5480" s="2">
        <v>78</v>
      </c>
      <c r="G5480" s="2">
        <f t="shared" si="85"/>
        <v>51</v>
      </c>
      <c r="H5480" s="2">
        <v>3743</v>
      </c>
      <c r="I5480" s="3" t="s">
        <v>19</v>
      </c>
    </row>
    <row r="5481" spans="1:9" ht="16.5">
      <c r="A5481" s="2" t="s">
        <v>4354</v>
      </c>
      <c r="B5481" s="2" t="s">
        <v>4355</v>
      </c>
      <c r="C5481" s="2">
        <v>359</v>
      </c>
      <c r="D5481" s="2" t="s">
        <v>14</v>
      </c>
      <c r="E5481" s="2">
        <v>180</v>
      </c>
      <c r="F5481" s="2">
        <v>290</v>
      </c>
      <c r="G5481" s="2">
        <f t="shared" si="85"/>
        <v>111</v>
      </c>
      <c r="H5481" s="2">
        <v>2341</v>
      </c>
      <c r="I5481" s="3" t="s">
        <v>15</v>
      </c>
    </row>
    <row r="5482" spans="1:9" ht="16.5">
      <c r="A5482" s="2" t="s">
        <v>4356</v>
      </c>
      <c r="B5482" s="2" t="s">
        <v>4357</v>
      </c>
      <c r="C5482" s="2">
        <v>308</v>
      </c>
      <c r="D5482" s="2" t="s">
        <v>18</v>
      </c>
      <c r="E5482" s="2">
        <v>30</v>
      </c>
      <c r="F5482" s="2">
        <v>81</v>
      </c>
      <c r="G5482" s="2">
        <f t="shared" si="85"/>
        <v>52</v>
      </c>
      <c r="H5482" s="2">
        <v>3743</v>
      </c>
      <c r="I5482" s="3" t="s">
        <v>19</v>
      </c>
    </row>
    <row r="5483" spans="1:9" ht="16.5">
      <c r="A5483" s="2" t="s">
        <v>4356</v>
      </c>
      <c r="B5483" s="2" t="s">
        <v>4357</v>
      </c>
      <c r="C5483" s="2">
        <v>308</v>
      </c>
      <c r="D5483" s="2" t="s">
        <v>20</v>
      </c>
      <c r="E5483" s="2">
        <v>268</v>
      </c>
      <c r="F5483" s="2">
        <v>306</v>
      </c>
      <c r="G5483" s="2">
        <f t="shared" si="85"/>
        <v>39</v>
      </c>
      <c r="H5483" s="2">
        <v>3397</v>
      </c>
      <c r="I5483" s="3" t="s">
        <v>21</v>
      </c>
    </row>
    <row r="5484" spans="1:9" ht="16.5">
      <c r="A5484" s="2" t="s">
        <v>4356</v>
      </c>
      <c r="B5484" s="2" t="s">
        <v>4357</v>
      </c>
      <c r="C5484" s="2">
        <v>308</v>
      </c>
      <c r="D5484" s="2" t="s">
        <v>14</v>
      </c>
      <c r="E5484" s="2">
        <v>146</v>
      </c>
      <c r="F5484" s="2">
        <v>255</v>
      </c>
      <c r="G5484" s="2">
        <f t="shared" si="85"/>
        <v>110</v>
      </c>
      <c r="H5484" s="2">
        <v>2341</v>
      </c>
      <c r="I5484" s="3" t="s">
        <v>15</v>
      </c>
    </row>
    <row r="5485" spans="1:9" ht="16.5">
      <c r="A5485" s="2" t="s">
        <v>4358</v>
      </c>
      <c r="B5485" s="2" t="s">
        <v>4359</v>
      </c>
      <c r="C5485" s="2">
        <v>313</v>
      </c>
      <c r="D5485" s="2" t="s">
        <v>18</v>
      </c>
      <c r="E5485" s="2">
        <v>29</v>
      </c>
      <c r="F5485" s="2">
        <v>80</v>
      </c>
      <c r="G5485" s="2">
        <f t="shared" si="85"/>
        <v>52</v>
      </c>
      <c r="H5485" s="2">
        <v>3743</v>
      </c>
      <c r="I5485" s="3" t="s">
        <v>19</v>
      </c>
    </row>
    <row r="5486" spans="1:9" ht="16.5">
      <c r="A5486" s="2" t="s">
        <v>4358</v>
      </c>
      <c r="B5486" s="2" t="s">
        <v>4359</v>
      </c>
      <c r="C5486" s="2">
        <v>313</v>
      </c>
      <c r="D5486" s="2" t="s">
        <v>20</v>
      </c>
      <c r="E5486" s="2">
        <v>273</v>
      </c>
      <c r="F5486" s="2">
        <v>311</v>
      </c>
      <c r="G5486" s="2">
        <f t="shared" si="85"/>
        <v>39</v>
      </c>
      <c r="H5486" s="2">
        <v>3397</v>
      </c>
      <c r="I5486" s="3" t="s">
        <v>21</v>
      </c>
    </row>
    <row r="5487" spans="1:9" ht="16.5">
      <c r="A5487" s="2" t="s">
        <v>4358</v>
      </c>
      <c r="B5487" s="2" t="s">
        <v>4359</v>
      </c>
      <c r="C5487" s="2">
        <v>313</v>
      </c>
      <c r="D5487" s="2" t="s">
        <v>14</v>
      </c>
      <c r="E5487" s="2">
        <v>151</v>
      </c>
      <c r="F5487" s="2">
        <v>260</v>
      </c>
      <c r="G5487" s="2">
        <f t="shared" si="85"/>
        <v>110</v>
      </c>
      <c r="H5487" s="2">
        <v>2341</v>
      </c>
      <c r="I5487" s="3" t="s">
        <v>15</v>
      </c>
    </row>
    <row r="5488" spans="1:9" ht="16.5">
      <c r="A5488" s="2" t="s">
        <v>4360</v>
      </c>
      <c r="B5488" s="2" t="s">
        <v>4361</v>
      </c>
      <c r="C5488" s="2">
        <v>293</v>
      </c>
      <c r="D5488" s="2" t="s">
        <v>18</v>
      </c>
      <c r="E5488" s="2">
        <v>27</v>
      </c>
      <c r="F5488" s="2">
        <v>78</v>
      </c>
      <c r="G5488" s="2">
        <f t="shared" si="85"/>
        <v>52</v>
      </c>
      <c r="H5488" s="2">
        <v>3743</v>
      </c>
      <c r="I5488" s="3" t="s">
        <v>19</v>
      </c>
    </row>
    <row r="5489" spans="1:9" ht="16.5">
      <c r="A5489" s="2" t="s">
        <v>4360</v>
      </c>
      <c r="B5489" s="2" t="s">
        <v>4361</v>
      </c>
      <c r="C5489" s="2">
        <v>293</v>
      </c>
      <c r="D5489" s="2" t="s">
        <v>20</v>
      </c>
      <c r="E5489" s="2">
        <v>253</v>
      </c>
      <c r="F5489" s="2">
        <v>291</v>
      </c>
      <c r="G5489" s="2">
        <f t="shared" si="85"/>
        <v>39</v>
      </c>
      <c r="H5489" s="2">
        <v>3397</v>
      </c>
      <c r="I5489" s="3" t="s">
        <v>21</v>
      </c>
    </row>
    <row r="5490" spans="1:9" ht="16.5">
      <c r="A5490" s="2" t="s">
        <v>4360</v>
      </c>
      <c r="B5490" s="2" t="s">
        <v>4361</v>
      </c>
      <c r="C5490" s="2">
        <v>293</v>
      </c>
      <c r="D5490" s="2" t="s">
        <v>14</v>
      </c>
      <c r="E5490" s="2">
        <v>131</v>
      </c>
      <c r="F5490" s="2">
        <v>240</v>
      </c>
      <c r="G5490" s="2">
        <f t="shared" si="85"/>
        <v>110</v>
      </c>
      <c r="H5490" s="2">
        <v>2341</v>
      </c>
      <c r="I5490" s="3" t="s">
        <v>15</v>
      </c>
    </row>
    <row r="5491" spans="1:9" ht="16.5">
      <c r="A5491" s="2" t="s">
        <v>4362</v>
      </c>
      <c r="B5491" s="2" t="s">
        <v>4363</v>
      </c>
      <c r="C5491" s="2">
        <v>309</v>
      </c>
      <c r="D5491" s="2" t="s">
        <v>18</v>
      </c>
      <c r="E5491" s="2">
        <v>25</v>
      </c>
      <c r="F5491" s="2">
        <v>76</v>
      </c>
      <c r="G5491" s="2">
        <f t="shared" si="85"/>
        <v>52</v>
      </c>
      <c r="H5491" s="2">
        <v>3743</v>
      </c>
      <c r="I5491" s="3" t="s">
        <v>19</v>
      </c>
    </row>
    <row r="5492" spans="1:9" ht="16.5">
      <c r="A5492" s="2" t="s">
        <v>4362</v>
      </c>
      <c r="B5492" s="2" t="s">
        <v>4363</v>
      </c>
      <c r="C5492" s="2">
        <v>309</v>
      </c>
      <c r="D5492" s="2" t="s">
        <v>20</v>
      </c>
      <c r="E5492" s="2">
        <v>269</v>
      </c>
      <c r="F5492" s="2">
        <v>307</v>
      </c>
      <c r="G5492" s="2">
        <f t="shared" si="85"/>
        <v>39</v>
      </c>
      <c r="H5492" s="2">
        <v>3397</v>
      </c>
      <c r="I5492" s="3" t="s">
        <v>21</v>
      </c>
    </row>
    <row r="5493" spans="1:9" ht="16.5">
      <c r="A5493" s="2" t="s">
        <v>4362</v>
      </c>
      <c r="B5493" s="2" t="s">
        <v>4363</v>
      </c>
      <c r="C5493" s="2">
        <v>309</v>
      </c>
      <c r="D5493" s="2" t="s">
        <v>14</v>
      </c>
      <c r="E5493" s="2">
        <v>146</v>
      </c>
      <c r="F5493" s="2">
        <v>256</v>
      </c>
      <c r="G5493" s="2">
        <f t="shared" si="85"/>
        <v>111</v>
      </c>
      <c r="H5493" s="2">
        <v>2341</v>
      </c>
      <c r="I5493" s="3" t="s">
        <v>15</v>
      </c>
    </row>
    <row r="5494" spans="1:9" ht="16.5">
      <c r="A5494" s="2" t="s">
        <v>4364</v>
      </c>
      <c r="B5494" s="2" t="s">
        <v>4365</v>
      </c>
      <c r="C5494" s="2">
        <v>307</v>
      </c>
      <c r="D5494" s="2" t="s">
        <v>18</v>
      </c>
      <c r="E5494" s="2">
        <v>30</v>
      </c>
      <c r="F5494" s="2">
        <v>81</v>
      </c>
      <c r="G5494" s="2">
        <f t="shared" si="85"/>
        <v>52</v>
      </c>
      <c r="H5494" s="2">
        <v>3743</v>
      </c>
      <c r="I5494" s="3" t="s">
        <v>19</v>
      </c>
    </row>
    <row r="5495" spans="1:9" ht="16.5">
      <c r="A5495" s="2" t="s">
        <v>4364</v>
      </c>
      <c r="B5495" s="2" t="s">
        <v>4365</v>
      </c>
      <c r="C5495" s="2">
        <v>307</v>
      </c>
      <c r="D5495" s="2" t="s">
        <v>20</v>
      </c>
      <c r="E5495" s="2">
        <v>267</v>
      </c>
      <c r="F5495" s="2">
        <v>305</v>
      </c>
      <c r="G5495" s="2">
        <f t="shared" si="85"/>
        <v>39</v>
      </c>
      <c r="H5495" s="2">
        <v>3397</v>
      </c>
      <c r="I5495" s="3" t="s">
        <v>21</v>
      </c>
    </row>
    <row r="5496" spans="1:9" ht="16.5">
      <c r="A5496" s="2" t="s">
        <v>4364</v>
      </c>
      <c r="B5496" s="2" t="s">
        <v>4365</v>
      </c>
      <c r="C5496" s="2">
        <v>307</v>
      </c>
      <c r="D5496" s="2" t="s">
        <v>14</v>
      </c>
      <c r="E5496" s="2">
        <v>142</v>
      </c>
      <c r="F5496" s="2">
        <v>254</v>
      </c>
      <c r="G5496" s="2">
        <f t="shared" si="85"/>
        <v>113</v>
      </c>
      <c r="H5496" s="2">
        <v>2341</v>
      </c>
      <c r="I5496" s="3" t="s">
        <v>15</v>
      </c>
    </row>
    <row r="5497" spans="1:9" ht="16.5">
      <c r="A5497" s="2" t="s">
        <v>4366</v>
      </c>
      <c r="B5497" s="2" t="s">
        <v>4367</v>
      </c>
      <c r="C5497" s="2">
        <v>875</v>
      </c>
      <c r="D5497" s="2" t="s">
        <v>10</v>
      </c>
      <c r="E5497" s="2">
        <v>52</v>
      </c>
      <c r="F5497" s="2">
        <v>104</v>
      </c>
      <c r="G5497" s="2">
        <f t="shared" si="85"/>
        <v>53</v>
      </c>
      <c r="H5497" s="2">
        <v>18302</v>
      </c>
      <c r="I5497" s="3" t="s">
        <v>11</v>
      </c>
    </row>
    <row r="5498" spans="1:9" ht="16.5">
      <c r="A5498" s="2" t="s">
        <v>4366</v>
      </c>
      <c r="B5498" s="2" t="s">
        <v>4367</v>
      </c>
      <c r="C5498" s="2">
        <v>875</v>
      </c>
      <c r="D5498" s="2" t="s">
        <v>12</v>
      </c>
      <c r="E5498" s="2">
        <v>535</v>
      </c>
      <c r="F5498" s="2">
        <v>695</v>
      </c>
      <c r="G5498" s="2">
        <f t="shared" si="85"/>
        <v>161</v>
      </c>
      <c r="H5498" s="2">
        <v>1732</v>
      </c>
      <c r="I5498" s="3" t="s">
        <v>13</v>
      </c>
    </row>
    <row r="5499" spans="1:9" ht="16.5">
      <c r="A5499" s="2" t="s">
        <v>4366</v>
      </c>
      <c r="B5499" s="2" t="s">
        <v>4367</v>
      </c>
      <c r="C5499" s="2">
        <v>875</v>
      </c>
      <c r="D5499" s="2" t="s">
        <v>14</v>
      </c>
      <c r="E5499" s="2">
        <v>259</v>
      </c>
      <c r="F5499" s="2">
        <v>383</v>
      </c>
      <c r="G5499" s="2">
        <f t="shared" si="85"/>
        <v>125</v>
      </c>
      <c r="H5499" s="2">
        <v>2341</v>
      </c>
      <c r="I5499" s="3" t="s">
        <v>15</v>
      </c>
    </row>
    <row r="5500" spans="1:9" ht="16.5">
      <c r="A5500" s="2" t="s">
        <v>4368</v>
      </c>
      <c r="B5500" s="2" t="s">
        <v>4369</v>
      </c>
      <c r="C5500" s="2">
        <v>2170</v>
      </c>
      <c r="D5500" s="2" t="s">
        <v>12</v>
      </c>
      <c r="E5500" s="2">
        <v>1090</v>
      </c>
      <c r="F5500" s="2">
        <v>1241</v>
      </c>
      <c r="G5500" s="2">
        <f t="shared" si="85"/>
        <v>152</v>
      </c>
      <c r="H5500" s="2">
        <v>1732</v>
      </c>
      <c r="I5500" s="3" t="s">
        <v>13</v>
      </c>
    </row>
    <row r="5501" spans="1:9" ht="16.5">
      <c r="A5501" s="2" t="s">
        <v>4368</v>
      </c>
      <c r="B5501" s="2" t="s">
        <v>4369</v>
      </c>
      <c r="C5501" s="2">
        <v>2170</v>
      </c>
      <c r="D5501" s="2" t="s">
        <v>14</v>
      </c>
      <c r="E5501" s="2">
        <v>663</v>
      </c>
      <c r="F5501" s="2">
        <v>775</v>
      </c>
      <c r="G5501" s="2">
        <f t="shared" si="85"/>
        <v>113</v>
      </c>
      <c r="H5501" s="2">
        <v>2341</v>
      </c>
      <c r="I5501" s="3" t="s">
        <v>15</v>
      </c>
    </row>
    <row r="5502" spans="1:9" ht="16.5">
      <c r="A5502" s="2" t="s">
        <v>4370</v>
      </c>
      <c r="B5502" s="2" t="s">
        <v>4371</v>
      </c>
      <c r="C5502" s="2">
        <v>250</v>
      </c>
      <c r="D5502" s="2" t="s">
        <v>20</v>
      </c>
      <c r="E5502" s="2">
        <v>211</v>
      </c>
      <c r="F5502" s="2">
        <v>249</v>
      </c>
      <c r="G5502" s="2">
        <f t="shared" si="85"/>
        <v>39</v>
      </c>
      <c r="H5502" s="2">
        <v>3397</v>
      </c>
      <c r="I5502" s="3" t="s">
        <v>21</v>
      </c>
    </row>
    <row r="5503" spans="1:9" ht="16.5">
      <c r="A5503" s="2" t="s">
        <v>4370</v>
      </c>
      <c r="B5503" s="2" t="s">
        <v>4371</v>
      </c>
      <c r="C5503" s="2">
        <v>250</v>
      </c>
      <c r="D5503" s="2" t="s">
        <v>14</v>
      </c>
      <c r="E5503" s="2">
        <v>86</v>
      </c>
      <c r="F5503" s="2">
        <v>194</v>
      </c>
      <c r="G5503" s="2">
        <f t="shared" si="85"/>
        <v>109</v>
      </c>
      <c r="H5503" s="2">
        <v>2341</v>
      </c>
      <c r="I5503" s="3" t="s">
        <v>15</v>
      </c>
    </row>
    <row r="5504" spans="1:9" ht="16.5">
      <c r="A5504" s="2" t="s">
        <v>4372</v>
      </c>
      <c r="B5504" s="2" t="s">
        <v>4373</v>
      </c>
      <c r="C5504" s="2">
        <v>334</v>
      </c>
      <c r="D5504" s="2" t="s">
        <v>18</v>
      </c>
      <c r="E5504" s="2">
        <v>79</v>
      </c>
      <c r="F5504" s="2">
        <v>130</v>
      </c>
      <c r="G5504" s="2">
        <f t="shared" si="85"/>
        <v>52</v>
      </c>
      <c r="H5504" s="2">
        <v>3743</v>
      </c>
      <c r="I5504" s="3" t="s">
        <v>19</v>
      </c>
    </row>
    <row r="5505" spans="1:9" ht="16.5">
      <c r="A5505" s="2" t="s">
        <v>4372</v>
      </c>
      <c r="B5505" s="2" t="s">
        <v>4373</v>
      </c>
      <c r="C5505" s="2">
        <v>334</v>
      </c>
      <c r="D5505" s="2" t="s">
        <v>20</v>
      </c>
      <c r="E5505" s="2">
        <v>294</v>
      </c>
      <c r="F5505" s="2">
        <v>332</v>
      </c>
      <c r="G5505" s="2">
        <f t="shared" si="85"/>
        <v>39</v>
      </c>
      <c r="H5505" s="2">
        <v>3397</v>
      </c>
      <c r="I5505" s="3" t="s">
        <v>21</v>
      </c>
    </row>
    <row r="5506" spans="1:9" ht="16.5">
      <c r="A5506" s="2" t="s">
        <v>4372</v>
      </c>
      <c r="B5506" s="2" t="s">
        <v>4373</v>
      </c>
      <c r="C5506" s="2">
        <v>334</v>
      </c>
      <c r="D5506" s="2" t="s">
        <v>14</v>
      </c>
      <c r="E5506" s="2">
        <v>165</v>
      </c>
      <c r="F5506" s="2">
        <v>281</v>
      </c>
      <c r="G5506" s="2">
        <f t="shared" si="85"/>
        <v>117</v>
      </c>
      <c r="H5506" s="2">
        <v>2341</v>
      </c>
      <c r="I5506" s="3" t="s">
        <v>15</v>
      </c>
    </row>
    <row r="5507" spans="1:9" ht="16.5">
      <c r="A5507" s="2" t="s">
        <v>4374</v>
      </c>
      <c r="B5507" s="2" t="s">
        <v>4375</v>
      </c>
      <c r="C5507" s="2">
        <v>360</v>
      </c>
      <c r="D5507" s="2" t="s">
        <v>18</v>
      </c>
      <c r="E5507" s="2">
        <v>28</v>
      </c>
      <c r="F5507" s="2">
        <v>79</v>
      </c>
      <c r="G5507" s="2">
        <f t="shared" ref="G5507:G5570" si="86">F5507-E5507+1</f>
        <v>52</v>
      </c>
      <c r="H5507" s="2">
        <v>3743</v>
      </c>
      <c r="I5507" s="3" t="s">
        <v>19</v>
      </c>
    </row>
    <row r="5508" spans="1:9" ht="16.5">
      <c r="A5508" s="2" t="s">
        <v>4374</v>
      </c>
      <c r="B5508" s="2" t="s">
        <v>4375</v>
      </c>
      <c r="C5508" s="2">
        <v>360</v>
      </c>
      <c r="D5508" s="2" t="s">
        <v>14</v>
      </c>
      <c r="E5508" s="2">
        <v>180</v>
      </c>
      <c r="F5508" s="2">
        <v>290</v>
      </c>
      <c r="G5508" s="2">
        <f t="shared" si="86"/>
        <v>111</v>
      </c>
      <c r="H5508" s="2">
        <v>2341</v>
      </c>
      <c r="I5508" s="3" t="s">
        <v>15</v>
      </c>
    </row>
    <row r="5509" spans="1:9" ht="16.5">
      <c r="A5509" s="2" t="s">
        <v>4376</v>
      </c>
      <c r="B5509" s="2" t="s">
        <v>4377</v>
      </c>
      <c r="C5509" s="2">
        <v>176</v>
      </c>
      <c r="D5509" s="2" t="s">
        <v>18</v>
      </c>
      <c r="E5509" s="2">
        <v>29</v>
      </c>
      <c r="F5509" s="2">
        <v>79</v>
      </c>
      <c r="G5509" s="2">
        <f t="shared" si="86"/>
        <v>51</v>
      </c>
      <c r="H5509" s="2">
        <v>3743</v>
      </c>
      <c r="I5509" s="3" t="s">
        <v>19</v>
      </c>
    </row>
    <row r="5510" spans="1:9" ht="16.5">
      <c r="A5510" s="2" t="s">
        <v>4376</v>
      </c>
      <c r="B5510" s="2" t="s">
        <v>4377</v>
      </c>
      <c r="C5510" s="2">
        <v>176</v>
      </c>
      <c r="D5510" s="2" t="s">
        <v>14</v>
      </c>
      <c r="E5510" s="2">
        <v>97</v>
      </c>
      <c r="F5510" s="2">
        <v>176</v>
      </c>
      <c r="G5510" s="2">
        <f t="shared" si="86"/>
        <v>80</v>
      </c>
      <c r="H5510" s="2">
        <v>2341</v>
      </c>
      <c r="I5510" s="3" t="s">
        <v>15</v>
      </c>
    </row>
    <row r="5511" spans="1:9" ht="16.5">
      <c r="A5511" s="2" t="s">
        <v>4378</v>
      </c>
      <c r="B5511" s="2" t="s">
        <v>4379</v>
      </c>
      <c r="C5511" s="2">
        <v>309</v>
      </c>
      <c r="D5511" s="2" t="s">
        <v>18</v>
      </c>
      <c r="E5511" s="2">
        <v>30</v>
      </c>
      <c r="F5511" s="2">
        <v>81</v>
      </c>
      <c r="G5511" s="2">
        <f t="shared" si="86"/>
        <v>52</v>
      </c>
      <c r="H5511" s="2">
        <v>3743</v>
      </c>
      <c r="I5511" s="3" t="s">
        <v>19</v>
      </c>
    </row>
    <row r="5512" spans="1:9" ht="16.5">
      <c r="A5512" s="2" t="s">
        <v>4378</v>
      </c>
      <c r="B5512" s="2" t="s">
        <v>4379</v>
      </c>
      <c r="C5512" s="2">
        <v>309</v>
      </c>
      <c r="D5512" s="2" t="s">
        <v>20</v>
      </c>
      <c r="E5512" s="2">
        <v>269</v>
      </c>
      <c r="F5512" s="2">
        <v>307</v>
      </c>
      <c r="G5512" s="2">
        <f t="shared" si="86"/>
        <v>39</v>
      </c>
      <c r="H5512" s="2">
        <v>3397</v>
      </c>
      <c r="I5512" s="3" t="s">
        <v>21</v>
      </c>
    </row>
    <row r="5513" spans="1:9" ht="16.5">
      <c r="A5513" s="2" t="s">
        <v>4378</v>
      </c>
      <c r="B5513" s="2" t="s">
        <v>4379</v>
      </c>
      <c r="C5513" s="2">
        <v>309</v>
      </c>
      <c r="D5513" s="2" t="s">
        <v>14</v>
      </c>
      <c r="E5513" s="2">
        <v>143</v>
      </c>
      <c r="F5513" s="2">
        <v>256</v>
      </c>
      <c r="G5513" s="2">
        <f t="shared" si="86"/>
        <v>114</v>
      </c>
      <c r="H5513" s="2">
        <v>2341</v>
      </c>
      <c r="I5513" s="3" t="s">
        <v>15</v>
      </c>
    </row>
    <row r="5514" spans="1:9" ht="16.5">
      <c r="A5514" s="2" t="s">
        <v>4380</v>
      </c>
      <c r="B5514" s="2" t="s">
        <v>4381</v>
      </c>
      <c r="C5514" s="2">
        <v>1986</v>
      </c>
      <c r="D5514" s="2" t="s">
        <v>10</v>
      </c>
      <c r="E5514" s="2">
        <v>716</v>
      </c>
      <c r="F5514" s="2">
        <v>769</v>
      </c>
      <c r="G5514" s="2">
        <f t="shared" si="86"/>
        <v>54</v>
      </c>
      <c r="H5514" s="2">
        <v>18302</v>
      </c>
      <c r="I5514" s="3" t="s">
        <v>11</v>
      </c>
    </row>
    <row r="5515" spans="1:9" ht="16.5">
      <c r="A5515" s="2" t="s">
        <v>4380</v>
      </c>
      <c r="B5515" s="2" t="s">
        <v>4381</v>
      </c>
      <c r="C5515" s="2">
        <v>1986</v>
      </c>
      <c r="D5515" s="2" t="s">
        <v>12</v>
      </c>
      <c r="E5515" s="2">
        <v>1201</v>
      </c>
      <c r="F5515" s="2">
        <v>1353</v>
      </c>
      <c r="G5515" s="2">
        <f t="shared" si="86"/>
        <v>153</v>
      </c>
      <c r="H5515" s="2">
        <v>1732</v>
      </c>
      <c r="I5515" s="3" t="s">
        <v>13</v>
      </c>
    </row>
    <row r="5516" spans="1:9" ht="16.5">
      <c r="A5516" s="2" t="s">
        <v>4380</v>
      </c>
      <c r="B5516" s="2" t="s">
        <v>4381</v>
      </c>
      <c r="C5516" s="2">
        <v>1986</v>
      </c>
      <c r="D5516" s="2" t="s">
        <v>14</v>
      </c>
      <c r="E5516" s="2">
        <v>929</v>
      </c>
      <c r="F5516" s="2">
        <v>1042</v>
      </c>
      <c r="G5516" s="2">
        <f t="shared" si="86"/>
        <v>114</v>
      </c>
      <c r="H5516" s="2">
        <v>2341</v>
      </c>
      <c r="I5516" s="3" t="s">
        <v>15</v>
      </c>
    </row>
    <row r="5517" spans="1:9" ht="16.5">
      <c r="A5517" s="2" t="s">
        <v>4382</v>
      </c>
      <c r="B5517" s="2" t="s">
        <v>4383</v>
      </c>
      <c r="C5517" s="2">
        <v>301</v>
      </c>
      <c r="D5517" s="2" t="s">
        <v>18</v>
      </c>
      <c r="E5517" s="2">
        <v>29</v>
      </c>
      <c r="F5517" s="2">
        <v>80</v>
      </c>
      <c r="G5517" s="2">
        <f t="shared" si="86"/>
        <v>52</v>
      </c>
      <c r="H5517" s="2">
        <v>3743</v>
      </c>
      <c r="I5517" s="3" t="s">
        <v>19</v>
      </c>
    </row>
    <row r="5518" spans="1:9" ht="16.5">
      <c r="A5518" s="2" t="s">
        <v>4382</v>
      </c>
      <c r="B5518" s="2" t="s">
        <v>4383</v>
      </c>
      <c r="C5518" s="2">
        <v>301</v>
      </c>
      <c r="D5518" s="2" t="s">
        <v>20</v>
      </c>
      <c r="E5518" s="2">
        <v>261</v>
      </c>
      <c r="F5518" s="2">
        <v>299</v>
      </c>
      <c r="G5518" s="2">
        <f t="shared" si="86"/>
        <v>39</v>
      </c>
      <c r="H5518" s="2">
        <v>3397</v>
      </c>
      <c r="I5518" s="3" t="s">
        <v>21</v>
      </c>
    </row>
    <row r="5519" spans="1:9" ht="16.5">
      <c r="A5519" s="2" t="s">
        <v>4382</v>
      </c>
      <c r="B5519" s="2" t="s">
        <v>4383</v>
      </c>
      <c r="C5519" s="2">
        <v>301</v>
      </c>
      <c r="D5519" s="2" t="s">
        <v>14</v>
      </c>
      <c r="E5519" s="2">
        <v>138</v>
      </c>
      <c r="F5519" s="2">
        <v>248</v>
      </c>
      <c r="G5519" s="2">
        <f t="shared" si="86"/>
        <v>111</v>
      </c>
      <c r="H5519" s="2">
        <v>2341</v>
      </c>
      <c r="I5519" s="3" t="s">
        <v>15</v>
      </c>
    </row>
    <row r="5520" spans="1:9" ht="16.5">
      <c r="A5520" s="2" t="s">
        <v>4384</v>
      </c>
      <c r="B5520" s="2" t="s">
        <v>4385</v>
      </c>
      <c r="C5520" s="2">
        <v>2069</v>
      </c>
      <c r="D5520" s="2" t="s">
        <v>10</v>
      </c>
      <c r="E5520" s="2">
        <v>729</v>
      </c>
      <c r="F5520" s="2">
        <v>782</v>
      </c>
      <c r="G5520" s="2">
        <f t="shared" si="86"/>
        <v>54</v>
      </c>
      <c r="H5520" s="2">
        <v>18302</v>
      </c>
      <c r="I5520" s="3" t="s">
        <v>11</v>
      </c>
    </row>
    <row r="5521" spans="1:9" ht="16.5">
      <c r="A5521" s="2" t="s">
        <v>4384</v>
      </c>
      <c r="B5521" s="2" t="s">
        <v>4385</v>
      </c>
      <c r="C5521" s="2">
        <v>2069</v>
      </c>
      <c r="D5521" s="2" t="s">
        <v>12</v>
      </c>
      <c r="E5521" s="2">
        <v>1212</v>
      </c>
      <c r="F5521" s="2">
        <v>1362</v>
      </c>
      <c r="G5521" s="2">
        <f t="shared" si="86"/>
        <v>151</v>
      </c>
      <c r="H5521" s="2">
        <v>1732</v>
      </c>
      <c r="I5521" s="3" t="s">
        <v>13</v>
      </c>
    </row>
    <row r="5522" spans="1:9" ht="16.5">
      <c r="A5522" s="2" t="s">
        <v>4384</v>
      </c>
      <c r="B5522" s="2" t="s">
        <v>4385</v>
      </c>
      <c r="C5522" s="2">
        <v>2069</v>
      </c>
      <c r="D5522" s="2" t="s">
        <v>14</v>
      </c>
      <c r="E5522" s="2">
        <v>940</v>
      </c>
      <c r="F5522" s="2">
        <v>1053</v>
      </c>
      <c r="G5522" s="2">
        <f t="shared" si="86"/>
        <v>114</v>
      </c>
      <c r="H5522" s="2">
        <v>2341</v>
      </c>
      <c r="I5522" s="3" t="s">
        <v>15</v>
      </c>
    </row>
    <row r="5523" spans="1:9" ht="16.5">
      <c r="A5523" s="2" t="s">
        <v>4386</v>
      </c>
      <c r="B5523" s="2" t="s">
        <v>4387</v>
      </c>
      <c r="C5523" s="2">
        <v>292</v>
      </c>
      <c r="D5523" s="2" t="s">
        <v>18</v>
      </c>
      <c r="E5523" s="2">
        <v>16</v>
      </c>
      <c r="F5523" s="2">
        <v>67</v>
      </c>
      <c r="G5523" s="2">
        <f t="shared" si="86"/>
        <v>52</v>
      </c>
      <c r="H5523" s="2">
        <v>3743</v>
      </c>
      <c r="I5523" s="3" t="s">
        <v>19</v>
      </c>
    </row>
    <row r="5524" spans="1:9" ht="16.5">
      <c r="A5524" s="2" t="s">
        <v>4386</v>
      </c>
      <c r="B5524" s="2" t="s">
        <v>4387</v>
      </c>
      <c r="C5524" s="2">
        <v>292</v>
      </c>
      <c r="D5524" s="2" t="s">
        <v>20</v>
      </c>
      <c r="E5524" s="2">
        <v>252</v>
      </c>
      <c r="F5524" s="2">
        <v>290</v>
      </c>
      <c r="G5524" s="2">
        <f t="shared" si="86"/>
        <v>39</v>
      </c>
      <c r="H5524" s="2">
        <v>3397</v>
      </c>
      <c r="I5524" s="3" t="s">
        <v>21</v>
      </c>
    </row>
    <row r="5525" spans="1:9" ht="16.5">
      <c r="A5525" s="2" t="s">
        <v>4386</v>
      </c>
      <c r="B5525" s="2" t="s">
        <v>4387</v>
      </c>
      <c r="C5525" s="2">
        <v>292</v>
      </c>
      <c r="D5525" s="2" t="s">
        <v>14</v>
      </c>
      <c r="E5525" s="2">
        <v>129</v>
      </c>
      <c r="F5525" s="2">
        <v>239</v>
      </c>
      <c r="G5525" s="2">
        <f t="shared" si="86"/>
        <v>111</v>
      </c>
      <c r="H5525" s="2">
        <v>2341</v>
      </c>
      <c r="I5525" s="3" t="s">
        <v>15</v>
      </c>
    </row>
    <row r="5526" spans="1:9" ht="16.5">
      <c r="A5526" s="2" t="s">
        <v>4388</v>
      </c>
      <c r="B5526" s="2" t="s">
        <v>4389</v>
      </c>
      <c r="C5526" s="2">
        <v>301</v>
      </c>
      <c r="D5526" s="2" t="s">
        <v>18</v>
      </c>
      <c r="E5526" s="2">
        <v>29</v>
      </c>
      <c r="F5526" s="2">
        <v>80</v>
      </c>
      <c r="G5526" s="2">
        <f t="shared" si="86"/>
        <v>52</v>
      </c>
      <c r="H5526" s="2">
        <v>3743</v>
      </c>
      <c r="I5526" s="3" t="s">
        <v>19</v>
      </c>
    </row>
    <row r="5527" spans="1:9" ht="16.5">
      <c r="A5527" s="2" t="s">
        <v>4388</v>
      </c>
      <c r="B5527" s="2" t="s">
        <v>4389</v>
      </c>
      <c r="C5527" s="2">
        <v>301</v>
      </c>
      <c r="D5527" s="2" t="s">
        <v>20</v>
      </c>
      <c r="E5527" s="2">
        <v>261</v>
      </c>
      <c r="F5527" s="2">
        <v>299</v>
      </c>
      <c r="G5527" s="2">
        <f t="shared" si="86"/>
        <v>39</v>
      </c>
      <c r="H5527" s="2">
        <v>3397</v>
      </c>
      <c r="I5527" s="3" t="s">
        <v>21</v>
      </c>
    </row>
    <row r="5528" spans="1:9" ht="16.5">
      <c r="A5528" s="2" t="s">
        <v>4388</v>
      </c>
      <c r="B5528" s="2" t="s">
        <v>4389</v>
      </c>
      <c r="C5528" s="2">
        <v>301</v>
      </c>
      <c r="D5528" s="2" t="s">
        <v>14</v>
      </c>
      <c r="E5528" s="2">
        <v>138</v>
      </c>
      <c r="F5528" s="2">
        <v>248</v>
      </c>
      <c r="G5528" s="2">
        <f t="shared" si="86"/>
        <v>111</v>
      </c>
      <c r="H5528" s="2">
        <v>2341</v>
      </c>
      <c r="I5528" s="3" t="s">
        <v>15</v>
      </c>
    </row>
    <row r="5529" spans="1:9" ht="16.5">
      <c r="A5529" s="2" t="s">
        <v>4390</v>
      </c>
      <c r="B5529" s="2" t="s">
        <v>4391</v>
      </c>
      <c r="C5529" s="2">
        <v>2519</v>
      </c>
      <c r="D5529" s="2" t="s">
        <v>10</v>
      </c>
      <c r="E5529" s="2">
        <v>489</v>
      </c>
      <c r="F5529" s="2">
        <v>541</v>
      </c>
      <c r="G5529" s="2">
        <f t="shared" si="86"/>
        <v>53</v>
      </c>
      <c r="H5529" s="2">
        <v>18302</v>
      </c>
      <c r="I5529" s="3" t="s">
        <v>11</v>
      </c>
    </row>
    <row r="5530" spans="1:9" ht="16.5">
      <c r="A5530" s="2" t="s">
        <v>4390</v>
      </c>
      <c r="B5530" s="2" t="s">
        <v>4391</v>
      </c>
      <c r="C5530" s="2">
        <v>2519</v>
      </c>
      <c r="D5530" s="2" t="s">
        <v>12</v>
      </c>
      <c r="E5530" s="2">
        <v>1269</v>
      </c>
      <c r="F5530" s="2">
        <v>1419</v>
      </c>
      <c r="G5530" s="2">
        <f t="shared" si="86"/>
        <v>151</v>
      </c>
      <c r="H5530" s="2">
        <v>1732</v>
      </c>
      <c r="I5530" s="3" t="s">
        <v>13</v>
      </c>
    </row>
    <row r="5531" spans="1:9" ht="16.5">
      <c r="A5531" s="2" t="s">
        <v>4390</v>
      </c>
      <c r="B5531" s="2" t="s">
        <v>4391</v>
      </c>
      <c r="C5531" s="2">
        <v>2519</v>
      </c>
      <c r="D5531" s="2" t="s">
        <v>14</v>
      </c>
      <c r="E5531" s="2">
        <v>884</v>
      </c>
      <c r="F5531" s="2">
        <v>997</v>
      </c>
      <c r="G5531" s="2">
        <f t="shared" si="86"/>
        <v>114</v>
      </c>
      <c r="H5531" s="2">
        <v>2341</v>
      </c>
      <c r="I5531" s="3" t="s">
        <v>15</v>
      </c>
    </row>
    <row r="5532" spans="1:9" ht="16.5">
      <c r="A5532" s="2" t="s">
        <v>4392</v>
      </c>
      <c r="B5532" s="2" t="s">
        <v>4393</v>
      </c>
      <c r="C5532" s="2">
        <v>401</v>
      </c>
      <c r="D5532" s="2" t="s">
        <v>18</v>
      </c>
      <c r="E5532" s="2">
        <v>26</v>
      </c>
      <c r="F5532" s="2">
        <v>79</v>
      </c>
      <c r="G5532" s="2">
        <f t="shared" si="86"/>
        <v>54</v>
      </c>
      <c r="H5532" s="2">
        <v>3743</v>
      </c>
      <c r="I5532" s="3" t="s">
        <v>19</v>
      </c>
    </row>
    <row r="5533" spans="1:9" ht="16.5">
      <c r="A5533" s="2" t="s">
        <v>4392</v>
      </c>
      <c r="B5533" s="2" t="s">
        <v>4393</v>
      </c>
      <c r="C5533" s="2">
        <v>401</v>
      </c>
      <c r="D5533" s="2" t="s">
        <v>20</v>
      </c>
      <c r="E5533" s="2">
        <v>361</v>
      </c>
      <c r="F5533" s="2">
        <v>399</v>
      </c>
      <c r="G5533" s="2">
        <f t="shared" si="86"/>
        <v>39</v>
      </c>
      <c r="H5533" s="2">
        <v>3397</v>
      </c>
      <c r="I5533" s="3" t="s">
        <v>21</v>
      </c>
    </row>
    <row r="5534" spans="1:9" ht="16.5">
      <c r="A5534" s="2" t="s">
        <v>4392</v>
      </c>
      <c r="B5534" s="2" t="s">
        <v>4393</v>
      </c>
      <c r="C5534" s="2">
        <v>401</v>
      </c>
      <c r="D5534" s="2" t="s">
        <v>14</v>
      </c>
      <c r="E5534" s="2">
        <v>238</v>
      </c>
      <c r="F5534" s="2">
        <v>348</v>
      </c>
      <c r="G5534" s="2">
        <f t="shared" si="86"/>
        <v>111</v>
      </c>
      <c r="H5534" s="2">
        <v>2341</v>
      </c>
      <c r="I5534" s="3" t="s">
        <v>15</v>
      </c>
    </row>
    <row r="5535" spans="1:9" ht="16.5">
      <c r="A5535" s="2" t="s">
        <v>4394</v>
      </c>
      <c r="B5535" s="2" t="s">
        <v>4395</v>
      </c>
      <c r="C5535" s="2">
        <v>196</v>
      </c>
      <c r="D5535" s="2" t="s">
        <v>18</v>
      </c>
      <c r="E5535" s="2">
        <v>49</v>
      </c>
      <c r="F5535" s="2">
        <v>99</v>
      </c>
      <c r="G5535" s="2">
        <f t="shared" si="86"/>
        <v>51</v>
      </c>
      <c r="H5535" s="2">
        <v>3743</v>
      </c>
      <c r="I5535" s="3" t="s">
        <v>19</v>
      </c>
    </row>
    <row r="5536" spans="1:9" ht="16.5">
      <c r="A5536" s="2" t="s">
        <v>4394</v>
      </c>
      <c r="B5536" s="2" t="s">
        <v>4395</v>
      </c>
      <c r="C5536" s="2">
        <v>196</v>
      </c>
      <c r="D5536" s="2" t="s">
        <v>14</v>
      </c>
      <c r="E5536" s="2">
        <v>117</v>
      </c>
      <c r="F5536" s="2">
        <v>196</v>
      </c>
      <c r="G5536" s="2">
        <f t="shared" si="86"/>
        <v>80</v>
      </c>
      <c r="H5536" s="2">
        <v>2341</v>
      </c>
      <c r="I5536" s="3" t="s">
        <v>15</v>
      </c>
    </row>
    <row r="5537" spans="1:9" ht="16.5">
      <c r="A5537" s="2" t="s">
        <v>4396</v>
      </c>
      <c r="B5537" s="2" t="s">
        <v>4397</v>
      </c>
      <c r="C5537" s="2">
        <v>360</v>
      </c>
      <c r="D5537" s="2" t="s">
        <v>18</v>
      </c>
      <c r="E5537" s="2">
        <v>28</v>
      </c>
      <c r="F5537" s="2">
        <v>79</v>
      </c>
      <c r="G5537" s="2">
        <f t="shared" si="86"/>
        <v>52</v>
      </c>
      <c r="H5537" s="2">
        <v>3743</v>
      </c>
      <c r="I5537" s="3" t="s">
        <v>19</v>
      </c>
    </row>
    <row r="5538" spans="1:9" ht="16.5">
      <c r="A5538" s="2" t="s">
        <v>4396</v>
      </c>
      <c r="B5538" s="2" t="s">
        <v>4397</v>
      </c>
      <c r="C5538" s="2">
        <v>360</v>
      </c>
      <c r="D5538" s="2" t="s">
        <v>14</v>
      </c>
      <c r="E5538" s="2">
        <v>180</v>
      </c>
      <c r="F5538" s="2">
        <v>290</v>
      </c>
      <c r="G5538" s="2">
        <f t="shared" si="86"/>
        <v>111</v>
      </c>
      <c r="H5538" s="2">
        <v>2341</v>
      </c>
      <c r="I5538" s="3" t="s">
        <v>15</v>
      </c>
    </row>
    <row r="5539" spans="1:9" ht="16.5">
      <c r="A5539" s="2" t="s">
        <v>4398</v>
      </c>
      <c r="B5539" s="2" t="s">
        <v>4399</v>
      </c>
      <c r="C5539" s="2">
        <v>309</v>
      </c>
      <c r="D5539" s="2" t="s">
        <v>18</v>
      </c>
      <c r="E5539" s="2">
        <v>28</v>
      </c>
      <c r="F5539" s="2">
        <v>79</v>
      </c>
      <c r="G5539" s="2">
        <f t="shared" si="86"/>
        <v>52</v>
      </c>
      <c r="H5539" s="2">
        <v>3743</v>
      </c>
      <c r="I5539" s="3" t="s">
        <v>19</v>
      </c>
    </row>
    <row r="5540" spans="1:9" ht="16.5">
      <c r="A5540" s="2" t="s">
        <v>4398</v>
      </c>
      <c r="B5540" s="2" t="s">
        <v>4399</v>
      </c>
      <c r="C5540" s="2">
        <v>309</v>
      </c>
      <c r="D5540" s="2" t="s">
        <v>20</v>
      </c>
      <c r="E5540" s="2">
        <v>269</v>
      </c>
      <c r="F5540" s="2">
        <v>307</v>
      </c>
      <c r="G5540" s="2">
        <f t="shared" si="86"/>
        <v>39</v>
      </c>
      <c r="H5540" s="2">
        <v>3397</v>
      </c>
      <c r="I5540" s="3" t="s">
        <v>21</v>
      </c>
    </row>
    <row r="5541" spans="1:9" ht="16.5">
      <c r="A5541" s="2" t="s">
        <v>4398</v>
      </c>
      <c r="B5541" s="2" t="s">
        <v>4399</v>
      </c>
      <c r="C5541" s="2">
        <v>309</v>
      </c>
      <c r="D5541" s="2" t="s">
        <v>14</v>
      </c>
      <c r="E5541" s="2">
        <v>147</v>
      </c>
      <c r="F5541" s="2">
        <v>256</v>
      </c>
      <c r="G5541" s="2">
        <f t="shared" si="86"/>
        <v>110</v>
      </c>
      <c r="H5541" s="2">
        <v>2341</v>
      </c>
      <c r="I5541" s="3" t="s">
        <v>15</v>
      </c>
    </row>
    <row r="5542" spans="1:9" ht="16.5">
      <c r="A5542" s="2" t="s">
        <v>4400</v>
      </c>
      <c r="B5542" s="2" t="s">
        <v>4401</v>
      </c>
      <c r="C5542" s="2">
        <v>1114</v>
      </c>
      <c r="D5542" s="2" t="s">
        <v>10</v>
      </c>
      <c r="E5542" s="2">
        <v>63</v>
      </c>
      <c r="F5542" s="2">
        <v>113</v>
      </c>
      <c r="G5542" s="2">
        <f t="shared" si="86"/>
        <v>51</v>
      </c>
      <c r="H5542" s="2">
        <v>18302</v>
      </c>
      <c r="I5542" s="3" t="s">
        <v>11</v>
      </c>
    </row>
    <row r="5543" spans="1:9" ht="16.5">
      <c r="A5543" s="2" t="s">
        <v>4400</v>
      </c>
      <c r="B5543" s="2" t="s">
        <v>4401</v>
      </c>
      <c r="C5543" s="2">
        <v>1114</v>
      </c>
      <c r="D5543" s="2" t="s">
        <v>12</v>
      </c>
      <c r="E5543" s="2">
        <v>759</v>
      </c>
      <c r="F5543" s="2">
        <v>916</v>
      </c>
      <c r="G5543" s="2">
        <f t="shared" si="86"/>
        <v>158</v>
      </c>
      <c r="H5543" s="2">
        <v>1732</v>
      </c>
      <c r="I5543" s="3" t="s">
        <v>13</v>
      </c>
    </row>
    <row r="5544" spans="1:9" ht="16.5">
      <c r="A5544" s="2" t="s">
        <v>4400</v>
      </c>
      <c r="B5544" s="2" t="s">
        <v>4401</v>
      </c>
      <c r="C5544" s="2">
        <v>1114</v>
      </c>
      <c r="D5544" s="2" t="s">
        <v>14</v>
      </c>
      <c r="E5544" s="2">
        <v>459</v>
      </c>
      <c r="F5544" s="2">
        <v>581</v>
      </c>
      <c r="G5544" s="2">
        <f t="shared" si="86"/>
        <v>123</v>
      </c>
      <c r="H5544" s="2">
        <v>2341</v>
      </c>
      <c r="I5544" s="3" t="s">
        <v>15</v>
      </c>
    </row>
    <row r="5545" spans="1:9" ht="16.5">
      <c r="A5545" s="2" t="s">
        <v>4402</v>
      </c>
      <c r="B5545" s="2" t="s">
        <v>4403</v>
      </c>
      <c r="C5545" s="2">
        <v>1404</v>
      </c>
      <c r="D5545" s="2" t="s">
        <v>92</v>
      </c>
      <c r="E5545" s="2">
        <v>300</v>
      </c>
      <c r="F5545" s="2">
        <v>339</v>
      </c>
      <c r="G5545" s="2">
        <f t="shared" si="86"/>
        <v>40</v>
      </c>
      <c r="H5545" s="2">
        <v>979</v>
      </c>
      <c r="I5545" s="3" t="s">
        <v>93</v>
      </c>
    </row>
    <row r="5546" spans="1:9" ht="16.5">
      <c r="A5546" s="2" t="s">
        <v>4402</v>
      </c>
      <c r="B5546" s="2" t="s">
        <v>4403</v>
      </c>
      <c r="C5546" s="2">
        <v>1404</v>
      </c>
      <c r="D5546" s="2" t="s">
        <v>10</v>
      </c>
      <c r="E5546" s="2">
        <v>251</v>
      </c>
      <c r="F5546" s="2">
        <v>303</v>
      </c>
      <c r="G5546" s="2">
        <f t="shared" si="86"/>
        <v>53</v>
      </c>
      <c r="H5546" s="2">
        <v>18302</v>
      </c>
      <c r="I5546" s="3" t="s">
        <v>11</v>
      </c>
    </row>
    <row r="5547" spans="1:9" ht="16.5">
      <c r="A5547" s="2" t="s">
        <v>4402</v>
      </c>
      <c r="B5547" s="2" t="s">
        <v>4403</v>
      </c>
      <c r="C5547" s="2">
        <v>1404</v>
      </c>
      <c r="D5547" s="2" t="s">
        <v>12</v>
      </c>
      <c r="E5547" s="2">
        <v>875</v>
      </c>
      <c r="F5547" s="2">
        <v>1024</v>
      </c>
      <c r="G5547" s="2">
        <f t="shared" si="86"/>
        <v>150</v>
      </c>
      <c r="H5547" s="2">
        <v>1732</v>
      </c>
      <c r="I5547" s="3" t="s">
        <v>13</v>
      </c>
    </row>
    <row r="5548" spans="1:9" ht="16.5">
      <c r="A5548" s="2" t="s">
        <v>4402</v>
      </c>
      <c r="B5548" s="2" t="s">
        <v>4403</v>
      </c>
      <c r="C5548" s="2">
        <v>1404</v>
      </c>
      <c r="D5548" s="2" t="s">
        <v>14</v>
      </c>
      <c r="E5548" s="2">
        <v>498</v>
      </c>
      <c r="F5548" s="2">
        <v>611</v>
      </c>
      <c r="G5548" s="2">
        <f t="shared" si="86"/>
        <v>114</v>
      </c>
      <c r="H5548" s="2">
        <v>2341</v>
      </c>
      <c r="I5548" s="3" t="s">
        <v>15</v>
      </c>
    </row>
    <row r="5549" spans="1:9" ht="16.5">
      <c r="A5549" s="2" t="s">
        <v>4404</v>
      </c>
      <c r="B5549" s="2" t="s">
        <v>4405</v>
      </c>
      <c r="C5549" s="2">
        <v>241</v>
      </c>
      <c r="D5549" s="2" t="s">
        <v>18</v>
      </c>
      <c r="E5549" s="2">
        <v>1</v>
      </c>
      <c r="F5549" s="2">
        <v>30</v>
      </c>
      <c r="G5549" s="2">
        <f t="shared" si="86"/>
        <v>30</v>
      </c>
      <c r="H5549" s="2">
        <v>3743</v>
      </c>
      <c r="I5549" s="3" t="s">
        <v>19</v>
      </c>
    </row>
    <row r="5550" spans="1:9" ht="16.5">
      <c r="A5550" s="2" t="s">
        <v>4404</v>
      </c>
      <c r="B5550" s="2" t="s">
        <v>4405</v>
      </c>
      <c r="C5550" s="2">
        <v>241</v>
      </c>
      <c r="D5550" s="2" t="s">
        <v>20</v>
      </c>
      <c r="E5550" s="2">
        <v>201</v>
      </c>
      <c r="F5550" s="2">
        <v>239</v>
      </c>
      <c r="G5550" s="2">
        <f t="shared" si="86"/>
        <v>39</v>
      </c>
      <c r="H5550" s="2">
        <v>3397</v>
      </c>
      <c r="I5550" s="3" t="s">
        <v>21</v>
      </c>
    </row>
    <row r="5551" spans="1:9" ht="16.5">
      <c r="A5551" s="2" t="s">
        <v>4404</v>
      </c>
      <c r="B5551" s="2" t="s">
        <v>4405</v>
      </c>
      <c r="C5551" s="2">
        <v>241</v>
      </c>
      <c r="D5551" s="2" t="s">
        <v>14</v>
      </c>
      <c r="E5551" s="2">
        <v>81</v>
      </c>
      <c r="F5551" s="2">
        <v>188</v>
      </c>
      <c r="G5551" s="2">
        <f t="shared" si="86"/>
        <v>108</v>
      </c>
      <c r="H5551" s="2">
        <v>2341</v>
      </c>
      <c r="I5551" s="3" t="s">
        <v>15</v>
      </c>
    </row>
    <row r="5552" spans="1:9" ht="16.5">
      <c r="A5552" s="2" t="s">
        <v>4406</v>
      </c>
      <c r="B5552" s="2" t="s">
        <v>4407</v>
      </c>
      <c r="C5552" s="2">
        <v>333</v>
      </c>
      <c r="D5552" s="2" t="s">
        <v>18</v>
      </c>
      <c r="E5552" s="2">
        <v>34</v>
      </c>
      <c r="F5552" s="2">
        <v>85</v>
      </c>
      <c r="G5552" s="2">
        <f t="shared" si="86"/>
        <v>52</v>
      </c>
      <c r="H5552" s="2">
        <v>3743</v>
      </c>
      <c r="I5552" s="3" t="s">
        <v>19</v>
      </c>
    </row>
    <row r="5553" spans="1:9" ht="16.5">
      <c r="A5553" s="2" t="s">
        <v>4406</v>
      </c>
      <c r="B5553" s="2" t="s">
        <v>4407</v>
      </c>
      <c r="C5553" s="2">
        <v>333</v>
      </c>
      <c r="D5553" s="2" t="s">
        <v>14</v>
      </c>
      <c r="E5553" s="2">
        <v>201</v>
      </c>
      <c r="F5553" s="2">
        <v>317</v>
      </c>
      <c r="G5553" s="2">
        <f t="shared" si="86"/>
        <v>117</v>
      </c>
      <c r="H5553" s="2">
        <v>2341</v>
      </c>
      <c r="I5553" s="3" t="s">
        <v>15</v>
      </c>
    </row>
    <row r="5554" spans="1:9" ht="16.5">
      <c r="A5554" s="2" t="s">
        <v>4408</v>
      </c>
      <c r="B5554" s="2" t="s">
        <v>4409</v>
      </c>
      <c r="C5554" s="2">
        <v>1206</v>
      </c>
      <c r="D5554" s="2" t="s">
        <v>10</v>
      </c>
      <c r="E5554" s="2">
        <v>149</v>
      </c>
      <c r="F5554" s="2">
        <v>196</v>
      </c>
      <c r="G5554" s="2">
        <f t="shared" si="86"/>
        <v>48</v>
      </c>
      <c r="H5554" s="2">
        <v>18302</v>
      </c>
      <c r="I5554" s="3" t="s">
        <v>11</v>
      </c>
    </row>
    <row r="5555" spans="1:9" ht="16.5">
      <c r="A5555" s="2" t="s">
        <v>4408</v>
      </c>
      <c r="B5555" s="2" t="s">
        <v>4409</v>
      </c>
      <c r="C5555" s="2">
        <v>1206</v>
      </c>
      <c r="D5555" s="2" t="s">
        <v>12</v>
      </c>
      <c r="E5555" s="2">
        <v>800</v>
      </c>
      <c r="F5555" s="2">
        <v>952</v>
      </c>
      <c r="G5555" s="2">
        <f t="shared" si="86"/>
        <v>153</v>
      </c>
      <c r="H5555" s="2">
        <v>1732</v>
      </c>
      <c r="I5555" s="3" t="s">
        <v>13</v>
      </c>
    </row>
    <row r="5556" spans="1:9" ht="16.5">
      <c r="A5556" s="2" t="s">
        <v>4408</v>
      </c>
      <c r="B5556" s="2" t="s">
        <v>4409</v>
      </c>
      <c r="C5556" s="2">
        <v>1206</v>
      </c>
      <c r="D5556" s="2" t="s">
        <v>14</v>
      </c>
      <c r="E5556" s="2">
        <v>382</v>
      </c>
      <c r="F5556" s="2">
        <v>507</v>
      </c>
      <c r="G5556" s="2">
        <f t="shared" si="86"/>
        <v>126</v>
      </c>
      <c r="H5556" s="2">
        <v>2341</v>
      </c>
      <c r="I5556" s="3" t="s">
        <v>15</v>
      </c>
    </row>
    <row r="5557" spans="1:9" ht="16.5">
      <c r="A5557" s="2" t="s">
        <v>4410</v>
      </c>
      <c r="B5557" s="2" t="s">
        <v>4411</v>
      </c>
      <c r="C5557" s="2">
        <v>358</v>
      </c>
      <c r="D5557" s="2" t="s">
        <v>18</v>
      </c>
      <c r="E5557" s="2">
        <v>30</v>
      </c>
      <c r="F5557" s="2">
        <v>81</v>
      </c>
      <c r="G5557" s="2">
        <f t="shared" si="86"/>
        <v>52</v>
      </c>
      <c r="H5557" s="2">
        <v>3743</v>
      </c>
      <c r="I5557" s="3" t="s">
        <v>19</v>
      </c>
    </row>
    <row r="5558" spans="1:9" ht="16.5">
      <c r="A5558" s="2" t="s">
        <v>4410</v>
      </c>
      <c r="B5558" s="2" t="s">
        <v>4411</v>
      </c>
      <c r="C5558" s="2">
        <v>358</v>
      </c>
      <c r="D5558" s="2" t="s">
        <v>20</v>
      </c>
      <c r="E5558" s="2">
        <v>318</v>
      </c>
      <c r="F5558" s="2">
        <v>356</v>
      </c>
      <c r="G5558" s="2">
        <f t="shared" si="86"/>
        <v>39</v>
      </c>
      <c r="H5558" s="2">
        <v>3397</v>
      </c>
      <c r="I5558" s="3" t="s">
        <v>21</v>
      </c>
    </row>
    <row r="5559" spans="1:9" ht="16.5">
      <c r="A5559" s="2" t="s">
        <v>4410</v>
      </c>
      <c r="B5559" s="2" t="s">
        <v>4411</v>
      </c>
      <c r="C5559" s="2">
        <v>358</v>
      </c>
      <c r="D5559" s="2" t="s">
        <v>14</v>
      </c>
      <c r="E5559" s="2">
        <v>199</v>
      </c>
      <c r="F5559" s="2">
        <v>305</v>
      </c>
      <c r="G5559" s="2">
        <f t="shared" si="86"/>
        <v>107</v>
      </c>
      <c r="H5559" s="2">
        <v>2341</v>
      </c>
      <c r="I5559" s="3" t="s">
        <v>15</v>
      </c>
    </row>
    <row r="5560" spans="1:9" ht="16.5">
      <c r="A5560" s="2" t="s">
        <v>4412</v>
      </c>
      <c r="B5560" s="2" t="s">
        <v>4413</v>
      </c>
      <c r="C5560" s="2">
        <v>350</v>
      </c>
      <c r="D5560" s="2" t="s">
        <v>18</v>
      </c>
      <c r="E5560" s="2">
        <v>30</v>
      </c>
      <c r="F5560" s="2">
        <v>81</v>
      </c>
      <c r="G5560" s="2">
        <f t="shared" si="86"/>
        <v>52</v>
      </c>
      <c r="H5560" s="2">
        <v>3743</v>
      </c>
      <c r="I5560" s="3" t="s">
        <v>19</v>
      </c>
    </row>
    <row r="5561" spans="1:9" ht="16.5">
      <c r="A5561" s="2" t="s">
        <v>4412</v>
      </c>
      <c r="B5561" s="2" t="s">
        <v>4413</v>
      </c>
      <c r="C5561" s="2">
        <v>350</v>
      </c>
      <c r="D5561" s="2" t="s">
        <v>20</v>
      </c>
      <c r="E5561" s="2">
        <v>318</v>
      </c>
      <c r="F5561" s="2">
        <v>350</v>
      </c>
      <c r="G5561" s="2">
        <f t="shared" si="86"/>
        <v>33</v>
      </c>
      <c r="H5561" s="2">
        <v>3397</v>
      </c>
      <c r="I5561" s="3" t="s">
        <v>21</v>
      </c>
    </row>
    <row r="5562" spans="1:9" ht="16.5">
      <c r="A5562" s="2" t="s">
        <v>4412</v>
      </c>
      <c r="B5562" s="2" t="s">
        <v>4413</v>
      </c>
      <c r="C5562" s="2">
        <v>350</v>
      </c>
      <c r="D5562" s="2" t="s">
        <v>14</v>
      </c>
      <c r="E5562" s="2">
        <v>199</v>
      </c>
      <c r="F5562" s="2">
        <v>305</v>
      </c>
      <c r="G5562" s="2">
        <f t="shared" si="86"/>
        <v>107</v>
      </c>
      <c r="H5562" s="2">
        <v>2341</v>
      </c>
      <c r="I5562" s="3" t="s">
        <v>15</v>
      </c>
    </row>
    <row r="5563" spans="1:9" ht="16.5">
      <c r="A5563" s="2" t="s">
        <v>4414</v>
      </c>
      <c r="B5563" s="2" t="s">
        <v>4415</v>
      </c>
      <c r="C5563" s="2">
        <v>381</v>
      </c>
      <c r="D5563" s="2" t="s">
        <v>18</v>
      </c>
      <c r="E5563" s="2">
        <v>67</v>
      </c>
      <c r="F5563" s="2">
        <v>119</v>
      </c>
      <c r="G5563" s="2">
        <f t="shared" si="86"/>
        <v>53</v>
      </c>
      <c r="H5563" s="2">
        <v>3743</v>
      </c>
      <c r="I5563" s="3" t="s">
        <v>19</v>
      </c>
    </row>
    <row r="5564" spans="1:9" ht="16.5">
      <c r="A5564" s="2" t="s">
        <v>4414</v>
      </c>
      <c r="B5564" s="2" t="s">
        <v>4415</v>
      </c>
      <c r="C5564" s="2">
        <v>381</v>
      </c>
      <c r="D5564" s="2" t="s">
        <v>20</v>
      </c>
      <c r="E5564" s="2">
        <v>342</v>
      </c>
      <c r="F5564" s="2">
        <v>380</v>
      </c>
      <c r="G5564" s="2">
        <f t="shared" si="86"/>
        <v>39</v>
      </c>
      <c r="H5564" s="2">
        <v>3397</v>
      </c>
      <c r="I5564" s="3" t="s">
        <v>21</v>
      </c>
    </row>
    <row r="5565" spans="1:9" ht="16.5">
      <c r="A5565" s="2" t="s">
        <v>4414</v>
      </c>
      <c r="B5565" s="2" t="s">
        <v>4415</v>
      </c>
      <c r="C5565" s="2">
        <v>381</v>
      </c>
      <c r="D5565" s="2" t="s">
        <v>14</v>
      </c>
      <c r="E5565" s="2">
        <v>190</v>
      </c>
      <c r="F5565" s="2">
        <v>322</v>
      </c>
      <c r="G5565" s="2">
        <f t="shared" si="86"/>
        <v>133</v>
      </c>
      <c r="H5565" s="2">
        <v>2341</v>
      </c>
      <c r="I5565" s="3" t="s">
        <v>15</v>
      </c>
    </row>
    <row r="5566" spans="1:9" ht="16.5">
      <c r="A5566" s="2" t="s">
        <v>4416</v>
      </c>
      <c r="B5566" s="2" t="s">
        <v>4417</v>
      </c>
      <c r="C5566" s="2">
        <v>1285</v>
      </c>
      <c r="D5566" s="2" t="s">
        <v>14</v>
      </c>
      <c r="E5566" s="2">
        <v>843</v>
      </c>
      <c r="F5566" s="2">
        <v>966</v>
      </c>
      <c r="G5566" s="2">
        <f t="shared" si="86"/>
        <v>124</v>
      </c>
      <c r="H5566" s="2">
        <v>2341</v>
      </c>
      <c r="I5566" s="3" t="s">
        <v>15</v>
      </c>
    </row>
    <row r="5567" spans="1:9" ht="16.5">
      <c r="A5567" s="2" t="s">
        <v>4418</v>
      </c>
      <c r="B5567" s="2" t="s">
        <v>4419</v>
      </c>
      <c r="C5567" s="2">
        <v>1333</v>
      </c>
      <c r="D5567" s="2" t="s">
        <v>14</v>
      </c>
      <c r="E5567" s="2">
        <v>845</v>
      </c>
      <c r="F5567" s="2">
        <v>973</v>
      </c>
      <c r="G5567" s="2">
        <f t="shared" si="86"/>
        <v>129</v>
      </c>
      <c r="H5567" s="2">
        <v>2341</v>
      </c>
      <c r="I5567" s="3" t="s">
        <v>15</v>
      </c>
    </row>
    <row r="5568" spans="1:9" ht="16.5">
      <c r="A5568" s="2" t="s">
        <v>4420</v>
      </c>
      <c r="B5568" s="2" t="s">
        <v>4421</v>
      </c>
      <c r="C5568" s="2">
        <v>497</v>
      </c>
      <c r="D5568" s="2" t="s">
        <v>18</v>
      </c>
      <c r="E5568" s="2">
        <v>111</v>
      </c>
      <c r="F5568" s="2">
        <v>161</v>
      </c>
      <c r="G5568" s="2">
        <f t="shared" si="86"/>
        <v>51</v>
      </c>
      <c r="H5568" s="2">
        <v>3743</v>
      </c>
      <c r="I5568" s="3" t="s">
        <v>19</v>
      </c>
    </row>
    <row r="5569" spans="1:9" ht="16.5">
      <c r="A5569" s="2" t="s">
        <v>4420</v>
      </c>
      <c r="B5569" s="2" t="s">
        <v>4421</v>
      </c>
      <c r="C5569" s="2">
        <v>497</v>
      </c>
      <c r="D5569" s="2" t="s">
        <v>20</v>
      </c>
      <c r="E5569" s="2">
        <v>458</v>
      </c>
      <c r="F5569" s="2">
        <v>496</v>
      </c>
      <c r="G5569" s="2">
        <f t="shared" si="86"/>
        <v>39</v>
      </c>
      <c r="H5569" s="2">
        <v>3397</v>
      </c>
      <c r="I5569" s="3" t="s">
        <v>21</v>
      </c>
    </row>
    <row r="5570" spans="1:9" ht="16.5">
      <c r="A5570" s="2" t="s">
        <v>4420</v>
      </c>
      <c r="B5570" s="2" t="s">
        <v>4421</v>
      </c>
      <c r="C5570" s="2">
        <v>497</v>
      </c>
      <c r="D5570" s="2" t="s">
        <v>14</v>
      </c>
      <c r="E5570" s="2">
        <v>277</v>
      </c>
      <c r="F5570" s="2">
        <v>436</v>
      </c>
      <c r="G5570" s="2">
        <f t="shared" si="86"/>
        <v>160</v>
      </c>
      <c r="H5570" s="2">
        <v>2341</v>
      </c>
      <c r="I5570" s="3" t="s">
        <v>15</v>
      </c>
    </row>
    <row r="5571" spans="1:9" ht="16.5">
      <c r="A5571" s="2" t="s">
        <v>4422</v>
      </c>
      <c r="B5571" s="2" t="s">
        <v>4423</v>
      </c>
      <c r="C5571" s="2">
        <v>421</v>
      </c>
      <c r="D5571" s="2" t="s">
        <v>18</v>
      </c>
      <c r="E5571" s="2">
        <v>72</v>
      </c>
      <c r="F5571" s="2">
        <v>122</v>
      </c>
      <c r="G5571" s="2">
        <f t="shared" ref="G5571:G5634" si="87">F5571-E5571+1</f>
        <v>51</v>
      </c>
      <c r="H5571" s="2">
        <v>3743</v>
      </c>
      <c r="I5571" s="3" t="s">
        <v>19</v>
      </c>
    </row>
    <row r="5572" spans="1:9" ht="16.5">
      <c r="A5572" s="2" t="s">
        <v>4422</v>
      </c>
      <c r="B5572" s="2" t="s">
        <v>4423</v>
      </c>
      <c r="C5572" s="2">
        <v>421</v>
      </c>
      <c r="D5572" s="2" t="s">
        <v>20</v>
      </c>
      <c r="E5572" s="2">
        <v>382</v>
      </c>
      <c r="F5572" s="2">
        <v>420</v>
      </c>
      <c r="G5572" s="2">
        <f t="shared" si="87"/>
        <v>39</v>
      </c>
      <c r="H5572" s="2">
        <v>3397</v>
      </c>
      <c r="I5572" s="3" t="s">
        <v>21</v>
      </c>
    </row>
    <row r="5573" spans="1:9" ht="16.5">
      <c r="A5573" s="2" t="s">
        <v>4422</v>
      </c>
      <c r="B5573" s="2" t="s">
        <v>4423</v>
      </c>
      <c r="C5573" s="2">
        <v>421</v>
      </c>
      <c r="D5573" s="2" t="s">
        <v>14</v>
      </c>
      <c r="E5573" s="2">
        <v>204</v>
      </c>
      <c r="F5573" s="2">
        <v>360</v>
      </c>
      <c r="G5573" s="2">
        <f t="shared" si="87"/>
        <v>157</v>
      </c>
      <c r="H5573" s="2">
        <v>2341</v>
      </c>
      <c r="I5573" s="3" t="s">
        <v>15</v>
      </c>
    </row>
    <row r="5574" spans="1:9" ht="16.5">
      <c r="A5574" s="2" t="s">
        <v>4424</v>
      </c>
      <c r="B5574" s="2" t="s">
        <v>4425</v>
      </c>
      <c r="C5574" s="2">
        <v>650</v>
      </c>
      <c r="D5574" s="2" t="s">
        <v>14</v>
      </c>
      <c r="E5574" s="2">
        <v>401</v>
      </c>
      <c r="F5574" s="2">
        <v>514</v>
      </c>
      <c r="G5574" s="2">
        <f t="shared" si="87"/>
        <v>114</v>
      </c>
      <c r="H5574" s="2">
        <v>2341</v>
      </c>
      <c r="I5574" s="3" t="s">
        <v>15</v>
      </c>
    </row>
    <row r="5575" spans="1:9" ht="16.5">
      <c r="A5575" s="2" t="s">
        <v>4426</v>
      </c>
      <c r="B5575" s="2" t="s">
        <v>4427</v>
      </c>
      <c r="C5575" s="2">
        <v>1779</v>
      </c>
      <c r="D5575" s="2" t="s">
        <v>12</v>
      </c>
      <c r="E5575" s="2">
        <v>800</v>
      </c>
      <c r="F5575" s="2">
        <v>950</v>
      </c>
      <c r="G5575" s="2">
        <f t="shared" si="87"/>
        <v>151</v>
      </c>
      <c r="H5575" s="2">
        <v>1732</v>
      </c>
      <c r="I5575" s="3" t="s">
        <v>13</v>
      </c>
    </row>
    <row r="5576" spans="1:9" ht="16.5">
      <c r="A5576" s="2" t="s">
        <v>4426</v>
      </c>
      <c r="B5576" s="2" t="s">
        <v>4427</v>
      </c>
      <c r="C5576" s="2">
        <v>1779</v>
      </c>
      <c r="D5576" s="2" t="s">
        <v>14</v>
      </c>
      <c r="E5576" s="2">
        <v>439</v>
      </c>
      <c r="F5576" s="2">
        <v>542</v>
      </c>
      <c r="G5576" s="2">
        <f t="shared" si="87"/>
        <v>104</v>
      </c>
      <c r="H5576" s="2">
        <v>2341</v>
      </c>
      <c r="I5576" s="3" t="s">
        <v>15</v>
      </c>
    </row>
    <row r="5577" spans="1:9" ht="16.5">
      <c r="A5577" s="2" t="s">
        <v>4428</v>
      </c>
      <c r="B5577" s="2" t="s">
        <v>4429</v>
      </c>
      <c r="C5577" s="2">
        <v>306</v>
      </c>
      <c r="D5577" s="2" t="s">
        <v>18</v>
      </c>
      <c r="E5577" s="2">
        <v>30</v>
      </c>
      <c r="F5577" s="2">
        <v>81</v>
      </c>
      <c r="G5577" s="2">
        <f t="shared" si="87"/>
        <v>52</v>
      </c>
      <c r="H5577" s="2">
        <v>3743</v>
      </c>
      <c r="I5577" s="3" t="s">
        <v>19</v>
      </c>
    </row>
    <row r="5578" spans="1:9" ht="16.5">
      <c r="A5578" s="2" t="s">
        <v>4428</v>
      </c>
      <c r="B5578" s="2" t="s">
        <v>4429</v>
      </c>
      <c r="C5578" s="2">
        <v>306</v>
      </c>
      <c r="D5578" s="2" t="s">
        <v>20</v>
      </c>
      <c r="E5578" s="2">
        <v>266</v>
      </c>
      <c r="F5578" s="2">
        <v>304</v>
      </c>
      <c r="G5578" s="2">
        <f t="shared" si="87"/>
        <v>39</v>
      </c>
      <c r="H5578" s="2">
        <v>3397</v>
      </c>
      <c r="I5578" s="3" t="s">
        <v>21</v>
      </c>
    </row>
    <row r="5579" spans="1:9" ht="16.5">
      <c r="A5579" s="2" t="s">
        <v>4428</v>
      </c>
      <c r="B5579" s="2" t="s">
        <v>4429</v>
      </c>
      <c r="C5579" s="2">
        <v>306</v>
      </c>
      <c r="D5579" s="2" t="s">
        <v>14</v>
      </c>
      <c r="E5579" s="2">
        <v>144</v>
      </c>
      <c r="F5579" s="2">
        <v>253</v>
      </c>
      <c r="G5579" s="2">
        <f t="shared" si="87"/>
        <v>110</v>
      </c>
      <c r="H5579" s="2">
        <v>2341</v>
      </c>
      <c r="I5579" s="3" t="s">
        <v>15</v>
      </c>
    </row>
    <row r="5580" spans="1:9" ht="16.5">
      <c r="A5580" s="2" t="s">
        <v>4430</v>
      </c>
      <c r="B5580" s="2" t="s">
        <v>4431</v>
      </c>
      <c r="C5580" s="2">
        <v>1067</v>
      </c>
      <c r="D5580" s="2" t="s">
        <v>10</v>
      </c>
      <c r="E5580" s="2">
        <v>78</v>
      </c>
      <c r="F5580" s="2">
        <v>130</v>
      </c>
      <c r="G5580" s="2">
        <f t="shared" si="87"/>
        <v>53</v>
      </c>
      <c r="H5580" s="2">
        <v>18302</v>
      </c>
      <c r="I5580" s="3" t="s">
        <v>11</v>
      </c>
    </row>
    <row r="5581" spans="1:9" ht="16.5">
      <c r="A5581" s="2" t="s">
        <v>4430</v>
      </c>
      <c r="B5581" s="2" t="s">
        <v>4431</v>
      </c>
      <c r="C5581" s="2">
        <v>1067</v>
      </c>
      <c r="D5581" s="2" t="s">
        <v>12</v>
      </c>
      <c r="E5581" s="2">
        <v>512</v>
      </c>
      <c r="F5581" s="2">
        <v>672</v>
      </c>
      <c r="G5581" s="2">
        <f t="shared" si="87"/>
        <v>161</v>
      </c>
      <c r="H5581" s="2">
        <v>1732</v>
      </c>
      <c r="I5581" s="3" t="s">
        <v>13</v>
      </c>
    </row>
    <row r="5582" spans="1:9" ht="16.5">
      <c r="A5582" s="2" t="s">
        <v>4430</v>
      </c>
      <c r="B5582" s="2" t="s">
        <v>4431</v>
      </c>
      <c r="C5582" s="2">
        <v>1067</v>
      </c>
      <c r="D5582" s="2" t="s">
        <v>14</v>
      </c>
      <c r="E5582" s="2">
        <v>249</v>
      </c>
      <c r="F5582" s="2">
        <v>366</v>
      </c>
      <c r="G5582" s="2">
        <f t="shared" si="87"/>
        <v>118</v>
      </c>
      <c r="H5582" s="2">
        <v>2341</v>
      </c>
      <c r="I5582" s="3" t="s">
        <v>15</v>
      </c>
    </row>
    <row r="5583" spans="1:9" ht="16.5">
      <c r="A5583" s="2" t="s">
        <v>4432</v>
      </c>
      <c r="B5583" s="2" t="s">
        <v>4433</v>
      </c>
      <c r="C5583" s="2">
        <v>311</v>
      </c>
      <c r="D5583" s="2" t="s">
        <v>18</v>
      </c>
      <c r="E5583" s="2">
        <v>32</v>
      </c>
      <c r="F5583" s="2">
        <v>83</v>
      </c>
      <c r="G5583" s="2">
        <f t="shared" si="87"/>
        <v>52</v>
      </c>
      <c r="H5583" s="2">
        <v>3743</v>
      </c>
      <c r="I5583" s="3" t="s">
        <v>19</v>
      </c>
    </row>
    <row r="5584" spans="1:9" ht="16.5">
      <c r="A5584" s="2" t="s">
        <v>4432</v>
      </c>
      <c r="B5584" s="2" t="s">
        <v>4433</v>
      </c>
      <c r="C5584" s="2">
        <v>311</v>
      </c>
      <c r="D5584" s="2" t="s">
        <v>20</v>
      </c>
      <c r="E5584" s="2">
        <v>271</v>
      </c>
      <c r="F5584" s="2">
        <v>309</v>
      </c>
      <c r="G5584" s="2">
        <f t="shared" si="87"/>
        <v>39</v>
      </c>
      <c r="H5584" s="2">
        <v>3397</v>
      </c>
      <c r="I5584" s="3" t="s">
        <v>21</v>
      </c>
    </row>
    <row r="5585" spans="1:9" ht="16.5">
      <c r="A5585" s="2" t="s">
        <v>4432</v>
      </c>
      <c r="B5585" s="2" t="s">
        <v>4433</v>
      </c>
      <c r="C5585" s="2">
        <v>311</v>
      </c>
      <c r="D5585" s="2" t="s">
        <v>14</v>
      </c>
      <c r="E5585" s="2">
        <v>151</v>
      </c>
      <c r="F5585" s="2">
        <v>258</v>
      </c>
      <c r="G5585" s="2">
        <f t="shared" si="87"/>
        <v>108</v>
      </c>
      <c r="H5585" s="2">
        <v>2341</v>
      </c>
      <c r="I5585" s="3" t="s">
        <v>15</v>
      </c>
    </row>
    <row r="5586" spans="1:9" ht="16.5">
      <c r="A5586" s="2" t="s">
        <v>4434</v>
      </c>
      <c r="B5586" s="2" t="s">
        <v>4435</v>
      </c>
      <c r="C5586" s="2">
        <v>141</v>
      </c>
      <c r="D5586" s="2" t="s">
        <v>14</v>
      </c>
      <c r="E5586" s="2">
        <v>9</v>
      </c>
      <c r="F5586" s="2">
        <v>123</v>
      </c>
      <c r="G5586" s="2">
        <f t="shared" si="87"/>
        <v>115</v>
      </c>
      <c r="H5586" s="2">
        <v>2341</v>
      </c>
      <c r="I5586" s="3" t="s">
        <v>15</v>
      </c>
    </row>
    <row r="5587" spans="1:9" ht="16.5">
      <c r="A5587" s="2" t="s">
        <v>4436</v>
      </c>
      <c r="B5587" s="2" t="s">
        <v>4437</v>
      </c>
      <c r="C5587" s="2">
        <v>340</v>
      </c>
      <c r="D5587" s="2" t="s">
        <v>18</v>
      </c>
      <c r="E5587" s="2">
        <v>27</v>
      </c>
      <c r="F5587" s="2">
        <v>78</v>
      </c>
      <c r="G5587" s="2">
        <f t="shared" si="87"/>
        <v>52</v>
      </c>
      <c r="H5587" s="2">
        <v>3743</v>
      </c>
      <c r="I5587" s="3" t="s">
        <v>19</v>
      </c>
    </row>
    <row r="5588" spans="1:9" ht="16.5">
      <c r="A5588" s="2" t="s">
        <v>4436</v>
      </c>
      <c r="B5588" s="2" t="s">
        <v>4437</v>
      </c>
      <c r="C5588" s="2">
        <v>340</v>
      </c>
      <c r="D5588" s="2" t="s">
        <v>20</v>
      </c>
      <c r="E5588" s="2">
        <v>300</v>
      </c>
      <c r="F5588" s="2">
        <v>338</v>
      </c>
      <c r="G5588" s="2">
        <f t="shared" si="87"/>
        <v>39</v>
      </c>
      <c r="H5588" s="2">
        <v>3397</v>
      </c>
      <c r="I5588" s="3" t="s">
        <v>21</v>
      </c>
    </row>
    <row r="5589" spans="1:9" ht="16.5">
      <c r="A5589" s="2" t="s">
        <v>4436</v>
      </c>
      <c r="B5589" s="2" t="s">
        <v>4437</v>
      </c>
      <c r="C5589" s="2">
        <v>340</v>
      </c>
      <c r="D5589" s="2" t="s">
        <v>14</v>
      </c>
      <c r="E5589" s="2">
        <v>178</v>
      </c>
      <c r="F5589" s="2">
        <v>287</v>
      </c>
      <c r="G5589" s="2">
        <f t="shared" si="87"/>
        <v>110</v>
      </c>
      <c r="H5589" s="2">
        <v>2341</v>
      </c>
      <c r="I5589" s="3" t="s">
        <v>15</v>
      </c>
    </row>
    <row r="5590" spans="1:9" ht="16.5">
      <c r="A5590" s="2" t="s">
        <v>4438</v>
      </c>
      <c r="B5590" s="2" t="s">
        <v>4439</v>
      </c>
      <c r="C5590" s="2">
        <v>126</v>
      </c>
      <c r="D5590" s="2" t="s">
        <v>14</v>
      </c>
      <c r="E5590" s="2">
        <v>1</v>
      </c>
      <c r="F5590" s="2">
        <v>86</v>
      </c>
      <c r="G5590" s="2">
        <f t="shared" si="87"/>
        <v>86</v>
      </c>
      <c r="H5590" s="2">
        <v>2341</v>
      </c>
      <c r="I5590" s="3" t="s">
        <v>15</v>
      </c>
    </row>
    <row r="5591" spans="1:9" ht="16.5">
      <c r="A5591" s="2" t="s">
        <v>4440</v>
      </c>
      <c r="B5591" s="2" t="s">
        <v>4441</v>
      </c>
      <c r="C5591" s="2">
        <v>218</v>
      </c>
      <c r="D5591" s="2" t="s">
        <v>18</v>
      </c>
      <c r="E5591" s="2">
        <v>24</v>
      </c>
      <c r="F5591" s="2">
        <v>77</v>
      </c>
      <c r="G5591" s="2">
        <f t="shared" si="87"/>
        <v>54</v>
      </c>
      <c r="H5591" s="2">
        <v>3743</v>
      </c>
      <c r="I5591" s="3" t="s">
        <v>19</v>
      </c>
    </row>
    <row r="5592" spans="1:9" ht="16.5">
      <c r="A5592" s="2" t="s">
        <v>4440</v>
      </c>
      <c r="B5592" s="2" t="s">
        <v>4441</v>
      </c>
      <c r="C5592" s="2">
        <v>218</v>
      </c>
      <c r="D5592" s="2" t="s">
        <v>14</v>
      </c>
      <c r="E5592" s="2">
        <v>132</v>
      </c>
      <c r="F5592" s="2">
        <v>218</v>
      </c>
      <c r="G5592" s="2">
        <f t="shared" si="87"/>
        <v>87</v>
      </c>
      <c r="H5592" s="2">
        <v>2341</v>
      </c>
      <c r="I5592" s="3" t="s">
        <v>15</v>
      </c>
    </row>
    <row r="5593" spans="1:9" ht="16.5">
      <c r="A5593" s="2" t="s">
        <v>4442</v>
      </c>
      <c r="B5593" s="2" t="s">
        <v>4443</v>
      </c>
      <c r="C5593" s="2">
        <v>1144</v>
      </c>
      <c r="D5593" s="2" t="s">
        <v>10</v>
      </c>
      <c r="E5593" s="2">
        <v>134</v>
      </c>
      <c r="F5593" s="2">
        <v>182</v>
      </c>
      <c r="G5593" s="2">
        <f t="shared" si="87"/>
        <v>49</v>
      </c>
      <c r="H5593" s="2">
        <v>18302</v>
      </c>
      <c r="I5593" s="3" t="s">
        <v>11</v>
      </c>
    </row>
    <row r="5594" spans="1:9" ht="16.5">
      <c r="A5594" s="2" t="s">
        <v>4442</v>
      </c>
      <c r="B5594" s="2" t="s">
        <v>4443</v>
      </c>
      <c r="C5594" s="2">
        <v>1144</v>
      </c>
      <c r="D5594" s="2" t="s">
        <v>12</v>
      </c>
      <c r="E5594" s="2">
        <v>743</v>
      </c>
      <c r="F5594" s="2">
        <v>906</v>
      </c>
      <c r="G5594" s="2">
        <f t="shared" si="87"/>
        <v>164</v>
      </c>
      <c r="H5594" s="2">
        <v>1732</v>
      </c>
      <c r="I5594" s="3" t="s">
        <v>13</v>
      </c>
    </row>
    <row r="5595" spans="1:9" ht="16.5">
      <c r="A5595" s="2" t="s">
        <v>4442</v>
      </c>
      <c r="B5595" s="2" t="s">
        <v>4443</v>
      </c>
      <c r="C5595" s="2">
        <v>1144</v>
      </c>
      <c r="D5595" s="2" t="s">
        <v>14</v>
      </c>
      <c r="E5595" s="2">
        <v>335</v>
      </c>
      <c r="F5595" s="2">
        <v>479</v>
      </c>
      <c r="G5595" s="2">
        <f t="shared" si="87"/>
        <v>145</v>
      </c>
      <c r="H5595" s="2">
        <v>2341</v>
      </c>
      <c r="I5595" s="3" t="s">
        <v>15</v>
      </c>
    </row>
    <row r="5596" spans="1:9" ht="16.5">
      <c r="A5596" s="2" t="s">
        <v>4444</v>
      </c>
      <c r="B5596" s="2" t="s">
        <v>4445</v>
      </c>
      <c r="C5596" s="2">
        <v>2242</v>
      </c>
      <c r="D5596" s="2" t="s">
        <v>10</v>
      </c>
      <c r="E5596" s="2">
        <v>735</v>
      </c>
      <c r="F5596" s="2">
        <v>787</v>
      </c>
      <c r="G5596" s="2">
        <f t="shared" si="87"/>
        <v>53</v>
      </c>
      <c r="H5596" s="2">
        <v>18302</v>
      </c>
      <c r="I5596" s="3" t="s">
        <v>11</v>
      </c>
    </row>
    <row r="5597" spans="1:9" ht="16.5">
      <c r="A5597" s="2" t="s">
        <v>4444</v>
      </c>
      <c r="B5597" s="2" t="s">
        <v>4445</v>
      </c>
      <c r="C5597" s="2">
        <v>2242</v>
      </c>
      <c r="D5597" s="2" t="s">
        <v>12</v>
      </c>
      <c r="E5597" s="2">
        <v>1185</v>
      </c>
      <c r="F5597" s="2">
        <v>1333</v>
      </c>
      <c r="G5597" s="2">
        <f t="shared" si="87"/>
        <v>149</v>
      </c>
      <c r="H5597" s="2">
        <v>1732</v>
      </c>
      <c r="I5597" s="3" t="s">
        <v>13</v>
      </c>
    </row>
    <row r="5598" spans="1:9" ht="16.5">
      <c r="A5598" s="2" t="s">
        <v>4444</v>
      </c>
      <c r="B5598" s="2" t="s">
        <v>4445</v>
      </c>
      <c r="C5598" s="2">
        <v>2242</v>
      </c>
      <c r="D5598" s="2" t="s">
        <v>14</v>
      </c>
      <c r="E5598" s="2">
        <v>913</v>
      </c>
      <c r="F5598" s="2">
        <v>1026</v>
      </c>
      <c r="G5598" s="2">
        <f t="shared" si="87"/>
        <v>114</v>
      </c>
      <c r="H5598" s="2">
        <v>2341</v>
      </c>
      <c r="I5598" s="3" t="s">
        <v>15</v>
      </c>
    </row>
    <row r="5599" spans="1:9" ht="16.5">
      <c r="A5599" s="2" t="s">
        <v>4446</v>
      </c>
      <c r="B5599" s="2" t="s">
        <v>4447</v>
      </c>
      <c r="C5599" s="2">
        <v>207</v>
      </c>
      <c r="D5599" s="2" t="s">
        <v>18</v>
      </c>
      <c r="E5599" s="2">
        <v>60</v>
      </c>
      <c r="F5599" s="2">
        <v>110</v>
      </c>
      <c r="G5599" s="2">
        <f t="shared" si="87"/>
        <v>51</v>
      </c>
      <c r="H5599" s="2">
        <v>3743</v>
      </c>
      <c r="I5599" s="3" t="s">
        <v>19</v>
      </c>
    </row>
    <row r="5600" spans="1:9" ht="16.5">
      <c r="A5600" s="2" t="s">
        <v>4446</v>
      </c>
      <c r="B5600" s="2" t="s">
        <v>4447</v>
      </c>
      <c r="C5600" s="2">
        <v>207</v>
      </c>
      <c r="D5600" s="2" t="s">
        <v>14</v>
      </c>
      <c r="E5600" s="2">
        <v>128</v>
      </c>
      <c r="F5600" s="2">
        <v>207</v>
      </c>
      <c r="G5600" s="2">
        <f t="shared" si="87"/>
        <v>80</v>
      </c>
      <c r="H5600" s="2">
        <v>2341</v>
      </c>
      <c r="I5600" s="3" t="s">
        <v>15</v>
      </c>
    </row>
    <row r="5601" spans="1:9" ht="16.5">
      <c r="A5601" s="2" t="s">
        <v>4448</v>
      </c>
      <c r="B5601" s="2" t="s">
        <v>4449</v>
      </c>
      <c r="C5601" s="2">
        <v>290</v>
      </c>
      <c r="D5601" s="2" t="s">
        <v>18</v>
      </c>
      <c r="E5601" s="2">
        <v>30</v>
      </c>
      <c r="F5601" s="2">
        <v>81</v>
      </c>
      <c r="G5601" s="2">
        <f t="shared" si="87"/>
        <v>52</v>
      </c>
      <c r="H5601" s="2">
        <v>3743</v>
      </c>
      <c r="I5601" s="3" t="s">
        <v>19</v>
      </c>
    </row>
    <row r="5602" spans="1:9" ht="16.5">
      <c r="A5602" s="2" t="s">
        <v>4448</v>
      </c>
      <c r="B5602" s="2" t="s">
        <v>4449</v>
      </c>
      <c r="C5602" s="2">
        <v>290</v>
      </c>
      <c r="D5602" s="2" t="s">
        <v>20</v>
      </c>
      <c r="E5602" s="2">
        <v>250</v>
      </c>
      <c r="F5602" s="2">
        <v>288</v>
      </c>
      <c r="G5602" s="2">
        <f t="shared" si="87"/>
        <v>39</v>
      </c>
      <c r="H5602" s="2">
        <v>3397</v>
      </c>
      <c r="I5602" s="3" t="s">
        <v>21</v>
      </c>
    </row>
    <row r="5603" spans="1:9" ht="16.5">
      <c r="A5603" s="2" t="s">
        <v>4448</v>
      </c>
      <c r="B5603" s="2" t="s">
        <v>4449</v>
      </c>
      <c r="C5603" s="2">
        <v>290</v>
      </c>
      <c r="D5603" s="2" t="s">
        <v>14</v>
      </c>
      <c r="E5603" s="2">
        <v>128</v>
      </c>
      <c r="F5603" s="2">
        <v>237</v>
      </c>
      <c r="G5603" s="2">
        <f t="shared" si="87"/>
        <v>110</v>
      </c>
      <c r="H5603" s="2">
        <v>2341</v>
      </c>
      <c r="I5603" s="3" t="s">
        <v>15</v>
      </c>
    </row>
    <row r="5604" spans="1:9" ht="16.5">
      <c r="A5604" s="2" t="s">
        <v>4450</v>
      </c>
      <c r="B5604" s="2" t="s">
        <v>4451</v>
      </c>
      <c r="C5604" s="2">
        <v>249</v>
      </c>
      <c r="D5604" s="2" t="s">
        <v>14</v>
      </c>
      <c r="E5604" s="2">
        <v>113</v>
      </c>
      <c r="F5604" s="2">
        <v>231</v>
      </c>
      <c r="G5604" s="2">
        <f t="shared" si="87"/>
        <v>119</v>
      </c>
      <c r="H5604" s="2">
        <v>2341</v>
      </c>
      <c r="I5604" s="3" t="s">
        <v>15</v>
      </c>
    </row>
    <row r="5605" spans="1:9" ht="16.5">
      <c r="A5605" s="2" t="s">
        <v>4452</v>
      </c>
      <c r="B5605" s="2" t="s">
        <v>4453</v>
      </c>
      <c r="C5605" s="2">
        <v>248</v>
      </c>
      <c r="D5605" s="2" t="s">
        <v>14</v>
      </c>
      <c r="E5605" s="2">
        <v>112</v>
      </c>
      <c r="F5605" s="2">
        <v>230</v>
      </c>
      <c r="G5605" s="2">
        <f t="shared" si="87"/>
        <v>119</v>
      </c>
      <c r="H5605" s="2">
        <v>2341</v>
      </c>
      <c r="I5605" s="3" t="s">
        <v>15</v>
      </c>
    </row>
    <row r="5606" spans="1:9" ht="16.5">
      <c r="A5606" s="2" t="s">
        <v>4454</v>
      </c>
      <c r="B5606" s="2" t="s">
        <v>4455</v>
      </c>
      <c r="C5606" s="2">
        <v>146</v>
      </c>
      <c r="D5606" s="2" t="s">
        <v>14</v>
      </c>
      <c r="E5606" s="2">
        <v>4</v>
      </c>
      <c r="F5606" s="2">
        <v>145</v>
      </c>
      <c r="G5606" s="2">
        <f t="shared" si="87"/>
        <v>142</v>
      </c>
      <c r="H5606" s="2">
        <v>2341</v>
      </c>
      <c r="I5606" s="3" t="s">
        <v>15</v>
      </c>
    </row>
    <row r="5607" spans="1:9" ht="16.5">
      <c r="A5607" s="2" t="s">
        <v>4456</v>
      </c>
      <c r="B5607" s="2" t="s">
        <v>4457</v>
      </c>
      <c r="C5607" s="2">
        <v>592</v>
      </c>
      <c r="D5607" s="2" t="s">
        <v>52</v>
      </c>
      <c r="E5607" s="2">
        <v>127</v>
      </c>
      <c r="F5607" s="2">
        <v>246</v>
      </c>
      <c r="G5607" s="2">
        <f t="shared" si="87"/>
        <v>120</v>
      </c>
      <c r="H5607" s="2">
        <v>5093</v>
      </c>
      <c r="I5607" s="3" t="s">
        <v>53</v>
      </c>
    </row>
    <row r="5608" spans="1:9" ht="16.5">
      <c r="A5608" s="2" t="s">
        <v>4456</v>
      </c>
      <c r="B5608" s="2" t="s">
        <v>4457</v>
      </c>
      <c r="C5608" s="2">
        <v>592</v>
      </c>
      <c r="D5608" s="2" t="s">
        <v>14</v>
      </c>
      <c r="E5608" s="2">
        <v>340</v>
      </c>
      <c r="F5608" s="2">
        <v>487</v>
      </c>
      <c r="G5608" s="2">
        <f t="shared" si="87"/>
        <v>148</v>
      </c>
      <c r="H5608" s="2">
        <v>2341</v>
      </c>
      <c r="I5608" s="3" t="s">
        <v>15</v>
      </c>
    </row>
    <row r="5609" spans="1:9" ht="16.5">
      <c r="A5609" s="2" t="s">
        <v>4458</v>
      </c>
      <c r="B5609" s="2" t="s">
        <v>4459</v>
      </c>
      <c r="C5609" s="2">
        <v>433</v>
      </c>
      <c r="D5609" s="2" t="s">
        <v>18</v>
      </c>
      <c r="E5609" s="2">
        <v>88</v>
      </c>
      <c r="F5609" s="2">
        <v>138</v>
      </c>
      <c r="G5609" s="2">
        <f t="shared" si="87"/>
        <v>51</v>
      </c>
      <c r="H5609" s="2">
        <v>3743</v>
      </c>
      <c r="I5609" s="3" t="s">
        <v>19</v>
      </c>
    </row>
    <row r="5610" spans="1:9" ht="16.5">
      <c r="A5610" s="2" t="s">
        <v>4458</v>
      </c>
      <c r="B5610" s="2" t="s">
        <v>4459</v>
      </c>
      <c r="C5610" s="2">
        <v>433</v>
      </c>
      <c r="D5610" s="2" t="s">
        <v>20</v>
      </c>
      <c r="E5610" s="2">
        <v>393</v>
      </c>
      <c r="F5610" s="2">
        <v>431</v>
      </c>
      <c r="G5610" s="2">
        <f t="shared" si="87"/>
        <v>39</v>
      </c>
      <c r="H5610" s="2">
        <v>3397</v>
      </c>
      <c r="I5610" s="3" t="s">
        <v>21</v>
      </c>
    </row>
    <row r="5611" spans="1:9" ht="16.5">
      <c r="A5611" s="2" t="s">
        <v>4458</v>
      </c>
      <c r="B5611" s="2" t="s">
        <v>4459</v>
      </c>
      <c r="C5611" s="2">
        <v>433</v>
      </c>
      <c r="D5611" s="2" t="s">
        <v>14</v>
      </c>
      <c r="E5611" s="2">
        <v>263</v>
      </c>
      <c r="F5611" s="2">
        <v>380</v>
      </c>
      <c r="G5611" s="2">
        <f t="shared" si="87"/>
        <v>118</v>
      </c>
      <c r="H5611" s="2">
        <v>2341</v>
      </c>
      <c r="I5611" s="3" t="s">
        <v>15</v>
      </c>
    </row>
    <row r="5612" spans="1:9" ht="16.5">
      <c r="A5612" s="2" t="s">
        <v>4460</v>
      </c>
      <c r="B5612" s="2" t="s">
        <v>4461</v>
      </c>
      <c r="C5612" s="2">
        <v>664</v>
      </c>
      <c r="D5612" s="2" t="s">
        <v>12</v>
      </c>
      <c r="E5612" s="2">
        <v>519</v>
      </c>
      <c r="F5612" s="2">
        <v>664</v>
      </c>
      <c r="G5612" s="2">
        <f t="shared" si="87"/>
        <v>146</v>
      </c>
      <c r="H5612" s="2">
        <v>1732</v>
      </c>
      <c r="I5612" s="3" t="s">
        <v>13</v>
      </c>
    </row>
    <row r="5613" spans="1:9" ht="16.5">
      <c r="A5613" s="2" t="s">
        <v>4460</v>
      </c>
      <c r="B5613" s="2" t="s">
        <v>4461</v>
      </c>
      <c r="C5613" s="2">
        <v>664</v>
      </c>
      <c r="D5613" s="2" t="s">
        <v>14</v>
      </c>
      <c r="E5613" s="2">
        <v>226</v>
      </c>
      <c r="F5613" s="2">
        <v>339</v>
      </c>
      <c r="G5613" s="2">
        <f t="shared" si="87"/>
        <v>114</v>
      </c>
      <c r="H5613" s="2">
        <v>2341</v>
      </c>
      <c r="I5613" s="3" t="s">
        <v>15</v>
      </c>
    </row>
    <row r="5614" spans="1:9" ht="16.5">
      <c r="A5614" s="2" t="s">
        <v>4462</v>
      </c>
      <c r="B5614" s="2" t="s">
        <v>4463</v>
      </c>
      <c r="C5614" s="2">
        <v>874</v>
      </c>
      <c r="D5614" s="2" t="s">
        <v>12</v>
      </c>
      <c r="E5614" s="2">
        <v>537</v>
      </c>
      <c r="F5614" s="2">
        <v>684</v>
      </c>
      <c r="G5614" s="2">
        <f t="shared" si="87"/>
        <v>148</v>
      </c>
      <c r="H5614" s="2">
        <v>1732</v>
      </c>
      <c r="I5614" s="3" t="s">
        <v>13</v>
      </c>
    </row>
    <row r="5615" spans="1:9" ht="16.5">
      <c r="A5615" s="2" t="s">
        <v>4462</v>
      </c>
      <c r="B5615" s="2" t="s">
        <v>4463</v>
      </c>
      <c r="C5615" s="2">
        <v>874</v>
      </c>
      <c r="D5615" s="2" t="s">
        <v>14</v>
      </c>
      <c r="E5615" s="2">
        <v>231</v>
      </c>
      <c r="F5615" s="2">
        <v>343</v>
      </c>
      <c r="G5615" s="2">
        <f t="shared" si="87"/>
        <v>113</v>
      </c>
      <c r="H5615" s="2">
        <v>2341</v>
      </c>
      <c r="I5615" s="3" t="s">
        <v>15</v>
      </c>
    </row>
    <row r="5616" spans="1:9" ht="16.5">
      <c r="A5616" s="2" t="s">
        <v>4464</v>
      </c>
      <c r="B5616" s="2" t="s">
        <v>4465</v>
      </c>
      <c r="C5616" s="2">
        <v>381</v>
      </c>
      <c r="D5616" s="2" t="s">
        <v>18</v>
      </c>
      <c r="E5616" s="2">
        <v>36</v>
      </c>
      <c r="F5616" s="2">
        <v>86</v>
      </c>
      <c r="G5616" s="2">
        <f t="shared" si="87"/>
        <v>51</v>
      </c>
      <c r="H5616" s="2">
        <v>3743</v>
      </c>
      <c r="I5616" s="3" t="s">
        <v>19</v>
      </c>
    </row>
    <row r="5617" spans="1:9" ht="16.5">
      <c r="A5617" s="2" t="s">
        <v>4464</v>
      </c>
      <c r="B5617" s="2" t="s">
        <v>4465</v>
      </c>
      <c r="C5617" s="2">
        <v>381</v>
      </c>
      <c r="D5617" s="2" t="s">
        <v>20</v>
      </c>
      <c r="E5617" s="2">
        <v>341</v>
      </c>
      <c r="F5617" s="2">
        <v>379</v>
      </c>
      <c r="G5617" s="2">
        <f t="shared" si="87"/>
        <v>39</v>
      </c>
      <c r="H5617" s="2">
        <v>3397</v>
      </c>
      <c r="I5617" s="3" t="s">
        <v>21</v>
      </c>
    </row>
    <row r="5618" spans="1:9" ht="16.5">
      <c r="A5618" s="2" t="s">
        <v>4464</v>
      </c>
      <c r="B5618" s="2" t="s">
        <v>4465</v>
      </c>
      <c r="C5618" s="2">
        <v>381</v>
      </c>
      <c r="D5618" s="2" t="s">
        <v>14</v>
      </c>
      <c r="E5618" s="2">
        <v>211</v>
      </c>
      <c r="F5618" s="2">
        <v>328</v>
      </c>
      <c r="G5618" s="2">
        <f t="shared" si="87"/>
        <v>118</v>
      </c>
      <c r="H5618" s="2">
        <v>2341</v>
      </c>
      <c r="I5618" s="3" t="s">
        <v>15</v>
      </c>
    </row>
    <row r="5619" spans="1:9" ht="16.5">
      <c r="A5619" s="2" t="s">
        <v>4466</v>
      </c>
      <c r="B5619" s="2" t="s">
        <v>4467</v>
      </c>
      <c r="C5619" s="2">
        <v>370</v>
      </c>
      <c r="D5619" s="2" t="s">
        <v>14</v>
      </c>
      <c r="E5619" s="2">
        <v>190</v>
      </c>
      <c r="F5619" s="2">
        <v>306</v>
      </c>
      <c r="G5619" s="2">
        <f t="shared" si="87"/>
        <v>117</v>
      </c>
      <c r="H5619" s="2">
        <v>2341</v>
      </c>
      <c r="I5619" s="3" t="s">
        <v>15</v>
      </c>
    </row>
    <row r="5620" spans="1:9" ht="16.5">
      <c r="A5620" s="2" t="s">
        <v>4468</v>
      </c>
      <c r="B5620" s="2" t="s">
        <v>4469</v>
      </c>
      <c r="C5620" s="2">
        <v>255</v>
      </c>
      <c r="D5620" s="2" t="s">
        <v>14</v>
      </c>
      <c r="E5620" s="2">
        <v>69</v>
      </c>
      <c r="F5620" s="2">
        <v>188</v>
      </c>
      <c r="G5620" s="2">
        <f t="shared" si="87"/>
        <v>120</v>
      </c>
      <c r="H5620" s="2">
        <v>2341</v>
      </c>
      <c r="I5620" s="3" t="s">
        <v>15</v>
      </c>
    </row>
    <row r="5621" spans="1:9" ht="16.5">
      <c r="A5621" s="2" t="s">
        <v>4470</v>
      </c>
      <c r="B5621" s="2" t="s">
        <v>4471</v>
      </c>
      <c r="C5621" s="2">
        <v>204</v>
      </c>
      <c r="D5621" s="2" t="s">
        <v>14</v>
      </c>
      <c r="E5621" s="2">
        <v>69</v>
      </c>
      <c r="F5621" s="2">
        <v>188</v>
      </c>
      <c r="G5621" s="2">
        <f t="shared" si="87"/>
        <v>120</v>
      </c>
      <c r="H5621" s="2">
        <v>2341</v>
      </c>
      <c r="I5621" s="3" t="s">
        <v>15</v>
      </c>
    </row>
    <row r="5622" spans="1:9" ht="16.5">
      <c r="A5622" s="2" t="s">
        <v>4472</v>
      </c>
      <c r="B5622" s="2" t="s">
        <v>4473</v>
      </c>
      <c r="C5622" s="2">
        <v>224</v>
      </c>
      <c r="D5622" s="2" t="s">
        <v>14</v>
      </c>
      <c r="E5622" s="2">
        <v>89</v>
      </c>
      <c r="F5622" s="2">
        <v>208</v>
      </c>
      <c r="G5622" s="2">
        <f t="shared" si="87"/>
        <v>120</v>
      </c>
      <c r="H5622" s="2">
        <v>2341</v>
      </c>
      <c r="I5622" s="3" t="s">
        <v>15</v>
      </c>
    </row>
    <row r="5623" spans="1:9" ht="16.5">
      <c r="A5623" s="2" t="s">
        <v>4474</v>
      </c>
      <c r="B5623" s="2" t="s">
        <v>4475</v>
      </c>
      <c r="C5623" s="2">
        <v>258</v>
      </c>
      <c r="D5623" s="2" t="s">
        <v>14</v>
      </c>
      <c r="E5623" s="2">
        <v>119</v>
      </c>
      <c r="F5623" s="2">
        <v>238</v>
      </c>
      <c r="G5623" s="2">
        <f t="shared" si="87"/>
        <v>120</v>
      </c>
      <c r="H5623" s="2">
        <v>2341</v>
      </c>
      <c r="I5623" s="3" t="s">
        <v>15</v>
      </c>
    </row>
    <row r="5624" spans="1:9" ht="16.5">
      <c r="A5624" s="2" t="s">
        <v>4476</v>
      </c>
      <c r="B5624" s="2" t="s">
        <v>4477</v>
      </c>
      <c r="C5624" s="2">
        <v>486</v>
      </c>
      <c r="D5624" s="2" t="s">
        <v>52</v>
      </c>
      <c r="E5624" s="2">
        <v>55</v>
      </c>
      <c r="F5624" s="2">
        <v>157</v>
      </c>
      <c r="G5624" s="2">
        <f t="shared" si="87"/>
        <v>103</v>
      </c>
      <c r="H5624" s="2">
        <v>5093</v>
      </c>
      <c r="I5624" s="3" t="s">
        <v>53</v>
      </c>
    </row>
    <row r="5625" spans="1:9" ht="16.5">
      <c r="A5625" s="2" t="s">
        <v>4476</v>
      </c>
      <c r="B5625" s="2" t="s">
        <v>4477</v>
      </c>
      <c r="C5625" s="2">
        <v>486</v>
      </c>
      <c r="D5625" s="2" t="s">
        <v>14</v>
      </c>
      <c r="E5625" s="2">
        <v>238</v>
      </c>
      <c r="F5625" s="2">
        <v>346</v>
      </c>
      <c r="G5625" s="2">
        <f t="shared" si="87"/>
        <v>109</v>
      </c>
      <c r="H5625" s="2">
        <v>2341</v>
      </c>
      <c r="I5625" s="3" t="s">
        <v>15</v>
      </c>
    </row>
    <row r="5626" spans="1:9" ht="16.5">
      <c r="A5626" s="2" t="s">
        <v>4478</v>
      </c>
      <c r="B5626" s="2" t="s">
        <v>4479</v>
      </c>
      <c r="C5626" s="2">
        <v>273</v>
      </c>
      <c r="D5626" s="2" t="s">
        <v>14</v>
      </c>
      <c r="E5626" s="2">
        <v>127</v>
      </c>
      <c r="F5626" s="2">
        <v>245</v>
      </c>
      <c r="G5626" s="2">
        <f t="shared" si="87"/>
        <v>119</v>
      </c>
      <c r="H5626" s="2">
        <v>2341</v>
      </c>
      <c r="I5626" s="3" t="s">
        <v>15</v>
      </c>
    </row>
    <row r="5627" spans="1:9" ht="16.5">
      <c r="A5627" s="2" t="s">
        <v>4480</v>
      </c>
      <c r="B5627" s="2" t="s">
        <v>4481</v>
      </c>
      <c r="C5627" s="2">
        <v>204</v>
      </c>
      <c r="D5627" s="2" t="s">
        <v>14</v>
      </c>
      <c r="E5627" s="2">
        <v>69</v>
      </c>
      <c r="F5627" s="2">
        <v>188</v>
      </c>
      <c r="G5627" s="2">
        <f t="shared" si="87"/>
        <v>120</v>
      </c>
      <c r="H5627" s="2">
        <v>2341</v>
      </c>
      <c r="I5627" s="3" t="s">
        <v>15</v>
      </c>
    </row>
    <row r="5628" spans="1:9" ht="16.5">
      <c r="A5628" s="2" t="s">
        <v>4482</v>
      </c>
      <c r="B5628" s="2" t="s">
        <v>4483</v>
      </c>
      <c r="C5628" s="2">
        <v>203</v>
      </c>
      <c r="D5628" s="2" t="s">
        <v>14</v>
      </c>
      <c r="E5628" s="2">
        <v>68</v>
      </c>
      <c r="F5628" s="2">
        <v>187</v>
      </c>
      <c r="G5628" s="2">
        <f t="shared" si="87"/>
        <v>120</v>
      </c>
      <c r="H5628" s="2">
        <v>2341</v>
      </c>
      <c r="I5628" s="3" t="s">
        <v>15</v>
      </c>
    </row>
    <row r="5629" spans="1:9" ht="16.5">
      <c r="A5629" s="2" t="s">
        <v>4484</v>
      </c>
      <c r="B5629" s="2" t="s">
        <v>4485</v>
      </c>
      <c r="C5629" s="2">
        <v>191</v>
      </c>
      <c r="D5629" s="2" t="s">
        <v>14</v>
      </c>
      <c r="E5629" s="2">
        <v>45</v>
      </c>
      <c r="F5629" s="2">
        <v>163</v>
      </c>
      <c r="G5629" s="2">
        <f t="shared" si="87"/>
        <v>119</v>
      </c>
      <c r="H5629" s="2">
        <v>2341</v>
      </c>
      <c r="I5629" s="3" t="s">
        <v>15</v>
      </c>
    </row>
    <row r="5630" spans="1:9" ht="16.5">
      <c r="A5630" s="2" t="s">
        <v>4486</v>
      </c>
      <c r="B5630" s="2" t="s">
        <v>4487</v>
      </c>
      <c r="C5630" s="2">
        <v>184</v>
      </c>
      <c r="D5630" s="2" t="s">
        <v>14</v>
      </c>
      <c r="E5630" s="2">
        <v>68</v>
      </c>
      <c r="F5630" s="2">
        <v>182</v>
      </c>
      <c r="G5630" s="2">
        <f t="shared" si="87"/>
        <v>115</v>
      </c>
      <c r="H5630" s="2">
        <v>2341</v>
      </c>
      <c r="I5630" s="3" t="s">
        <v>15</v>
      </c>
    </row>
    <row r="5631" spans="1:9" ht="16.5">
      <c r="A5631" s="2" t="s">
        <v>4488</v>
      </c>
      <c r="B5631" s="2" t="s">
        <v>4489</v>
      </c>
      <c r="C5631" s="2">
        <v>585</v>
      </c>
      <c r="D5631" s="2" t="s">
        <v>52</v>
      </c>
      <c r="E5631" s="2">
        <v>129</v>
      </c>
      <c r="F5631" s="2">
        <v>248</v>
      </c>
      <c r="G5631" s="2">
        <f t="shared" si="87"/>
        <v>120</v>
      </c>
      <c r="H5631" s="2">
        <v>5093</v>
      </c>
      <c r="I5631" s="3" t="s">
        <v>53</v>
      </c>
    </row>
    <row r="5632" spans="1:9" ht="16.5">
      <c r="A5632" s="2" t="s">
        <v>4488</v>
      </c>
      <c r="B5632" s="2" t="s">
        <v>4489</v>
      </c>
      <c r="C5632" s="2">
        <v>585</v>
      </c>
      <c r="D5632" s="2" t="s">
        <v>14</v>
      </c>
      <c r="E5632" s="2">
        <v>349</v>
      </c>
      <c r="F5632" s="2">
        <v>454</v>
      </c>
      <c r="G5632" s="2">
        <f t="shared" si="87"/>
        <v>106</v>
      </c>
      <c r="H5632" s="2">
        <v>2341</v>
      </c>
      <c r="I5632" s="3" t="s">
        <v>15</v>
      </c>
    </row>
    <row r="5633" spans="1:9" ht="16.5">
      <c r="A5633" s="2" t="s">
        <v>4490</v>
      </c>
      <c r="B5633" s="2" t="s">
        <v>4491</v>
      </c>
      <c r="C5633" s="2">
        <v>185</v>
      </c>
      <c r="D5633" s="2" t="s">
        <v>14</v>
      </c>
      <c r="E5633" s="2">
        <v>21</v>
      </c>
      <c r="F5633" s="2">
        <v>139</v>
      </c>
      <c r="G5633" s="2">
        <f t="shared" si="87"/>
        <v>119</v>
      </c>
      <c r="H5633" s="2">
        <v>2341</v>
      </c>
      <c r="I5633" s="3" t="s">
        <v>15</v>
      </c>
    </row>
    <row r="5634" spans="1:9" ht="16.5">
      <c r="A5634" s="2" t="s">
        <v>4492</v>
      </c>
      <c r="B5634" s="2" t="s">
        <v>4493</v>
      </c>
      <c r="C5634" s="2">
        <v>630</v>
      </c>
      <c r="D5634" s="2" t="s">
        <v>52</v>
      </c>
      <c r="E5634" s="2">
        <v>129</v>
      </c>
      <c r="F5634" s="2">
        <v>248</v>
      </c>
      <c r="G5634" s="2">
        <f t="shared" si="87"/>
        <v>120</v>
      </c>
      <c r="H5634" s="2">
        <v>5093</v>
      </c>
      <c r="I5634" s="3" t="s">
        <v>53</v>
      </c>
    </row>
    <row r="5635" spans="1:9" ht="16.5">
      <c r="A5635" s="2" t="s">
        <v>4492</v>
      </c>
      <c r="B5635" s="2" t="s">
        <v>4493</v>
      </c>
      <c r="C5635" s="2">
        <v>630</v>
      </c>
      <c r="D5635" s="2" t="s">
        <v>14</v>
      </c>
      <c r="E5635" s="2">
        <v>349</v>
      </c>
      <c r="F5635" s="2">
        <v>499</v>
      </c>
      <c r="G5635" s="2">
        <f t="shared" ref="G5635:G5698" si="88">F5635-E5635+1</f>
        <v>151</v>
      </c>
      <c r="H5635" s="2">
        <v>2341</v>
      </c>
      <c r="I5635" s="3" t="s">
        <v>15</v>
      </c>
    </row>
    <row r="5636" spans="1:9" ht="16.5">
      <c r="A5636" s="2" t="s">
        <v>4494</v>
      </c>
      <c r="B5636" s="2" t="s">
        <v>4495</v>
      </c>
      <c r="C5636" s="2">
        <v>303</v>
      </c>
      <c r="D5636" s="2" t="s">
        <v>18</v>
      </c>
      <c r="E5636" s="2">
        <v>33</v>
      </c>
      <c r="F5636" s="2">
        <v>83</v>
      </c>
      <c r="G5636" s="2">
        <f t="shared" si="88"/>
        <v>51</v>
      </c>
      <c r="H5636" s="2">
        <v>3743</v>
      </c>
      <c r="I5636" s="3" t="s">
        <v>19</v>
      </c>
    </row>
    <row r="5637" spans="1:9" ht="16.5">
      <c r="A5637" s="2" t="s">
        <v>4494</v>
      </c>
      <c r="B5637" s="2" t="s">
        <v>4495</v>
      </c>
      <c r="C5637" s="2">
        <v>303</v>
      </c>
      <c r="D5637" s="2" t="s">
        <v>14</v>
      </c>
      <c r="E5637" s="2">
        <v>135</v>
      </c>
      <c r="F5637" s="2">
        <v>234</v>
      </c>
      <c r="G5637" s="2">
        <f t="shared" si="88"/>
        <v>100</v>
      </c>
      <c r="H5637" s="2">
        <v>2341</v>
      </c>
      <c r="I5637" s="3" t="s">
        <v>15</v>
      </c>
    </row>
    <row r="5638" spans="1:9" ht="16.5">
      <c r="A5638" s="2" t="s">
        <v>4496</v>
      </c>
      <c r="B5638" s="2" t="s">
        <v>4497</v>
      </c>
      <c r="C5638" s="2">
        <v>897</v>
      </c>
      <c r="D5638" s="2" t="s">
        <v>12</v>
      </c>
      <c r="E5638" s="2">
        <v>489</v>
      </c>
      <c r="F5638" s="2">
        <v>640</v>
      </c>
      <c r="G5638" s="2">
        <f t="shared" si="88"/>
        <v>152</v>
      </c>
      <c r="H5638" s="2">
        <v>1732</v>
      </c>
      <c r="I5638" s="3" t="s">
        <v>13</v>
      </c>
    </row>
    <row r="5639" spans="1:9" ht="16.5">
      <c r="A5639" s="2" t="s">
        <v>4496</v>
      </c>
      <c r="B5639" s="2" t="s">
        <v>4497</v>
      </c>
      <c r="C5639" s="2">
        <v>897</v>
      </c>
      <c r="D5639" s="2" t="s">
        <v>14</v>
      </c>
      <c r="E5639" s="2">
        <v>176</v>
      </c>
      <c r="F5639" s="2">
        <v>285</v>
      </c>
      <c r="G5639" s="2">
        <f t="shared" si="88"/>
        <v>110</v>
      </c>
      <c r="H5639" s="2">
        <v>2341</v>
      </c>
      <c r="I5639" s="3" t="s">
        <v>15</v>
      </c>
    </row>
    <row r="5640" spans="1:9" ht="16.5">
      <c r="A5640" s="2" t="s">
        <v>4498</v>
      </c>
      <c r="B5640" s="2" t="s">
        <v>4499</v>
      </c>
      <c r="C5640" s="2">
        <v>375</v>
      </c>
      <c r="D5640" s="2" t="s">
        <v>18</v>
      </c>
      <c r="E5640" s="2">
        <v>36</v>
      </c>
      <c r="F5640" s="2">
        <v>86</v>
      </c>
      <c r="G5640" s="2">
        <f t="shared" si="88"/>
        <v>51</v>
      </c>
      <c r="H5640" s="2">
        <v>3743</v>
      </c>
      <c r="I5640" s="3" t="s">
        <v>19</v>
      </c>
    </row>
    <row r="5641" spans="1:9" ht="16.5">
      <c r="A5641" s="2" t="s">
        <v>4498</v>
      </c>
      <c r="B5641" s="2" t="s">
        <v>4499</v>
      </c>
      <c r="C5641" s="2">
        <v>375</v>
      </c>
      <c r="D5641" s="2" t="s">
        <v>20</v>
      </c>
      <c r="E5641" s="2">
        <v>335</v>
      </c>
      <c r="F5641" s="2">
        <v>373</v>
      </c>
      <c r="G5641" s="2">
        <f t="shared" si="88"/>
        <v>39</v>
      </c>
      <c r="H5641" s="2">
        <v>3397</v>
      </c>
      <c r="I5641" s="3" t="s">
        <v>21</v>
      </c>
    </row>
    <row r="5642" spans="1:9" ht="16.5">
      <c r="A5642" s="2" t="s">
        <v>4498</v>
      </c>
      <c r="B5642" s="2" t="s">
        <v>4499</v>
      </c>
      <c r="C5642" s="2">
        <v>375</v>
      </c>
      <c r="D5642" s="2" t="s">
        <v>14</v>
      </c>
      <c r="E5642" s="2">
        <v>205</v>
      </c>
      <c r="F5642" s="2">
        <v>322</v>
      </c>
      <c r="G5642" s="2">
        <f t="shared" si="88"/>
        <v>118</v>
      </c>
      <c r="H5642" s="2">
        <v>2341</v>
      </c>
      <c r="I5642" s="3" t="s">
        <v>15</v>
      </c>
    </row>
    <row r="5643" spans="1:9" ht="16.5">
      <c r="A5643" s="2" t="s">
        <v>4500</v>
      </c>
      <c r="B5643" s="2" t="s">
        <v>4501</v>
      </c>
      <c r="C5643" s="2">
        <v>145</v>
      </c>
      <c r="D5643" s="2" t="s">
        <v>14</v>
      </c>
      <c r="E5643" s="2">
        <v>6</v>
      </c>
      <c r="F5643" s="2">
        <v>125</v>
      </c>
      <c r="G5643" s="2">
        <f t="shared" si="88"/>
        <v>120</v>
      </c>
      <c r="H5643" s="2">
        <v>2341</v>
      </c>
      <c r="I5643" s="3" t="s">
        <v>15</v>
      </c>
    </row>
    <row r="5644" spans="1:9" ht="16.5">
      <c r="A5644" s="2" t="s">
        <v>4502</v>
      </c>
      <c r="B5644" s="2" t="s">
        <v>4503</v>
      </c>
      <c r="C5644" s="2">
        <v>142</v>
      </c>
      <c r="D5644" s="2" t="s">
        <v>14</v>
      </c>
      <c r="E5644" s="2">
        <v>9</v>
      </c>
      <c r="F5644" s="2">
        <v>128</v>
      </c>
      <c r="G5644" s="2">
        <f t="shared" si="88"/>
        <v>120</v>
      </c>
      <c r="H5644" s="2">
        <v>2341</v>
      </c>
      <c r="I5644" s="3" t="s">
        <v>15</v>
      </c>
    </row>
    <row r="5645" spans="1:9" ht="16.5">
      <c r="A5645" s="2" t="s">
        <v>4504</v>
      </c>
      <c r="B5645" s="2" t="s">
        <v>4505</v>
      </c>
      <c r="C5645" s="2">
        <v>267</v>
      </c>
      <c r="D5645" s="2" t="s">
        <v>14</v>
      </c>
      <c r="E5645" s="2">
        <v>159</v>
      </c>
      <c r="F5645" s="2">
        <v>264</v>
      </c>
      <c r="G5645" s="2">
        <f t="shared" si="88"/>
        <v>106</v>
      </c>
      <c r="H5645" s="2">
        <v>2341</v>
      </c>
      <c r="I5645" s="3" t="s">
        <v>15</v>
      </c>
    </row>
    <row r="5646" spans="1:9" ht="16.5">
      <c r="A5646" s="2" t="s">
        <v>4506</v>
      </c>
      <c r="B5646" s="2" t="s">
        <v>4507</v>
      </c>
      <c r="C5646" s="2">
        <v>262</v>
      </c>
      <c r="D5646" s="2" t="s">
        <v>14</v>
      </c>
      <c r="E5646" s="2">
        <v>84</v>
      </c>
      <c r="F5646" s="2">
        <v>202</v>
      </c>
      <c r="G5646" s="2">
        <f t="shared" si="88"/>
        <v>119</v>
      </c>
      <c r="H5646" s="2">
        <v>2341</v>
      </c>
      <c r="I5646" s="3" t="s">
        <v>15</v>
      </c>
    </row>
    <row r="5647" spans="1:9" ht="16.5">
      <c r="A5647" s="2" t="s">
        <v>4508</v>
      </c>
      <c r="B5647" s="2" t="s">
        <v>4509</v>
      </c>
      <c r="C5647" s="2">
        <v>314</v>
      </c>
      <c r="D5647" s="2" t="s">
        <v>18</v>
      </c>
      <c r="E5647" s="2">
        <v>34</v>
      </c>
      <c r="F5647" s="2">
        <v>85</v>
      </c>
      <c r="G5647" s="2">
        <f t="shared" si="88"/>
        <v>52</v>
      </c>
      <c r="H5647" s="2">
        <v>3743</v>
      </c>
      <c r="I5647" s="3" t="s">
        <v>19</v>
      </c>
    </row>
    <row r="5648" spans="1:9" ht="16.5">
      <c r="A5648" s="2" t="s">
        <v>4508</v>
      </c>
      <c r="B5648" s="2" t="s">
        <v>4509</v>
      </c>
      <c r="C5648" s="2">
        <v>314</v>
      </c>
      <c r="D5648" s="2" t="s">
        <v>20</v>
      </c>
      <c r="E5648" s="2">
        <v>275</v>
      </c>
      <c r="F5648" s="2">
        <v>313</v>
      </c>
      <c r="G5648" s="2">
        <f t="shared" si="88"/>
        <v>39</v>
      </c>
      <c r="H5648" s="2">
        <v>3397</v>
      </c>
      <c r="I5648" s="3" t="s">
        <v>21</v>
      </c>
    </row>
    <row r="5649" spans="1:9" ht="16.5">
      <c r="A5649" s="2" t="s">
        <v>4508</v>
      </c>
      <c r="B5649" s="2" t="s">
        <v>4509</v>
      </c>
      <c r="C5649" s="2">
        <v>314</v>
      </c>
      <c r="D5649" s="2" t="s">
        <v>14</v>
      </c>
      <c r="E5649" s="2">
        <v>143</v>
      </c>
      <c r="F5649" s="2">
        <v>262</v>
      </c>
      <c r="G5649" s="2">
        <f t="shared" si="88"/>
        <v>120</v>
      </c>
      <c r="H5649" s="2">
        <v>2341</v>
      </c>
      <c r="I5649" s="3" t="s">
        <v>15</v>
      </c>
    </row>
    <row r="5650" spans="1:9" ht="16.5">
      <c r="A5650" s="2" t="s">
        <v>4510</v>
      </c>
      <c r="B5650" s="2" t="s">
        <v>4511</v>
      </c>
      <c r="C5650" s="2">
        <v>256</v>
      </c>
      <c r="D5650" s="2" t="s">
        <v>14</v>
      </c>
      <c r="E5650" s="2">
        <v>98</v>
      </c>
      <c r="F5650" s="2">
        <v>197</v>
      </c>
      <c r="G5650" s="2">
        <f t="shared" si="88"/>
        <v>100</v>
      </c>
      <c r="H5650" s="2">
        <v>2341</v>
      </c>
      <c r="I5650" s="3" t="s">
        <v>15</v>
      </c>
    </row>
    <row r="5651" spans="1:9" ht="16.5">
      <c r="A5651" s="2" t="s">
        <v>4512</v>
      </c>
      <c r="B5651" s="2" t="s">
        <v>4513</v>
      </c>
      <c r="C5651" s="2">
        <v>243</v>
      </c>
      <c r="D5651" s="2" t="s">
        <v>20</v>
      </c>
      <c r="E5651" s="2">
        <v>203</v>
      </c>
      <c r="F5651" s="2">
        <v>241</v>
      </c>
      <c r="G5651" s="2">
        <f t="shared" si="88"/>
        <v>39</v>
      </c>
      <c r="H5651" s="2">
        <v>3397</v>
      </c>
      <c r="I5651" s="3" t="s">
        <v>21</v>
      </c>
    </row>
    <row r="5652" spans="1:9" ht="16.5">
      <c r="A5652" s="2" t="s">
        <v>4512</v>
      </c>
      <c r="B5652" s="2" t="s">
        <v>4513</v>
      </c>
      <c r="C5652" s="2">
        <v>243</v>
      </c>
      <c r="D5652" s="2" t="s">
        <v>14</v>
      </c>
      <c r="E5652" s="2">
        <v>82</v>
      </c>
      <c r="F5652" s="2">
        <v>187</v>
      </c>
      <c r="G5652" s="2">
        <f t="shared" si="88"/>
        <v>106</v>
      </c>
      <c r="H5652" s="2">
        <v>2341</v>
      </c>
      <c r="I5652" s="3" t="s">
        <v>15</v>
      </c>
    </row>
    <row r="5653" spans="1:9" ht="16.5">
      <c r="A5653" s="2" t="s">
        <v>4514</v>
      </c>
      <c r="B5653" s="2" t="s">
        <v>4515</v>
      </c>
      <c r="C5653" s="2">
        <v>716</v>
      </c>
      <c r="D5653" s="2" t="s">
        <v>10</v>
      </c>
      <c r="E5653" s="2">
        <v>110</v>
      </c>
      <c r="F5653" s="2">
        <v>141</v>
      </c>
      <c r="G5653" s="2">
        <f t="shared" si="88"/>
        <v>32</v>
      </c>
      <c r="H5653" s="2">
        <v>18302</v>
      </c>
      <c r="I5653" s="3" t="s">
        <v>11</v>
      </c>
    </row>
    <row r="5654" spans="1:9" ht="16.5">
      <c r="A5654" s="2" t="s">
        <v>4514</v>
      </c>
      <c r="B5654" s="2" t="s">
        <v>4515</v>
      </c>
      <c r="C5654" s="2">
        <v>716</v>
      </c>
      <c r="D5654" s="2" t="s">
        <v>12</v>
      </c>
      <c r="E5654" s="2">
        <v>470</v>
      </c>
      <c r="F5654" s="2">
        <v>644</v>
      </c>
      <c r="G5654" s="2">
        <f t="shared" si="88"/>
        <v>175</v>
      </c>
      <c r="H5654" s="2">
        <v>1732</v>
      </c>
      <c r="I5654" s="3" t="s">
        <v>13</v>
      </c>
    </row>
    <row r="5655" spans="1:9" ht="16.5">
      <c r="A5655" s="2" t="s">
        <v>4514</v>
      </c>
      <c r="B5655" s="2" t="s">
        <v>4515</v>
      </c>
      <c r="C5655" s="2">
        <v>716</v>
      </c>
      <c r="D5655" s="2" t="s">
        <v>14</v>
      </c>
      <c r="E5655" s="2">
        <v>138</v>
      </c>
      <c r="F5655" s="2">
        <v>271</v>
      </c>
      <c r="G5655" s="2">
        <f t="shared" si="88"/>
        <v>134</v>
      </c>
      <c r="H5655" s="2">
        <v>2341</v>
      </c>
      <c r="I5655" s="3" t="s">
        <v>15</v>
      </c>
    </row>
    <row r="5656" spans="1:9" ht="16.5">
      <c r="A5656" s="2" t="s">
        <v>4516</v>
      </c>
      <c r="B5656" s="2" t="s">
        <v>4517</v>
      </c>
      <c r="C5656" s="2">
        <v>317</v>
      </c>
      <c r="D5656" s="2" t="s">
        <v>18</v>
      </c>
      <c r="E5656" s="2">
        <v>29</v>
      </c>
      <c r="F5656" s="2">
        <v>84</v>
      </c>
      <c r="G5656" s="2">
        <f t="shared" si="88"/>
        <v>56</v>
      </c>
      <c r="H5656" s="2">
        <v>3743</v>
      </c>
      <c r="I5656" s="3" t="s">
        <v>19</v>
      </c>
    </row>
    <row r="5657" spans="1:9" ht="16.5">
      <c r="A5657" s="2" t="s">
        <v>4516</v>
      </c>
      <c r="B5657" s="2" t="s">
        <v>4517</v>
      </c>
      <c r="C5657" s="2">
        <v>317</v>
      </c>
      <c r="D5657" s="2" t="s">
        <v>20</v>
      </c>
      <c r="E5657" s="2">
        <v>277</v>
      </c>
      <c r="F5657" s="2">
        <v>315</v>
      </c>
      <c r="G5657" s="2">
        <f t="shared" si="88"/>
        <v>39</v>
      </c>
      <c r="H5657" s="2">
        <v>3397</v>
      </c>
      <c r="I5657" s="3" t="s">
        <v>21</v>
      </c>
    </row>
    <row r="5658" spans="1:9" ht="16.5">
      <c r="A5658" s="2" t="s">
        <v>4516</v>
      </c>
      <c r="B5658" s="2" t="s">
        <v>4517</v>
      </c>
      <c r="C5658" s="2">
        <v>317</v>
      </c>
      <c r="D5658" s="2" t="s">
        <v>14</v>
      </c>
      <c r="E5658" s="2">
        <v>151</v>
      </c>
      <c r="F5658" s="2">
        <v>264</v>
      </c>
      <c r="G5658" s="2">
        <f t="shared" si="88"/>
        <v>114</v>
      </c>
      <c r="H5658" s="2">
        <v>2341</v>
      </c>
      <c r="I5658" s="3" t="s">
        <v>15</v>
      </c>
    </row>
    <row r="5659" spans="1:9" ht="16.5">
      <c r="A5659" s="2" t="s">
        <v>4518</v>
      </c>
      <c r="B5659" s="2" t="s">
        <v>4519</v>
      </c>
      <c r="C5659" s="2">
        <v>176</v>
      </c>
      <c r="D5659" s="2" t="s">
        <v>14</v>
      </c>
      <c r="E5659" s="2">
        <v>2</v>
      </c>
      <c r="F5659" s="2">
        <v>108</v>
      </c>
      <c r="G5659" s="2">
        <f t="shared" si="88"/>
        <v>107</v>
      </c>
      <c r="H5659" s="2">
        <v>2341</v>
      </c>
      <c r="I5659" s="3" t="s">
        <v>15</v>
      </c>
    </row>
    <row r="5660" spans="1:9" ht="16.5">
      <c r="A5660" s="2" t="s">
        <v>4520</v>
      </c>
      <c r="B5660" s="2" t="s">
        <v>4521</v>
      </c>
      <c r="C5660" s="2">
        <v>862</v>
      </c>
      <c r="D5660" s="2" t="s">
        <v>10</v>
      </c>
      <c r="E5660" s="2">
        <v>59</v>
      </c>
      <c r="F5660" s="2">
        <v>111</v>
      </c>
      <c r="G5660" s="2">
        <f t="shared" si="88"/>
        <v>53</v>
      </c>
      <c r="H5660" s="2">
        <v>18302</v>
      </c>
      <c r="I5660" s="3" t="s">
        <v>11</v>
      </c>
    </row>
    <row r="5661" spans="1:9" ht="16.5">
      <c r="A5661" s="2" t="s">
        <v>4520</v>
      </c>
      <c r="B5661" s="2" t="s">
        <v>4521</v>
      </c>
      <c r="C5661" s="2">
        <v>862</v>
      </c>
      <c r="D5661" s="2" t="s">
        <v>12</v>
      </c>
      <c r="E5661" s="2">
        <v>534</v>
      </c>
      <c r="F5661" s="2">
        <v>693</v>
      </c>
      <c r="G5661" s="2">
        <f t="shared" si="88"/>
        <v>160</v>
      </c>
      <c r="H5661" s="2">
        <v>1732</v>
      </c>
      <c r="I5661" s="3" t="s">
        <v>13</v>
      </c>
    </row>
    <row r="5662" spans="1:9" ht="16.5">
      <c r="A5662" s="2" t="s">
        <v>4520</v>
      </c>
      <c r="B5662" s="2" t="s">
        <v>4521</v>
      </c>
      <c r="C5662" s="2">
        <v>862</v>
      </c>
      <c r="D5662" s="2" t="s">
        <v>14</v>
      </c>
      <c r="E5662" s="2">
        <v>277</v>
      </c>
      <c r="F5662" s="2">
        <v>401</v>
      </c>
      <c r="G5662" s="2">
        <f t="shared" si="88"/>
        <v>125</v>
      </c>
      <c r="H5662" s="2">
        <v>2341</v>
      </c>
      <c r="I5662" s="3" t="s">
        <v>15</v>
      </c>
    </row>
    <row r="5663" spans="1:9" ht="16.5">
      <c r="A5663" s="2" t="s">
        <v>4522</v>
      </c>
      <c r="B5663" s="2" t="s">
        <v>4523</v>
      </c>
      <c r="C5663" s="2">
        <v>302</v>
      </c>
      <c r="D5663" s="2" t="s">
        <v>18</v>
      </c>
      <c r="E5663" s="2">
        <v>28</v>
      </c>
      <c r="F5663" s="2">
        <v>79</v>
      </c>
      <c r="G5663" s="2">
        <f t="shared" si="88"/>
        <v>52</v>
      </c>
      <c r="H5663" s="2">
        <v>3743</v>
      </c>
      <c r="I5663" s="3" t="s">
        <v>19</v>
      </c>
    </row>
    <row r="5664" spans="1:9" ht="16.5">
      <c r="A5664" s="2" t="s">
        <v>4522</v>
      </c>
      <c r="B5664" s="2" t="s">
        <v>4523</v>
      </c>
      <c r="C5664" s="2">
        <v>302</v>
      </c>
      <c r="D5664" s="2" t="s">
        <v>20</v>
      </c>
      <c r="E5664" s="2">
        <v>263</v>
      </c>
      <c r="F5664" s="2">
        <v>301</v>
      </c>
      <c r="G5664" s="2">
        <f t="shared" si="88"/>
        <v>39</v>
      </c>
      <c r="H5664" s="2">
        <v>3397</v>
      </c>
      <c r="I5664" s="3" t="s">
        <v>21</v>
      </c>
    </row>
    <row r="5665" spans="1:9" ht="16.5">
      <c r="A5665" s="2" t="s">
        <v>4522</v>
      </c>
      <c r="B5665" s="2" t="s">
        <v>4523</v>
      </c>
      <c r="C5665" s="2">
        <v>302</v>
      </c>
      <c r="D5665" s="2" t="s">
        <v>14</v>
      </c>
      <c r="E5665" s="2">
        <v>141</v>
      </c>
      <c r="F5665" s="2">
        <v>250</v>
      </c>
      <c r="G5665" s="2">
        <f t="shared" si="88"/>
        <v>110</v>
      </c>
      <c r="H5665" s="2">
        <v>2341</v>
      </c>
      <c r="I5665" s="3" t="s">
        <v>15</v>
      </c>
    </row>
    <row r="5666" spans="1:9" ht="16.5">
      <c r="A5666" s="2" t="s">
        <v>4524</v>
      </c>
      <c r="B5666" s="2" t="s">
        <v>4525</v>
      </c>
      <c r="C5666" s="2">
        <v>307</v>
      </c>
      <c r="D5666" s="2" t="s">
        <v>18</v>
      </c>
      <c r="E5666" s="2">
        <v>30</v>
      </c>
      <c r="F5666" s="2">
        <v>81</v>
      </c>
      <c r="G5666" s="2">
        <f t="shared" si="88"/>
        <v>52</v>
      </c>
      <c r="H5666" s="2">
        <v>3743</v>
      </c>
      <c r="I5666" s="3" t="s">
        <v>19</v>
      </c>
    </row>
    <row r="5667" spans="1:9" ht="16.5">
      <c r="A5667" s="2" t="s">
        <v>4524</v>
      </c>
      <c r="B5667" s="2" t="s">
        <v>4525</v>
      </c>
      <c r="C5667" s="2">
        <v>307</v>
      </c>
      <c r="D5667" s="2" t="s">
        <v>20</v>
      </c>
      <c r="E5667" s="2">
        <v>267</v>
      </c>
      <c r="F5667" s="2">
        <v>305</v>
      </c>
      <c r="G5667" s="2">
        <f t="shared" si="88"/>
        <v>39</v>
      </c>
      <c r="H5667" s="2">
        <v>3397</v>
      </c>
      <c r="I5667" s="3" t="s">
        <v>21</v>
      </c>
    </row>
    <row r="5668" spans="1:9" ht="16.5">
      <c r="A5668" s="2" t="s">
        <v>4524</v>
      </c>
      <c r="B5668" s="2" t="s">
        <v>4525</v>
      </c>
      <c r="C5668" s="2">
        <v>307</v>
      </c>
      <c r="D5668" s="2" t="s">
        <v>14</v>
      </c>
      <c r="E5668" s="2">
        <v>146</v>
      </c>
      <c r="F5668" s="2">
        <v>254</v>
      </c>
      <c r="G5668" s="2">
        <f t="shared" si="88"/>
        <v>109</v>
      </c>
      <c r="H5668" s="2">
        <v>2341</v>
      </c>
      <c r="I5668" s="3" t="s">
        <v>15</v>
      </c>
    </row>
    <row r="5669" spans="1:9" ht="16.5">
      <c r="A5669" s="2" t="s">
        <v>4526</v>
      </c>
      <c r="B5669" s="2" t="s">
        <v>4527</v>
      </c>
      <c r="C5669" s="2">
        <v>346</v>
      </c>
      <c r="D5669" s="2" t="s">
        <v>20</v>
      </c>
      <c r="E5669" s="2">
        <v>306</v>
      </c>
      <c r="F5669" s="2">
        <v>344</v>
      </c>
      <c r="G5669" s="2">
        <f t="shared" si="88"/>
        <v>39</v>
      </c>
      <c r="H5669" s="2">
        <v>3397</v>
      </c>
      <c r="I5669" s="3" t="s">
        <v>21</v>
      </c>
    </row>
    <row r="5670" spans="1:9" ht="16.5">
      <c r="A5670" s="2" t="s">
        <v>4526</v>
      </c>
      <c r="B5670" s="2" t="s">
        <v>4527</v>
      </c>
      <c r="C5670" s="2">
        <v>346</v>
      </c>
      <c r="D5670" s="2" t="s">
        <v>14</v>
      </c>
      <c r="E5670" s="2">
        <v>143</v>
      </c>
      <c r="F5670" s="2">
        <v>294</v>
      </c>
      <c r="G5670" s="2">
        <f t="shared" si="88"/>
        <v>152</v>
      </c>
      <c r="H5670" s="2">
        <v>2341</v>
      </c>
      <c r="I5670" s="3" t="s">
        <v>15</v>
      </c>
    </row>
    <row r="5671" spans="1:9" ht="16.5">
      <c r="A5671" s="2" t="s">
        <v>4528</v>
      </c>
      <c r="B5671" s="2" t="s">
        <v>4529</v>
      </c>
      <c r="C5671" s="2">
        <v>368</v>
      </c>
      <c r="D5671" s="2" t="s">
        <v>18</v>
      </c>
      <c r="E5671" s="2">
        <v>33</v>
      </c>
      <c r="F5671" s="2">
        <v>83</v>
      </c>
      <c r="G5671" s="2">
        <f t="shared" si="88"/>
        <v>51</v>
      </c>
      <c r="H5671" s="2">
        <v>3743</v>
      </c>
      <c r="I5671" s="3" t="s">
        <v>19</v>
      </c>
    </row>
    <row r="5672" spans="1:9" ht="16.5">
      <c r="A5672" s="2" t="s">
        <v>4528</v>
      </c>
      <c r="B5672" s="2" t="s">
        <v>4529</v>
      </c>
      <c r="C5672" s="2">
        <v>368</v>
      </c>
      <c r="D5672" s="2" t="s">
        <v>20</v>
      </c>
      <c r="E5672" s="2">
        <v>328</v>
      </c>
      <c r="F5672" s="2">
        <v>366</v>
      </c>
      <c r="G5672" s="2">
        <f t="shared" si="88"/>
        <v>39</v>
      </c>
      <c r="H5672" s="2">
        <v>3397</v>
      </c>
      <c r="I5672" s="3" t="s">
        <v>21</v>
      </c>
    </row>
    <row r="5673" spans="1:9" ht="16.5">
      <c r="A5673" s="2" t="s">
        <v>4528</v>
      </c>
      <c r="B5673" s="2" t="s">
        <v>4529</v>
      </c>
      <c r="C5673" s="2">
        <v>368</v>
      </c>
      <c r="D5673" s="2" t="s">
        <v>14</v>
      </c>
      <c r="E5673" s="2">
        <v>198</v>
      </c>
      <c r="F5673" s="2">
        <v>315</v>
      </c>
      <c r="G5673" s="2">
        <f t="shared" si="88"/>
        <v>118</v>
      </c>
      <c r="H5673" s="2">
        <v>2341</v>
      </c>
      <c r="I5673" s="3" t="s">
        <v>15</v>
      </c>
    </row>
    <row r="5674" spans="1:9" ht="16.5">
      <c r="A5674" s="2" t="s">
        <v>4530</v>
      </c>
      <c r="B5674" s="2" t="s">
        <v>4531</v>
      </c>
      <c r="C5674" s="2">
        <v>1149</v>
      </c>
      <c r="D5674" s="2" t="s">
        <v>12</v>
      </c>
      <c r="E5674" s="2">
        <v>744</v>
      </c>
      <c r="F5674" s="2">
        <v>891</v>
      </c>
      <c r="G5674" s="2">
        <f t="shared" si="88"/>
        <v>148</v>
      </c>
      <c r="H5674" s="2">
        <v>1732</v>
      </c>
      <c r="I5674" s="3" t="s">
        <v>13</v>
      </c>
    </row>
    <row r="5675" spans="1:9" ht="16.5">
      <c r="A5675" s="2" t="s">
        <v>4530</v>
      </c>
      <c r="B5675" s="2" t="s">
        <v>4531</v>
      </c>
      <c r="C5675" s="2">
        <v>1149</v>
      </c>
      <c r="D5675" s="2" t="s">
        <v>14</v>
      </c>
      <c r="E5675" s="2">
        <v>385</v>
      </c>
      <c r="F5675" s="2">
        <v>497</v>
      </c>
      <c r="G5675" s="2">
        <f t="shared" si="88"/>
        <v>113</v>
      </c>
      <c r="H5675" s="2">
        <v>2341</v>
      </c>
      <c r="I5675" s="3" t="s">
        <v>15</v>
      </c>
    </row>
    <row r="5676" spans="1:9" ht="16.5">
      <c r="A5676" s="2" t="s">
        <v>4532</v>
      </c>
      <c r="B5676" s="2" t="s">
        <v>4533</v>
      </c>
      <c r="C5676" s="2">
        <v>522</v>
      </c>
      <c r="D5676" s="2" t="s">
        <v>52</v>
      </c>
      <c r="E5676" s="2">
        <v>86</v>
      </c>
      <c r="F5676" s="2">
        <v>205</v>
      </c>
      <c r="G5676" s="2">
        <f t="shared" si="88"/>
        <v>120</v>
      </c>
      <c r="H5676" s="2">
        <v>5093</v>
      </c>
      <c r="I5676" s="3" t="s">
        <v>53</v>
      </c>
    </row>
    <row r="5677" spans="1:9" ht="16.5">
      <c r="A5677" s="2" t="s">
        <v>4532</v>
      </c>
      <c r="B5677" s="2" t="s">
        <v>4533</v>
      </c>
      <c r="C5677" s="2">
        <v>522</v>
      </c>
      <c r="D5677" s="2" t="s">
        <v>14</v>
      </c>
      <c r="E5677" s="2">
        <v>307</v>
      </c>
      <c r="F5677" s="2">
        <v>456</v>
      </c>
      <c r="G5677" s="2">
        <f t="shared" si="88"/>
        <v>150</v>
      </c>
      <c r="H5677" s="2">
        <v>2341</v>
      </c>
      <c r="I5677" s="3" t="s">
        <v>15</v>
      </c>
    </row>
    <row r="5678" spans="1:9" ht="16.5">
      <c r="A5678" s="2" t="s">
        <v>4534</v>
      </c>
      <c r="B5678" s="2" t="s">
        <v>4535</v>
      </c>
      <c r="C5678" s="2">
        <v>614</v>
      </c>
      <c r="D5678" s="2" t="s">
        <v>52</v>
      </c>
      <c r="E5678" s="2">
        <v>122</v>
      </c>
      <c r="F5678" s="2">
        <v>241</v>
      </c>
      <c r="G5678" s="2">
        <f t="shared" si="88"/>
        <v>120</v>
      </c>
      <c r="H5678" s="2">
        <v>5093</v>
      </c>
      <c r="I5678" s="3" t="s">
        <v>53</v>
      </c>
    </row>
    <row r="5679" spans="1:9" ht="16.5">
      <c r="A5679" s="2" t="s">
        <v>4534</v>
      </c>
      <c r="B5679" s="2" t="s">
        <v>4535</v>
      </c>
      <c r="C5679" s="2">
        <v>614</v>
      </c>
      <c r="D5679" s="2" t="s">
        <v>14</v>
      </c>
      <c r="E5679" s="2">
        <v>341</v>
      </c>
      <c r="F5679" s="2">
        <v>491</v>
      </c>
      <c r="G5679" s="2">
        <f t="shared" si="88"/>
        <v>151</v>
      </c>
      <c r="H5679" s="2">
        <v>2341</v>
      </c>
      <c r="I5679" s="3" t="s">
        <v>15</v>
      </c>
    </row>
    <row r="5680" spans="1:9" ht="16.5">
      <c r="A5680" s="2" t="s">
        <v>4536</v>
      </c>
      <c r="B5680" s="2" t="s">
        <v>4537</v>
      </c>
      <c r="C5680" s="2">
        <v>247</v>
      </c>
      <c r="D5680" s="2" t="s">
        <v>18</v>
      </c>
      <c r="E5680" s="2">
        <v>2</v>
      </c>
      <c r="F5680" s="2">
        <v>53</v>
      </c>
      <c r="G5680" s="2">
        <f t="shared" si="88"/>
        <v>52</v>
      </c>
      <c r="H5680" s="2">
        <v>3743</v>
      </c>
      <c r="I5680" s="3" t="s">
        <v>19</v>
      </c>
    </row>
    <row r="5681" spans="1:9" ht="16.5">
      <c r="A5681" s="2" t="s">
        <v>4536</v>
      </c>
      <c r="B5681" s="2" t="s">
        <v>4537</v>
      </c>
      <c r="C5681" s="2">
        <v>247</v>
      </c>
      <c r="D5681" s="2" t="s">
        <v>20</v>
      </c>
      <c r="E5681" s="2">
        <v>205</v>
      </c>
      <c r="F5681" s="2">
        <v>234</v>
      </c>
      <c r="G5681" s="2">
        <f t="shared" si="88"/>
        <v>30</v>
      </c>
      <c r="H5681" s="2">
        <v>3397</v>
      </c>
      <c r="I5681" s="3" t="s">
        <v>21</v>
      </c>
    </row>
    <row r="5682" spans="1:9" ht="16.5">
      <c r="A5682" s="2" t="s">
        <v>4536</v>
      </c>
      <c r="B5682" s="2" t="s">
        <v>4537</v>
      </c>
      <c r="C5682" s="2">
        <v>247</v>
      </c>
      <c r="D5682" s="2" t="s">
        <v>14</v>
      </c>
      <c r="E5682" s="2">
        <v>127</v>
      </c>
      <c r="F5682" s="2">
        <v>194</v>
      </c>
      <c r="G5682" s="2">
        <f t="shared" si="88"/>
        <v>68</v>
      </c>
      <c r="H5682" s="2">
        <v>2341</v>
      </c>
      <c r="I5682" s="3" t="s">
        <v>15</v>
      </c>
    </row>
    <row r="5683" spans="1:9" ht="16.5">
      <c r="A5683" s="2" t="s">
        <v>4538</v>
      </c>
      <c r="B5683" s="2" t="s">
        <v>4539</v>
      </c>
      <c r="C5683" s="2">
        <v>2336</v>
      </c>
      <c r="D5683" s="2" t="s">
        <v>10</v>
      </c>
      <c r="E5683" s="2">
        <v>412</v>
      </c>
      <c r="F5683" s="2">
        <v>464</v>
      </c>
      <c r="G5683" s="2">
        <f t="shared" si="88"/>
        <v>53</v>
      </c>
      <c r="H5683" s="2">
        <v>18302</v>
      </c>
      <c r="I5683" s="3" t="s">
        <v>11</v>
      </c>
    </row>
    <row r="5684" spans="1:9" ht="16.5">
      <c r="A5684" s="2" t="s">
        <v>4538</v>
      </c>
      <c r="B5684" s="2" t="s">
        <v>4539</v>
      </c>
      <c r="C5684" s="2">
        <v>2336</v>
      </c>
      <c r="D5684" s="2" t="s">
        <v>12</v>
      </c>
      <c r="E5684" s="2">
        <v>1108</v>
      </c>
      <c r="F5684" s="2">
        <v>1258</v>
      </c>
      <c r="G5684" s="2">
        <f t="shared" si="88"/>
        <v>151</v>
      </c>
      <c r="H5684" s="2">
        <v>1732</v>
      </c>
      <c r="I5684" s="3" t="s">
        <v>13</v>
      </c>
    </row>
    <row r="5685" spans="1:9" ht="16.5">
      <c r="A5685" s="2" t="s">
        <v>4538</v>
      </c>
      <c r="B5685" s="2" t="s">
        <v>4539</v>
      </c>
      <c r="C5685" s="2">
        <v>2336</v>
      </c>
      <c r="D5685" s="2" t="s">
        <v>14</v>
      </c>
      <c r="E5685" s="2">
        <v>735</v>
      </c>
      <c r="F5685" s="2">
        <v>847</v>
      </c>
      <c r="G5685" s="2">
        <f t="shared" si="88"/>
        <v>113</v>
      </c>
      <c r="H5685" s="2">
        <v>2341</v>
      </c>
      <c r="I5685" s="3" t="s">
        <v>15</v>
      </c>
    </row>
    <row r="5686" spans="1:9" ht="16.5">
      <c r="A5686" s="2" t="s">
        <v>4540</v>
      </c>
      <c r="B5686" s="2" t="s">
        <v>4541</v>
      </c>
      <c r="C5686" s="2">
        <v>209</v>
      </c>
      <c r="D5686" s="2" t="s">
        <v>18</v>
      </c>
      <c r="E5686" s="2">
        <v>62</v>
      </c>
      <c r="F5686" s="2">
        <v>112</v>
      </c>
      <c r="G5686" s="2">
        <f t="shared" si="88"/>
        <v>51</v>
      </c>
      <c r="H5686" s="2">
        <v>3743</v>
      </c>
      <c r="I5686" s="3" t="s">
        <v>19</v>
      </c>
    </row>
    <row r="5687" spans="1:9" ht="16.5">
      <c r="A5687" s="2" t="s">
        <v>4540</v>
      </c>
      <c r="B5687" s="2" t="s">
        <v>4541</v>
      </c>
      <c r="C5687" s="2">
        <v>209</v>
      </c>
      <c r="D5687" s="2" t="s">
        <v>14</v>
      </c>
      <c r="E5687" s="2">
        <v>130</v>
      </c>
      <c r="F5687" s="2">
        <v>209</v>
      </c>
      <c r="G5687" s="2">
        <f t="shared" si="88"/>
        <v>80</v>
      </c>
      <c r="H5687" s="2">
        <v>2341</v>
      </c>
      <c r="I5687" s="3" t="s">
        <v>15</v>
      </c>
    </row>
    <row r="5688" spans="1:9" ht="16.5">
      <c r="A5688" s="2" t="s">
        <v>4542</v>
      </c>
      <c r="B5688" s="2" t="s">
        <v>4543</v>
      </c>
      <c r="C5688" s="2">
        <v>319</v>
      </c>
      <c r="D5688" s="2" t="s">
        <v>18</v>
      </c>
      <c r="E5688" s="2">
        <v>7</v>
      </c>
      <c r="F5688" s="2">
        <v>43</v>
      </c>
      <c r="G5688" s="2">
        <f t="shared" si="88"/>
        <v>37</v>
      </c>
      <c r="H5688" s="2">
        <v>3743</v>
      </c>
      <c r="I5688" s="3" t="s">
        <v>19</v>
      </c>
    </row>
    <row r="5689" spans="1:9" ht="16.5">
      <c r="A5689" s="2" t="s">
        <v>4542</v>
      </c>
      <c r="B5689" s="2" t="s">
        <v>4543</v>
      </c>
      <c r="C5689" s="2">
        <v>319</v>
      </c>
      <c r="D5689" s="2" t="s">
        <v>20</v>
      </c>
      <c r="E5689" s="2">
        <v>257</v>
      </c>
      <c r="F5689" s="2">
        <v>286</v>
      </c>
      <c r="G5689" s="2">
        <f t="shared" si="88"/>
        <v>30</v>
      </c>
      <c r="H5689" s="2">
        <v>3397</v>
      </c>
      <c r="I5689" s="3" t="s">
        <v>21</v>
      </c>
    </row>
    <row r="5690" spans="1:9" ht="16.5">
      <c r="A5690" s="2" t="s">
        <v>4542</v>
      </c>
      <c r="B5690" s="2" t="s">
        <v>4543</v>
      </c>
      <c r="C5690" s="2">
        <v>319</v>
      </c>
      <c r="D5690" s="2" t="s">
        <v>14</v>
      </c>
      <c r="E5690" s="2">
        <v>191</v>
      </c>
      <c r="F5690" s="2">
        <v>244</v>
      </c>
      <c r="G5690" s="2">
        <f t="shared" si="88"/>
        <v>54</v>
      </c>
      <c r="H5690" s="2">
        <v>2341</v>
      </c>
      <c r="I5690" s="3" t="s">
        <v>15</v>
      </c>
    </row>
    <row r="5691" spans="1:9" ht="16.5">
      <c r="A5691" s="2" t="s">
        <v>4544</v>
      </c>
      <c r="B5691" s="2" t="s">
        <v>4545</v>
      </c>
      <c r="C5691" s="2">
        <v>1935</v>
      </c>
      <c r="D5691" s="2" t="s">
        <v>10</v>
      </c>
      <c r="E5691" s="2">
        <v>726</v>
      </c>
      <c r="F5691" s="2">
        <v>779</v>
      </c>
      <c r="G5691" s="2">
        <f t="shared" si="88"/>
        <v>54</v>
      </c>
      <c r="H5691" s="2">
        <v>18302</v>
      </c>
      <c r="I5691" s="3" t="s">
        <v>11</v>
      </c>
    </row>
    <row r="5692" spans="1:9" ht="16.5">
      <c r="A5692" s="2" t="s">
        <v>4544</v>
      </c>
      <c r="B5692" s="2" t="s">
        <v>4545</v>
      </c>
      <c r="C5692" s="2">
        <v>1935</v>
      </c>
      <c r="D5692" s="2" t="s">
        <v>12</v>
      </c>
      <c r="E5692" s="2">
        <v>1208</v>
      </c>
      <c r="F5692" s="2">
        <v>1358</v>
      </c>
      <c r="G5692" s="2">
        <f t="shared" si="88"/>
        <v>151</v>
      </c>
      <c r="H5692" s="2">
        <v>1732</v>
      </c>
      <c r="I5692" s="3" t="s">
        <v>13</v>
      </c>
    </row>
    <row r="5693" spans="1:9" ht="16.5">
      <c r="A5693" s="2" t="s">
        <v>4544</v>
      </c>
      <c r="B5693" s="2" t="s">
        <v>4545</v>
      </c>
      <c r="C5693" s="2">
        <v>1935</v>
      </c>
      <c r="D5693" s="2" t="s">
        <v>14</v>
      </c>
      <c r="E5693" s="2">
        <v>937</v>
      </c>
      <c r="F5693" s="2">
        <v>1050</v>
      </c>
      <c r="G5693" s="2">
        <f t="shared" si="88"/>
        <v>114</v>
      </c>
      <c r="H5693" s="2">
        <v>2341</v>
      </c>
      <c r="I5693" s="3" t="s">
        <v>15</v>
      </c>
    </row>
    <row r="5694" spans="1:9" ht="16.5">
      <c r="A5694" s="2" t="s">
        <v>4546</v>
      </c>
      <c r="B5694" s="2" t="s">
        <v>4547</v>
      </c>
      <c r="C5694" s="2">
        <v>514</v>
      </c>
      <c r="D5694" s="2" t="s">
        <v>12</v>
      </c>
      <c r="E5694" s="2">
        <v>130</v>
      </c>
      <c r="F5694" s="2">
        <v>223</v>
      </c>
      <c r="G5694" s="2">
        <f t="shared" si="88"/>
        <v>94</v>
      </c>
      <c r="H5694" s="2">
        <v>1732</v>
      </c>
      <c r="I5694" s="3" t="s">
        <v>13</v>
      </c>
    </row>
    <row r="5695" spans="1:9" ht="16.5">
      <c r="A5695" s="2" t="s">
        <v>4546</v>
      </c>
      <c r="B5695" s="2" t="s">
        <v>4547</v>
      </c>
      <c r="C5695" s="2">
        <v>514</v>
      </c>
      <c r="D5695" s="2" t="s">
        <v>14</v>
      </c>
      <c r="E5695" s="2">
        <v>1</v>
      </c>
      <c r="F5695" s="2">
        <v>107</v>
      </c>
      <c r="G5695" s="2">
        <f t="shared" si="88"/>
        <v>107</v>
      </c>
      <c r="H5695" s="2">
        <v>2341</v>
      </c>
      <c r="I5695" s="3" t="s">
        <v>15</v>
      </c>
    </row>
    <row r="5696" spans="1:9" ht="16.5">
      <c r="A5696" s="2" t="s">
        <v>4548</v>
      </c>
      <c r="B5696" s="2" t="s">
        <v>4549</v>
      </c>
      <c r="C5696" s="2">
        <v>309</v>
      </c>
      <c r="D5696" s="2" t="s">
        <v>18</v>
      </c>
      <c r="E5696" s="2">
        <v>27</v>
      </c>
      <c r="F5696" s="2">
        <v>77</v>
      </c>
      <c r="G5696" s="2">
        <f t="shared" si="88"/>
        <v>51</v>
      </c>
      <c r="H5696" s="2">
        <v>3743</v>
      </c>
      <c r="I5696" s="3" t="s">
        <v>19</v>
      </c>
    </row>
    <row r="5697" spans="1:9" ht="16.5">
      <c r="A5697" s="2" t="s">
        <v>4548</v>
      </c>
      <c r="B5697" s="2" t="s">
        <v>4549</v>
      </c>
      <c r="C5697" s="2">
        <v>309</v>
      </c>
      <c r="D5697" s="2" t="s">
        <v>20</v>
      </c>
      <c r="E5697" s="2">
        <v>270</v>
      </c>
      <c r="F5697" s="2">
        <v>308</v>
      </c>
      <c r="G5697" s="2">
        <f t="shared" si="88"/>
        <v>39</v>
      </c>
      <c r="H5697" s="2">
        <v>3397</v>
      </c>
      <c r="I5697" s="3" t="s">
        <v>21</v>
      </c>
    </row>
    <row r="5698" spans="1:9" ht="16.5">
      <c r="A5698" s="2" t="s">
        <v>4548</v>
      </c>
      <c r="B5698" s="2" t="s">
        <v>4549</v>
      </c>
      <c r="C5698" s="2">
        <v>309</v>
      </c>
      <c r="D5698" s="2" t="s">
        <v>14</v>
      </c>
      <c r="E5698" s="2">
        <v>137</v>
      </c>
      <c r="F5698" s="2">
        <v>245</v>
      </c>
      <c r="G5698" s="2">
        <f t="shared" si="88"/>
        <v>109</v>
      </c>
      <c r="H5698" s="2">
        <v>2341</v>
      </c>
      <c r="I5698" s="3" t="s">
        <v>15</v>
      </c>
    </row>
    <row r="5699" spans="1:9" ht="16.5">
      <c r="A5699" s="2" t="s">
        <v>4550</v>
      </c>
      <c r="B5699" s="2" t="s">
        <v>4551</v>
      </c>
      <c r="C5699" s="2">
        <v>240</v>
      </c>
      <c r="D5699" s="2" t="s">
        <v>14</v>
      </c>
      <c r="E5699" s="2">
        <v>79</v>
      </c>
      <c r="F5699" s="2">
        <v>186</v>
      </c>
      <c r="G5699" s="2">
        <f t="shared" ref="G5699:G5762" si="89">F5699-E5699+1</f>
        <v>108</v>
      </c>
      <c r="H5699" s="2">
        <v>2341</v>
      </c>
      <c r="I5699" s="3" t="s">
        <v>15</v>
      </c>
    </row>
    <row r="5700" spans="1:9" ht="16.5">
      <c r="A5700" s="2" t="s">
        <v>4552</v>
      </c>
      <c r="B5700" s="2" t="s">
        <v>4553</v>
      </c>
      <c r="C5700" s="2">
        <v>258</v>
      </c>
      <c r="D5700" s="2" t="s">
        <v>14</v>
      </c>
      <c r="E5700" s="2">
        <v>97</v>
      </c>
      <c r="F5700" s="2">
        <v>204</v>
      </c>
      <c r="G5700" s="2">
        <f t="shared" si="89"/>
        <v>108</v>
      </c>
      <c r="H5700" s="2">
        <v>2341</v>
      </c>
      <c r="I5700" s="3" t="s">
        <v>15</v>
      </c>
    </row>
    <row r="5701" spans="1:9" ht="16.5">
      <c r="A5701" s="2" t="s">
        <v>4554</v>
      </c>
      <c r="B5701" s="2" t="s">
        <v>4555</v>
      </c>
      <c r="C5701" s="2">
        <v>564</v>
      </c>
      <c r="D5701" s="2" t="s">
        <v>52</v>
      </c>
      <c r="E5701" s="2">
        <v>107</v>
      </c>
      <c r="F5701" s="2">
        <v>226</v>
      </c>
      <c r="G5701" s="2">
        <f t="shared" si="89"/>
        <v>120</v>
      </c>
      <c r="H5701" s="2">
        <v>5093</v>
      </c>
      <c r="I5701" s="3" t="s">
        <v>53</v>
      </c>
    </row>
    <row r="5702" spans="1:9" ht="16.5">
      <c r="A5702" s="2" t="s">
        <v>4554</v>
      </c>
      <c r="B5702" s="2" t="s">
        <v>4555</v>
      </c>
      <c r="C5702" s="2">
        <v>564</v>
      </c>
      <c r="D5702" s="2" t="s">
        <v>14</v>
      </c>
      <c r="E5702" s="2">
        <v>320</v>
      </c>
      <c r="F5702" s="2">
        <v>477</v>
      </c>
      <c r="G5702" s="2">
        <f t="shared" si="89"/>
        <v>158</v>
      </c>
      <c r="H5702" s="2">
        <v>2341</v>
      </c>
      <c r="I5702" s="3" t="s">
        <v>15</v>
      </c>
    </row>
    <row r="5703" spans="1:9" ht="16.5">
      <c r="A5703" s="2" t="s">
        <v>4556</v>
      </c>
      <c r="B5703" s="2" t="s">
        <v>4557</v>
      </c>
      <c r="C5703" s="2">
        <v>360</v>
      </c>
      <c r="D5703" s="2" t="s">
        <v>18</v>
      </c>
      <c r="E5703" s="2">
        <v>38</v>
      </c>
      <c r="F5703" s="2">
        <v>90</v>
      </c>
      <c r="G5703" s="2">
        <f t="shared" si="89"/>
        <v>53</v>
      </c>
      <c r="H5703" s="2">
        <v>3743</v>
      </c>
      <c r="I5703" s="3" t="s">
        <v>19</v>
      </c>
    </row>
    <row r="5704" spans="1:9" ht="16.5">
      <c r="A5704" s="2" t="s">
        <v>4556</v>
      </c>
      <c r="B5704" s="2" t="s">
        <v>4557</v>
      </c>
      <c r="C5704" s="2">
        <v>360</v>
      </c>
      <c r="D5704" s="2" t="s">
        <v>20</v>
      </c>
      <c r="E5704" s="2">
        <v>320</v>
      </c>
      <c r="F5704" s="2">
        <v>358</v>
      </c>
      <c r="G5704" s="2">
        <f t="shared" si="89"/>
        <v>39</v>
      </c>
      <c r="H5704" s="2">
        <v>3397</v>
      </c>
      <c r="I5704" s="3" t="s">
        <v>21</v>
      </c>
    </row>
    <row r="5705" spans="1:9" ht="16.5">
      <c r="A5705" s="2" t="s">
        <v>4556</v>
      </c>
      <c r="B5705" s="2" t="s">
        <v>4557</v>
      </c>
      <c r="C5705" s="2">
        <v>360</v>
      </c>
      <c r="D5705" s="2" t="s">
        <v>14</v>
      </c>
      <c r="E5705" s="2">
        <v>190</v>
      </c>
      <c r="F5705" s="2">
        <v>307</v>
      </c>
      <c r="G5705" s="2">
        <f t="shared" si="89"/>
        <v>118</v>
      </c>
      <c r="H5705" s="2">
        <v>2341</v>
      </c>
      <c r="I5705" s="3" t="s">
        <v>15</v>
      </c>
    </row>
    <row r="5706" spans="1:9" ht="16.5">
      <c r="A5706" s="2" t="s">
        <v>4558</v>
      </c>
      <c r="B5706" s="2" t="s">
        <v>4559</v>
      </c>
      <c r="C5706" s="2">
        <v>563</v>
      </c>
      <c r="D5706" s="2" t="s">
        <v>14</v>
      </c>
      <c r="E5706" s="2">
        <v>238</v>
      </c>
      <c r="F5706" s="2">
        <v>359</v>
      </c>
      <c r="G5706" s="2">
        <f t="shared" si="89"/>
        <v>122</v>
      </c>
      <c r="H5706" s="2">
        <v>2341</v>
      </c>
      <c r="I5706" s="3" t="s">
        <v>15</v>
      </c>
    </row>
    <row r="5707" spans="1:9" ht="16.5">
      <c r="A5707" s="2" t="s">
        <v>4560</v>
      </c>
      <c r="B5707" s="2" t="s">
        <v>4561</v>
      </c>
      <c r="C5707" s="2">
        <v>179</v>
      </c>
      <c r="D5707" s="2" t="s">
        <v>14</v>
      </c>
      <c r="E5707" s="2">
        <v>32</v>
      </c>
      <c r="F5707" s="2">
        <v>141</v>
      </c>
      <c r="G5707" s="2">
        <f t="shared" si="89"/>
        <v>110</v>
      </c>
      <c r="H5707" s="2">
        <v>2341</v>
      </c>
      <c r="I5707" s="3" t="s">
        <v>15</v>
      </c>
    </row>
    <row r="5708" spans="1:9" ht="16.5">
      <c r="A5708" s="2" t="s">
        <v>4562</v>
      </c>
      <c r="B5708" s="2" t="s">
        <v>4563</v>
      </c>
      <c r="C5708" s="2">
        <v>680</v>
      </c>
      <c r="D5708" s="2" t="s">
        <v>10</v>
      </c>
      <c r="E5708" s="2">
        <v>62</v>
      </c>
      <c r="F5708" s="2">
        <v>119</v>
      </c>
      <c r="G5708" s="2">
        <f t="shared" si="89"/>
        <v>58</v>
      </c>
      <c r="H5708" s="2">
        <v>18302</v>
      </c>
      <c r="I5708" s="3" t="s">
        <v>11</v>
      </c>
    </row>
    <row r="5709" spans="1:9" ht="16.5">
      <c r="A5709" s="2" t="s">
        <v>4562</v>
      </c>
      <c r="B5709" s="2" t="s">
        <v>4563</v>
      </c>
      <c r="C5709" s="2">
        <v>680</v>
      </c>
      <c r="D5709" s="2" t="s">
        <v>12</v>
      </c>
      <c r="E5709" s="2">
        <v>484</v>
      </c>
      <c r="F5709" s="2">
        <v>657</v>
      </c>
      <c r="G5709" s="2">
        <f t="shared" si="89"/>
        <v>174</v>
      </c>
      <c r="H5709" s="2">
        <v>1732</v>
      </c>
      <c r="I5709" s="3" t="s">
        <v>13</v>
      </c>
    </row>
    <row r="5710" spans="1:9" ht="16.5">
      <c r="A5710" s="2" t="s">
        <v>4562</v>
      </c>
      <c r="B5710" s="2" t="s">
        <v>4563</v>
      </c>
      <c r="C5710" s="2">
        <v>680</v>
      </c>
      <c r="D5710" s="2" t="s">
        <v>14</v>
      </c>
      <c r="E5710" s="2">
        <v>225</v>
      </c>
      <c r="F5710" s="2">
        <v>346</v>
      </c>
      <c r="G5710" s="2">
        <f t="shared" si="89"/>
        <v>122</v>
      </c>
      <c r="H5710" s="2">
        <v>2341</v>
      </c>
      <c r="I5710" s="3" t="s">
        <v>15</v>
      </c>
    </row>
    <row r="5711" spans="1:9" ht="16.5">
      <c r="A5711" s="2" t="s">
        <v>4564</v>
      </c>
      <c r="B5711" s="2" t="s">
        <v>4565</v>
      </c>
      <c r="C5711" s="2">
        <v>294</v>
      </c>
      <c r="D5711" s="2" t="s">
        <v>18</v>
      </c>
      <c r="E5711" s="2">
        <v>24</v>
      </c>
      <c r="F5711" s="2">
        <v>75</v>
      </c>
      <c r="G5711" s="2">
        <f t="shared" si="89"/>
        <v>52</v>
      </c>
      <c r="H5711" s="2">
        <v>3743</v>
      </c>
      <c r="I5711" s="3" t="s">
        <v>19</v>
      </c>
    </row>
    <row r="5712" spans="1:9" ht="16.5">
      <c r="A5712" s="2" t="s">
        <v>4564</v>
      </c>
      <c r="B5712" s="2" t="s">
        <v>4565</v>
      </c>
      <c r="C5712" s="2">
        <v>294</v>
      </c>
      <c r="D5712" s="2" t="s">
        <v>20</v>
      </c>
      <c r="E5712" s="2">
        <v>254</v>
      </c>
      <c r="F5712" s="2">
        <v>292</v>
      </c>
      <c r="G5712" s="2">
        <f t="shared" si="89"/>
        <v>39</v>
      </c>
      <c r="H5712" s="2">
        <v>3397</v>
      </c>
      <c r="I5712" s="3" t="s">
        <v>21</v>
      </c>
    </row>
    <row r="5713" spans="1:9" ht="16.5">
      <c r="A5713" s="2" t="s">
        <v>4564</v>
      </c>
      <c r="B5713" s="2" t="s">
        <v>4565</v>
      </c>
      <c r="C5713" s="2">
        <v>294</v>
      </c>
      <c r="D5713" s="2" t="s">
        <v>14</v>
      </c>
      <c r="E5713" s="2">
        <v>132</v>
      </c>
      <c r="F5713" s="2">
        <v>241</v>
      </c>
      <c r="G5713" s="2">
        <f t="shared" si="89"/>
        <v>110</v>
      </c>
      <c r="H5713" s="2">
        <v>2341</v>
      </c>
      <c r="I5713" s="3" t="s">
        <v>15</v>
      </c>
    </row>
    <row r="5714" spans="1:9" ht="16.5">
      <c r="A5714" s="2" t="s">
        <v>4566</v>
      </c>
      <c r="B5714" s="2" t="s">
        <v>4567</v>
      </c>
      <c r="C5714" s="2">
        <v>309</v>
      </c>
      <c r="D5714" s="2" t="s">
        <v>18</v>
      </c>
      <c r="E5714" s="2">
        <v>27</v>
      </c>
      <c r="F5714" s="2">
        <v>77</v>
      </c>
      <c r="G5714" s="2">
        <f t="shared" si="89"/>
        <v>51</v>
      </c>
      <c r="H5714" s="2">
        <v>3743</v>
      </c>
      <c r="I5714" s="3" t="s">
        <v>19</v>
      </c>
    </row>
    <row r="5715" spans="1:9" ht="16.5">
      <c r="A5715" s="2" t="s">
        <v>4566</v>
      </c>
      <c r="B5715" s="2" t="s">
        <v>4567</v>
      </c>
      <c r="C5715" s="2">
        <v>309</v>
      </c>
      <c r="D5715" s="2" t="s">
        <v>20</v>
      </c>
      <c r="E5715" s="2">
        <v>270</v>
      </c>
      <c r="F5715" s="2">
        <v>308</v>
      </c>
      <c r="G5715" s="2">
        <f t="shared" si="89"/>
        <v>39</v>
      </c>
      <c r="H5715" s="2">
        <v>3397</v>
      </c>
      <c r="I5715" s="3" t="s">
        <v>21</v>
      </c>
    </row>
    <row r="5716" spans="1:9" ht="16.5">
      <c r="A5716" s="2" t="s">
        <v>4566</v>
      </c>
      <c r="B5716" s="2" t="s">
        <v>4567</v>
      </c>
      <c r="C5716" s="2">
        <v>309</v>
      </c>
      <c r="D5716" s="2" t="s">
        <v>14</v>
      </c>
      <c r="E5716" s="2">
        <v>137</v>
      </c>
      <c r="F5716" s="2">
        <v>245</v>
      </c>
      <c r="G5716" s="2">
        <f t="shared" si="89"/>
        <v>109</v>
      </c>
      <c r="H5716" s="2">
        <v>2341</v>
      </c>
      <c r="I5716" s="3" t="s">
        <v>15</v>
      </c>
    </row>
    <row r="5717" spans="1:9" ht="16.5">
      <c r="A5717" s="2" t="s">
        <v>4568</v>
      </c>
      <c r="B5717" s="2" t="s">
        <v>4569</v>
      </c>
      <c r="C5717" s="2">
        <v>258</v>
      </c>
      <c r="D5717" s="2" t="s">
        <v>14</v>
      </c>
      <c r="E5717" s="2">
        <v>97</v>
      </c>
      <c r="F5717" s="2">
        <v>204</v>
      </c>
      <c r="G5717" s="2">
        <f t="shared" si="89"/>
        <v>108</v>
      </c>
      <c r="H5717" s="2">
        <v>2341</v>
      </c>
      <c r="I5717" s="3" t="s">
        <v>15</v>
      </c>
    </row>
    <row r="5718" spans="1:9" ht="16.5">
      <c r="A5718" s="2" t="s">
        <v>4570</v>
      </c>
      <c r="B5718" s="2" t="s">
        <v>4571</v>
      </c>
      <c r="C5718" s="2">
        <v>240</v>
      </c>
      <c r="D5718" s="2" t="s">
        <v>14</v>
      </c>
      <c r="E5718" s="2">
        <v>79</v>
      </c>
      <c r="F5718" s="2">
        <v>186</v>
      </c>
      <c r="G5718" s="2">
        <f t="shared" si="89"/>
        <v>108</v>
      </c>
      <c r="H5718" s="2">
        <v>2341</v>
      </c>
      <c r="I5718" s="3" t="s">
        <v>15</v>
      </c>
    </row>
    <row r="5719" spans="1:9" ht="16.5">
      <c r="A5719" s="2" t="s">
        <v>4572</v>
      </c>
      <c r="B5719" s="2" t="s">
        <v>4573</v>
      </c>
      <c r="C5719" s="2">
        <v>310</v>
      </c>
      <c r="D5719" s="2" t="s">
        <v>18</v>
      </c>
      <c r="E5719" s="2">
        <v>28</v>
      </c>
      <c r="F5719" s="2">
        <v>81</v>
      </c>
      <c r="G5719" s="2">
        <f t="shared" si="89"/>
        <v>54</v>
      </c>
      <c r="H5719" s="2">
        <v>3743</v>
      </c>
      <c r="I5719" s="3" t="s">
        <v>19</v>
      </c>
    </row>
    <row r="5720" spans="1:9" ht="16.5">
      <c r="A5720" s="2" t="s">
        <v>4572</v>
      </c>
      <c r="B5720" s="2" t="s">
        <v>4573</v>
      </c>
      <c r="C5720" s="2">
        <v>310</v>
      </c>
      <c r="D5720" s="2" t="s">
        <v>20</v>
      </c>
      <c r="E5720" s="2">
        <v>270</v>
      </c>
      <c r="F5720" s="2">
        <v>308</v>
      </c>
      <c r="G5720" s="2">
        <f t="shared" si="89"/>
        <v>39</v>
      </c>
      <c r="H5720" s="2">
        <v>3397</v>
      </c>
      <c r="I5720" s="3" t="s">
        <v>21</v>
      </c>
    </row>
    <row r="5721" spans="1:9" ht="16.5">
      <c r="A5721" s="2" t="s">
        <v>4572</v>
      </c>
      <c r="B5721" s="2" t="s">
        <v>4573</v>
      </c>
      <c r="C5721" s="2">
        <v>310</v>
      </c>
      <c r="D5721" s="2" t="s">
        <v>14</v>
      </c>
      <c r="E5721" s="2">
        <v>143</v>
      </c>
      <c r="F5721" s="2">
        <v>257</v>
      </c>
      <c r="G5721" s="2">
        <f t="shared" si="89"/>
        <v>115</v>
      </c>
      <c r="H5721" s="2">
        <v>2341</v>
      </c>
      <c r="I5721" s="3" t="s">
        <v>15</v>
      </c>
    </row>
    <row r="5722" spans="1:9" ht="16.5">
      <c r="A5722" s="2" t="s">
        <v>4574</v>
      </c>
      <c r="B5722" s="2" t="s">
        <v>4575</v>
      </c>
      <c r="C5722" s="2">
        <v>915</v>
      </c>
      <c r="D5722" s="2" t="s">
        <v>10</v>
      </c>
      <c r="E5722" s="2">
        <v>76</v>
      </c>
      <c r="F5722" s="2">
        <v>126</v>
      </c>
      <c r="G5722" s="2">
        <f t="shared" si="89"/>
        <v>51</v>
      </c>
      <c r="H5722" s="2">
        <v>18302</v>
      </c>
      <c r="I5722" s="3" t="s">
        <v>11</v>
      </c>
    </row>
    <row r="5723" spans="1:9" ht="16.5">
      <c r="A5723" s="2" t="s">
        <v>4574</v>
      </c>
      <c r="B5723" s="2" t="s">
        <v>4575</v>
      </c>
      <c r="C5723" s="2">
        <v>915</v>
      </c>
      <c r="D5723" s="2" t="s">
        <v>12</v>
      </c>
      <c r="E5723" s="2">
        <v>531</v>
      </c>
      <c r="F5723" s="2">
        <v>690</v>
      </c>
      <c r="G5723" s="2">
        <f t="shared" si="89"/>
        <v>160</v>
      </c>
      <c r="H5723" s="2">
        <v>1732</v>
      </c>
      <c r="I5723" s="3" t="s">
        <v>13</v>
      </c>
    </row>
    <row r="5724" spans="1:9" ht="16.5">
      <c r="A5724" s="2" t="s">
        <v>4574</v>
      </c>
      <c r="B5724" s="2" t="s">
        <v>4575</v>
      </c>
      <c r="C5724" s="2">
        <v>915</v>
      </c>
      <c r="D5724" s="2" t="s">
        <v>14</v>
      </c>
      <c r="E5724" s="2">
        <v>276</v>
      </c>
      <c r="F5724" s="2">
        <v>391</v>
      </c>
      <c r="G5724" s="2">
        <f t="shared" si="89"/>
        <v>116</v>
      </c>
      <c r="H5724" s="2">
        <v>2341</v>
      </c>
      <c r="I5724" s="3" t="s">
        <v>15</v>
      </c>
    </row>
    <row r="5725" spans="1:9" ht="16.5">
      <c r="A5725" s="2" t="s">
        <v>4576</v>
      </c>
      <c r="B5725" s="2" t="s">
        <v>4577</v>
      </c>
      <c r="C5725" s="2">
        <v>826</v>
      </c>
      <c r="D5725" s="2" t="s">
        <v>14</v>
      </c>
      <c r="E5725" s="2">
        <v>531</v>
      </c>
      <c r="F5725" s="2">
        <v>636</v>
      </c>
      <c r="G5725" s="2">
        <f t="shared" si="89"/>
        <v>106</v>
      </c>
      <c r="H5725" s="2">
        <v>2341</v>
      </c>
      <c r="I5725" s="3" t="s">
        <v>15</v>
      </c>
    </row>
    <row r="5726" spans="1:9" ht="16.5">
      <c r="A5726" s="2" t="s">
        <v>4578</v>
      </c>
      <c r="B5726" s="2" t="s">
        <v>4579</v>
      </c>
      <c r="C5726" s="2">
        <v>314</v>
      </c>
      <c r="D5726" s="2" t="s">
        <v>18</v>
      </c>
      <c r="E5726" s="2">
        <v>49</v>
      </c>
      <c r="F5726" s="2">
        <v>100</v>
      </c>
      <c r="G5726" s="2">
        <f t="shared" si="89"/>
        <v>52</v>
      </c>
      <c r="H5726" s="2">
        <v>3743</v>
      </c>
      <c r="I5726" s="3" t="s">
        <v>19</v>
      </c>
    </row>
    <row r="5727" spans="1:9" ht="16.5">
      <c r="A5727" s="2" t="s">
        <v>4578</v>
      </c>
      <c r="B5727" s="2" t="s">
        <v>4579</v>
      </c>
      <c r="C5727" s="2">
        <v>314</v>
      </c>
      <c r="D5727" s="2" t="s">
        <v>20</v>
      </c>
      <c r="E5727" s="2">
        <v>274</v>
      </c>
      <c r="F5727" s="2">
        <v>312</v>
      </c>
      <c r="G5727" s="2">
        <f t="shared" si="89"/>
        <v>39</v>
      </c>
      <c r="H5727" s="2">
        <v>3397</v>
      </c>
      <c r="I5727" s="3" t="s">
        <v>21</v>
      </c>
    </row>
    <row r="5728" spans="1:9" ht="16.5">
      <c r="A5728" s="2" t="s">
        <v>4578</v>
      </c>
      <c r="B5728" s="2" t="s">
        <v>4579</v>
      </c>
      <c r="C5728" s="2">
        <v>314</v>
      </c>
      <c r="D5728" s="2" t="s">
        <v>14</v>
      </c>
      <c r="E5728" s="2">
        <v>152</v>
      </c>
      <c r="F5728" s="2">
        <v>261</v>
      </c>
      <c r="G5728" s="2">
        <f t="shared" si="89"/>
        <v>110</v>
      </c>
      <c r="H5728" s="2">
        <v>2341</v>
      </c>
      <c r="I5728" s="3" t="s">
        <v>15</v>
      </c>
    </row>
    <row r="5729" spans="1:9" ht="16.5">
      <c r="A5729" s="2" t="s">
        <v>4580</v>
      </c>
      <c r="B5729" s="2" t="s">
        <v>4581</v>
      </c>
      <c r="C5729" s="2">
        <v>309</v>
      </c>
      <c r="D5729" s="2" t="s">
        <v>18</v>
      </c>
      <c r="E5729" s="2">
        <v>27</v>
      </c>
      <c r="F5729" s="2">
        <v>77</v>
      </c>
      <c r="G5729" s="2">
        <f t="shared" si="89"/>
        <v>51</v>
      </c>
      <c r="H5729" s="2">
        <v>3743</v>
      </c>
      <c r="I5729" s="3" t="s">
        <v>19</v>
      </c>
    </row>
    <row r="5730" spans="1:9" ht="16.5">
      <c r="A5730" s="2" t="s">
        <v>4580</v>
      </c>
      <c r="B5730" s="2" t="s">
        <v>4581</v>
      </c>
      <c r="C5730" s="2">
        <v>309</v>
      </c>
      <c r="D5730" s="2" t="s">
        <v>20</v>
      </c>
      <c r="E5730" s="2">
        <v>270</v>
      </c>
      <c r="F5730" s="2">
        <v>308</v>
      </c>
      <c r="G5730" s="2">
        <f t="shared" si="89"/>
        <v>39</v>
      </c>
      <c r="H5730" s="2">
        <v>3397</v>
      </c>
      <c r="I5730" s="3" t="s">
        <v>21</v>
      </c>
    </row>
    <row r="5731" spans="1:9" ht="16.5">
      <c r="A5731" s="2" t="s">
        <v>4580</v>
      </c>
      <c r="B5731" s="2" t="s">
        <v>4581</v>
      </c>
      <c r="C5731" s="2">
        <v>309</v>
      </c>
      <c r="D5731" s="2" t="s">
        <v>14</v>
      </c>
      <c r="E5731" s="2">
        <v>137</v>
      </c>
      <c r="F5731" s="2">
        <v>245</v>
      </c>
      <c r="G5731" s="2">
        <f t="shared" si="89"/>
        <v>109</v>
      </c>
      <c r="H5731" s="2">
        <v>2341</v>
      </c>
      <c r="I5731" s="3" t="s">
        <v>15</v>
      </c>
    </row>
    <row r="5732" spans="1:9" ht="16.5">
      <c r="A5732" s="2" t="s">
        <v>4582</v>
      </c>
      <c r="B5732" s="2" t="s">
        <v>4583</v>
      </c>
      <c r="C5732" s="2">
        <v>258</v>
      </c>
      <c r="D5732" s="2" t="s">
        <v>14</v>
      </c>
      <c r="E5732" s="2">
        <v>97</v>
      </c>
      <c r="F5732" s="2">
        <v>204</v>
      </c>
      <c r="G5732" s="2">
        <f t="shared" si="89"/>
        <v>108</v>
      </c>
      <c r="H5732" s="2">
        <v>2341</v>
      </c>
      <c r="I5732" s="3" t="s">
        <v>15</v>
      </c>
    </row>
    <row r="5733" spans="1:9" ht="16.5">
      <c r="A5733" s="2" t="s">
        <v>4584</v>
      </c>
      <c r="B5733" s="2" t="s">
        <v>4585</v>
      </c>
      <c r="C5733" s="2">
        <v>240</v>
      </c>
      <c r="D5733" s="2" t="s">
        <v>14</v>
      </c>
      <c r="E5733" s="2">
        <v>79</v>
      </c>
      <c r="F5733" s="2">
        <v>186</v>
      </c>
      <c r="G5733" s="2">
        <f t="shared" si="89"/>
        <v>108</v>
      </c>
      <c r="H5733" s="2">
        <v>2341</v>
      </c>
      <c r="I5733" s="3" t="s">
        <v>15</v>
      </c>
    </row>
    <row r="5734" spans="1:9" ht="16.5">
      <c r="A5734" s="2" t="s">
        <v>4586</v>
      </c>
      <c r="B5734" s="2" t="s">
        <v>4587</v>
      </c>
      <c r="C5734" s="2">
        <v>942</v>
      </c>
      <c r="D5734" s="2" t="s">
        <v>10</v>
      </c>
      <c r="E5734" s="2">
        <v>133</v>
      </c>
      <c r="F5734" s="2">
        <v>186</v>
      </c>
      <c r="G5734" s="2">
        <f t="shared" si="89"/>
        <v>54</v>
      </c>
      <c r="H5734" s="2">
        <v>18302</v>
      </c>
      <c r="I5734" s="3" t="s">
        <v>11</v>
      </c>
    </row>
    <row r="5735" spans="1:9" ht="16.5">
      <c r="A5735" s="2" t="s">
        <v>4586</v>
      </c>
      <c r="B5735" s="2" t="s">
        <v>4587</v>
      </c>
      <c r="C5735" s="2">
        <v>942</v>
      </c>
      <c r="D5735" s="2" t="s">
        <v>12</v>
      </c>
      <c r="E5735" s="2">
        <v>563</v>
      </c>
      <c r="F5735" s="2">
        <v>726</v>
      </c>
      <c r="G5735" s="2">
        <f t="shared" si="89"/>
        <v>164</v>
      </c>
      <c r="H5735" s="2">
        <v>1732</v>
      </c>
      <c r="I5735" s="3" t="s">
        <v>13</v>
      </c>
    </row>
    <row r="5736" spans="1:9" ht="16.5">
      <c r="A5736" s="2" t="s">
        <v>4586</v>
      </c>
      <c r="B5736" s="2" t="s">
        <v>4587</v>
      </c>
      <c r="C5736" s="2">
        <v>942</v>
      </c>
      <c r="D5736" s="2" t="s">
        <v>14</v>
      </c>
      <c r="E5736" s="2">
        <v>307</v>
      </c>
      <c r="F5736" s="2">
        <v>425</v>
      </c>
      <c r="G5736" s="2">
        <f t="shared" si="89"/>
        <v>119</v>
      </c>
      <c r="H5736" s="2">
        <v>2341</v>
      </c>
      <c r="I5736" s="3" t="s">
        <v>15</v>
      </c>
    </row>
    <row r="5737" spans="1:9" ht="16.5">
      <c r="A5737" s="2" t="s">
        <v>4588</v>
      </c>
      <c r="B5737" s="2" t="s">
        <v>4589</v>
      </c>
      <c r="C5737" s="2">
        <v>301</v>
      </c>
      <c r="D5737" s="2" t="s">
        <v>18</v>
      </c>
      <c r="E5737" s="2">
        <v>27</v>
      </c>
      <c r="F5737" s="2">
        <v>81</v>
      </c>
      <c r="G5737" s="2">
        <f t="shared" si="89"/>
        <v>55</v>
      </c>
      <c r="H5737" s="2">
        <v>3743</v>
      </c>
      <c r="I5737" s="3" t="s">
        <v>19</v>
      </c>
    </row>
    <row r="5738" spans="1:9" ht="16.5">
      <c r="A5738" s="2" t="s">
        <v>4588</v>
      </c>
      <c r="B5738" s="2" t="s">
        <v>4589</v>
      </c>
      <c r="C5738" s="2">
        <v>301</v>
      </c>
      <c r="D5738" s="2" t="s">
        <v>20</v>
      </c>
      <c r="E5738" s="2">
        <v>261</v>
      </c>
      <c r="F5738" s="2">
        <v>299</v>
      </c>
      <c r="G5738" s="2">
        <f t="shared" si="89"/>
        <v>39</v>
      </c>
      <c r="H5738" s="2">
        <v>3397</v>
      </c>
      <c r="I5738" s="3" t="s">
        <v>21</v>
      </c>
    </row>
    <row r="5739" spans="1:9" ht="16.5">
      <c r="A5739" s="2" t="s">
        <v>4588</v>
      </c>
      <c r="B5739" s="2" t="s">
        <v>4589</v>
      </c>
      <c r="C5739" s="2">
        <v>301</v>
      </c>
      <c r="D5739" s="2" t="s">
        <v>14</v>
      </c>
      <c r="E5739" s="2">
        <v>140</v>
      </c>
      <c r="F5739" s="2">
        <v>248</v>
      </c>
      <c r="G5739" s="2">
        <f t="shared" si="89"/>
        <v>109</v>
      </c>
      <c r="H5739" s="2">
        <v>2341</v>
      </c>
      <c r="I5739" s="3" t="s">
        <v>15</v>
      </c>
    </row>
    <row r="5740" spans="1:9" ht="16.5">
      <c r="A5740" s="2" t="s">
        <v>4590</v>
      </c>
      <c r="B5740" s="2" t="s">
        <v>4591</v>
      </c>
      <c r="C5740" s="2">
        <v>306</v>
      </c>
      <c r="D5740" s="2" t="s">
        <v>14</v>
      </c>
      <c r="E5740" s="2">
        <v>135</v>
      </c>
      <c r="F5740" s="2">
        <v>251</v>
      </c>
      <c r="G5740" s="2">
        <f t="shared" si="89"/>
        <v>117</v>
      </c>
      <c r="H5740" s="2">
        <v>2341</v>
      </c>
      <c r="I5740" s="3" t="s">
        <v>15</v>
      </c>
    </row>
    <row r="5741" spans="1:9" ht="16.5">
      <c r="A5741" s="2" t="s">
        <v>4592</v>
      </c>
      <c r="B5741" s="2" t="s">
        <v>4593</v>
      </c>
      <c r="C5741" s="2">
        <v>345</v>
      </c>
      <c r="D5741" s="2" t="s">
        <v>18</v>
      </c>
      <c r="E5741" s="2">
        <v>27</v>
      </c>
      <c r="F5741" s="2">
        <v>77</v>
      </c>
      <c r="G5741" s="2">
        <f t="shared" si="89"/>
        <v>51</v>
      </c>
      <c r="H5741" s="2">
        <v>3743</v>
      </c>
      <c r="I5741" s="3" t="s">
        <v>19</v>
      </c>
    </row>
    <row r="5742" spans="1:9" ht="16.5">
      <c r="A5742" s="2" t="s">
        <v>4592</v>
      </c>
      <c r="B5742" s="2" t="s">
        <v>4593</v>
      </c>
      <c r="C5742" s="2">
        <v>345</v>
      </c>
      <c r="D5742" s="2" t="s">
        <v>20</v>
      </c>
      <c r="E5742" s="2">
        <v>306</v>
      </c>
      <c r="F5742" s="2">
        <v>344</v>
      </c>
      <c r="G5742" s="2">
        <f t="shared" si="89"/>
        <v>39</v>
      </c>
      <c r="H5742" s="2">
        <v>3397</v>
      </c>
      <c r="I5742" s="3" t="s">
        <v>21</v>
      </c>
    </row>
    <row r="5743" spans="1:9" ht="16.5">
      <c r="A5743" s="2" t="s">
        <v>4592</v>
      </c>
      <c r="B5743" s="2" t="s">
        <v>4593</v>
      </c>
      <c r="C5743" s="2">
        <v>345</v>
      </c>
      <c r="D5743" s="2" t="s">
        <v>14</v>
      </c>
      <c r="E5743" s="2">
        <v>166</v>
      </c>
      <c r="F5743" s="2">
        <v>281</v>
      </c>
      <c r="G5743" s="2">
        <f t="shared" si="89"/>
        <v>116</v>
      </c>
      <c r="H5743" s="2">
        <v>2341</v>
      </c>
      <c r="I5743" s="3" t="s">
        <v>15</v>
      </c>
    </row>
    <row r="5744" spans="1:9" ht="16.5">
      <c r="A5744" s="2" t="s">
        <v>4594</v>
      </c>
      <c r="B5744" s="2" t="s">
        <v>4595</v>
      </c>
      <c r="C5744" s="2">
        <v>835</v>
      </c>
      <c r="D5744" s="2" t="s">
        <v>14</v>
      </c>
      <c r="E5744" s="2">
        <v>274</v>
      </c>
      <c r="F5744" s="2">
        <v>393</v>
      </c>
      <c r="G5744" s="2">
        <f t="shared" si="89"/>
        <v>120</v>
      </c>
      <c r="H5744" s="2">
        <v>2341</v>
      </c>
      <c r="I5744" s="3" t="s">
        <v>15</v>
      </c>
    </row>
    <row r="5745" spans="1:9" ht="16.5">
      <c r="A5745" s="2" t="s">
        <v>4596</v>
      </c>
      <c r="B5745" s="2" t="s">
        <v>4597</v>
      </c>
      <c r="C5745" s="2">
        <v>753</v>
      </c>
      <c r="D5745" s="2" t="s">
        <v>14</v>
      </c>
      <c r="E5745" s="2">
        <v>274</v>
      </c>
      <c r="F5745" s="2">
        <v>393</v>
      </c>
      <c r="G5745" s="2">
        <f t="shared" si="89"/>
        <v>120</v>
      </c>
      <c r="H5745" s="2">
        <v>2341</v>
      </c>
      <c r="I5745" s="3" t="s">
        <v>15</v>
      </c>
    </row>
    <row r="5746" spans="1:9" ht="16.5">
      <c r="A5746" s="2" t="s">
        <v>4598</v>
      </c>
      <c r="B5746" s="2" t="s">
        <v>4599</v>
      </c>
      <c r="C5746" s="2">
        <v>883</v>
      </c>
      <c r="D5746" s="2" t="s">
        <v>3652</v>
      </c>
      <c r="E5746" s="2">
        <v>143</v>
      </c>
      <c r="F5746" s="2">
        <v>244</v>
      </c>
      <c r="G5746" s="2">
        <f t="shared" si="89"/>
        <v>102</v>
      </c>
      <c r="H5746" s="2">
        <v>4917</v>
      </c>
      <c r="I5746" s="3" t="s">
        <v>3653</v>
      </c>
    </row>
    <row r="5747" spans="1:9" ht="16.5">
      <c r="A5747" s="2" t="s">
        <v>4598</v>
      </c>
      <c r="B5747" s="2" t="s">
        <v>4599</v>
      </c>
      <c r="C5747" s="2">
        <v>883</v>
      </c>
      <c r="D5747" s="2" t="s">
        <v>14</v>
      </c>
      <c r="E5747" s="2">
        <v>796</v>
      </c>
      <c r="F5747" s="2">
        <v>883</v>
      </c>
      <c r="G5747" s="2">
        <f t="shared" si="89"/>
        <v>88</v>
      </c>
      <c r="H5747" s="2">
        <v>2341</v>
      </c>
      <c r="I5747" s="3" t="s">
        <v>15</v>
      </c>
    </row>
    <row r="5748" spans="1:9" ht="16.5">
      <c r="A5748" s="2" t="s">
        <v>4600</v>
      </c>
      <c r="B5748" s="2" t="s">
        <v>4601</v>
      </c>
      <c r="C5748" s="2">
        <v>1408</v>
      </c>
      <c r="D5748" s="2" t="s">
        <v>14</v>
      </c>
      <c r="E5748" s="2">
        <v>1135</v>
      </c>
      <c r="F5748" s="2">
        <v>1238</v>
      </c>
      <c r="G5748" s="2">
        <f t="shared" si="89"/>
        <v>104</v>
      </c>
      <c r="H5748" s="2">
        <v>2341</v>
      </c>
      <c r="I5748" s="3" t="s">
        <v>15</v>
      </c>
    </row>
    <row r="5749" spans="1:9" ht="16.5">
      <c r="A5749" s="2" t="s">
        <v>4602</v>
      </c>
      <c r="B5749" s="2" t="s">
        <v>4603</v>
      </c>
      <c r="C5749" s="2">
        <v>401</v>
      </c>
      <c r="D5749" s="2" t="s">
        <v>18</v>
      </c>
      <c r="E5749" s="2">
        <v>46</v>
      </c>
      <c r="F5749" s="2">
        <v>95</v>
      </c>
      <c r="G5749" s="2">
        <f t="shared" si="89"/>
        <v>50</v>
      </c>
      <c r="H5749" s="2">
        <v>3743</v>
      </c>
      <c r="I5749" s="3" t="s">
        <v>19</v>
      </c>
    </row>
    <row r="5750" spans="1:9" ht="16.5">
      <c r="A5750" s="2" t="s">
        <v>4602</v>
      </c>
      <c r="B5750" s="2" t="s">
        <v>4603</v>
      </c>
      <c r="C5750" s="2">
        <v>401</v>
      </c>
      <c r="D5750" s="2" t="s">
        <v>20</v>
      </c>
      <c r="E5750" s="2">
        <v>362</v>
      </c>
      <c r="F5750" s="2">
        <v>400</v>
      </c>
      <c r="G5750" s="2">
        <f t="shared" si="89"/>
        <v>39</v>
      </c>
      <c r="H5750" s="2">
        <v>3397</v>
      </c>
      <c r="I5750" s="3" t="s">
        <v>21</v>
      </c>
    </row>
    <row r="5751" spans="1:9" ht="16.5">
      <c r="A5751" s="2" t="s">
        <v>4602</v>
      </c>
      <c r="B5751" s="2" t="s">
        <v>4603</v>
      </c>
      <c r="C5751" s="2">
        <v>401</v>
      </c>
      <c r="D5751" s="2" t="s">
        <v>14</v>
      </c>
      <c r="E5751" s="2">
        <v>226</v>
      </c>
      <c r="F5751" s="2">
        <v>343</v>
      </c>
      <c r="G5751" s="2">
        <f t="shared" si="89"/>
        <v>118</v>
      </c>
      <c r="H5751" s="2">
        <v>2341</v>
      </c>
      <c r="I5751" s="3" t="s">
        <v>15</v>
      </c>
    </row>
    <row r="5752" spans="1:9" ht="16.5">
      <c r="A5752" s="2" t="s">
        <v>4604</v>
      </c>
      <c r="B5752" s="2" t="s">
        <v>4605</v>
      </c>
      <c r="C5752" s="2">
        <v>304</v>
      </c>
      <c r="D5752" s="2" t="s">
        <v>18</v>
      </c>
      <c r="E5752" s="2">
        <v>25</v>
      </c>
      <c r="F5752" s="2">
        <v>76</v>
      </c>
      <c r="G5752" s="2">
        <f t="shared" si="89"/>
        <v>52</v>
      </c>
      <c r="H5752" s="2">
        <v>3743</v>
      </c>
      <c r="I5752" s="3" t="s">
        <v>19</v>
      </c>
    </row>
    <row r="5753" spans="1:9" ht="16.5">
      <c r="A5753" s="2" t="s">
        <v>4604</v>
      </c>
      <c r="B5753" s="2" t="s">
        <v>4605</v>
      </c>
      <c r="C5753" s="2">
        <v>304</v>
      </c>
      <c r="D5753" s="2" t="s">
        <v>20</v>
      </c>
      <c r="E5753" s="2">
        <v>264</v>
      </c>
      <c r="F5753" s="2">
        <v>302</v>
      </c>
      <c r="G5753" s="2">
        <f t="shared" si="89"/>
        <v>39</v>
      </c>
      <c r="H5753" s="2">
        <v>3397</v>
      </c>
      <c r="I5753" s="3" t="s">
        <v>21</v>
      </c>
    </row>
    <row r="5754" spans="1:9" ht="16.5">
      <c r="A5754" s="2" t="s">
        <v>4604</v>
      </c>
      <c r="B5754" s="2" t="s">
        <v>4605</v>
      </c>
      <c r="C5754" s="2">
        <v>304</v>
      </c>
      <c r="D5754" s="2" t="s">
        <v>14</v>
      </c>
      <c r="E5754" s="2">
        <v>143</v>
      </c>
      <c r="F5754" s="2">
        <v>251</v>
      </c>
      <c r="G5754" s="2">
        <f t="shared" si="89"/>
        <v>109</v>
      </c>
      <c r="H5754" s="2">
        <v>2341</v>
      </c>
      <c r="I5754" s="3" t="s">
        <v>15</v>
      </c>
    </row>
    <row r="5755" spans="1:9" ht="16.5">
      <c r="A5755" s="2" t="s">
        <v>4606</v>
      </c>
      <c r="B5755" s="2" t="s">
        <v>4607</v>
      </c>
      <c r="C5755" s="2">
        <v>825</v>
      </c>
      <c r="D5755" s="2" t="s">
        <v>12</v>
      </c>
      <c r="E5755" s="2">
        <v>430</v>
      </c>
      <c r="F5755" s="2">
        <v>595</v>
      </c>
      <c r="G5755" s="2">
        <f t="shared" si="89"/>
        <v>166</v>
      </c>
      <c r="H5755" s="2">
        <v>1732</v>
      </c>
      <c r="I5755" s="3" t="s">
        <v>13</v>
      </c>
    </row>
    <row r="5756" spans="1:9" ht="16.5">
      <c r="A5756" s="2" t="s">
        <v>4606</v>
      </c>
      <c r="B5756" s="2" t="s">
        <v>4607</v>
      </c>
      <c r="C5756" s="2">
        <v>825</v>
      </c>
      <c r="D5756" s="2" t="s">
        <v>14</v>
      </c>
      <c r="E5756" s="2">
        <v>16</v>
      </c>
      <c r="F5756" s="2">
        <v>154</v>
      </c>
      <c r="G5756" s="2">
        <f t="shared" si="89"/>
        <v>139</v>
      </c>
      <c r="H5756" s="2">
        <v>2341</v>
      </c>
      <c r="I5756" s="3" t="s">
        <v>15</v>
      </c>
    </row>
    <row r="5757" spans="1:9" ht="16.5">
      <c r="A5757" s="2" t="s">
        <v>4608</v>
      </c>
      <c r="B5757" s="2" t="s">
        <v>4609</v>
      </c>
      <c r="C5757" s="2">
        <v>2374</v>
      </c>
      <c r="D5757" s="2" t="s">
        <v>92</v>
      </c>
      <c r="E5757" s="2">
        <v>1111</v>
      </c>
      <c r="F5757" s="2">
        <v>1154</v>
      </c>
      <c r="G5757" s="2">
        <f t="shared" si="89"/>
        <v>44</v>
      </c>
      <c r="H5757" s="2">
        <v>979</v>
      </c>
      <c r="I5757" s="3" t="s">
        <v>93</v>
      </c>
    </row>
    <row r="5758" spans="1:9" ht="16.5">
      <c r="A5758" s="2" t="s">
        <v>4608</v>
      </c>
      <c r="B5758" s="2" t="s">
        <v>4609</v>
      </c>
      <c r="C5758" s="2">
        <v>2374</v>
      </c>
      <c r="D5758" s="2" t="s">
        <v>10</v>
      </c>
      <c r="E5758" s="2">
        <v>880</v>
      </c>
      <c r="F5758" s="2">
        <v>932</v>
      </c>
      <c r="G5758" s="2">
        <f t="shared" si="89"/>
        <v>53</v>
      </c>
      <c r="H5758" s="2">
        <v>18302</v>
      </c>
      <c r="I5758" s="3" t="s">
        <v>11</v>
      </c>
    </row>
    <row r="5759" spans="1:9" ht="16.5">
      <c r="A5759" s="2" t="s">
        <v>4608</v>
      </c>
      <c r="B5759" s="2" t="s">
        <v>4609</v>
      </c>
      <c r="C5759" s="2">
        <v>2374</v>
      </c>
      <c r="D5759" s="2" t="s">
        <v>4610</v>
      </c>
      <c r="E5759" s="2">
        <v>151</v>
      </c>
      <c r="F5759" s="2">
        <v>190</v>
      </c>
      <c r="G5759" s="2">
        <f t="shared" si="89"/>
        <v>40</v>
      </c>
      <c r="H5759" s="2">
        <v>272</v>
      </c>
      <c r="I5759" s="3" t="s">
        <v>4611</v>
      </c>
    </row>
    <row r="5760" spans="1:9" ht="16.5">
      <c r="A5760" s="2" t="s">
        <v>4608</v>
      </c>
      <c r="B5760" s="2" t="s">
        <v>4609</v>
      </c>
      <c r="C5760" s="2">
        <v>2374</v>
      </c>
      <c r="D5760" s="2" t="s">
        <v>12</v>
      </c>
      <c r="E5760" s="2">
        <v>1677</v>
      </c>
      <c r="F5760" s="2">
        <v>1827</v>
      </c>
      <c r="G5760" s="2">
        <f t="shared" si="89"/>
        <v>151</v>
      </c>
      <c r="H5760" s="2">
        <v>1732</v>
      </c>
      <c r="I5760" s="3" t="s">
        <v>13</v>
      </c>
    </row>
    <row r="5761" spans="1:9" ht="16.5">
      <c r="A5761" s="2" t="s">
        <v>4608</v>
      </c>
      <c r="B5761" s="2" t="s">
        <v>4609</v>
      </c>
      <c r="C5761" s="2">
        <v>2374</v>
      </c>
      <c r="D5761" s="2" t="s">
        <v>14</v>
      </c>
      <c r="E5761" s="2">
        <v>1314</v>
      </c>
      <c r="F5761" s="2">
        <v>1429</v>
      </c>
      <c r="G5761" s="2">
        <f t="shared" si="89"/>
        <v>116</v>
      </c>
      <c r="H5761" s="2">
        <v>2341</v>
      </c>
      <c r="I5761" s="3" t="s">
        <v>15</v>
      </c>
    </row>
    <row r="5762" spans="1:9" ht="16.5">
      <c r="A5762" s="2" t="s">
        <v>4612</v>
      </c>
      <c r="B5762" s="2" t="s">
        <v>4613</v>
      </c>
      <c r="C5762" s="2">
        <v>356</v>
      </c>
      <c r="D5762" s="2" t="s">
        <v>92</v>
      </c>
      <c r="E5762" s="2">
        <v>34</v>
      </c>
      <c r="F5762" s="2">
        <v>77</v>
      </c>
      <c r="G5762" s="2">
        <f t="shared" si="89"/>
        <v>44</v>
      </c>
      <c r="H5762" s="2">
        <v>979</v>
      </c>
      <c r="I5762" s="3" t="s">
        <v>93</v>
      </c>
    </row>
    <row r="5763" spans="1:9" ht="16.5">
      <c r="A5763" s="2" t="s">
        <v>4612</v>
      </c>
      <c r="B5763" s="2" t="s">
        <v>4613</v>
      </c>
      <c r="C5763" s="2">
        <v>356</v>
      </c>
      <c r="D5763" s="2" t="s">
        <v>14</v>
      </c>
      <c r="E5763" s="2">
        <v>237</v>
      </c>
      <c r="F5763" s="2">
        <v>351</v>
      </c>
      <c r="G5763" s="2">
        <f t="shared" ref="G5763:G5826" si="90">F5763-E5763+1</f>
        <v>115</v>
      </c>
      <c r="H5763" s="2">
        <v>2341</v>
      </c>
      <c r="I5763" s="3" t="s">
        <v>15</v>
      </c>
    </row>
    <row r="5764" spans="1:9" ht="16.5">
      <c r="A5764" s="2" t="s">
        <v>4614</v>
      </c>
      <c r="B5764" s="2" t="s">
        <v>4615</v>
      </c>
      <c r="C5764" s="2">
        <v>80</v>
      </c>
      <c r="D5764" s="2" t="s">
        <v>14</v>
      </c>
      <c r="E5764" s="2">
        <v>1</v>
      </c>
      <c r="F5764" s="2">
        <v>40</v>
      </c>
      <c r="G5764" s="2">
        <f t="shared" si="90"/>
        <v>40</v>
      </c>
      <c r="H5764" s="2">
        <v>2341</v>
      </c>
      <c r="I5764" s="3" t="s">
        <v>15</v>
      </c>
    </row>
    <row r="5765" spans="1:9" ht="16.5">
      <c r="A5765" s="2" t="s">
        <v>4616</v>
      </c>
      <c r="B5765" s="2" t="s">
        <v>4617</v>
      </c>
      <c r="C5765" s="2">
        <v>400</v>
      </c>
      <c r="D5765" s="2" t="s">
        <v>52</v>
      </c>
      <c r="E5765" s="2">
        <v>65</v>
      </c>
      <c r="F5765" s="2">
        <v>183</v>
      </c>
      <c r="G5765" s="2">
        <f t="shared" si="90"/>
        <v>119</v>
      </c>
      <c r="H5765" s="2">
        <v>5093</v>
      </c>
      <c r="I5765" s="3" t="s">
        <v>53</v>
      </c>
    </row>
    <row r="5766" spans="1:9" ht="16.5">
      <c r="A5766" s="2" t="s">
        <v>4616</v>
      </c>
      <c r="B5766" s="2" t="s">
        <v>4617</v>
      </c>
      <c r="C5766" s="2">
        <v>400</v>
      </c>
      <c r="D5766" s="2" t="s">
        <v>14</v>
      </c>
      <c r="E5766" s="2">
        <v>278</v>
      </c>
      <c r="F5766" s="2">
        <v>400</v>
      </c>
      <c r="G5766" s="2">
        <f t="shared" si="90"/>
        <v>123</v>
      </c>
      <c r="H5766" s="2">
        <v>2341</v>
      </c>
      <c r="I5766" s="3" t="s">
        <v>15</v>
      </c>
    </row>
    <row r="5767" spans="1:9" ht="16.5">
      <c r="A5767" s="2" t="s">
        <v>4618</v>
      </c>
      <c r="B5767" s="2" t="s">
        <v>4619</v>
      </c>
      <c r="C5767" s="2">
        <v>317</v>
      </c>
      <c r="D5767" s="2" t="s">
        <v>52</v>
      </c>
      <c r="E5767" s="2">
        <v>2</v>
      </c>
      <c r="F5767" s="2">
        <v>96</v>
      </c>
      <c r="G5767" s="2">
        <f t="shared" si="90"/>
        <v>95</v>
      </c>
      <c r="H5767" s="2">
        <v>5093</v>
      </c>
      <c r="I5767" s="3" t="s">
        <v>53</v>
      </c>
    </row>
    <row r="5768" spans="1:9" ht="16.5">
      <c r="A5768" s="2" t="s">
        <v>4618</v>
      </c>
      <c r="B5768" s="2" t="s">
        <v>4619</v>
      </c>
      <c r="C5768" s="2">
        <v>317</v>
      </c>
      <c r="D5768" s="2" t="s">
        <v>14</v>
      </c>
      <c r="E5768" s="2">
        <v>191</v>
      </c>
      <c r="F5768" s="2">
        <v>310</v>
      </c>
      <c r="G5768" s="2">
        <f t="shared" si="90"/>
        <v>120</v>
      </c>
      <c r="H5768" s="2">
        <v>2341</v>
      </c>
      <c r="I5768" s="3" t="s">
        <v>15</v>
      </c>
    </row>
    <row r="5769" spans="1:9" ht="16.5">
      <c r="A5769" s="2" t="s">
        <v>4620</v>
      </c>
      <c r="B5769" s="2" t="s">
        <v>4621</v>
      </c>
      <c r="C5769" s="2">
        <v>267</v>
      </c>
      <c r="D5769" s="2" t="s">
        <v>20</v>
      </c>
      <c r="E5769" s="2">
        <v>227</v>
      </c>
      <c r="F5769" s="2">
        <v>265</v>
      </c>
      <c r="G5769" s="2">
        <f t="shared" si="90"/>
        <v>39</v>
      </c>
      <c r="H5769" s="2">
        <v>3397</v>
      </c>
      <c r="I5769" s="3" t="s">
        <v>21</v>
      </c>
    </row>
    <row r="5770" spans="1:9" ht="16.5">
      <c r="A5770" s="2" t="s">
        <v>4620</v>
      </c>
      <c r="B5770" s="2" t="s">
        <v>4621</v>
      </c>
      <c r="C5770" s="2">
        <v>267</v>
      </c>
      <c r="D5770" s="2" t="s">
        <v>14</v>
      </c>
      <c r="E5770" s="2">
        <v>90</v>
      </c>
      <c r="F5770" s="2">
        <v>214</v>
      </c>
      <c r="G5770" s="2">
        <f t="shared" si="90"/>
        <v>125</v>
      </c>
      <c r="H5770" s="2">
        <v>2341</v>
      </c>
      <c r="I5770" s="3" t="s">
        <v>15</v>
      </c>
    </row>
    <row r="5771" spans="1:9" ht="16.5">
      <c r="A5771" s="2" t="s">
        <v>4622</v>
      </c>
      <c r="B5771" s="2" t="s">
        <v>4623</v>
      </c>
      <c r="C5771" s="2">
        <v>382</v>
      </c>
      <c r="D5771" s="2" t="s">
        <v>18</v>
      </c>
      <c r="E5771" s="2">
        <v>37</v>
      </c>
      <c r="F5771" s="2">
        <v>87</v>
      </c>
      <c r="G5771" s="2">
        <f t="shared" si="90"/>
        <v>51</v>
      </c>
      <c r="H5771" s="2">
        <v>3743</v>
      </c>
      <c r="I5771" s="3" t="s">
        <v>19</v>
      </c>
    </row>
    <row r="5772" spans="1:9" ht="16.5">
      <c r="A5772" s="2" t="s">
        <v>4622</v>
      </c>
      <c r="B5772" s="2" t="s">
        <v>4623</v>
      </c>
      <c r="C5772" s="2">
        <v>382</v>
      </c>
      <c r="D5772" s="2" t="s">
        <v>20</v>
      </c>
      <c r="E5772" s="2">
        <v>342</v>
      </c>
      <c r="F5772" s="2">
        <v>380</v>
      </c>
      <c r="G5772" s="2">
        <f t="shared" si="90"/>
        <v>39</v>
      </c>
      <c r="H5772" s="2">
        <v>3397</v>
      </c>
      <c r="I5772" s="3" t="s">
        <v>21</v>
      </c>
    </row>
    <row r="5773" spans="1:9" ht="16.5">
      <c r="A5773" s="2" t="s">
        <v>4622</v>
      </c>
      <c r="B5773" s="2" t="s">
        <v>4623</v>
      </c>
      <c r="C5773" s="2">
        <v>382</v>
      </c>
      <c r="D5773" s="2" t="s">
        <v>14</v>
      </c>
      <c r="E5773" s="2">
        <v>205</v>
      </c>
      <c r="F5773" s="2">
        <v>329</v>
      </c>
      <c r="G5773" s="2">
        <f t="shared" si="90"/>
        <v>125</v>
      </c>
      <c r="H5773" s="2">
        <v>2341</v>
      </c>
      <c r="I5773" s="3" t="s">
        <v>15</v>
      </c>
    </row>
    <row r="5774" spans="1:9" ht="16.5">
      <c r="A5774" s="2" t="s">
        <v>4624</v>
      </c>
      <c r="B5774" s="2" t="s">
        <v>4625</v>
      </c>
      <c r="C5774" s="2">
        <v>271</v>
      </c>
      <c r="D5774" s="2" t="s">
        <v>20</v>
      </c>
      <c r="E5774" s="2">
        <v>231</v>
      </c>
      <c r="F5774" s="2">
        <v>269</v>
      </c>
      <c r="G5774" s="2">
        <f t="shared" si="90"/>
        <v>39</v>
      </c>
      <c r="H5774" s="2">
        <v>3397</v>
      </c>
      <c r="I5774" s="3" t="s">
        <v>21</v>
      </c>
    </row>
    <row r="5775" spans="1:9" ht="16.5">
      <c r="A5775" s="2" t="s">
        <v>4624</v>
      </c>
      <c r="B5775" s="2" t="s">
        <v>4625</v>
      </c>
      <c r="C5775" s="2">
        <v>271</v>
      </c>
      <c r="D5775" s="2" t="s">
        <v>14</v>
      </c>
      <c r="E5775" s="2">
        <v>94</v>
      </c>
      <c r="F5775" s="2">
        <v>218</v>
      </c>
      <c r="G5775" s="2">
        <f t="shared" si="90"/>
        <v>125</v>
      </c>
      <c r="H5775" s="2">
        <v>2341</v>
      </c>
      <c r="I5775" s="3" t="s">
        <v>15</v>
      </c>
    </row>
    <row r="5776" spans="1:9" ht="16.5">
      <c r="A5776" s="2" t="s">
        <v>4626</v>
      </c>
      <c r="B5776" s="2" t="s">
        <v>4627</v>
      </c>
      <c r="C5776" s="2">
        <v>1111</v>
      </c>
      <c r="D5776" s="2" t="s">
        <v>12</v>
      </c>
      <c r="E5776" s="2">
        <v>686</v>
      </c>
      <c r="F5776" s="2">
        <v>835</v>
      </c>
      <c r="G5776" s="2">
        <f t="shared" si="90"/>
        <v>150</v>
      </c>
      <c r="H5776" s="2">
        <v>1732</v>
      </c>
      <c r="I5776" s="3" t="s">
        <v>13</v>
      </c>
    </row>
    <row r="5777" spans="1:9" ht="16.5">
      <c r="A5777" s="2" t="s">
        <v>4626</v>
      </c>
      <c r="B5777" s="2" t="s">
        <v>4627</v>
      </c>
      <c r="C5777" s="2">
        <v>1111</v>
      </c>
      <c r="D5777" s="2" t="s">
        <v>14</v>
      </c>
      <c r="E5777" s="2">
        <v>314</v>
      </c>
      <c r="F5777" s="2">
        <v>427</v>
      </c>
      <c r="G5777" s="2">
        <f t="shared" si="90"/>
        <v>114</v>
      </c>
      <c r="H5777" s="2">
        <v>2341</v>
      </c>
      <c r="I5777" s="3" t="s">
        <v>15</v>
      </c>
    </row>
    <row r="5778" spans="1:9" ht="16.5">
      <c r="A5778" s="2" t="s">
        <v>4628</v>
      </c>
      <c r="B5778" s="2" t="s">
        <v>4629</v>
      </c>
      <c r="C5778" s="2">
        <v>332</v>
      </c>
      <c r="D5778" s="2" t="s">
        <v>18</v>
      </c>
      <c r="E5778" s="2">
        <v>31</v>
      </c>
      <c r="F5778" s="2">
        <v>82</v>
      </c>
      <c r="G5778" s="2">
        <f t="shared" si="90"/>
        <v>52</v>
      </c>
      <c r="H5778" s="2">
        <v>3743</v>
      </c>
      <c r="I5778" s="3" t="s">
        <v>19</v>
      </c>
    </row>
    <row r="5779" spans="1:9" ht="16.5">
      <c r="A5779" s="2" t="s">
        <v>4628</v>
      </c>
      <c r="B5779" s="2" t="s">
        <v>4629</v>
      </c>
      <c r="C5779" s="2">
        <v>332</v>
      </c>
      <c r="D5779" s="2" t="s">
        <v>20</v>
      </c>
      <c r="E5779" s="2">
        <v>292</v>
      </c>
      <c r="F5779" s="2">
        <v>330</v>
      </c>
      <c r="G5779" s="2">
        <f t="shared" si="90"/>
        <v>39</v>
      </c>
      <c r="H5779" s="2">
        <v>3397</v>
      </c>
      <c r="I5779" s="3" t="s">
        <v>21</v>
      </c>
    </row>
    <row r="5780" spans="1:9" ht="16.5">
      <c r="A5780" s="2" t="s">
        <v>4628</v>
      </c>
      <c r="B5780" s="2" t="s">
        <v>4629</v>
      </c>
      <c r="C5780" s="2">
        <v>332</v>
      </c>
      <c r="D5780" s="2" t="s">
        <v>14</v>
      </c>
      <c r="E5780" s="2">
        <v>169</v>
      </c>
      <c r="F5780" s="2">
        <v>279</v>
      </c>
      <c r="G5780" s="2">
        <f t="shared" si="90"/>
        <v>111</v>
      </c>
      <c r="H5780" s="2">
        <v>2341</v>
      </c>
      <c r="I5780" s="3" t="s">
        <v>15</v>
      </c>
    </row>
    <row r="5781" spans="1:9" ht="16.5">
      <c r="A5781" s="2" t="s">
        <v>4630</v>
      </c>
      <c r="B5781" s="2" t="s">
        <v>4631</v>
      </c>
      <c r="C5781" s="2">
        <v>2482</v>
      </c>
      <c r="D5781" s="2" t="s">
        <v>92</v>
      </c>
      <c r="E5781" s="2">
        <v>1178</v>
      </c>
      <c r="F5781" s="2">
        <v>1220</v>
      </c>
      <c r="G5781" s="2">
        <f t="shared" si="90"/>
        <v>43</v>
      </c>
      <c r="H5781" s="2">
        <v>979</v>
      </c>
      <c r="I5781" s="3" t="s">
        <v>93</v>
      </c>
    </row>
    <row r="5782" spans="1:9" ht="16.5">
      <c r="A5782" s="2" t="s">
        <v>4630</v>
      </c>
      <c r="B5782" s="2" t="s">
        <v>4631</v>
      </c>
      <c r="C5782" s="2">
        <v>2482</v>
      </c>
      <c r="D5782" s="2" t="s">
        <v>10</v>
      </c>
      <c r="E5782" s="2">
        <v>1019</v>
      </c>
      <c r="F5782" s="2">
        <v>1071</v>
      </c>
      <c r="G5782" s="2">
        <f t="shared" si="90"/>
        <v>53</v>
      </c>
      <c r="H5782" s="2">
        <v>18302</v>
      </c>
      <c r="I5782" s="3" t="s">
        <v>11</v>
      </c>
    </row>
    <row r="5783" spans="1:9" ht="16.5">
      <c r="A5783" s="2" t="s">
        <v>4630</v>
      </c>
      <c r="B5783" s="2" t="s">
        <v>4631</v>
      </c>
      <c r="C5783" s="2">
        <v>2482</v>
      </c>
      <c r="D5783" s="2" t="s">
        <v>12</v>
      </c>
      <c r="E5783" s="2">
        <v>1905</v>
      </c>
      <c r="F5783" s="2">
        <v>2054</v>
      </c>
      <c r="G5783" s="2">
        <f t="shared" si="90"/>
        <v>150</v>
      </c>
      <c r="H5783" s="2">
        <v>1732</v>
      </c>
      <c r="I5783" s="3" t="s">
        <v>13</v>
      </c>
    </row>
    <row r="5784" spans="1:9" ht="16.5">
      <c r="A5784" s="2" t="s">
        <v>4630</v>
      </c>
      <c r="B5784" s="2" t="s">
        <v>4631</v>
      </c>
      <c r="C5784" s="2">
        <v>2482</v>
      </c>
      <c r="D5784" s="2" t="s">
        <v>14</v>
      </c>
      <c r="E5784" s="2">
        <v>1420</v>
      </c>
      <c r="F5784" s="2">
        <v>1539</v>
      </c>
      <c r="G5784" s="2">
        <f t="shared" si="90"/>
        <v>120</v>
      </c>
      <c r="H5784" s="2">
        <v>2341</v>
      </c>
      <c r="I5784" s="3" t="s">
        <v>15</v>
      </c>
    </row>
    <row r="5785" spans="1:9" ht="16.5">
      <c r="A5785" s="2" t="s">
        <v>4632</v>
      </c>
      <c r="B5785" s="2" t="s">
        <v>4633</v>
      </c>
      <c r="C5785" s="2">
        <v>318</v>
      </c>
      <c r="D5785" s="2" t="s">
        <v>18</v>
      </c>
      <c r="E5785" s="2">
        <v>36</v>
      </c>
      <c r="F5785" s="2">
        <v>87</v>
      </c>
      <c r="G5785" s="2">
        <f t="shared" si="90"/>
        <v>52</v>
      </c>
      <c r="H5785" s="2">
        <v>3743</v>
      </c>
      <c r="I5785" s="3" t="s">
        <v>19</v>
      </c>
    </row>
    <row r="5786" spans="1:9" ht="16.5">
      <c r="A5786" s="2" t="s">
        <v>4632</v>
      </c>
      <c r="B5786" s="2" t="s">
        <v>4633</v>
      </c>
      <c r="C5786" s="2">
        <v>318</v>
      </c>
      <c r="D5786" s="2" t="s">
        <v>20</v>
      </c>
      <c r="E5786" s="2">
        <v>278</v>
      </c>
      <c r="F5786" s="2">
        <v>316</v>
      </c>
      <c r="G5786" s="2">
        <f t="shared" si="90"/>
        <v>39</v>
      </c>
      <c r="H5786" s="2">
        <v>3397</v>
      </c>
      <c r="I5786" s="3" t="s">
        <v>21</v>
      </c>
    </row>
    <row r="5787" spans="1:9" ht="16.5">
      <c r="A5787" s="2" t="s">
        <v>4632</v>
      </c>
      <c r="B5787" s="2" t="s">
        <v>4633</v>
      </c>
      <c r="C5787" s="2">
        <v>318</v>
      </c>
      <c r="D5787" s="2" t="s">
        <v>14</v>
      </c>
      <c r="E5787" s="2">
        <v>155</v>
      </c>
      <c r="F5787" s="2">
        <v>265</v>
      </c>
      <c r="G5787" s="2">
        <f t="shared" si="90"/>
        <v>111</v>
      </c>
      <c r="H5787" s="2">
        <v>2341</v>
      </c>
      <c r="I5787" s="3" t="s">
        <v>15</v>
      </c>
    </row>
    <row r="5788" spans="1:9" ht="16.5">
      <c r="A5788" s="2" t="s">
        <v>4634</v>
      </c>
      <c r="B5788" s="2" t="s">
        <v>4635</v>
      </c>
      <c r="C5788" s="2">
        <v>2548</v>
      </c>
      <c r="D5788" s="2" t="s">
        <v>10</v>
      </c>
      <c r="E5788" s="2">
        <v>323</v>
      </c>
      <c r="F5788" s="2">
        <v>375</v>
      </c>
      <c r="G5788" s="2">
        <f t="shared" si="90"/>
        <v>53</v>
      </c>
      <c r="H5788" s="2">
        <v>18302</v>
      </c>
      <c r="I5788" s="3" t="s">
        <v>11</v>
      </c>
    </row>
    <row r="5789" spans="1:9" ht="16.5">
      <c r="A5789" s="2" t="s">
        <v>4634</v>
      </c>
      <c r="B5789" s="2" t="s">
        <v>4635</v>
      </c>
      <c r="C5789" s="2">
        <v>2548</v>
      </c>
      <c r="D5789" s="2" t="s">
        <v>12</v>
      </c>
      <c r="E5789" s="2">
        <v>1185</v>
      </c>
      <c r="F5789" s="2">
        <v>1334</v>
      </c>
      <c r="G5789" s="2">
        <f t="shared" si="90"/>
        <v>150</v>
      </c>
      <c r="H5789" s="2">
        <v>1732</v>
      </c>
      <c r="I5789" s="3" t="s">
        <v>13</v>
      </c>
    </row>
    <row r="5790" spans="1:9" ht="16.5">
      <c r="A5790" s="2" t="s">
        <v>4634</v>
      </c>
      <c r="B5790" s="2" t="s">
        <v>4635</v>
      </c>
      <c r="C5790" s="2">
        <v>2548</v>
      </c>
      <c r="D5790" s="2" t="s">
        <v>14</v>
      </c>
      <c r="E5790" s="2">
        <v>807</v>
      </c>
      <c r="F5790" s="2">
        <v>919</v>
      </c>
      <c r="G5790" s="2">
        <f t="shared" si="90"/>
        <v>113</v>
      </c>
      <c r="H5790" s="2">
        <v>2341</v>
      </c>
      <c r="I5790" s="3" t="s">
        <v>15</v>
      </c>
    </row>
    <row r="5791" spans="1:9" ht="16.5">
      <c r="A5791" s="2" t="s">
        <v>4636</v>
      </c>
      <c r="B5791" s="2" t="s">
        <v>4637</v>
      </c>
      <c r="C5791" s="2">
        <v>2523</v>
      </c>
      <c r="D5791" s="2" t="s">
        <v>10</v>
      </c>
      <c r="E5791" s="2">
        <v>323</v>
      </c>
      <c r="F5791" s="2">
        <v>375</v>
      </c>
      <c r="G5791" s="2">
        <f t="shared" si="90"/>
        <v>53</v>
      </c>
      <c r="H5791" s="2">
        <v>18302</v>
      </c>
      <c r="I5791" s="3" t="s">
        <v>11</v>
      </c>
    </row>
    <row r="5792" spans="1:9" ht="16.5">
      <c r="A5792" s="2" t="s">
        <v>4636</v>
      </c>
      <c r="B5792" s="2" t="s">
        <v>4637</v>
      </c>
      <c r="C5792" s="2">
        <v>2523</v>
      </c>
      <c r="D5792" s="2" t="s">
        <v>12</v>
      </c>
      <c r="E5792" s="2">
        <v>1173</v>
      </c>
      <c r="F5792" s="2">
        <v>1322</v>
      </c>
      <c r="G5792" s="2">
        <f t="shared" si="90"/>
        <v>150</v>
      </c>
      <c r="H5792" s="2">
        <v>1732</v>
      </c>
      <c r="I5792" s="3" t="s">
        <v>13</v>
      </c>
    </row>
    <row r="5793" spans="1:9" ht="16.5">
      <c r="A5793" s="2" t="s">
        <v>4636</v>
      </c>
      <c r="B5793" s="2" t="s">
        <v>4637</v>
      </c>
      <c r="C5793" s="2">
        <v>2523</v>
      </c>
      <c r="D5793" s="2" t="s">
        <v>14</v>
      </c>
      <c r="E5793" s="2">
        <v>790</v>
      </c>
      <c r="F5793" s="2">
        <v>904</v>
      </c>
      <c r="G5793" s="2">
        <f t="shared" si="90"/>
        <v>115</v>
      </c>
      <c r="H5793" s="2">
        <v>2341</v>
      </c>
      <c r="I5793" s="3" t="s">
        <v>15</v>
      </c>
    </row>
    <row r="5794" spans="1:9" ht="16.5">
      <c r="A5794" s="2" t="s">
        <v>4638</v>
      </c>
      <c r="B5794" s="2" t="s">
        <v>4639</v>
      </c>
      <c r="C5794" s="2">
        <v>1845</v>
      </c>
      <c r="D5794" s="2" t="s">
        <v>10</v>
      </c>
      <c r="E5794" s="2">
        <v>600</v>
      </c>
      <c r="F5794" s="2">
        <v>653</v>
      </c>
      <c r="G5794" s="2">
        <f t="shared" si="90"/>
        <v>54</v>
      </c>
      <c r="H5794" s="2">
        <v>18302</v>
      </c>
      <c r="I5794" s="3" t="s">
        <v>11</v>
      </c>
    </row>
    <row r="5795" spans="1:9" ht="16.5">
      <c r="A5795" s="2" t="s">
        <v>4638</v>
      </c>
      <c r="B5795" s="2" t="s">
        <v>4639</v>
      </c>
      <c r="C5795" s="2">
        <v>1845</v>
      </c>
      <c r="D5795" s="2" t="s">
        <v>12</v>
      </c>
      <c r="E5795" s="2">
        <v>1064</v>
      </c>
      <c r="F5795" s="2">
        <v>1214</v>
      </c>
      <c r="G5795" s="2">
        <f t="shared" si="90"/>
        <v>151</v>
      </c>
      <c r="H5795" s="2">
        <v>1732</v>
      </c>
      <c r="I5795" s="3" t="s">
        <v>13</v>
      </c>
    </row>
    <row r="5796" spans="1:9" ht="16.5">
      <c r="A5796" s="2" t="s">
        <v>4638</v>
      </c>
      <c r="B5796" s="2" t="s">
        <v>4639</v>
      </c>
      <c r="C5796" s="2">
        <v>1845</v>
      </c>
      <c r="D5796" s="2" t="s">
        <v>14</v>
      </c>
      <c r="E5796" s="2">
        <v>779</v>
      </c>
      <c r="F5796" s="2">
        <v>901</v>
      </c>
      <c r="G5796" s="2">
        <f t="shared" si="90"/>
        <v>123</v>
      </c>
      <c r="H5796" s="2">
        <v>2341</v>
      </c>
      <c r="I5796" s="3" t="s">
        <v>15</v>
      </c>
    </row>
    <row r="5797" spans="1:9" ht="16.5">
      <c r="A5797" s="2" t="s">
        <v>4640</v>
      </c>
      <c r="B5797" s="2" t="s">
        <v>4641</v>
      </c>
      <c r="C5797" s="2">
        <v>310</v>
      </c>
      <c r="D5797" s="2" t="s">
        <v>18</v>
      </c>
      <c r="E5797" s="2">
        <v>30</v>
      </c>
      <c r="F5797" s="2">
        <v>81</v>
      </c>
      <c r="G5797" s="2">
        <f t="shared" si="90"/>
        <v>52</v>
      </c>
      <c r="H5797" s="2">
        <v>3743</v>
      </c>
      <c r="I5797" s="3" t="s">
        <v>19</v>
      </c>
    </row>
    <row r="5798" spans="1:9" ht="16.5">
      <c r="A5798" s="2" t="s">
        <v>4640</v>
      </c>
      <c r="B5798" s="2" t="s">
        <v>4641</v>
      </c>
      <c r="C5798" s="2">
        <v>310</v>
      </c>
      <c r="D5798" s="2" t="s">
        <v>20</v>
      </c>
      <c r="E5798" s="2">
        <v>270</v>
      </c>
      <c r="F5798" s="2">
        <v>308</v>
      </c>
      <c r="G5798" s="2">
        <f t="shared" si="90"/>
        <v>39</v>
      </c>
      <c r="H5798" s="2">
        <v>3397</v>
      </c>
      <c r="I5798" s="3" t="s">
        <v>21</v>
      </c>
    </row>
    <row r="5799" spans="1:9" ht="16.5">
      <c r="A5799" s="2" t="s">
        <v>4640</v>
      </c>
      <c r="B5799" s="2" t="s">
        <v>4641</v>
      </c>
      <c r="C5799" s="2">
        <v>310</v>
      </c>
      <c r="D5799" s="2" t="s">
        <v>14</v>
      </c>
      <c r="E5799" s="2">
        <v>147</v>
      </c>
      <c r="F5799" s="2">
        <v>257</v>
      </c>
      <c r="G5799" s="2">
        <f t="shared" si="90"/>
        <v>111</v>
      </c>
      <c r="H5799" s="2">
        <v>2341</v>
      </c>
      <c r="I5799" s="3" t="s">
        <v>15</v>
      </c>
    </row>
    <row r="5800" spans="1:9" ht="16.5">
      <c r="A5800" s="2" t="s">
        <v>4642</v>
      </c>
      <c r="B5800" s="2" t="s">
        <v>4643</v>
      </c>
      <c r="C5800" s="2">
        <v>410</v>
      </c>
      <c r="D5800" s="2" t="s">
        <v>18</v>
      </c>
      <c r="E5800" s="2">
        <v>28</v>
      </c>
      <c r="F5800" s="2">
        <v>79</v>
      </c>
      <c r="G5800" s="2">
        <f t="shared" si="90"/>
        <v>52</v>
      </c>
      <c r="H5800" s="2">
        <v>3743</v>
      </c>
      <c r="I5800" s="3" t="s">
        <v>19</v>
      </c>
    </row>
    <row r="5801" spans="1:9" ht="16.5">
      <c r="A5801" s="2" t="s">
        <v>4642</v>
      </c>
      <c r="B5801" s="2" t="s">
        <v>4643</v>
      </c>
      <c r="C5801" s="2">
        <v>410</v>
      </c>
      <c r="D5801" s="2" t="s">
        <v>20</v>
      </c>
      <c r="E5801" s="2">
        <v>370</v>
      </c>
      <c r="F5801" s="2">
        <v>408</v>
      </c>
      <c r="G5801" s="2">
        <f t="shared" si="90"/>
        <v>39</v>
      </c>
      <c r="H5801" s="2">
        <v>3397</v>
      </c>
      <c r="I5801" s="3" t="s">
        <v>21</v>
      </c>
    </row>
    <row r="5802" spans="1:9" ht="16.5">
      <c r="A5802" s="2" t="s">
        <v>4642</v>
      </c>
      <c r="B5802" s="2" t="s">
        <v>4643</v>
      </c>
      <c r="C5802" s="2">
        <v>410</v>
      </c>
      <c r="D5802" s="2" t="s">
        <v>14</v>
      </c>
      <c r="E5802" s="2">
        <v>247</v>
      </c>
      <c r="F5802" s="2">
        <v>357</v>
      </c>
      <c r="G5802" s="2">
        <f t="shared" si="90"/>
        <v>111</v>
      </c>
      <c r="H5802" s="2">
        <v>2341</v>
      </c>
      <c r="I5802" s="3" t="s">
        <v>15</v>
      </c>
    </row>
    <row r="5803" spans="1:9" ht="16.5">
      <c r="A5803" s="2" t="s">
        <v>4644</v>
      </c>
      <c r="B5803" s="2" t="s">
        <v>4645</v>
      </c>
      <c r="C5803" s="2">
        <v>360</v>
      </c>
      <c r="D5803" s="2" t="s">
        <v>18</v>
      </c>
      <c r="E5803" s="2">
        <v>28</v>
      </c>
      <c r="F5803" s="2">
        <v>80</v>
      </c>
      <c r="G5803" s="2">
        <f t="shared" si="90"/>
        <v>53</v>
      </c>
      <c r="H5803" s="2">
        <v>3743</v>
      </c>
      <c r="I5803" s="3" t="s">
        <v>19</v>
      </c>
    </row>
    <row r="5804" spans="1:9" ht="16.5">
      <c r="A5804" s="2" t="s">
        <v>4644</v>
      </c>
      <c r="B5804" s="2" t="s">
        <v>4645</v>
      </c>
      <c r="C5804" s="2">
        <v>360</v>
      </c>
      <c r="D5804" s="2" t="s">
        <v>14</v>
      </c>
      <c r="E5804" s="2">
        <v>178</v>
      </c>
      <c r="F5804" s="2">
        <v>290</v>
      </c>
      <c r="G5804" s="2">
        <f t="shared" si="90"/>
        <v>113</v>
      </c>
      <c r="H5804" s="2">
        <v>2341</v>
      </c>
      <c r="I5804" s="3" t="s">
        <v>15</v>
      </c>
    </row>
    <row r="5805" spans="1:9" ht="16.5">
      <c r="A5805" s="2" t="s">
        <v>4646</v>
      </c>
      <c r="B5805" s="2" t="s">
        <v>4647</v>
      </c>
      <c r="C5805" s="2">
        <v>491</v>
      </c>
      <c r="D5805" s="2" t="s">
        <v>18</v>
      </c>
      <c r="E5805" s="2">
        <v>28</v>
      </c>
      <c r="F5805" s="2">
        <v>79</v>
      </c>
      <c r="G5805" s="2">
        <f t="shared" si="90"/>
        <v>52</v>
      </c>
      <c r="H5805" s="2">
        <v>3743</v>
      </c>
      <c r="I5805" s="3" t="s">
        <v>19</v>
      </c>
    </row>
    <row r="5806" spans="1:9" ht="16.5">
      <c r="A5806" s="2" t="s">
        <v>4646</v>
      </c>
      <c r="B5806" s="2" t="s">
        <v>4647</v>
      </c>
      <c r="C5806" s="2">
        <v>491</v>
      </c>
      <c r="D5806" s="2" t="s">
        <v>20</v>
      </c>
      <c r="E5806" s="2">
        <v>451</v>
      </c>
      <c r="F5806" s="2">
        <v>489</v>
      </c>
      <c r="G5806" s="2">
        <f t="shared" si="90"/>
        <v>39</v>
      </c>
      <c r="H5806" s="2">
        <v>3397</v>
      </c>
      <c r="I5806" s="3" t="s">
        <v>21</v>
      </c>
    </row>
    <row r="5807" spans="1:9" ht="16.5">
      <c r="A5807" s="2" t="s">
        <v>4646</v>
      </c>
      <c r="B5807" s="2" t="s">
        <v>4647</v>
      </c>
      <c r="C5807" s="2">
        <v>491</v>
      </c>
      <c r="D5807" s="2" t="s">
        <v>14</v>
      </c>
      <c r="E5807" s="2">
        <v>328</v>
      </c>
      <c r="F5807" s="2">
        <v>438</v>
      </c>
      <c r="G5807" s="2">
        <f t="shared" si="90"/>
        <v>111</v>
      </c>
      <c r="H5807" s="2">
        <v>2341</v>
      </c>
      <c r="I5807" s="3" t="s">
        <v>15</v>
      </c>
    </row>
    <row r="5808" spans="1:9" ht="16.5">
      <c r="A5808" s="2" t="s">
        <v>4648</v>
      </c>
      <c r="B5808" s="2" t="s">
        <v>4649</v>
      </c>
      <c r="C5808" s="2">
        <v>416</v>
      </c>
      <c r="D5808" s="2" t="s">
        <v>18</v>
      </c>
      <c r="E5808" s="2">
        <v>28</v>
      </c>
      <c r="F5808" s="2">
        <v>79</v>
      </c>
      <c r="G5808" s="2">
        <f t="shared" si="90"/>
        <v>52</v>
      </c>
      <c r="H5808" s="2">
        <v>3743</v>
      </c>
      <c r="I5808" s="3" t="s">
        <v>19</v>
      </c>
    </row>
    <row r="5809" spans="1:9" ht="16.5">
      <c r="A5809" s="2" t="s">
        <v>4648</v>
      </c>
      <c r="B5809" s="2" t="s">
        <v>4649</v>
      </c>
      <c r="C5809" s="2">
        <v>416</v>
      </c>
      <c r="D5809" s="2" t="s">
        <v>20</v>
      </c>
      <c r="E5809" s="2">
        <v>374</v>
      </c>
      <c r="F5809" s="2">
        <v>414</v>
      </c>
      <c r="G5809" s="2">
        <f t="shared" si="90"/>
        <v>41</v>
      </c>
      <c r="H5809" s="2">
        <v>3397</v>
      </c>
      <c r="I5809" s="3" t="s">
        <v>21</v>
      </c>
    </row>
    <row r="5810" spans="1:9" ht="16.5">
      <c r="A5810" s="2" t="s">
        <v>4648</v>
      </c>
      <c r="B5810" s="2" t="s">
        <v>4649</v>
      </c>
      <c r="C5810" s="2">
        <v>416</v>
      </c>
      <c r="D5810" s="2" t="s">
        <v>14</v>
      </c>
      <c r="E5810" s="2">
        <v>250</v>
      </c>
      <c r="F5810" s="2">
        <v>361</v>
      </c>
      <c r="G5810" s="2">
        <f t="shared" si="90"/>
        <v>112</v>
      </c>
      <c r="H5810" s="2">
        <v>2341</v>
      </c>
      <c r="I5810" s="3" t="s">
        <v>15</v>
      </c>
    </row>
    <row r="5811" spans="1:9" ht="16.5">
      <c r="A5811" s="2" t="s">
        <v>4650</v>
      </c>
      <c r="B5811" s="2" t="s">
        <v>4651</v>
      </c>
      <c r="C5811" s="2">
        <v>2399</v>
      </c>
      <c r="D5811" s="2" t="s">
        <v>10</v>
      </c>
      <c r="E5811" s="2">
        <v>281</v>
      </c>
      <c r="F5811" s="2">
        <v>333</v>
      </c>
      <c r="G5811" s="2">
        <f t="shared" si="90"/>
        <v>53</v>
      </c>
      <c r="H5811" s="2">
        <v>18302</v>
      </c>
      <c r="I5811" s="3" t="s">
        <v>11</v>
      </c>
    </row>
    <row r="5812" spans="1:9" ht="16.5">
      <c r="A5812" s="2" t="s">
        <v>4650</v>
      </c>
      <c r="B5812" s="2" t="s">
        <v>4651</v>
      </c>
      <c r="C5812" s="2">
        <v>2399</v>
      </c>
      <c r="D5812" s="2" t="s">
        <v>12</v>
      </c>
      <c r="E5812" s="2">
        <v>1093</v>
      </c>
      <c r="F5812" s="2">
        <v>1243</v>
      </c>
      <c r="G5812" s="2">
        <f t="shared" si="90"/>
        <v>151</v>
      </c>
      <c r="H5812" s="2">
        <v>1732</v>
      </c>
      <c r="I5812" s="3" t="s">
        <v>13</v>
      </c>
    </row>
    <row r="5813" spans="1:9" ht="16.5">
      <c r="A5813" s="2" t="s">
        <v>4650</v>
      </c>
      <c r="B5813" s="2" t="s">
        <v>4651</v>
      </c>
      <c r="C5813" s="2">
        <v>2399</v>
      </c>
      <c r="D5813" s="2" t="s">
        <v>14</v>
      </c>
      <c r="E5813" s="2">
        <v>708</v>
      </c>
      <c r="F5813" s="2">
        <v>815</v>
      </c>
      <c r="G5813" s="2">
        <f t="shared" si="90"/>
        <v>108</v>
      </c>
      <c r="H5813" s="2">
        <v>2341</v>
      </c>
      <c r="I5813" s="3" t="s">
        <v>15</v>
      </c>
    </row>
    <row r="5814" spans="1:9" ht="16.5">
      <c r="A5814" s="2" t="s">
        <v>4652</v>
      </c>
      <c r="B5814" s="2" t="s">
        <v>4653</v>
      </c>
      <c r="C5814" s="2">
        <v>2175</v>
      </c>
      <c r="D5814" s="2" t="s">
        <v>10</v>
      </c>
      <c r="E5814" s="2">
        <v>281</v>
      </c>
      <c r="F5814" s="2">
        <v>333</v>
      </c>
      <c r="G5814" s="2">
        <f t="shared" si="90"/>
        <v>53</v>
      </c>
      <c r="H5814" s="2">
        <v>18302</v>
      </c>
      <c r="I5814" s="3" t="s">
        <v>11</v>
      </c>
    </row>
    <row r="5815" spans="1:9" ht="16.5">
      <c r="A5815" s="2" t="s">
        <v>4652</v>
      </c>
      <c r="B5815" s="2" t="s">
        <v>4653</v>
      </c>
      <c r="C5815" s="2">
        <v>2175</v>
      </c>
      <c r="D5815" s="2" t="s">
        <v>12</v>
      </c>
      <c r="E5815" s="2">
        <v>1051</v>
      </c>
      <c r="F5815" s="2">
        <v>1201</v>
      </c>
      <c r="G5815" s="2">
        <f t="shared" si="90"/>
        <v>151</v>
      </c>
      <c r="H5815" s="2">
        <v>1732</v>
      </c>
      <c r="I5815" s="3" t="s">
        <v>13</v>
      </c>
    </row>
    <row r="5816" spans="1:9" ht="16.5">
      <c r="A5816" s="2" t="s">
        <v>4652</v>
      </c>
      <c r="B5816" s="2" t="s">
        <v>4653</v>
      </c>
      <c r="C5816" s="2">
        <v>2175</v>
      </c>
      <c r="D5816" s="2" t="s">
        <v>14</v>
      </c>
      <c r="E5816" s="2">
        <v>666</v>
      </c>
      <c r="F5816" s="2">
        <v>773</v>
      </c>
      <c r="G5816" s="2">
        <f t="shared" si="90"/>
        <v>108</v>
      </c>
      <c r="H5816" s="2">
        <v>2341</v>
      </c>
      <c r="I5816" s="3" t="s">
        <v>15</v>
      </c>
    </row>
    <row r="5817" spans="1:9" ht="16.5">
      <c r="A5817" s="2" t="s">
        <v>4654</v>
      </c>
      <c r="B5817" s="2" t="s">
        <v>4655</v>
      </c>
      <c r="C5817" s="2">
        <v>360</v>
      </c>
      <c r="D5817" s="2" t="s">
        <v>18</v>
      </c>
      <c r="E5817" s="2">
        <v>28</v>
      </c>
      <c r="F5817" s="2">
        <v>79</v>
      </c>
      <c r="G5817" s="2">
        <f t="shared" si="90"/>
        <v>52</v>
      </c>
      <c r="H5817" s="2">
        <v>3743</v>
      </c>
      <c r="I5817" s="3" t="s">
        <v>19</v>
      </c>
    </row>
    <row r="5818" spans="1:9" ht="16.5">
      <c r="A5818" s="2" t="s">
        <v>4654</v>
      </c>
      <c r="B5818" s="2" t="s">
        <v>4655</v>
      </c>
      <c r="C5818" s="2">
        <v>360</v>
      </c>
      <c r="D5818" s="2" t="s">
        <v>20</v>
      </c>
      <c r="E5818" s="2">
        <v>320</v>
      </c>
      <c r="F5818" s="2">
        <v>358</v>
      </c>
      <c r="G5818" s="2">
        <f t="shared" si="90"/>
        <v>39</v>
      </c>
      <c r="H5818" s="2">
        <v>3397</v>
      </c>
      <c r="I5818" s="3" t="s">
        <v>21</v>
      </c>
    </row>
    <row r="5819" spans="1:9" ht="16.5">
      <c r="A5819" s="2" t="s">
        <v>4654</v>
      </c>
      <c r="B5819" s="2" t="s">
        <v>4655</v>
      </c>
      <c r="C5819" s="2">
        <v>360</v>
      </c>
      <c r="D5819" s="2" t="s">
        <v>14</v>
      </c>
      <c r="E5819" s="2">
        <v>194</v>
      </c>
      <c r="F5819" s="2">
        <v>307</v>
      </c>
      <c r="G5819" s="2">
        <f t="shared" si="90"/>
        <v>114</v>
      </c>
      <c r="H5819" s="2">
        <v>2341</v>
      </c>
      <c r="I5819" s="3" t="s">
        <v>15</v>
      </c>
    </row>
    <row r="5820" spans="1:9" ht="16.5">
      <c r="A5820" s="2" t="s">
        <v>4656</v>
      </c>
      <c r="B5820" s="2" t="s">
        <v>4657</v>
      </c>
      <c r="C5820" s="2">
        <v>303</v>
      </c>
      <c r="D5820" s="2" t="s">
        <v>18</v>
      </c>
      <c r="E5820" s="2">
        <v>28</v>
      </c>
      <c r="F5820" s="2">
        <v>79</v>
      </c>
      <c r="G5820" s="2">
        <f t="shared" si="90"/>
        <v>52</v>
      </c>
      <c r="H5820" s="2">
        <v>3743</v>
      </c>
      <c r="I5820" s="3" t="s">
        <v>19</v>
      </c>
    </row>
    <row r="5821" spans="1:9" ht="16.5">
      <c r="A5821" s="2" t="s">
        <v>4656</v>
      </c>
      <c r="B5821" s="2" t="s">
        <v>4657</v>
      </c>
      <c r="C5821" s="2">
        <v>303</v>
      </c>
      <c r="D5821" s="2" t="s">
        <v>20</v>
      </c>
      <c r="E5821" s="2">
        <v>263</v>
      </c>
      <c r="F5821" s="2">
        <v>301</v>
      </c>
      <c r="G5821" s="2">
        <f t="shared" si="90"/>
        <v>39</v>
      </c>
      <c r="H5821" s="2">
        <v>3397</v>
      </c>
      <c r="I5821" s="3" t="s">
        <v>21</v>
      </c>
    </row>
    <row r="5822" spans="1:9" ht="16.5">
      <c r="A5822" s="2" t="s">
        <v>4656</v>
      </c>
      <c r="B5822" s="2" t="s">
        <v>4657</v>
      </c>
      <c r="C5822" s="2">
        <v>303</v>
      </c>
      <c r="D5822" s="2" t="s">
        <v>14</v>
      </c>
      <c r="E5822" s="2">
        <v>140</v>
      </c>
      <c r="F5822" s="2">
        <v>250</v>
      </c>
      <c r="G5822" s="2">
        <f t="shared" si="90"/>
        <v>111</v>
      </c>
      <c r="H5822" s="2">
        <v>2341</v>
      </c>
      <c r="I5822" s="3" t="s">
        <v>15</v>
      </c>
    </row>
    <row r="5823" spans="1:9" ht="16.5">
      <c r="A5823" s="2" t="s">
        <v>4658</v>
      </c>
      <c r="B5823" s="2" t="s">
        <v>4659</v>
      </c>
      <c r="C5823" s="2">
        <v>312</v>
      </c>
      <c r="D5823" s="2" t="s">
        <v>18</v>
      </c>
      <c r="E5823" s="2">
        <v>30</v>
      </c>
      <c r="F5823" s="2">
        <v>81</v>
      </c>
      <c r="G5823" s="2">
        <f t="shared" si="90"/>
        <v>52</v>
      </c>
      <c r="H5823" s="2">
        <v>3743</v>
      </c>
      <c r="I5823" s="3" t="s">
        <v>19</v>
      </c>
    </row>
    <row r="5824" spans="1:9" ht="16.5">
      <c r="A5824" s="2" t="s">
        <v>4658</v>
      </c>
      <c r="B5824" s="2" t="s">
        <v>4659</v>
      </c>
      <c r="C5824" s="2">
        <v>312</v>
      </c>
      <c r="D5824" s="2" t="s">
        <v>20</v>
      </c>
      <c r="E5824" s="2">
        <v>272</v>
      </c>
      <c r="F5824" s="2">
        <v>310</v>
      </c>
      <c r="G5824" s="2">
        <f t="shared" si="90"/>
        <v>39</v>
      </c>
      <c r="H5824" s="2">
        <v>3397</v>
      </c>
      <c r="I5824" s="3" t="s">
        <v>21</v>
      </c>
    </row>
    <row r="5825" spans="1:9" ht="16.5">
      <c r="A5825" s="2" t="s">
        <v>4658</v>
      </c>
      <c r="B5825" s="2" t="s">
        <v>4659</v>
      </c>
      <c r="C5825" s="2">
        <v>312</v>
      </c>
      <c r="D5825" s="2" t="s">
        <v>14</v>
      </c>
      <c r="E5825" s="2">
        <v>149</v>
      </c>
      <c r="F5825" s="2">
        <v>259</v>
      </c>
      <c r="G5825" s="2">
        <f t="shared" si="90"/>
        <v>111</v>
      </c>
      <c r="H5825" s="2">
        <v>2341</v>
      </c>
      <c r="I5825" s="3" t="s">
        <v>15</v>
      </c>
    </row>
    <row r="5826" spans="1:9" ht="16.5">
      <c r="A5826" s="2" t="s">
        <v>4660</v>
      </c>
      <c r="B5826" s="2" t="s">
        <v>4661</v>
      </c>
      <c r="C5826" s="2">
        <v>313</v>
      </c>
      <c r="D5826" s="2" t="s">
        <v>18</v>
      </c>
      <c r="E5826" s="2">
        <v>30</v>
      </c>
      <c r="F5826" s="2">
        <v>81</v>
      </c>
      <c r="G5826" s="2">
        <f t="shared" si="90"/>
        <v>52</v>
      </c>
      <c r="H5826" s="2">
        <v>3743</v>
      </c>
      <c r="I5826" s="3" t="s">
        <v>19</v>
      </c>
    </row>
    <row r="5827" spans="1:9" ht="16.5">
      <c r="A5827" s="2" t="s">
        <v>4660</v>
      </c>
      <c r="B5827" s="2" t="s">
        <v>4661</v>
      </c>
      <c r="C5827" s="2">
        <v>313</v>
      </c>
      <c r="D5827" s="2" t="s">
        <v>20</v>
      </c>
      <c r="E5827" s="2">
        <v>273</v>
      </c>
      <c r="F5827" s="2">
        <v>311</v>
      </c>
      <c r="G5827" s="2">
        <f t="shared" ref="G5827:G5890" si="91">F5827-E5827+1</f>
        <v>39</v>
      </c>
      <c r="H5827" s="2">
        <v>3397</v>
      </c>
      <c r="I5827" s="3" t="s">
        <v>21</v>
      </c>
    </row>
    <row r="5828" spans="1:9" ht="16.5">
      <c r="A5828" s="2" t="s">
        <v>4660</v>
      </c>
      <c r="B5828" s="2" t="s">
        <v>4661</v>
      </c>
      <c r="C5828" s="2">
        <v>313</v>
      </c>
      <c r="D5828" s="2" t="s">
        <v>14</v>
      </c>
      <c r="E5828" s="2">
        <v>150</v>
      </c>
      <c r="F5828" s="2">
        <v>260</v>
      </c>
      <c r="G5828" s="2">
        <f t="shared" si="91"/>
        <v>111</v>
      </c>
      <c r="H5828" s="2">
        <v>2341</v>
      </c>
      <c r="I5828" s="3" t="s">
        <v>15</v>
      </c>
    </row>
    <row r="5829" spans="1:9" ht="16.5">
      <c r="A5829" s="2" t="s">
        <v>4662</v>
      </c>
      <c r="B5829" s="2" t="s">
        <v>4663</v>
      </c>
      <c r="C5829" s="2">
        <v>374</v>
      </c>
      <c r="D5829" s="2" t="s">
        <v>18</v>
      </c>
      <c r="E5829" s="2">
        <v>28</v>
      </c>
      <c r="F5829" s="2">
        <v>79</v>
      </c>
      <c r="G5829" s="2">
        <f t="shared" si="91"/>
        <v>52</v>
      </c>
      <c r="H5829" s="2">
        <v>3743</v>
      </c>
      <c r="I5829" s="3" t="s">
        <v>19</v>
      </c>
    </row>
    <row r="5830" spans="1:9" ht="16.5">
      <c r="A5830" s="2" t="s">
        <v>4662</v>
      </c>
      <c r="B5830" s="2" t="s">
        <v>4663</v>
      </c>
      <c r="C5830" s="2">
        <v>374</v>
      </c>
      <c r="D5830" s="2" t="s">
        <v>14</v>
      </c>
      <c r="E5830" s="2">
        <v>210</v>
      </c>
      <c r="F5830" s="2">
        <v>320</v>
      </c>
      <c r="G5830" s="2">
        <f t="shared" si="91"/>
        <v>111</v>
      </c>
      <c r="H5830" s="2">
        <v>2341</v>
      </c>
      <c r="I5830" s="3" t="s">
        <v>15</v>
      </c>
    </row>
    <row r="5831" spans="1:9" ht="16.5">
      <c r="A5831" s="2" t="s">
        <v>4664</v>
      </c>
      <c r="B5831" s="2" t="s">
        <v>4665</v>
      </c>
      <c r="C5831" s="2">
        <v>1924</v>
      </c>
      <c r="D5831" s="2" t="s">
        <v>10</v>
      </c>
      <c r="E5831" s="2">
        <v>606</v>
      </c>
      <c r="F5831" s="2">
        <v>659</v>
      </c>
      <c r="G5831" s="2">
        <f t="shared" si="91"/>
        <v>54</v>
      </c>
      <c r="H5831" s="2">
        <v>18302</v>
      </c>
      <c r="I5831" s="3" t="s">
        <v>11</v>
      </c>
    </row>
    <row r="5832" spans="1:9" ht="16.5">
      <c r="A5832" s="2" t="s">
        <v>4664</v>
      </c>
      <c r="B5832" s="2" t="s">
        <v>4665</v>
      </c>
      <c r="C5832" s="2">
        <v>1924</v>
      </c>
      <c r="D5832" s="2" t="s">
        <v>12</v>
      </c>
      <c r="E5832" s="2">
        <v>1079</v>
      </c>
      <c r="F5832" s="2">
        <v>1229</v>
      </c>
      <c r="G5832" s="2">
        <f t="shared" si="91"/>
        <v>151</v>
      </c>
      <c r="H5832" s="2">
        <v>1732</v>
      </c>
      <c r="I5832" s="3" t="s">
        <v>13</v>
      </c>
    </row>
    <row r="5833" spans="1:9" ht="16.5">
      <c r="A5833" s="2" t="s">
        <v>4664</v>
      </c>
      <c r="B5833" s="2" t="s">
        <v>4665</v>
      </c>
      <c r="C5833" s="2">
        <v>1924</v>
      </c>
      <c r="D5833" s="2" t="s">
        <v>14</v>
      </c>
      <c r="E5833" s="2">
        <v>807</v>
      </c>
      <c r="F5833" s="2">
        <v>920</v>
      </c>
      <c r="G5833" s="2">
        <f t="shared" si="91"/>
        <v>114</v>
      </c>
      <c r="H5833" s="2">
        <v>2341</v>
      </c>
      <c r="I5833" s="3" t="s">
        <v>15</v>
      </c>
    </row>
    <row r="5834" spans="1:9" ht="16.5">
      <c r="A5834" s="2" t="s">
        <v>4666</v>
      </c>
      <c r="B5834" s="2" t="s">
        <v>4667</v>
      </c>
      <c r="C5834" s="2">
        <v>1962</v>
      </c>
      <c r="D5834" s="2" t="s">
        <v>10</v>
      </c>
      <c r="E5834" s="2">
        <v>640</v>
      </c>
      <c r="F5834" s="2">
        <v>693</v>
      </c>
      <c r="G5834" s="2">
        <f t="shared" si="91"/>
        <v>54</v>
      </c>
      <c r="H5834" s="2">
        <v>18302</v>
      </c>
      <c r="I5834" s="3" t="s">
        <v>11</v>
      </c>
    </row>
    <row r="5835" spans="1:9" ht="16.5">
      <c r="A5835" s="2" t="s">
        <v>4666</v>
      </c>
      <c r="B5835" s="2" t="s">
        <v>4667</v>
      </c>
      <c r="C5835" s="2">
        <v>1962</v>
      </c>
      <c r="D5835" s="2" t="s">
        <v>12</v>
      </c>
      <c r="E5835" s="2">
        <v>1130</v>
      </c>
      <c r="F5835" s="2">
        <v>1280</v>
      </c>
      <c r="G5835" s="2">
        <f t="shared" si="91"/>
        <v>151</v>
      </c>
      <c r="H5835" s="2">
        <v>1732</v>
      </c>
      <c r="I5835" s="3" t="s">
        <v>13</v>
      </c>
    </row>
    <row r="5836" spans="1:9" ht="16.5">
      <c r="A5836" s="2" t="s">
        <v>4666</v>
      </c>
      <c r="B5836" s="2" t="s">
        <v>4667</v>
      </c>
      <c r="C5836" s="2">
        <v>1962</v>
      </c>
      <c r="D5836" s="2" t="s">
        <v>14</v>
      </c>
      <c r="E5836" s="2">
        <v>858</v>
      </c>
      <c r="F5836" s="2">
        <v>971</v>
      </c>
      <c r="G5836" s="2">
        <f t="shared" si="91"/>
        <v>114</v>
      </c>
      <c r="H5836" s="2">
        <v>2341</v>
      </c>
      <c r="I5836" s="3" t="s">
        <v>15</v>
      </c>
    </row>
    <row r="5837" spans="1:9" ht="16.5">
      <c r="A5837" s="2" t="s">
        <v>4668</v>
      </c>
      <c r="B5837" s="2" t="s">
        <v>4669</v>
      </c>
      <c r="C5837" s="2">
        <v>1012</v>
      </c>
      <c r="D5837" s="2" t="s">
        <v>12</v>
      </c>
      <c r="E5837" s="2">
        <v>654</v>
      </c>
      <c r="F5837" s="2">
        <v>801</v>
      </c>
      <c r="G5837" s="2">
        <f t="shared" si="91"/>
        <v>148</v>
      </c>
      <c r="H5837" s="2">
        <v>1732</v>
      </c>
      <c r="I5837" s="3" t="s">
        <v>13</v>
      </c>
    </row>
    <row r="5838" spans="1:9" ht="16.5">
      <c r="A5838" s="2" t="s">
        <v>4668</v>
      </c>
      <c r="B5838" s="2" t="s">
        <v>4669</v>
      </c>
      <c r="C5838" s="2">
        <v>1012</v>
      </c>
      <c r="D5838" s="2" t="s">
        <v>14</v>
      </c>
      <c r="E5838" s="2">
        <v>400</v>
      </c>
      <c r="F5838" s="2">
        <v>514</v>
      </c>
      <c r="G5838" s="2">
        <f t="shared" si="91"/>
        <v>115</v>
      </c>
      <c r="H5838" s="2">
        <v>2341</v>
      </c>
      <c r="I5838" s="3" t="s">
        <v>15</v>
      </c>
    </row>
    <row r="5839" spans="1:9" ht="16.5">
      <c r="A5839" s="2" t="s">
        <v>4670</v>
      </c>
      <c r="B5839" s="2" t="s">
        <v>4671</v>
      </c>
      <c r="C5839" s="2">
        <v>354</v>
      </c>
      <c r="D5839" s="2" t="s">
        <v>18</v>
      </c>
      <c r="E5839" s="2">
        <v>28</v>
      </c>
      <c r="F5839" s="2">
        <v>79</v>
      </c>
      <c r="G5839" s="2">
        <f t="shared" si="91"/>
        <v>52</v>
      </c>
      <c r="H5839" s="2">
        <v>3743</v>
      </c>
      <c r="I5839" s="3" t="s">
        <v>19</v>
      </c>
    </row>
    <row r="5840" spans="1:9" ht="16.5">
      <c r="A5840" s="2" t="s">
        <v>4670</v>
      </c>
      <c r="B5840" s="2" t="s">
        <v>4671</v>
      </c>
      <c r="C5840" s="2">
        <v>354</v>
      </c>
      <c r="D5840" s="2" t="s">
        <v>20</v>
      </c>
      <c r="E5840" s="2">
        <v>314</v>
      </c>
      <c r="F5840" s="2">
        <v>352</v>
      </c>
      <c r="G5840" s="2">
        <f t="shared" si="91"/>
        <v>39</v>
      </c>
      <c r="H5840" s="2">
        <v>3397</v>
      </c>
      <c r="I5840" s="3" t="s">
        <v>21</v>
      </c>
    </row>
    <row r="5841" spans="1:9" ht="16.5">
      <c r="A5841" s="2" t="s">
        <v>4670</v>
      </c>
      <c r="B5841" s="2" t="s">
        <v>4671</v>
      </c>
      <c r="C5841" s="2">
        <v>354</v>
      </c>
      <c r="D5841" s="2" t="s">
        <v>14</v>
      </c>
      <c r="E5841" s="2">
        <v>186</v>
      </c>
      <c r="F5841" s="2">
        <v>247</v>
      </c>
      <c r="G5841" s="2">
        <f t="shared" si="91"/>
        <v>62</v>
      </c>
      <c r="H5841" s="2">
        <v>2341</v>
      </c>
      <c r="I5841" s="3" t="s">
        <v>15</v>
      </c>
    </row>
    <row r="5842" spans="1:9" ht="16.5">
      <c r="A5842" s="2" t="s">
        <v>4670</v>
      </c>
      <c r="B5842" s="2" t="s">
        <v>4671</v>
      </c>
      <c r="C5842" s="2">
        <v>354</v>
      </c>
      <c r="D5842" s="2" t="s">
        <v>14</v>
      </c>
      <c r="E5842" s="2">
        <v>254</v>
      </c>
      <c r="F5842" s="2">
        <v>301</v>
      </c>
      <c r="G5842" s="2">
        <f t="shared" si="91"/>
        <v>48</v>
      </c>
      <c r="H5842" s="2">
        <v>2341</v>
      </c>
      <c r="I5842" s="3" t="s">
        <v>15</v>
      </c>
    </row>
    <row r="5843" spans="1:9" ht="16.5">
      <c r="A5843" s="2" t="s">
        <v>4672</v>
      </c>
      <c r="B5843" s="2" t="s">
        <v>4673</v>
      </c>
      <c r="C5843" s="2">
        <v>304</v>
      </c>
      <c r="D5843" s="2" t="s">
        <v>18</v>
      </c>
      <c r="E5843" s="2">
        <v>31</v>
      </c>
      <c r="F5843" s="2">
        <v>82</v>
      </c>
      <c r="G5843" s="2">
        <f t="shared" si="91"/>
        <v>52</v>
      </c>
      <c r="H5843" s="2">
        <v>3743</v>
      </c>
      <c r="I5843" s="3" t="s">
        <v>19</v>
      </c>
    </row>
    <row r="5844" spans="1:9" ht="16.5">
      <c r="A5844" s="2" t="s">
        <v>4672</v>
      </c>
      <c r="B5844" s="2" t="s">
        <v>4673</v>
      </c>
      <c r="C5844" s="2">
        <v>304</v>
      </c>
      <c r="D5844" s="2" t="s">
        <v>20</v>
      </c>
      <c r="E5844" s="2">
        <v>264</v>
      </c>
      <c r="F5844" s="2">
        <v>302</v>
      </c>
      <c r="G5844" s="2">
        <f t="shared" si="91"/>
        <v>39</v>
      </c>
      <c r="H5844" s="2">
        <v>3397</v>
      </c>
      <c r="I5844" s="3" t="s">
        <v>21</v>
      </c>
    </row>
    <row r="5845" spans="1:9" ht="16.5">
      <c r="A5845" s="2" t="s">
        <v>4672</v>
      </c>
      <c r="B5845" s="2" t="s">
        <v>4673</v>
      </c>
      <c r="C5845" s="2">
        <v>304</v>
      </c>
      <c r="D5845" s="2" t="s">
        <v>14</v>
      </c>
      <c r="E5845" s="2">
        <v>141</v>
      </c>
      <c r="F5845" s="2">
        <v>251</v>
      </c>
      <c r="G5845" s="2">
        <f t="shared" si="91"/>
        <v>111</v>
      </c>
      <c r="H5845" s="2">
        <v>2341</v>
      </c>
      <c r="I5845" s="3" t="s">
        <v>15</v>
      </c>
    </row>
    <row r="5846" spans="1:9" ht="16.5">
      <c r="A5846" s="2" t="s">
        <v>4674</v>
      </c>
      <c r="B5846" s="2" t="s">
        <v>4675</v>
      </c>
      <c r="C5846" s="2">
        <v>314</v>
      </c>
      <c r="D5846" s="2" t="s">
        <v>18</v>
      </c>
      <c r="E5846" s="2">
        <v>53</v>
      </c>
      <c r="F5846" s="2">
        <v>94</v>
      </c>
      <c r="G5846" s="2">
        <f t="shared" si="91"/>
        <v>42</v>
      </c>
      <c r="H5846" s="2">
        <v>3743</v>
      </c>
      <c r="I5846" s="3" t="s">
        <v>19</v>
      </c>
    </row>
    <row r="5847" spans="1:9" ht="16.5">
      <c r="A5847" s="2" t="s">
        <v>4674</v>
      </c>
      <c r="B5847" s="2" t="s">
        <v>4675</v>
      </c>
      <c r="C5847" s="2">
        <v>314</v>
      </c>
      <c r="D5847" s="2" t="s">
        <v>20</v>
      </c>
      <c r="E5847" s="2">
        <v>274</v>
      </c>
      <c r="F5847" s="2">
        <v>312</v>
      </c>
      <c r="G5847" s="2">
        <f t="shared" si="91"/>
        <v>39</v>
      </c>
      <c r="H5847" s="2">
        <v>3397</v>
      </c>
      <c r="I5847" s="3" t="s">
        <v>21</v>
      </c>
    </row>
    <row r="5848" spans="1:9" ht="16.5">
      <c r="A5848" s="2" t="s">
        <v>4674</v>
      </c>
      <c r="B5848" s="2" t="s">
        <v>4675</v>
      </c>
      <c r="C5848" s="2">
        <v>314</v>
      </c>
      <c r="D5848" s="2" t="s">
        <v>14</v>
      </c>
      <c r="E5848" s="2">
        <v>151</v>
      </c>
      <c r="F5848" s="2">
        <v>261</v>
      </c>
      <c r="G5848" s="2">
        <f t="shared" si="91"/>
        <v>111</v>
      </c>
      <c r="H5848" s="2">
        <v>2341</v>
      </c>
      <c r="I5848" s="3" t="s">
        <v>15</v>
      </c>
    </row>
    <row r="5849" spans="1:9" ht="16.5">
      <c r="A5849" s="2" t="s">
        <v>4676</v>
      </c>
      <c r="B5849" s="2" t="s">
        <v>4677</v>
      </c>
      <c r="C5849" s="2">
        <v>2069</v>
      </c>
      <c r="D5849" s="2" t="s">
        <v>10</v>
      </c>
      <c r="E5849" s="2">
        <v>270</v>
      </c>
      <c r="F5849" s="2">
        <v>326</v>
      </c>
      <c r="G5849" s="2">
        <f t="shared" si="91"/>
        <v>57</v>
      </c>
      <c r="H5849" s="2">
        <v>18302</v>
      </c>
      <c r="I5849" s="3" t="s">
        <v>11</v>
      </c>
    </row>
    <row r="5850" spans="1:9" ht="16.5">
      <c r="A5850" s="2" t="s">
        <v>4676</v>
      </c>
      <c r="B5850" s="2" t="s">
        <v>4677</v>
      </c>
      <c r="C5850" s="2">
        <v>2069</v>
      </c>
      <c r="D5850" s="2" t="s">
        <v>12</v>
      </c>
      <c r="E5850" s="2">
        <v>1054</v>
      </c>
      <c r="F5850" s="2">
        <v>1204</v>
      </c>
      <c r="G5850" s="2">
        <f t="shared" si="91"/>
        <v>151</v>
      </c>
      <c r="H5850" s="2">
        <v>1732</v>
      </c>
      <c r="I5850" s="3" t="s">
        <v>13</v>
      </c>
    </row>
    <row r="5851" spans="1:9" ht="16.5">
      <c r="A5851" s="2" t="s">
        <v>4676</v>
      </c>
      <c r="B5851" s="2" t="s">
        <v>4677</v>
      </c>
      <c r="C5851" s="2">
        <v>2069</v>
      </c>
      <c r="D5851" s="2" t="s">
        <v>14</v>
      </c>
      <c r="E5851" s="2">
        <v>675</v>
      </c>
      <c r="F5851" s="2">
        <v>788</v>
      </c>
      <c r="G5851" s="2">
        <f t="shared" si="91"/>
        <v>114</v>
      </c>
      <c r="H5851" s="2">
        <v>2341</v>
      </c>
      <c r="I5851" s="3" t="s">
        <v>15</v>
      </c>
    </row>
    <row r="5852" spans="1:9" ht="16.5">
      <c r="A5852" s="2" t="s">
        <v>4678</v>
      </c>
      <c r="B5852" s="2" t="s">
        <v>4679</v>
      </c>
      <c r="C5852" s="2">
        <v>2028</v>
      </c>
      <c r="D5852" s="2" t="s">
        <v>10</v>
      </c>
      <c r="E5852" s="2">
        <v>709</v>
      </c>
      <c r="F5852" s="2">
        <v>762</v>
      </c>
      <c r="G5852" s="2">
        <f t="shared" si="91"/>
        <v>54</v>
      </c>
      <c r="H5852" s="2">
        <v>18302</v>
      </c>
      <c r="I5852" s="3" t="s">
        <v>11</v>
      </c>
    </row>
    <row r="5853" spans="1:9" ht="16.5">
      <c r="A5853" s="2" t="s">
        <v>4678</v>
      </c>
      <c r="B5853" s="2" t="s">
        <v>4679</v>
      </c>
      <c r="C5853" s="2">
        <v>2028</v>
      </c>
      <c r="D5853" s="2" t="s">
        <v>12</v>
      </c>
      <c r="E5853" s="2">
        <v>1193</v>
      </c>
      <c r="F5853" s="2">
        <v>1342</v>
      </c>
      <c r="G5853" s="2">
        <f t="shared" si="91"/>
        <v>150</v>
      </c>
      <c r="H5853" s="2">
        <v>1732</v>
      </c>
      <c r="I5853" s="3" t="s">
        <v>13</v>
      </c>
    </row>
    <row r="5854" spans="1:9" ht="16.5">
      <c r="A5854" s="2" t="s">
        <v>4678</v>
      </c>
      <c r="B5854" s="2" t="s">
        <v>4679</v>
      </c>
      <c r="C5854" s="2">
        <v>2028</v>
      </c>
      <c r="D5854" s="2" t="s">
        <v>14</v>
      </c>
      <c r="E5854" s="2">
        <v>918</v>
      </c>
      <c r="F5854" s="2">
        <v>1031</v>
      </c>
      <c r="G5854" s="2">
        <f t="shared" si="91"/>
        <v>114</v>
      </c>
      <c r="H5854" s="2">
        <v>2341</v>
      </c>
      <c r="I5854" s="3" t="s">
        <v>15</v>
      </c>
    </row>
    <row r="5855" spans="1:9" ht="16.5">
      <c r="A5855" s="2" t="s">
        <v>4680</v>
      </c>
      <c r="B5855" s="2" t="s">
        <v>4681</v>
      </c>
      <c r="C5855" s="2">
        <v>280</v>
      </c>
      <c r="D5855" s="2" t="s">
        <v>18</v>
      </c>
      <c r="E5855" s="2">
        <v>5</v>
      </c>
      <c r="F5855" s="2">
        <v>56</v>
      </c>
      <c r="G5855" s="2">
        <f t="shared" si="91"/>
        <v>52</v>
      </c>
      <c r="H5855" s="2">
        <v>3743</v>
      </c>
      <c r="I5855" s="3" t="s">
        <v>19</v>
      </c>
    </row>
    <row r="5856" spans="1:9" ht="16.5">
      <c r="A5856" s="2" t="s">
        <v>4680</v>
      </c>
      <c r="B5856" s="2" t="s">
        <v>4681</v>
      </c>
      <c r="C5856" s="2">
        <v>280</v>
      </c>
      <c r="D5856" s="2" t="s">
        <v>20</v>
      </c>
      <c r="E5856" s="2">
        <v>240</v>
      </c>
      <c r="F5856" s="2">
        <v>278</v>
      </c>
      <c r="G5856" s="2">
        <f t="shared" si="91"/>
        <v>39</v>
      </c>
      <c r="H5856" s="2">
        <v>3397</v>
      </c>
      <c r="I5856" s="3" t="s">
        <v>21</v>
      </c>
    </row>
    <row r="5857" spans="1:9" ht="16.5">
      <c r="A5857" s="2" t="s">
        <v>4680</v>
      </c>
      <c r="B5857" s="2" t="s">
        <v>4681</v>
      </c>
      <c r="C5857" s="2">
        <v>280</v>
      </c>
      <c r="D5857" s="2" t="s">
        <v>14</v>
      </c>
      <c r="E5857" s="2">
        <v>117</v>
      </c>
      <c r="F5857" s="2">
        <v>227</v>
      </c>
      <c r="G5857" s="2">
        <f t="shared" si="91"/>
        <v>111</v>
      </c>
      <c r="H5857" s="2">
        <v>2341</v>
      </c>
      <c r="I5857" s="3" t="s">
        <v>15</v>
      </c>
    </row>
    <row r="5858" spans="1:9" ht="16.5">
      <c r="A5858" s="2" t="s">
        <v>4682</v>
      </c>
      <c r="B5858" s="2" t="s">
        <v>4683</v>
      </c>
      <c r="C5858" s="2">
        <v>175</v>
      </c>
      <c r="D5858" s="2" t="s">
        <v>14</v>
      </c>
      <c r="E5858" s="2">
        <v>5</v>
      </c>
      <c r="F5858" s="2">
        <v>111</v>
      </c>
      <c r="G5858" s="2">
        <f t="shared" si="91"/>
        <v>107</v>
      </c>
      <c r="H5858" s="2">
        <v>2341</v>
      </c>
      <c r="I5858" s="3" t="s">
        <v>15</v>
      </c>
    </row>
    <row r="5859" spans="1:9" ht="16.5">
      <c r="A5859" s="2" t="s">
        <v>4684</v>
      </c>
      <c r="B5859" s="2" t="s">
        <v>4685</v>
      </c>
      <c r="C5859" s="2">
        <v>307</v>
      </c>
      <c r="D5859" s="2" t="s">
        <v>20</v>
      </c>
      <c r="E5859" s="2">
        <v>267</v>
      </c>
      <c r="F5859" s="2">
        <v>305</v>
      </c>
      <c r="G5859" s="2">
        <f t="shared" si="91"/>
        <v>39</v>
      </c>
      <c r="H5859" s="2">
        <v>3397</v>
      </c>
      <c r="I5859" s="3" t="s">
        <v>21</v>
      </c>
    </row>
    <row r="5860" spans="1:9" ht="16.5">
      <c r="A5860" s="2" t="s">
        <v>4684</v>
      </c>
      <c r="B5860" s="2" t="s">
        <v>4685</v>
      </c>
      <c r="C5860" s="2">
        <v>307</v>
      </c>
      <c r="D5860" s="2" t="s">
        <v>14</v>
      </c>
      <c r="E5860" s="2">
        <v>146</v>
      </c>
      <c r="F5860" s="2">
        <v>251</v>
      </c>
      <c r="G5860" s="2">
        <f t="shared" si="91"/>
        <v>106</v>
      </c>
      <c r="H5860" s="2">
        <v>2341</v>
      </c>
      <c r="I5860" s="3" t="s">
        <v>15</v>
      </c>
    </row>
    <row r="5861" spans="1:9" ht="16.5">
      <c r="A5861" s="2" t="s">
        <v>4686</v>
      </c>
      <c r="B5861" s="2" t="s">
        <v>4687</v>
      </c>
      <c r="C5861" s="2">
        <v>149</v>
      </c>
      <c r="D5861" s="2" t="s">
        <v>14</v>
      </c>
      <c r="E5861" s="2">
        <v>2</v>
      </c>
      <c r="F5861" s="2">
        <v>88</v>
      </c>
      <c r="G5861" s="2">
        <f t="shared" si="91"/>
        <v>87</v>
      </c>
      <c r="H5861" s="2">
        <v>2341</v>
      </c>
      <c r="I5861" s="3" t="s">
        <v>15</v>
      </c>
    </row>
    <row r="5862" spans="1:9" ht="16.5">
      <c r="A5862" s="2" t="s">
        <v>4688</v>
      </c>
      <c r="B5862" s="2" t="s">
        <v>4689</v>
      </c>
      <c r="C5862" s="2">
        <v>307</v>
      </c>
      <c r="D5862" s="2" t="s">
        <v>20</v>
      </c>
      <c r="E5862" s="2">
        <v>267</v>
      </c>
      <c r="F5862" s="2">
        <v>305</v>
      </c>
      <c r="G5862" s="2">
        <f t="shared" si="91"/>
        <v>39</v>
      </c>
      <c r="H5862" s="2">
        <v>3397</v>
      </c>
      <c r="I5862" s="3" t="s">
        <v>21</v>
      </c>
    </row>
    <row r="5863" spans="1:9" ht="16.5">
      <c r="A5863" s="2" t="s">
        <v>4688</v>
      </c>
      <c r="B5863" s="2" t="s">
        <v>4689</v>
      </c>
      <c r="C5863" s="2">
        <v>307</v>
      </c>
      <c r="D5863" s="2" t="s">
        <v>14</v>
      </c>
      <c r="E5863" s="2">
        <v>146</v>
      </c>
      <c r="F5863" s="2">
        <v>251</v>
      </c>
      <c r="G5863" s="2">
        <f t="shared" si="91"/>
        <v>106</v>
      </c>
      <c r="H5863" s="2">
        <v>2341</v>
      </c>
      <c r="I5863" s="3" t="s">
        <v>15</v>
      </c>
    </row>
    <row r="5864" spans="1:9" ht="16.5">
      <c r="A5864" s="2" t="s">
        <v>4690</v>
      </c>
      <c r="B5864" s="2" t="s">
        <v>4691</v>
      </c>
      <c r="C5864" s="2">
        <v>602</v>
      </c>
      <c r="D5864" s="2" t="s">
        <v>10</v>
      </c>
      <c r="E5864" s="2">
        <v>47</v>
      </c>
      <c r="F5864" s="2">
        <v>98</v>
      </c>
      <c r="G5864" s="2">
        <f t="shared" si="91"/>
        <v>52</v>
      </c>
      <c r="H5864" s="2">
        <v>18302</v>
      </c>
      <c r="I5864" s="3" t="s">
        <v>11</v>
      </c>
    </row>
    <row r="5865" spans="1:9" ht="16.5">
      <c r="A5865" s="2" t="s">
        <v>4690</v>
      </c>
      <c r="B5865" s="2" t="s">
        <v>4691</v>
      </c>
      <c r="C5865" s="2">
        <v>602</v>
      </c>
      <c r="D5865" s="2" t="s">
        <v>12</v>
      </c>
      <c r="E5865" s="2">
        <v>425</v>
      </c>
      <c r="F5865" s="2">
        <v>597</v>
      </c>
      <c r="G5865" s="2">
        <f t="shared" si="91"/>
        <v>173</v>
      </c>
      <c r="H5865" s="2">
        <v>1732</v>
      </c>
      <c r="I5865" s="3" t="s">
        <v>13</v>
      </c>
    </row>
    <row r="5866" spans="1:9" ht="16.5">
      <c r="A5866" s="2" t="s">
        <v>4690</v>
      </c>
      <c r="B5866" s="2" t="s">
        <v>4691</v>
      </c>
      <c r="C5866" s="2">
        <v>602</v>
      </c>
      <c r="D5866" s="2" t="s">
        <v>14</v>
      </c>
      <c r="E5866" s="2">
        <v>157</v>
      </c>
      <c r="F5866" s="2">
        <v>291</v>
      </c>
      <c r="G5866" s="2">
        <f t="shared" si="91"/>
        <v>135</v>
      </c>
      <c r="H5866" s="2">
        <v>2341</v>
      </c>
      <c r="I5866" s="3" t="s">
        <v>15</v>
      </c>
    </row>
    <row r="5867" spans="1:9" ht="16.5">
      <c r="A5867" s="2" t="s">
        <v>4692</v>
      </c>
      <c r="B5867" s="2" t="s">
        <v>4693</v>
      </c>
      <c r="C5867" s="2">
        <v>288</v>
      </c>
      <c r="D5867" s="2" t="s">
        <v>18</v>
      </c>
      <c r="E5867" s="2">
        <v>24</v>
      </c>
      <c r="F5867" s="2">
        <v>75</v>
      </c>
      <c r="G5867" s="2">
        <f t="shared" si="91"/>
        <v>52</v>
      </c>
      <c r="H5867" s="2">
        <v>3743</v>
      </c>
      <c r="I5867" s="3" t="s">
        <v>19</v>
      </c>
    </row>
    <row r="5868" spans="1:9" ht="16.5">
      <c r="A5868" s="2" t="s">
        <v>4692</v>
      </c>
      <c r="B5868" s="2" t="s">
        <v>4693</v>
      </c>
      <c r="C5868" s="2">
        <v>288</v>
      </c>
      <c r="D5868" s="2" t="s">
        <v>20</v>
      </c>
      <c r="E5868" s="2">
        <v>248</v>
      </c>
      <c r="F5868" s="2">
        <v>286</v>
      </c>
      <c r="G5868" s="2">
        <f t="shared" si="91"/>
        <v>39</v>
      </c>
      <c r="H5868" s="2">
        <v>3397</v>
      </c>
      <c r="I5868" s="3" t="s">
        <v>21</v>
      </c>
    </row>
    <row r="5869" spans="1:9" ht="16.5">
      <c r="A5869" s="2" t="s">
        <v>4692</v>
      </c>
      <c r="B5869" s="2" t="s">
        <v>4693</v>
      </c>
      <c r="C5869" s="2">
        <v>288</v>
      </c>
      <c r="D5869" s="2" t="s">
        <v>14</v>
      </c>
      <c r="E5869" s="2">
        <v>126</v>
      </c>
      <c r="F5869" s="2">
        <v>235</v>
      </c>
      <c r="G5869" s="2">
        <f t="shared" si="91"/>
        <v>110</v>
      </c>
      <c r="H5869" s="2">
        <v>2341</v>
      </c>
      <c r="I5869" s="3" t="s">
        <v>15</v>
      </c>
    </row>
    <row r="5870" spans="1:9" ht="16.5">
      <c r="A5870" s="2" t="s">
        <v>4694</v>
      </c>
      <c r="B5870" s="2" t="s">
        <v>4695</v>
      </c>
      <c r="C5870" s="2">
        <v>176</v>
      </c>
      <c r="D5870" s="2" t="s">
        <v>14</v>
      </c>
      <c r="E5870" s="2">
        <v>32</v>
      </c>
      <c r="F5870" s="2">
        <v>137</v>
      </c>
      <c r="G5870" s="2">
        <f t="shared" si="91"/>
        <v>106</v>
      </c>
      <c r="H5870" s="2">
        <v>2341</v>
      </c>
      <c r="I5870" s="3" t="s">
        <v>15</v>
      </c>
    </row>
    <row r="5871" spans="1:9" ht="16.5">
      <c r="A5871" s="2" t="s">
        <v>4696</v>
      </c>
      <c r="B5871" s="2" t="s">
        <v>4697</v>
      </c>
      <c r="C5871" s="2">
        <v>305</v>
      </c>
      <c r="D5871" s="2" t="s">
        <v>18</v>
      </c>
      <c r="E5871" s="2">
        <v>30</v>
      </c>
      <c r="F5871" s="2">
        <v>81</v>
      </c>
      <c r="G5871" s="2">
        <f t="shared" si="91"/>
        <v>52</v>
      </c>
      <c r="H5871" s="2">
        <v>3743</v>
      </c>
      <c r="I5871" s="3" t="s">
        <v>19</v>
      </c>
    </row>
    <row r="5872" spans="1:9" ht="16.5">
      <c r="A5872" s="2" t="s">
        <v>4696</v>
      </c>
      <c r="B5872" s="2" t="s">
        <v>4697</v>
      </c>
      <c r="C5872" s="2">
        <v>305</v>
      </c>
      <c r="D5872" s="2" t="s">
        <v>20</v>
      </c>
      <c r="E5872" s="2">
        <v>266</v>
      </c>
      <c r="F5872" s="2">
        <v>304</v>
      </c>
      <c r="G5872" s="2">
        <f t="shared" si="91"/>
        <v>39</v>
      </c>
      <c r="H5872" s="2">
        <v>3397</v>
      </c>
      <c r="I5872" s="3" t="s">
        <v>21</v>
      </c>
    </row>
    <row r="5873" spans="1:9" ht="16.5">
      <c r="A5873" s="2" t="s">
        <v>4696</v>
      </c>
      <c r="B5873" s="2" t="s">
        <v>4697</v>
      </c>
      <c r="C5873" s="2">
        <v>305</v>
      </c>
      <c r="D5873" s="2" t="s">
        <v>14</v>
      </c>
      <c r="E5873" s="2">
        <v>144</v>
      </c>
      <c r="F5873" s="2">
        <v>253</v>
      </c>
      <c r="G5873" s="2">
        <f t="shared" si="91"/>
        <v>110</v>
      </c>
      <c r="H5873" s="2">
        <v>2341</v>
      </c>
      <c r="I5873" s="3" t="s">
        <v>15</v>
      </c>
    </row>
    <row r="5874" spans="1:9" ht="16.5">
      <c r="A5874" s="2" t="s">
        <v>4698</v>
      </c>
      <c r="B5874" s="2" t="s">
        <v>4699</v>
      </c>
      <c r="C5874" s="2">
        <v>820</v>
      </c>
      <c r="D5874" s="2" t="s">
        <v>10</v>
      </c>
      <c r="E5874" s="2">
        <v>61</v>
      </c>
      <c r="F5874" s="2">
        <v>113</v>
      </c>
      <c r="G5874" s="2">
        <f t="shared" si="91"/>
        <v>53</v>
      </c>
      <c r="H5874" s="2">
        <v>18302</v>
      </c>
      <c r="I5874" s="3" t="s">
        <v>11</v>
      </c>
    </row>
    <row r="5875" spans="1:9" ht="16.5">
      <c r="A5875" s="2" t="s">
        <v>4698</v>
      </c>
      <c r="B5875" s="2" t="s">
        <v>4699</v>
      </c>
      <c r="C5875" s="2">
        <v>820</v>
      </c>
      <c r="D5875" s="2" t="s">
        <v>12</v>
      </c>
      <c r="E5875" s="2">
        <v>512</v>
      </c>
      <c r="F5875" s="2">
        <v>671</v>
      </c>
      <c r="G5875" s="2">
        <f t="shared" si="91"/>
        <v>160</v>
      </c>
      <c r="H5875" s="2">
        <v>1732</v>
      </c>
      <c r="I5875" s="3" t="s">
        <v>13</v>
      </c>
    </row>
    <row r="5876" spans="1:9" ht="16.5">
      <c r="A5876" s="2" t="s">
        <v>4698</v>
      </c>
      <c r="B5876" s="2" t="s">
        <v>4699</v>
      </c>
      <c r="C5876" s="2">
        <v>820</v>
      </c>
      <c r="D5876" s="2" t="s">
        <v>14</v>
      </c>
      <c r="E5876" s="2">
        <v>268</v>
      </c>
      <c r="F5876" s="2">
        <v>392</v>
      </c>
      <c r="G5876" s="2">
        <f t="shared" si="91"/>
        <v>125</v>
      </c>
      <c r="H5876" s="2">
        <v>2341</v>
      </c>
      <c r="I5876" s="3" t="s">
        <v>15</v>
      </c>
    </row>
    <row r="5877" spans="1:9" ht="16.5">
      <c r="A5877" s="2" t="s">
        <v>4700</v>
      </c>
      <c r="B5877" s="2" t="s">
        <v>4701</v>
      </c>
      <c r="C5877" s="2">
        <v>375</v>
      </c>
      <c r="D5877" s="2" t="s">
        <v>18</v>
      </c>
      <c r="E5877" s="2">
        <v>27</v>
      </c>
      <c r="F5877" s="2">
        <v>78</v>
      </c>
      <c r="G5877" s="2">
        <f t="shared" si="91"/>
        <v>52</v>
      </c>
      <c r="H5877" s="2">
        <v>3743</v>
      </c>
      <c r="I5877" s="3" t="s">
        <v>19</v>
      </c>
    </row>
    <row r="5878" spans="1:9" ht="16.5">
      <c r="A5878" s="2" t="s">
        <v>4700</v>
      </c>
      <c r="B5878" s="2" t="s">
        <v>4701</v>
      </c>
      <c r="C5878" s="2">
        <v>375</v>
      </c>
      <c r="D5878" s="2" t="s">
        <v>20</v>
      </c>
      <c r="E5878" s="2">
        <v>276</v>
      </c>
      <c r="F5878" s="2">
        <v>314</v>
      </c>
      <c r="G5878" s="2">
        <f t="shared" si="91"/>
        <v>39</v>
      </c>
      <c r="H5878" s="2">
        <v>3397</v>
      </c>
      <c r="I5878" s="3" t="s">
        <v>21</v>
      </c>
    </row>
    <row r="5879" spans="1:9" ht="16.5">
      <c r="A5879" s="2" t="s">
        <v>4700</v>
      </c>
      <c r="B5879" s="2" t="s">
        <v>4701</v>
      </c>
      <c r="C5879" s="2">
        <v>375</v>
      </c>
      <c r="D5879" s="2" t="s">
        <v>14</v>
      </c>
      <c r="E5879" s="2">
        <v>154</v>
      </c>
      <c r="F5879" s="2">
        <v>263</v>
      </c>
      <c r="G5879" s="2">
        <f t="shared" si="91"/>
        <v>110</v>
      </c>
      <c r="H5879" s="2">
        <v>2341</v>
      </c>
      <c r="I5879" s="3" t="s">
        <v>15</v>
      </c>
    </row>
    <row r="5880" spans="1:9" ht="16.5">
      <c r="A5880" s="2" t="s">
        <v>4702</v>
      </c>
      <c r="B5880" s="2" t="s">
        <v>4703</v>
      </c>
      <c r="C5880" s="2">
        <v>880</v>
      </c>
      <c r="D5880" s="2" t="s">
        <v>10</v>
      </c>
      <c r="E5880" s="2">
        <v>95</v>
      </c>
      <c r="F5880" s="2">
        <v>145</v>
      </c>
      <c r="G5880" s="2">
        <f t="shared" si="91"/>
        <v>51</v>
      </c>
      <c r="H5880" s="2">
        <v>18302</v>
      </c>
      <c r="I5880" s="3" t="s">
        <v>11</v>
      </c>
    </row>
    <row r="5881" spans="1:9" ht="16.5">
      <c r="A5881" s="2" t="s">
        <v>4702</v>
      </c>
      <c r="B5881" s="2" t="s">
        <v>4703</v>
      </c>
      <c r="C5881" s="2">
        <v>880</v>
      </c>
      <c r="D5881" s="2" t="s">
        <v>12</v>
      </c>
      <c r="E5881" s="2">
        <v>557</v>
      </c>
      <c r="F5881" s="2">
        <v>715</v>
      </c>
      <c r="G5881" s="2">
        <f t="shared" si="91"/>
        <v>159</v>
      </c>
      <c r="H5881" s="2">
        <v>1732</v>
      </c>
      <c r="I5881" s="3" t="s">
        <v>13</v>
      </c>
    </row>
    <row r="5882" spans="1:9" ht="16.5">
      <c r="A5882" s="2" t="s">
        <v>4702</v>
      </c>
      <c r="B5882" s="2" t="s">
        <v>4703</v>
      </c>
      <c r="C5882" s="2">
        <v>880</v>
      </c>
      <c r="D5882" s="2" t="s">
        <v>14</v>
      </c>
      <c r="E5882" s="2">
        <v>298</v>
      </c>
      <c r="F5882" s="2">
        <v>419</v>
      </c>
      <c r="G5882" s="2">
        <f t="shared" si="91"/>
        <v>122</v>
      </c>
      <c r="H5882" s="2">
        <v>2341</v>
      </c>
      <c r="I5882" s="3" t="s">
        <v>15</v>
      </c>
    </row>
    <row r="5883" spans="1:9" ht="16.5">
      <c r="A5883" s="2" t="s">
        <v>4704</v>
      </c>
      <c r="B5883" s="2" t="s">
        <v>4705</v>
      </c>
      <c r="C5883" s="2">
        <v>306</v>
      </c>
      <c r="D5883" s="2" t="s">
        <v>18</v>
      </c>
      <c r="E5883" s="2">
        <v>28</v>
      </c>
      <c r="F5883" s="2">
        <v>81</v>
      </c>
      <c r="G5883" s="2">
        <f t="shared" si="91"/>
        <v>54</v>
      </c>
      <c r="H5883" s="2">
        <v>3743</v>
      </c>
      <c r="I5883" s="3" t="s">
        <v>19</v>
      </c>
    </row>
    <row r="5884" spans="1:9" ht="16.5">
      <c r="A5884" s="2" t="s">
        <v>4704</v>
      </c>
      <c r="B5884" s="2" t="s">
        <v>4705</v>
      </c>
      <c r="C5884" s="2">
        <v>306</v>
      </c>
      <c r="D5884" s="2" t="s">
        <v>20</v>
      </c>
      <c r="E5884" s="2">
        <v>266</v>
      </c>
      <c r="F5884" s="2">
        <v>304</v>
      </c>
      <c r="G5884" s="2">
        <f t="shared" si="91"/>
        <v>39</v>
      </c>
      <c r="H5884" s="2">
        <v>3397</v>
      </c>
      <c r="I5884" s="3" t="s">
        <v>21</v>
      </c>
    </row>
    <row r="5885" spans="1:9" ht="16.5">
      <c r="A5885" s="2" t="s">
        <v>4704</v>
      </c>
      <c r="B5885" s="2" t="s">
        <v>4705</v>
      </c>
      <c r="C5885" s="2">
        <v>306</v>
      </c>
      <c r="D5885" s="2" t="s">
        <v>14</v>
      </c>
      <c r="E5885" s="2">
        <v>145</v>
      </c>
      <c r="F5885" s="2">
        <v>253</v>
      </c>
      <c r="G5885" s="2">
        <f t="shared" si="91"/>
        <v>109</v>
      </c>
      <c r="H5885" s="2">
        <v>2341</v>
      </c>
      <c r="I5885" s="3" t="s">
        <v>15</v>
      </c>
    </row>
    <row r="5886" spans="1:9" ht="16.5">
      <c r="A5886" s="2" t="s">
        <v>4706</v>
      </c>
      <c r="B5886" s="2" t="s">
        <v>4707</v>
      </c>
      <c r="C5886" s="2">
        <v>1403</v>
      </c>
      <c r="D5886" s="2" t="s">
        <v>14</v>
      </c>
      <c r="E5886" s="2">
        <v>1075</v>
      </c>
      <c r="F5886" s="2">
        <v>1199</v>
      </c>
      <c r="G5886" s="2">
        <f t="shared" si="91"/>
        <v>125</v>
      </c>
      <c r="H5886" s="2">
        <v>2341</v>
      </c>
      <c r="I5886" s="3" t="s">
        <v>15</v>
      </c>
    </row>
    <row r="5887" spans="1:9" ht="16.5">
      <c r="A5887" s="2" t="s">
        <v>4708</v>
      </c>
      <c r="B5887" s="2" t="s">
        <v>4709</v>
      </c>
      <c r="C5887" s="2">
        <v>366</v>
      </c>
      <c r="D5887" s="2" t="s">
        <v>18</v>
      </c>
      <c r="E5887" s="2">
        <v>46</v>
      </c>
      <c r="F5887" s="2">
        <v>94</v>
      </c>
      <c r="G5887" s="2">
        <f t="shared" si="91"/>
        <v>49</v>
      </c>
      <c r="H5887" s="2">
        <v>3743</v>
      </c>
      <c r="I5887" s="3" t="s">
        <v>19</v>
      </c>
    </row>
    <row r="5888" spans="1:9" ht="16.5">
      <c r="A5888" s="2" t="s">
        <v>4708</v>
      </c>
      <c r="B5888" s="2" t="s">
        <v>4709</v>
      </c>
      <c r="C5888" s="2">
        <v>366</v>
      </c>
      <c r="D5888" s="2" t="s">
        <v>20</v>
      </c>
      <c r="E5888" s="2">
        <v>327</v>
      </c>
      <c r="F5888" s="2">
        <v>365</v>
      </c>
      <c r="G5888" s="2">
        <f t="shared" si="91"/>
        <v>39</v>
      </c>
      <c r="H5888" s="2">
        <v>3397</v>
      </c>
      <c r="I5888" s="3" t="s">
        <v>21</v>
      </c>
    </row>
    <row r="5889" spans="1:9" ht="16.5">
      <c r="A5889" s="2" t="s">
        <v>4708</v>
      </c>
      <c r="B5889" s="2" t="s">
        <v>4709</v>
      </c>
      <c r="C5889" s="2">
        <v>366</v>
      </c>
      <c r="D5889" s="2" t="s">
        <v>14</v>
      </c>
      <c r="E5889" s="2">
        <v>191</v>
      </c>
      <c r="F5889" s="2">
        <v>308</v>
      </c>
      <c r="G5889" s="2">
        <f t="shared" si="91"/>
        <v>118</v>
      </c>
      <c r="H5889" s="2">
        <v>2341</v>
      </c>
      <c r="I5889" s="3" t="s">
        <v>15</v>
      </c>
    </row>
    <row r="5890" spans="1:9" ht="16.5">
      <c r="A5890" s="2" t="s">
        <v>4710</v>
      </c>
      <c r="B5890" s="2" t="s">
        <v>4711</v>
      </c>
      <c r="C5890" s="2">
        <v>398</v>
      </c>
      <c r="D5890" s="2" t="s">
        <v>18</v>
      </c>
      <c r="E5890" s="2">
        <v>48</v>
      </c>
      <c r="F5890" s="2">
        <v>101</v>
      </c>
      <c r="G5890" s="2">
        <f t="shared" si="91"/>
        <v>54</v>
      </c>
      <c r="H5890" s="2">
        <v>3743</v>
      </c>
      <c r="I5890" s="3" t="s">
        <v>19</v>
      </c>
    </row>
    <row r="5891" spans="1:9" ht="16.5">
      <c r="A5891" s="2" t="s">
        <v>4710</v>
      </c>
      <c r="B5891" s="2" t="s">
        <v>4711</v>
      </c>
      <c r="C5891" s="2">
        <v>398</v>
      </c>
      <c r="D5891" s="2" t="s">
        <v>20</v>
      </c>
      <c r="E5891" s="2">
        <v>359</v>
      </c>
      <c r="F5891" s="2">
        <v>397</v>
      </c>
      <c r="G5891" s="2">
        <f t="shared" ref="G5891:G5954" si="92">F5891-E5891+1</f>
        <v>39</v>
      </c>
      <c r="H5891" s="2">
        <v>3397</v>
      </c>
      <c r="I5891" s="3" t="s">
        <v>21</v>
      </c>
    </row>
    <row r="5892" spans="1:9" ht="16.5">
      <c r="A5892" s="2" t="s">
        <v>4710</v>
      </c>
      <c r="B5892" s="2" t="s">
        <v>4711</v>
      </c>
      <c r="C5892" s="2">
        <v>398</v>
      </c>
      <c r="D5892" s="2" t="s">
        <v>14</v>
      </c>
      <c r="E5892" s="2">
        <v>223</v>
      </c>
      <c r="F5892" s="2">
        <v>340</v>
      </c>
      <c r="G5892" s="2">
        <f t="shared" si="92"/>
        <v>118</v>
      </c>
      <c r="H5892" s="2">
        <v>2341</v>
      </c>
      <c r="I5892" s="3" t="s">
        <v>15</v>
      </c>
    </row>
    <row r="5893" spans="1:9" ht="16.5">
      <c r="A5893" s="2" t="s">
        <v>4712</v>
      </c>
      <c r="B5893" s="2" t="s">
        <v>4713</v>
      </c>
      <c r="C5893" s="2">
        <v>792</v>
      </c>
      <c r="D5893" s="2" t="s">
        <v>14</v>
      </c>
      <c r="E5893" s="2">
        <v>507</v>
      </c>
      <c r="F5893" s="2">
        <v>612</v>
      </c>
      <c r="G5893" s="2">
        <f t="shared" si="92"/>
        <v>106</v>
      </c>
      <c r="H5893" s="2">
        <v>2341</v>
      </c>
      <c r="I5893" s="3" t="s">
        <v>15</v>
      </c>
    </row>
    <row r="5894" spans="1:9" ht="16.5">
      <c r="A5894" s="2" t="s">
        <v>4714</v>
      </c>
      <c r="B5894" s="2" t="s">
        <v>4715</v>
      </c>
      <c r="C5894" s="2">
        <v>313</v>
      </c>
      <c r="D5894" s="2" t="s">
        <v>18</v>
      </c>
      <c r="E5894" s="2">
        <v>31</v>
      </c>
      <c r="F5894" s="2">
        <v>82</v>
      </c>
      <c r="G5894" s="2">
        <f t="shared" si="92"/>
        <v>52</v>
      </c>
      <c r="H5894" s="2">
        <v>3743</v>
      </c>
      <c r="I5894" s="3" t="s">
        <v>19</v>
      </c>
    </row>
    <row r="5895" spans="1:9" ht="16.5">
      <c r="A5895" s="2" t="s">
        <v>4714</v>
      </c>
      <c r="B5895" s="2" t="s">
        <v>4715</v>
      </c>
      <c r="C5895" s="2">
        <v>313</v>
      </c>
      <c r="D5895" s="2" t="s">
        <v>20</v>
      </c>
      <c r="E5895" s="2">
        <v>273</v>
      </c>
      <c r="F5895" s="2">
        <v>311</v>
      </c>
      <c r="G5895" s="2">
        <f t="shared" si="92"/>
        <v>39</v>
      </c>
      <c r="H5895" s="2">
        <v>3397</v>
      </c>
      <c r="I5895" s="3" t="s">
        <v>21</v>
      </c>
    </row>
    <row r="5896" spans="1:9" ht="16.5">
      <c r="A5896" s="2" t="s">
        <v>4714</v>
      </c>
      <c r="B5896" s="2" t="s">
        <v>4715</v>
      </c>
      <c r="C5896" s="2">
        <v>313</v>
      </c>
      <c r="D5896" s="2" t="s">
        <v>14</v>
      </c>
      <c r="E5896" s="2">
        <v>151</v>
      </c>
      <c r="F5896" s="2">
        <v>260</v>
      </c>
      <c r="G5896" s="2">
        <f t="shared" si="92"/>
        <v>110</v>
      </c>
      <c r="H5896" s="2">
        <v>2341</v>
      </c>
      <c r="I5896" s="3" t="s">
        <v>15</v>
      </c>
    </row>
    <row r="5897" spans="1:9" ht="16.5">
      <c r="A5897" s="2" t="s">
        <v>4716</v>
      </c>
      <c r="B5897" s="2" t="s">
        <v>4717</v>
      </c>
      <c r="C5897" s="2">
        <v>405</v>
      </c>
      <c r="D5897" s="2" t="s">
        <v>18</v>
      </c>
      <c r="E5897" s="2">
        <v>46</v>
      </c>
      <c r="F5897" s="2">
        <v>95</v>
      </c>
      <c r="G5897" s="2">
        <f t="shared" si="92"/>
        <v>50</v>
      </c>
      <c r="H5897" s="2">
        <v>3743</v>
      </c>
      <c r="I5897" s="3" t="s">
        <v>19</v>
      </c>
    </row>
    <row r="5898" spans="1:9" ht="16.5">
      <c r="A5898" s="2" t="s">
        <v>4716</v>
      </c>
      <c r="B5898" s="2" t="s">
        <v>4717</v>
      </c>
      <c r="C5898" s="2">
        <v>405</v>
      </c>
      <c r="D5898" s="2" t="s">
        <v>20</v>
      </c>
      <c r="E5898" s="2">
        <v>366</v>
      </c>
      <c r="F5898" s="2">
        <v>404</v>
      </c>
      <c r="G5898" s="2">
        <f t="shared" si="92"/>
        <v>39</v>
      </c>
      <c r="H5898" s="2">
        <v>3397</v>
      </c>
      <c r="I5898" s="3" t="s">
        <v>21</v>
      </c>
    </row>
    <row r="5899" spans="1:9" ht="16.5">
      <c r="A5899" s="2" t="s">
        <v>4716</v>
      </c>
      <c r="B5899" s="2" t="s">
        <v>4717</v>
      </c>
      <c r="C5899" s="2">
        <v>405</v>
      </c>
      <c r="D5899" s="2" t="s">
        <v>14</v>
      </c>
      <c r="E5899" s="2">
        <v>230</v>
      </c>
      <c r="F5899" s="2">
        <v>347</v>
      </c>
      <c r="G5899" s="2">
        <f t="shared" si="92"/>
        <v>118</v>
      </c>
      <c r="H5899" s="2">
        <v>2341</v>
      </c>
      <c r="I5899" s="3" t="s">
        <v>15</v>
      </c>
    </row>
    <row r="5900" spans="1:9" ht="16.5">
      <c r="A5900" s="2" t="s">
        <v>4718</v>
      </c>
      <c r="B5900" s="2" t="s">
        <v>4719</v>
      </c>
      <c r="C5900" s="2">
        <v>1374</v>
      </c>
      <c r="D5900" s="2" t="s">
        <v>14</v>
      </c>
      <c r="E5900" s="2">
        <v>1101</v>
      </c>
      <c r="F5900" s="2">
        <v>1204</v>
      </c>
      <c r="G5900" s="2">
        <f t="shared" si="92"/>
        <v>104</v>
      </c>
      <c r="H5900" s="2">
        <v>2341</v>
      </c>
      <c r="I5900" s="3" t="s">
        <v>15</v>
      </c>
    </row>
    <row r="5901" spans="1:9" ht="16.5">
      <c r="A5901" s="2" t="s">
        <v>4720</v>
      </c>
      <c r="B5901" s="2" t="s">
        <v>4721</v>
      </c>
      <c r="C5901" s="2">
        <v>403</v>
      </c>
      <c r="D5901" s="2" t="s">
        <v>18</v>
      </c>
      <c r="E5901" s="2">
        <v>46</v>
      </c>
      <c r="F5901" s="2">
        <v>95</v>
      </c>
      <c r="G5901" s="2">
        <f t="shared" si="92"/>
        <v>50</v>
      </c>
      <c r="H5901" s="2">
        <v>3743</v>
      </c>
      <c r="I5901" s="3" t="s">
        <v>19</v>
      </c>
    </row>
    <row r="5902" spans="1:9" ht="16.5">
      <c r="A5902" s="2" t="s">
        <v>4720</v>
      </c>
      <c r="B5902" s="2" t="s">
        <v>4721</v>
      </c>
      <c r="C5902" s="2">
        <v>403</v>
      </c>
      <c r="D5902" s="2" t="s">
        <v>20</v>
      </c>
      <c r="E5902" s="2">
        <v>364</v>
      </c>
      <c r="F5902" s="2">
        <v>402</v>
      </c>
      <c r="G5902" s="2">
        <f t="shared" si="92"/>
        <v>39</v>
      </c>
      <c r="H5902" s="2">
        <v>3397</v>
      </c>
      <c r="I5902" s="3" t="s">
        <v>21</v>
      </c>
    </row>
    <row r="5903" spans="1:9" ht="16.5">
      <c r="A5903" s="2" t="s">
        <v>4720</v>
      </c>
      <c r="B5903" s="2" t="s">
        <v>4721</v>
      </c>
      <c r="C5903" s="2">
        <v>403</v>
      </c>
      <c r="D5903" s="2" t="s">
        <v>14</v>
      </c>
      <c r="E5903" s="2">
        <v>228</v>
      </c>
      <c r="F5903" s="2">
        <v>345</v>
      </c>
      <c r="G5903" s="2">
        <f t="shared" si="92"/>
        <v>118</v>
      </c>
      <c r="H5903" s="2">
        <v>2341</v>
      </c>
      <c r="I5903" s="3" t="s">
        <v>15</v>
      </c>
    </row>
    <row r="5904" spans="1:9" ht="16.5">
      <c r="A5904" s="2" t="s">
        <v>4722</v>
      </c>
      <c r="B5904" s="2" t="s">
        <v>4723</v>
      </c>
      <c r="C5904" s="2">
        <v>308</v>
      </c>
      <c r="D5904" s="2" t="s">
        <v>18</v>
      </c>
      <c r="E5904" s="2">
        <v>30</v>
      </c>
      <c r="F5904" s="2">
        <v>81</v>
      </c>
      <c r="G5904" s="2">
        <f t="shared" si="92"/>
        <v>52</v>
      </c>
      <c r="H5904" s="2">
        <v>3743</v>
      </c>
      <c r="I5904" s="3" t="s">
        <v>19</v>
      </c>
    </row>
    <row r="5905" spans="1:9" ht="16.5">
      <c r="A5905" s="2" t="s">
        <v>4722</v>
      </c>
      <c r="B5905" s="2" t="s">
        <v>4723</v>
      </c>
      <c r="C5905" s="2">
        <v>308</v>
      </c>
      <c r="D5905" s="2" t="s">
        <v>20</v>
      </c>
      <c r="E5905" s="2">
        <v>268</v>
      </c>
      <c r="F5905" s="2">
        <v>306</v>
      </c>
      <c r="G5905" s="2">
        <f t="shared" si="92"/>
        <v>39</v>
      </c>
      <c r="H5905" s="2">
        <v>3397</v>
      </c>
      <c r="I5905" s="3" t="s">
        <v>21</v>
      </c>
    </row>
    <row r="5906" spans="1:9" ht="16.5">
      <c r="A5906" s="2" t="s">
        <v>4722</v>
      </c>
      <c r="B5906" s="2" t="s">
        <v>4723</v>
      </c>
      <c r="C5906" s="2">
        <v>308</v>
      </c>
      <c r="D5906" s="2" t="s">
        <v>14</v>
      </c>
      <c r="E5906" s="2">
        <v>147</v>
      </c>
      <c r="F5906" s="2">
        <v>255</v>
      </c>
      <c r="G5906" s="2">
        <f t="shared" si="92"/>
        <v>109</v>
      </c>
      <c r="H5906" s="2">
        <v>2341</v>
      </c>
      <c r="I5906" s="3" t="s">
        <v>15</v>
      </c>
    </row>
    <row r="5907" spans="1:9" ht="16.5">
      <c r="A5907" s="2" t="s">
        <v>4724</v>
      </c>
      <c r="B5907" s="2" t="s">
        <v>4725</v>
      </c>
      <c r="C5907" s="2">
        <v>833</v>
      </c>
      <c r="D5907" s="2" t="s">
        <v>10</v>
      </c>
      <c r="E5907" s="2">
        <v>67</v>
      </c>
      <c r="F5907" s="2">
        <v>119</v>
      </c>
      <c r="G5907" s="2">
        <f t="shared" si="92"/>
        <v>53</v>
      </c>
      <c r="H5907" s="2">
        <v>18302</v>
      </c>
      <c r="I5907" s="3" t="s">
        <v>11</v>
      </c>
    </row>
    <row r="5908" spans="1:9" ht="16.5">
      <c r="A5908" s="2" t="s">
        <v>4724</v>
      </c>
      <c r="B5908" s="2" t="s">
        <v>4725</v>
      </c>
      <c r="C5908" s="2">
        <v>833</v>
      </c>
      <c r="D5908" s="2" t="s">
        <v>12</v>
      </c>
      <c r="E5908" s="2">
        <v>491</v>
      </c>
      <c r="F5908" s="2">
        <v>649</v>
      </c>
      <c r="G5908" s="2">
        <f t="shared" si="92"/>
        <v>159</v>
      </c>
      <c r="H5908" s="2">
        <v>1732</v>
      </c>
      <c r="I5908" s="3" t="s">
        <v>13</v>
      </c>
    </row>
    <row r="5909" spans="1:9" ht="16.5">
      <c r="A5909" s="2" t="s">
        <v>4724</v>
      </c>
      <c r="B5909" s="2" t="s">
        <v>4725</v>
      </c>
      <c r="C5909" s="2">
        <v>833</v>
      </c>
      <c r="D5909" s="2" t="s">
        <v>14</v>
      </c>
      <c r="E5909" s="2">
        <v>246</v>
      </c>
      <c r="F5909" s="2">
        <v>361</v>
      </c>
      <c r="G5909" s="2">
        <f t="shared" si="92"/>
        <v>116</v>
      </c>
      <c r="H5909" s="2">
        <v>2341</v>
      </c>
      <c r="I5909" s="3" t="s">
        <v>15</v>
      </c>
    </row>
    <row r="5910" spans="1:9" ht="16.5">
      <c r="A5910" s="2" t="s">
        <v>4726</v>
      </c>
      <c r="B5910" s="2" t="s">
        <v>4727</v>
      </c>
      <c r="C5910" s="2">
        <v>545</v>
      </c>
      <c r="D5910" s="2" t="s">
        <v>14</v>
      </c>
      <c r="E5910" s="2">
        <v>46</v>
      </c>
      <c r="F5910" s="2">
        <v>194</v>
      </c>
      <c r="G5910" s="2">
        <f t="shared" si="92"/>
        <v>149</v>
      </c>
      <c r="H5910" s="2">
        <v>2341</v>
      </c>
      <c r="I5910" s="3" t="s">
        <v>15</v>
      </c>
    </row>
    <row r="5911" spans="1:9" ht="16.5">
      <c r="A5911" s="2" t="s">
        <v>4728</v>
      </c>
      <c r="B5911" s="2" t="s">
        <v>4729</v>
      </c>
      <c r="C5911" s="2">
        <v>367</v>
      </c>
      <c r="D5911" s="2" t="s">
        <v>18</v>
      </c>
      <c r="E5911" s="2">
        <v>38</v>
      </c>
      <c r="F5911" s="2">
        <v>92</v>
      </c>
      <c r="G5911" s="2">
        <f t="shared" si="92"/>
        <v>55</v>
      </c>
      <c r="H5911" s="2">
        <v>3743</v>
      </c>
      <c r="I5911" s="3" t="s">
        <v>19</v>
      </c>
    </row>
    <row r="5912" spans="1:9" ht="16.5">
      <c r="A5912" s="2" t="s">
        <v>4728</v>
      </c>
      <c r="B5912" s="2" t="s">
        <v>4729</v>
      </c>
      <c r="C5912" s="2">
        <v>367</v>
      </c>
      <c r="D5912" s="2" t="s">
        <v>20</v>
      </c>
      <c r="E5912" s="2">
        <v>328</v>
      </c>
      <c r="F5912" s="2">
        <v>366</v>
      </c>
      <c r="G5912" s="2">
        <f t="shared" si="92"/>
        <v>39</v>
      </c>
      <c r="H5912" s="2">
        <v>3397</v>
      </c>
      <c r="I5912" s="3" t="s">
        <v>21</v>
      </c>
    </row>
    <row r="5913" spans="1:9" ht="16.5">
      <c r="A5913" s="2" t="s">
        <v>4728</v>
      </c>
      <c r="B5913" s="2" t="s">
        <v>4729</v>
      </c>
      <c r="C5913" s="2">
        <v>367</v>
      </c>
      <c r="D5913" s="2" t="s">
        <v>14</v>
      </c>
      <c r="E5913" s="2">
        <v>186</v>
      </c>
      <c r="F5913" s="2">
        <v>302</v>
      </c>
      <c r="G5913" s="2">
        <f t="shared" si="92"/>
        <v>117</v>
      </c>
      <c r="H5913" s="2">
        <v>2341</v>
      </c>
      <c r="I5913" s="3" t="s">
        <v>15</v>
      </c>
    </row>
    <row r="5914" spans="1:9" ht="16.5">
      <c r="A5914" s="2" t="s">
        <v>4730</v>
      </c>
      <c r="B5914" s="2" t="s">
        <v>4731</v>
      </c>
      <c r="C5914" s="2">
        <v>826</v>
      </c>
      <c r="D5914" s="2" t="s">
        <v>10</v>
      </c>
      <c r="E5914" s="2">
        <v>49</v>
      </c>
      <c r="F5914" s="2">
        <v>101</v>
      </c>
      <c r="G5914" s="2">
        <f t="shared" si="92"/>
        <v>53</v>
      </c>
      <c r="H5914" s="2">
        <v>18302</v>
      </c>
      <c r="I5914" s="3" t="s">
        <v>11</v>
      </c>
    </row>
    <row r="5915" spans="1:9" ht="16.5">
      <c r="A5915" s="2" t="s">
        <v>4730</v>
      </c>
      <c r="B5915" s="2" t="s">
        <v>4731</v>
      </c>
      <c r="C5915" s="2">
        <v>826</v>
      </c>
      <c r="D5915" s="2" t="s">
        <v>12</v>
      </c>
      <c r="E5915" s="2">
        <v>524</v>
      </c>
      <c r="F5915" s="2">
        <v>683</v>
      </c>
      <c r="G5915" s="2">
        <f t="shared" si="92"/>
        <v>160</v>
      </c>
      <c r="H5915" s="2">
        <v>1732</v>
      </c>
      <c r="I5915" s="3" t="s">
        <v>13</v>
      </c>
    </row>
    <row r="5916" spans="1:9" ht="16.5">
      <c r="A5916" s="2" t="s">
        <v>4730</v>
      </c>
      <c r="B5916" s="2" t="s">
        <v>4731</v>
      </c>
      <c r="C5916" s="2">
        <v>826</v>
      </c>
      <c r="D5916" s="2" t="s">
        <v>14</v>
      </c>
      <c r="E5916" s="2">
        <v>236</v>
      </c>
      <c r="F5916" s="2">
        <v>354</v>
      </c>
      <c r="G5916" s="2">
        <f t="shared" si="92"/>
        <v>119</v>
      </c>
      <c r="H5916" s="2">
        <v>2341</v>
      </c>
      <c r="I5916" s="3" t="s">
        <v>15</v>
      </c>
    </row>
    <row r="5917" spans="1:9" ht="16.5">
      <c r="A5917" s="2" t="s">
        <v>4732</v>
      </c>
      <c r="B5917" s="2" t="s">
        <v>4733</v>
      </c>
      <c r="C5917" s="2">
        <v>302</v>
      </c>
      <c r="D5917" s="2" t="s">
        <v>18</v>
      </c>
      <c r="E5917" s="2">
        <v>28</v>
      </c>
      <c r="F5917" s="2">
        <v>79</v>
      </c>
      <c r="G5917" s="2">
        <f t="shared" si="92"/>
        <v>52</v>
      </c>
      <c r="H5917" s="2">
        <v>3743</v>
      </c>
      <c r="I5917" s="3" t="s">
        <v>19</v>
      </c>
    </row>
    <row r="5918" spans="1:9" ht="16.5">
      <c r="A5918" s="2" t="s">
        <v>4732</v>
      </c>
      <c r="B5918" s="2" t="s">
        <v>4733</v>
      </c>
      <c r="C5918" s="2">
        <v>302</v>
      </c>
      <c r="D5918" s="2" t="s">
        <v>20</v>
      </c>
      <c r="E5918" s="2">
        <v>262</v>
      </c>
      <c r="F5918" s="2">
        <v>300</v>
      </c>
      <c r="G5918" s="2">
        <f t="shared" si="92"/>
        <v>39</v>
      </c>
      <c r="H5918" s="2">
        <v>3397</v>
      </c>
      <c r="I5918" s="3" t="s">
        <v>21</v>
      </c>
    </row>
    <row r="5919" spans="1:9" ht="16.5">
      <c r="A5919" s="2" t="s">
        <v>4732</v>
      </c>
      <c r="B5919" s="2" t="s">
        <v>4733</v>
      </c>
      <c r="C5919" s="2">
        <v>302</v>
      </c>
      <c r="D5919" s="2" t="s">
        <v>14</v>
      </c>
      <c r="E5919" s="2">
        <v>142</v>
      </c>
      <c r="F5919" s="2">
        <v>249</v>
      </c>
      <c r="G5919" s="2">
        <f t="shared" si="92"/>
        <v>108</v>
      </c>
      <c r="H5919" s="2">
        <v>2341</v>
      </c>
      <c r="I5919" s="3" t="s">
        <v>15</v>
      </c>
    </row>
    <row r="5920" spans="1:9" ht="16.5">
      <c r="A5920" s="2" t="s">
        <v>4734</v>
      </c>
      <c r="B5920" s="2" t="s">
        <v>4735</v>
      </c>
      <c r="C5920" s="2">
        <v>656</v>
      </c>
      <c r="D5920" s="2" t="s">
        <v>52</v>
      </c>
      <c r="E5920" s="2">
        <v>141</v>
      </c>
      <c r="F5920" s="2">
        <v>260</v>
      </c>
      <c r="G5920" s="2">
        <f t="shared" si="92"/>
        <v>120</v>
      </c>
      <c r="H5920" s="2">
        <v>5093</v>
      </c>
      <c r="I5920" s="3" t="s">
        <v>53</v>
      </c>
    </row>
    <row r="5921" spans="1:9" ht="16.5">
      <c r="A5921" s="2" t="s">
        <v>4734</v>
      </c>
      <c r="B5921" s="2" t="s">
        <v>4735</v>
      </c>
      <c r="C5921" s="2">
        <v>656</v>
      </c>
      <c r="D5921" s="2" t="s">
        <v>14</v>
      </c>
      <c r="E5921" s="2">
        <v>361</v>
      </c>
      <c r="F5921" s="2">
        <v>511</v>
      </c>
      <c r="G5921" s="2">
        <f t="shared" si="92"/>
        <v>151</v>
      </c>
      <c r="H5921" s="2">
        <v>2341</v>
      </c>
      <c r="I5921" s="3" t="s">
        <v>15</v>
      </c>
    </row>
    <row r="5922" spans="1:9" ht="16.5">
      <c r="A5922" s="2" t="s">
        <v>4736</v>
      </c>
      <c r="B5922" s="2" t="s">
        <v>4737</v>
      </c>
      <c r="C5922" s="2">
        <v>312</v>
      </c>
      <c r="D5922" s="2" t="s">
        <v>18</v>
      </c>
      <c r="E5922" s="2">
        <v>36</v>
      </c>
      <c r="F5922" s="2">
        <v>86</v>
      </c>
      <c r="G5922" s="2">
        <f t="shared" si="92"/>
        <v>51</v>
      </c>
      <c r="H5922" s="2">
        <v>3743</v>
      </c>
      <c r="I5922" s="3" t="s">
        <v>19</v>
      </c>
    </row>
    <row r="5923" spans="1:9" ht="16.5">
      <c r="A5923" s="2" t="s">
        <v>4736</v>
      </c>
      <c r="B5923" s="2" t="s">
        <v>4737</v>
      </c>
      <c r="C5923" s="2">
        <v>312</v>
      </c>
      <c r="D5923" s="2" t="s">
        <v>20</v>
      </c>
      <c r="E5923" s="2">
        <v>272</v>
      </c>
      <c r="F5923" s="2">
        <v>310</v>
      </c>
      <c r="G5923" s="2">
        <f t="shared" si="92"/>
        <v>39</v>
      </c>
      <c r="H5923" s="2">
        <v>3397</v>
      </c>
      <c r="I5923" s="3" t="s">
        <v>21</v>
      </c>
    </row>
    <row r="5924" spans="1:9" ht="16.5">
      <c r="A5924" s="2" t="s">
        <v>4736</v>
      </c>
      <c r="B5924" s="2" t="s">
        <v>4737</v>
      </c>
      <c r="C5924" s="2">
        <v>312</v>
      </c>
      <c r="D5924" s="2" t="s">
        <v>14</v>
      </c>
      <c r="E5924" s="2">
        <v>141</v>
      </c>
      <c r="F5924" s="2">
        <v>256</v>
      </c>
      <c r="G5924" s="2">
        <f t="shared" si="92"/>
        <v>116</v>
      </c>
      <c r="H5924" s="2">
        <v>2341</v>
      </c>
      <c r="I5924" s="3" t="s">
        <v>15</v>
      </c>
    </row>
    <row r="5925" spans="1:9" ht="16.5">
      <c r="A5925" s="2" t="s">
        <v>4738</v>
      </c>
      <c r="B5925" s="2" t="s">
        <v>4739</v>
      </c>
      <c r="C5925" s="2">
        <v>122</v>
      </c>
      <c r="D5925" s="2" t="s">
        <v>20</v>
      </c>
      <c r="E5925" s="2">
        <v>80</v>
      </c>
      <c r="F5925" s="2">
        <v>120</v>
      </c>
      <c r="G5925" s="2">
        <f t="shared" si="92"/>
        <v>41</v>
      </c>
      <c r="H5925" s="2">
        <v>3397</v>
      </c>
      <c r="I5925" s="3" t="s">
        <v>21</v>
      </c>
    </row>
    <row r="5926" spans="1:9" ht="16.5">
      <c r="A5926" s="2" t="s">
        <v>4738</v>
      </c>
      <c r="B5926" s="2" t="s">
        <v>4739</v>
      </c>
      <c r="C5926" s="2">
        <v>122</v>
      </c>
      <c r="D5926" s="2" t="s">
        <v>14</v>
      </c>
      <c r="E5926" s="2">
        <v>1</v>
      </c>
      <c r="F5926" s="2">
        <v>69</v>
      </c>
      <c r="G5926" s="2">
        <f t="shared" si="92"/>
        <v>69</v>
      </c>
      <c r="H5926" s="2">
        <v>2341</v>
      </c>
      <c r="I5926" s="3" t="s">
        <v>15</v>
      </c>
    </row>
    <row r="5927" spans="1:9" ht="16.5">
      <c r="A5927" s="2" t="s">
        <v>4740</v>
      </c>
      <c r="B5927" s="2" t="s">
        <v>4741</v>
      </c>
      <c r="C5927" s="2">
        <v>358</v>
      </c>
      <c r="D5927" s="2" t="s">
        <v>18</v>
      </c>
      <c r="E5927" s="2">
        <v>33</v>
      </c>
      <c r="F5927" s="2">
        <v>83</v>
      </c>
      <c r="G5927" s="2">
        <f t="shared" si="92"/>
        <v>51</v>
      </c>
      <c r="H5927" s="2">
        <v>3743</v>
      </c>
      <c r="I5927" s="3" t="s">
        <v>19</v>
      </c>
    </row>
    <row r="5928" spans="1:9" ht="16.5">
      <c r="A5928" s="2" t="s">
        <v>4740</v>
      </c>
      <c r="B5928" s="2" t="s">
        <v>4741</v>
      </c>
      <c r="C5928" s="2">
        <v>358</v>
      </c>
      <c r="D5928" s="2" t="s">
        <v>20</v>
      </c>
      <c r="E5928" s="2">
        <v>318</v>
      </c>
      <c r="F5928" s="2">
        <v>356</v>
      </c>
      <c r="G5928" s="2">
        <f t="shared" si="92"/>
        <v>39</v>
      </c>
      <c r="H5928" s="2">
        <v>3397</v>
      </c>
      <c r="I5928" s="3" t="s">
        <v>21</v>
      </c>
    </row>
    <row r="5929" spans="1:9" ht="16.5">
      <c r="A5929" s="2" t="s">
        <v>4740</v>
      </c>
      <c r="B5929" s="2" t="s">
        <v>4741</v>
      </c>
      <c r="C5929" s="2">
        <v>358</v>
      </c>
      <c r="D5929" s="2" t="s">
        <v>14</v>
      </c>
      <c r="E5929" s="2">
        <v>188</v>
      </c>
      <c r="F5929" s="2">
        <v>305</v>
      </c>
      <c r="G5929" s="2">
        <f t="shared" si="92"/>
        <v>118</v>
      </c>
      <c r="H5929" s="2">
        <v>2341</v>
      </c>
      <c r="I5929" s="3" t="s">
        <v>15</v>
      </c>
    </row>
    <row r="5930" spans="1:9" ht="16.5">
      <c r="A5930" s="2" t="s">
        <v>4742</v>
      </c>
      <c r="B5930" s="2" t="s">
        <v>4743</v>
      </c>
      <c r="C5930" s="2">
        <v>1103</v>
      </c>
      <c r="D5930" s="2" t="s">
        <v>12</v>
      </c>
      <c r="E5930" s="2">
        <v>681</v>
      </c>
      <c r="F5930" s="2">
        <v>829</v>
      </c>
      <c r="G5930" s="2">
        <f t="shared" si="92"/>
        <v>149</v>
      </c>
      <c r="H5930" s="2">
        <v>1732</v>
      </c>
      <c r="I5930" s="3" t="s">
        <v>13</v>
      </c>
    </row>
    <row r="5931" spans="1:9" ht="16.5">
      <c r="A5931" s="2" t="s">
        <v>4742</v>
      </c>
      <c r="B5931" s="2" t="s">
        <v>4743</v>
      </c>
      <c r="C5931" s="2">
        <v>1103</v>
      </c>
      <c r="D5931" s="2" t="s">
        <v>14</v>
      </c>
      <c r="E5931" s="2">
        <v>335</v>
      </c>
      <c r="F5931" s="2">
        <v>451</v>
      </c>
      <c r="G5931" s="2">
        <f t="shared" si="92"/>
        <v>117</v>
      </c>
      <c r="H5931" s="2">
        <v>2341</v>
      </c>
      <c r="I5931" s="3" t="s">
        <v>15</v>
      </c>
    </row>
    <row r="5932" spans="1:9" ht="16.5">
      <c r="A5932" s="2" t="s">
        <v>4744</v>
      </c>
      <c r="B5932" s="2" t="s">
        <v>4745</v>
      </c>
      <c r="C5932" s="2">
        <v>847</v>
      </c>
      <c r="D5932" s="2" t="s">
        <v>10</v>
      </c>
      <c r="E5932" s="2">
        <v>53</v>
      </c>
      <c r="F5932" s="2">
        <v>103</v>
      </c>
      <c r="G5932" s="2">
        <f t="shared" si="92"/>
        <v>51</v>
      </c>
      <c r="H5932" s="2">
        <v>18302</v>
      </c>
      <c r="I5932" s="3" t="s">
        <v>11</v>
      </c>
    </row>
    <row r="5933" spans="1:9" ht="16.5">
      <c r="A5933" s="2" t="s">
        <v>4744</v>
      </c>
      <c r="B5933" s="2" t="s">
        <v>4745</v>
      </c>
      <c r="C5933" s="2">
        <v>847</v>
      </c>
      <c r="D5933" s="2" t="s">
        <v>12</v>
      </c>
      <c r="E5933" s="2">
        <v>529</v>
      </c>
      <c r="F5933" s="2">
        <v>689</v>
      </c>
      <c r="G5933" s="2">
        <f t="shared" si="92"/>
        <v>161</v>
      </c>
      <c r="H5933" s="2">
        <v>1732</v>
      </c>
      <c r="I5933" s="3" t="s">
        <v>13</v>
      </c>
    </row>
    <row r="5934" spans="1:9" ht="16.5">
      <c r="A5934" s="2" t="s">
        <v>4744</v>
      </c>
      <c r="B5934" s="2" t="s">
        <v>4745</v>
      </c>
      <c r="C5934" s="2">
        <v>847</v>
      </c>
      <c r="D5934" s="2" t="s">
        <v>14</v>
      </c>
      <c r="E5934" s="2">
        <v>255</v>
      </c>
      <c r="F5934" s="2">
        <v>378</v>
      </c>
      <c r="G5934" s="2">
        <f t="shared" si="92"/>
        <v>124</v>
      </c>
      <c r="H5934" s="2">
        <v>2341</v>
      </c>
      <c r="I5934" s="3" t="s">
        <v>15</v>
      </c>
    </row>
    <row r="5935" spans="1:9" ht="16.5">
      <c r="A5935" s="2" t="s">
        <v>4746</v>
      </c>
      <c r="B5935" s="2" t="s">
        <v>4747</v>
      </c>
      <c r="C5935" s="2">
        <v>304</v>
      </c>
      <c r="D5935" s="2" t="s">
        <v>18</v>
      </c>
      <c r="E5935" s="2">
        <v>28</v>
      </c>
      <c r="F5935" s="2">
        <v>81</v>
      </c>
      <c r="G5935" s="2">
        <f t="shared" si="92"/>
        <v>54</v>
      </c>
      <c r="H5935" s="2">
        <v>3743</v>
      </c>
      <c r="I5935" s="3" t="s">
        <v>19</v>
      </c>
    </row>
    <row r="5936" spans="1:9" ht="16.5">
      <c r="A5936" s="2" t="s">
        <v>4746</v>
      </c>
      <c r="B5936" s="2" t="s">
        <v>4747</v>
      </c>
      <c r="C5936" s="2">
        <v>304</v>
      </c>
      <c r="D5936" s="2" t="s">
        <v>20</v>
      </c>
      <c r="E5936" s="2">
        <v>264</v>
      </c>
      <c r="F5936" s="2">
        <v>302</v>
      </c>
      <c r="G5936" s="2">
        <f t="shared" si="92"/>
        <v>39</v>
      </c>
      <c r="H5936" s="2">
        <v>3397</v>
      </c>
      <c r="I5936" s="3" t="s">
        <v>21</v>
      </c>
    </row>
    <row r="5937" spans="1:9" ht="16.5">
      <c r="A5937" s="2" t="s">
        <v>4746</v>
      </c>
      <c r="B5937" s="2" t="s">
        <v>4747</v>
      </c>
      <c r="C5937" s="2">
        <v>304</v>
      </c>
      <c r="D5937" s="2" t="s">
        <v>14</v>
      </c>
      <c r="E5937" s="2">
        <v>139</v>
      </c>
      <c r="F5937" s="2">
        <v>251</v>
      </c>
      <c r="G5937" s="2">
        <f t="shared" si="92"/>
        <v>113</v>
      </c>
      <c r="H5937" s="2">
        <v>2341</v>
      </c>
      <c r="I5937" s="3" t="s">
        <v>15</v>
      </c>
    </row>
    <row r="5938" spans="1:9" ht="16.5">
      <c r="A5938" s="2" t="s">
        <v>4748</v>
      </c>
      <c r="B5938" s="2" t="s">
        <v>4749</v>
      </c>
      <c r="C5938" s="2">
        <v>308</v>
      </c>
      <c r="D5938" s="2" t="s">
        <v>18</v>
      </c>
      <c r="E5938" s="2">
        <v>28</v>
      </c>
      <c r="F5938" s="2">
        <v>81</v>
      </c>
      <c r="G5938" s="2">
        <f t="shared" si="92"/>
        <v>54</v>
      </c>
      <c r="H5938" s="2">
        <v>3743</v>
      </c>
      <c r="I5938" s="3" t="s">
        <v>19</v>
      </c>
    </row>
    <row r="5939" spans="1:9" ht="16.5">
      <c r="A5939" s="2" t="s">
        <v>4748</v>
      </c>
      <c r="B5939" s="2" t="s">
        <v>4749</v>
      </c>
      <c r="C5939" s="2">
        <v>308</v>
      </c>
      <c r="D5939" s="2" t="s">
        <v>20</v>
      </c>
      <c r="E5939" s="2">
        <v>268</v>
      </c>
      <c r="F5939" s="2">
        <v>306</v>
      </c>
      <c r="G5939" s="2">
        <f t="shared" si="92"/>
        <v>39</v>
      </c>
      <c r="H5939" s="2">
        <v>3397</v>
      </c>
      <c r="I5939" s="3" t="s">
        <v>21</v>
      </c>
    </row>
    <row r="5940" spans="1:9" ht="16.5">
      <c r="A5940" s="2" t="s">
        <v>4748</v>
      </c>
      <c r="B5940" s="2" t="s">
        <v>4749</v>
      </c>
      <c r="C5940" s="2">
        <v>308</v>
      </c>
      <c r="D5940" s="2" t="s">
        <v>14</v>
      </c>
      <c r="E5940" s="2">
        <v>143</v>
      </c>
      <c r="F5940" s="2">
        <v>255</v>
      </c>
      <c r="G5940" s="2">
        <f t="shared" si="92"/>
        <v>113</v>
      </c>
      <c r="H5940" s="2">
        <v>2341</v>
      </c>
      <c r="I5940" s="3" t="s">
        <v>15</v>
      </c>
    </row>
    <row r="5941" spans="1:9" ht="16.5">
      <c r="A5941" s="2" t="s">
        <v>4750</v>
      </c>
      <c r="B5941" s="2" t="s">
        <v>4751</v>
      </c>
      <c r="C5941" s="2">
        <v>863</v>
      </c>
      <c r="D5941" s="2" t="s">
        <v>10</v>
      </c>
      <c r="E5941" s="2">
        <v>76</v>
      </c>
      <c r="F5941" s="2">
        <v>126</v>
      </c>
      <c r="G5941" s="2">
        <f t="shared" si="92"/>
        <v>51</v>
      </c>
      <c r="H5941" s="2">
        <v>18302</v>
      </c>
      <c r="I5941" s="3" t="s">
        <v>11</v>
      </c>
    </row>
    <row r="5942" spans="1:9" ht="16.5">
      <c r="A5942" s="2" t="s">
        <v>4750</v>
      </c>
      <c r="B5942" s="2" t="s">
        <v>4751</v>
      </c>
      <c r="C5942" s="2">
        <v>863</v>
      </c>
      <c r="D5942" s="2" t="s">
        <v>12</v>
      </c>
      <c r="E5942" s="2">
        <v>528</v>
      </c>
      <c r="F5942" s="2">
        <v>688</v>
      </c>
      <c r="G5942" s="2">
        <f t="shared" si="92"/>
        <v>161</v>
      </c>
      <c r="H5942" s="2">
        <v>1732</v>
      </c>
      <c r="I5942" s="3" t="s">
        <v>13</v>
      </c>
    </row>
    <row r="5943" spans="1:9" ht="16.5">
      <c r="A5943" s="2" t="s">
        <v>4750</v>
      </c>
      <c r="B5943" s="2" t="s">
        <v>4751</v>
      </c>
      <c r="C5943" s="2">
        <v>863</v>
      </c>
      <c r="D5943" s="2" t="s">
        <v>14</v>
      </c>
      <c r="E5943" s="2">
        <v>255</v>
      </c>
      <c r="F5943" s="2">
        <v>379</v>
      </c>
      <c r="G5943" s="2">
        <f t="shared" si="92"/>
        <v>125</v>
      </c>
      <c r="H5943" s="2">
        <v>2341</v>
      </c>
      <c r="I5943" s="3" t="s">
        <v>15</v>
      </c>
    </row>
    <row r="5944" spans="1:9" ht="16.5">
      <c r="A5944" s="2" t="s">
        <v>4752</v>
      </c>
      <c r="B5944" s="2" t="s">
        <v>4753</v>
      </c>
      <c r="C5944" s="2">
        <v>305</v>
      </c>
      <c r="D5944" s="2" t="s">
        <v>18</v>
      </c>
      <c r="E5944" s="2">
        <v>28</v>
      </c>
      <c r="F5944" s="2">
        <v>81</v>
      </c>
      <c r="G5944" s="2">
        <f t="shared" si="92"/>
        <v>54</v>
      </c>
      <c r="H5944" s="2">
        <v>3743</v>
      </c>
      <c r="I5944" s="3" t="s">
        <v>19</v>
      </c>
    </row>
    <row r="5945" spans="1:9" ht="16.5">
      <c r="A5945" s="2" t="s">
        <v>4752</v>
      </c>
      <c r="B5945" s="2" t="s">
        <v>4753</v>
      </c>
      <c r="C5945" s="2">
        <v>305</v>
      </c>
      <c r="D5945" s="2" t="s">
        <v>20</v>
      </c>
      <c r="E5945" s="2">
        <v>265</v>
      </c>
      <c r="F5945" s="2">
        <v>303</v>
      </c>
      <c r="G5945" s="2">
        <f t="shared" si="92"/>
        <v>39</v>
      </c>
      <c r="H5945" s="2">
        <v>3397</v>
      </c>
      <c r="I5945" s="3" t="s">
        <v>21</v>
      </c>
    </row>
    <row r="5946" spans="1:9" ht="16.5">
      <c r="A5946" s="2" t="s">
        <v>4752</v>
      </c>
      <c r="B5946" s="2" t="s">
        <v>4753</v>
      </c>
      <c r="C5946" s="2">
        <v>305</v>
      </c>
      <c r="D5946" s="2" t="s">
        <v>14</v>
      </c>
      <c r="E5946" s="2">
        <v>140</v>
      </c>
      <c r="F5946" s="2">
        <v>252</v>
      </c>
      <c r="G5946" s="2">
        <f t="shared" si="92"/>
        <v>113</v>
      </c>
      <c r="H5946" s="2">
        <v>2341</v>
      </c>
      <c r="I5946" s="3" t="s">
        <v>15</v>
      </c>
    </row>
    <row r="5947" spans="1:9" ht="16.5">
      <c r="A5947" s="2" t="s">
        <v>4754</v>
      </c>
      <c r="B5947" s="2" t="s">
        <v>4755</v>
      </c>
      <c r="C5947" s="2">
        <v>305</v>
      </c>
      <c r="D5947" s="2" t="s">
        <v>18</v>
      </c>
      <c r="E5947" s="2">
        <v>28</v>
      </c>
      <c r="F5947" s="2">
        <v>81</v>
      </c>
      <c r="G5947" s="2">
        <f t="shared" si="92"/>
        <v>54</v>
      </c>
      <c r="H5947" s="2">
        <v>3743</v>
      </c>
      <c r="I5947" s="3" t="s">
        <v>19</v>
      </c>
    </row>
    <row r="5948" spans="1:9" ht="16.5">
      <c r="A5948" s="2" t="s">
        <v>4754</v>
      </c>
      <c r="B5948" s="2" t="s">
        <v>4755</v>
      </c>
      <c r="C5948" s="2">
        <v>305</v>
      </c>
      <c r="D5948" s="2" t="s">
        <v>20</v>
      </c>
      <c r="E5948" s="2">
        <v>265</v>
      </c>
      <c r="F5948" s="2">
        <v>303</v>
      </c>
      <c r="G5948" s="2">
        <f t="shared" si="92"/>
        <v>39</v>
      </c>
      <c r="H5948" s="2">
        <v>3397</v>
      </c>
      <c r="I5948" s="3" t="s">
        <v>21</v>
      </c>
    </row>
    <row r="5949" spans="1:9" ht="16.5">
      <c r="A5949" s="2" t="s">
        <v>4754</v>
      </c>
      <c r="B5949" s="2" t="s">
        <v>4755</v>
      </c>
      <c r="C5949" s="2">
        <v>305</v>
      </c>
      <c r="D5949" s="2" t="s">
        <v>14</v>
      </c>
      <c r="E5949" s="2">
        <v>140</v>
      </c>
      <c r="F5949" s="2">
        <v>252</v>
      </c>
      <c r="G5949" s="2">
        <f t="shared" si="92"/>
        <v>113</v>
      </c>
      <c r="H5949" s="2">
        <v>2341</v>
      </c>
      <c r="I5949" s="3" t="s">
        <v>15</v>
      </c>
    </row>
    <row r="5950" spans="1:9" ht="16.5">
      <c r="A5950" s="2" t="s">
        <v>4756</v>
      </c>
      <c r="B5950" s="2" t="s">
        <v>4757</v>
      </c>
      <c r="C5950" s="2">
        <v>888</v>
      </c>
      <c r="D5950" s="2" t="s">
        <v>10</v>
      </c>
      <c r="E5950" s="2">
        <v>74</v>
      </c>
      <c r="F5950" s="2">
        <v>124</v>
      </c>
      <c r="G5950" s="2">
        <f t="shared" si="92"/>
        <v>51</v>
      </c>
      <c r="H5950" s="2">
        <v>18302</v>
      </c>
      <c r="I5950" s="3" t="s">
        <v>11</v>
      </c>
    </row>
    <row r="5951" spans="1:9" ht="16.5">
      <c r="A5951" s="2" t="s">
        <v>4756</v>
      </c>
      <c r="B5951" s="2" t="s">
        <v>4757</v>
      </c>
      <c r="C5951" s="2">
        <v>888</v>
      </c>
      <c r="D5951" s="2" t="s">
        <v>12</v>
      </c>
      <c r="E5951" s="2">
        <v>554</v>
      </c>
      <c r="F5951" s="2">
        <v>714</v>
      </c>
      <c r="G5951" s="2">
        <f t="shared" si="92"/>
        <v>161</v>
      </c>
      <c r="H5951" s="2">
        <v>1732</v>
      </c>
      <c r="I5951" s="3" t="s">
        <v>13</v>
      </c>
    </row>
    <row r="5952" spans="1:9" ht="16.5">
      <c r="A5952" s="2" t="s">
        <v>4756</v>
      </c>
      <c r="B5952" s="2" t="s">
        <v>4757</v>
      </c>
      <c r="C5952" s="2">
        <v>888</v>
      </c>
      <c r="D5952" s="2" t="s">
        <v>14</v>
      </c>
      <c r="E5952" s="2">
        <v>278</v>
      </c>
      <c r="F5952" s="2">
        <v>402</v>
      </c>
      <c r="G5952" s="2">
        <f t="shared" si="92"/>
        <v>125</v>
      </c>
      <c r="H5952" s="2">
        <v>2341</v>
      </c>
      <c r="I5952" s="3" t="s">
        <v>15</v>
      </c>
    </row>
    <row r="5953" spans="1:9" ht="16.5">
      <c r="A5953" s="2" t="s">
        <v>4758</v>
      </c>
      <c r="B5953" s="2" t="s">
        <v>4759</v>
      </c>
      <c r="C5953" s="2">
        <v>871</v>
      </c>
      <c r="D5953" s="2" t="s">
        <v>10</v>
      </c>
      <c r="E5953" s="2">
        <v>53</v>
      </c>
      <c r="F5953" s="2">
        <v>103</v>
      </c>
      <c r="G5953" s="2">
        <f t="shared" si="92"/>
        <v>51</v>
      </c>
      <c r="H5953" s="2">
        <v>18302</v>
      </c>
      <c r="I5953" s="3" t="s">
        <v>11</v>
      </c>
    </row>
    <row r="5954" spans="1:9" ht="16.5">
      <c r="A5954" s="2" t="s">
        <v>4758</v>
      </c>
      <c r="B5954" s="2" t="s">
        <v>4759</v>
      </c>
      <c r="C5954" s="2">
        <v>871</v>
      </c>
      <c r="D5954" s="2" t="s">
        <v>12</v>
      </c>
      <c r="E5954" s="2">
        <v>516</v>
      </c>
      <c r="F5954" s="2">
        <v>676</v>
      </c>
      <c r="G5954" s="2">
        <f t="shared" si="92"/>
        <v>161</v>
      </c>
      <c r="H5954" s="2">
        <v>1732</v>
      </c>
      <c r="I5954" s="3" t="s">
        <v>13</v>
      </c>
    </row>
    <row r="5955" spans="1:9" ht="16.5">
      <c r="A5955" s="2" t="s">
        <v>4758</v>
      </c>
      <c r="B5955" s="2" t="s">
        <v>4759</v>
      </c>
      <c r="C5955" s="2">
        <v>871</v>
      </c>
      <c r="D5955" s="2" t="s">
        <v>14</v>
      </c>
      <c r="E5955" s="2">
        <v>241</v>
      </c>
      <c r="F5955" s="2">
        <v>365</v>
      </c>
      <c r="G5955" s="2">
        <f t="shared" ref="G5955:G5977" si="93">F5955-E5955+1</f>
        <v>125</v>
      </c>
      <c r="H5955" s="2">
        <v>2341</v>
      </c>
      <c r="I5955" s="3" t="s">
        <v>15</v>
      </c>
    </row>
    <row r="5956" spans="1:9" ht="16.5">
      <c r="A5956" s="2" t="s">
        <v>4760</v>
      </c>
      <c r="B5956" s="2" t="s">
        <v>4761</v>
      </c>
      <c r="C5956" s="2">
        <v>878</v>
      </c>
      <c r="D5956" s="2" t="s">
        <v>10</v>
      </c>
      <c r="E5956" s="2">
        <v>111</v>
      </c>
      <c r="F5956" s="2">
        <v>163</v>
      </c>
      <c r="G5956" s="2">
        <f t="shared" si="93"/>
        <v>53</v>
      </c>
      <c r="H5956" s="2">
        <v>18302</v>
      </c>
      <c r="I5956" s="3" t="s">
        <v>11</v>
      </c>
    </row>
    <row r="5957" spans="1:9" ht="16.5">
      <c r="A5957" s="2" t="s">
        <v>4760</v>
      </c>
      <c r="B5957" s="2" t="s">
        <v>4761</v>
      </c>
      <c r="C5957" s="2">
        <v>878</v>
      </c>
      <c r="D5957" s="2" t="s">
        <v>12</v>
      </c>
      <c r="E5957" s="2">
        <v>535</v>
      </c>
      <c r="F5957" s="2">
        <v>692</v>
      </c>
      <c r="G5957" s="2">
        <f t="shared" si="93"/>
        <v>158</v>
      </c>
      <c r="H5957" s="2">
        <v>1732</v>
      </c>
      <c r="I5957" s="3" t="s">
        <v>13</v>
      </c>
    </row>
    <row r="5958" spans="1:9" ht="16.5">
      <c r="A5958" s="2" t="s">
        <v>4760</v>
      </c>
      <c r="B5958" s="2" t="s">
        <v>4761</v>
      </c>
      <c r="C5958" s="2">
        <v>878</v>
      </c>
      <c r="D5958" s="2" t="s">
        <v>14</v>
      </c>
      <c r="E5958" s="2">
        <v>290</v>
      </c>
      <c r="F5958" s="2">
        <v>405</v>
      </c>
      <c r="G5958" s="2">
        <f t="shared" si="93"/>
        <v>116</v>
      </c>
      <c r="H5958" s="2">
        <v>2341</v>
      </c>
      <c r="I5958" s="3" t="s">
        <v>15</v>
      </c>
    </row>
    <row r="5959" spans="1:9" ht="16.5">
      <c r="A5959" s="2" t="s">
        <v>4762</v>
      </c>
      <c r="B5959" s="2" t="s">
        <v>4763</v>
      </c>
      <c r="C5959" s="2">
        <v>307</v>
      </c>
      <c r="D5959" s="2" t="s">
        <v>18</v>
      </c>
      <c r="E5959" s="2">
        <v>30</v>
      </c>
      <c r="F5959" s="2">
        <v>81</v>
      </c>
      <c r="G5959" s="2">
        <f t="shared" si="93"/>
        <v>52</v>
      </c>
      <c r="H5959" s="2">
        <v>3743</v>
      </c>
      <c r="I5959" s="3" t="s">
        <v>19</v>
      </c>
    </row>
    <row r="5960" spans="1:9" ht="16.5">
      <c r="A5960" s="2" t="s">
        <v>4762</v>
      </c>
      <c r="B5960" s="2" t="s">
        <v>4763</v>
      </c>
      <c r="C5960" s="2">
        <v>307</v>
      </c>
      <c r="D5960" s="2" t="s">
        <v>20</v>
      </c>
      <c r="E5960" s="2">
        <v>267</v>
      </c>
      <c r="F5960" s="2">
        <v>305</v>
      </c>
      <c r="G5960" s="2">
        <f t="shared" si="93"/>
        <v>39</v>
      </c>
      <c r="H5960" s="2">
        <v>3397</v>
      </c>
      <c r="I5960" s="3" t="s">
        <v>21</v>
      </c>
    </row>
    <row r="5961" spans="1:9" ht="16.5">
      <c r="A5961" s="2" t="s">
        <v>4762</v>
      </c>
      <c r="B5961" s="2" t="s">
        <v>4763</v>
      </c>
      <c r="C5961" s="2">
        <v>307</v>
      </c>
      <c r="D5961" s="2" t="s">
        <v>14</v>
      </c>
      <c r="E5961" s="2">
        <v>146</v>
      </c>
      <c r="F5961" s="2">
        <v>254</v>
      </c>
      <c r="G5961" s="2">
        <f t="shared" si="93"/>
        <v>109</v>
      </c>
      <c r="H5961" s="2">
        <v>2341</v>
      </c>
      <c r="I5961" s="3" t="s">
        <v>15</v>
      </c>
    </row>
    <row r="5962" spans="1:9" ht="16.5">
      <c r="A5962" s="2" t="s">
        <v>4764</v>
      </c>
      <c r="B5962" s="2" t="s">
        <v>4765</v>
      </c>
      <c r="C5962" s="2">
        <v>836</v>
      </c>
      <c r="D5962" s="2" t="s">
        <v>10</v>
      </c>
      <c r="E5962" s="2">
        <v>69</v>
      </c>
      <c r="F5962" s="2">
        <v>121</v>
      </c>
      <c r="G5962" s="2">
        <f t="shared" si="93"/>
        <v>53</v>
      </c>
      <c r="H5962" s="2">
        <v>18302</v>
      </c>
      <c r="I5962" s="3" t="s">
        <v>11</v>
      </c>
    </row>
    <row r="5963" spans="1:9" ht="16.5">
      <c r="A5963" s="2" t="s">
        <v>4764</v>
      </c>
      <c r="B5963" s="2" t="s">
        <v>4765</v>
      </c>
      <c r="C5963" s="2">
        <v>836</v>
      </c>
      <c r="D5963" s="2" t="s">
        <v>12</v>
      </c>
      <c r="E5963" s="2">
        <v>493</v>
      </c>
      <c r="F5963" s="2">
        <v>650</v>
      </c>
      <c r="G5963" s="2">
        <f t="shared" si="93"/>
        <v>158</v>
      </c>
      <c r="H5963" s="2">
        <v>1732</v>
      </c>
      <c r="I5963" s="3" t="s">
        <v>13</v>
      </c>
    </row>
    <row r="5964" spans="1:9" ht="16.5">
      <c r="A5964" s="2" t="s">
        <v>4764</v>
      </c>
      <c r="B5964" s="2" t="s">
        <v>4765</v>
      </c>
      <c r="C5964" s="2">
        <v>836</v>
      </c>
      <c r="D5964" s="2" t="s">
        <v>14</v>
      </c>
      <c r="E5964" s="2">
        <v>248</v>
      </c>
      <c r="F5964" s="2">
        <v>363</v>
      </c>
      <c r="G5964" s="2">
        <f t="shared" si="93"/>
        <v>116</v>
      </c>
      <c r="H5964" s="2">
        <v>2341</v>
      </c>
      <c r="I5964" s="3" t="s">
        <v>15</v>
      </c>
    </row>
    <row r="5965" spans="1:9" ht="16.5">
      <c r="A5965" s="2" t="s">
        <v>4766</v>
      </c>
      <c r="B5965" s="2" t="s">
        <v>4767</v>
      </c>
      <c r="C5965" s="2">
        <v>838</v>
      </c>
      <c r="D5965" s="2" t="s">
        <v>10</v>
      </c>
      <c r="E5965" s="2">
        <v>71</v>
      </c>
      <c r="F5965" s="2">
        <v>123</v>
      </c>
      <c r="G5965" s="2">
        <f t="shared" si="93"/>
        <v>53</v>
      </c>
      <c r="H5965" s="2">
        <v>18302</v>
      </c>
      <c r="I5965" s="3" t="s">
        <v>11</v>
      </c>
    </row>
    <row r="5966" spans="1:9" ht="16.5">
      <c r="A5966" s="2" t="s">
        <v>4766</v>
      </c>
      <c r="B5966" s="2" t="s">
        <v>4767</v>
      </c>
      <c r="C5966" s="2">
        <v>838</v>
      </c>
      <c r="D5966" s="2" t="s">
        <v>12</v>
      </c>
      <c r="E5966" s="2">
        <v>495</v>
      </c>
      <c r="F5966" s="2">
        <v>652</v>
      </c>
      <c r="G5966" s="2">
        <f t="shared" si="93"/>
        <v>158</v>
      </c>
      <c r="H5966" s="2">
        <v>1732</v>
      </c>
      <c r="I5966" s="3" t="s">
        <v>13</v>
      </c>
    </row>
    <row r="5967" spans="1:9" ht="16.5">
      <c r="A5967" s="2" t="s">
        <v>4766</v>
      </c>
      <c r="B5967" s="2" t="s">
        <v>4767</v>
      </c>
      <c r="C5967" s="2">
        <v>838</v>
      </c>
      <c r="D5967" s="2" t="s">
        <v>14</v>
      </c>
      <c r="E5967" s="2">
        <v>250</v>
      </c>
      <c r="F5967" s="2">
        <v>365</v>
      </c>
      <c r="G5967" s="2">
        <f t="shared" si="93"/>
        <v>116</v>
      </c>
      <c r="H5967" s="2">
        <v>2341</v>
      </c>
      <c r="I5967" s="3" t="s">
        <v>15</v>
      </c>
    </row>
    <row r="5968" spans="1:9" ht="16.5">
      <c r="A5968" s="2" t="s">
        <v>4768</v>
      </c>
      <c r="B5968" s="2" t="s">
        <v>4769</v>
      </c>
      <c r="C5968" s="2">
        <v>880</v>
      </c>
      <c r="D5968" s="2" t="s">
        <v>10</v>
      </c>
      <c r="E5968" s="2">
        <v>113</v>
      </c>
      <c r="F5968" s="2">
        <v>165</v>
      </c>
      <c r="G5968" s="2">
        <f t="shared" si="93"/>
        <v>53</v>
      </c>
      <c r="H5968" s="2">
        <v>18302</v>
      </c>
      <c r="I5968" s="3" t="s">
        <v>11</v>
      </c>
    </row>
    <row r="5969" spans="1:9" ht="16.5">
      <c r="A5969" s="2" t="s">
        <v>4768</v>
      </c>
      <c r="B5969" s="2" t="s">
        <v>4769</v>
      </c>
      <c r="C5969" s="2">
        <v>880</v>
      </c>
      <c r="D5969" s="2" t="s">
        <v>12</v>
      </c>
      <c r="E5969" s="2">
        <v>537</v>
      </c>
      <c r="F5969" s="2">
        <v>694</v>
      </c>
      <c r="G5969" s="2">
        <f t="shared" si="93"/>
        <v>158</v>
      </c>
      <c r="H5969" s="2">
        <v>1732</v>
      </c>
      <c r="I5969" s="3" t="s">
        <v>13</v>
      </c>
    </row>
    <row r="5970" spans="1:9" ht="16.5">
      <c r="A5970" s="2" t="s">
        <v>4768</v>
      </c>
      <c r="B5970" s="2" t="s">
        <v>4769</v>
      </c>
      <c r="C5970" s="2">
        <v>880</v>
      </c>
      <c r="D5970" s="2" t="s">
        <v>14</v>
      </c>
      <c r="E5970" s="2">
        <v>292</v>
      </c>
      <c r="F5970" s="2">
        <v>407</v>
      </c>
      <c r="G5970" s="2">
        <f t="shared" si="93"/>
        <v>116</v>
      </c>
      <c r="H5970" s="2">
        <v>2341</v>
      </c>
      <c r="I5970" s="3" t="s">
        <v>15</v>
      </c>
    </row>
    <row r="5971" spans="1:9" ht="16.5">
      <c r="A5971" s="2" t="s">
        <v>4770</v>
      </c>
      <c r="B5971" s="2" t="s">
        <v>4771</v>
      </c>
      <c r="C5971" s="2">
        <v>307</v>
      </c>
      <c r="D5971" s="2" t="s">
        <v>18</v>
      </c>
      <c r="E5971" s="2">
        <v>30</v>
      </c>
      <c r="F5971" s="2">
        <v>81</v>
      </c>
      <c r="G5971" s="2">
        <f t="shared" si="93"/>
        <v>52</v>
      </c>
      <c r="H5971" s="2">
        <v>3743</v>
      </c>
      <c r="I5971" s="3" t="s">
        <v>19</v>
      </c>
    </row>
    <row r="5972" spans="1:9" ht="16.5">
      <c r="A5972" s="2" t="s">
        <v>4770</v>
      </c>
      <c r="B5972" s="2" t="s">
        <v>4771</v>
      </c>
      <c r="C5972" s="2">
        <v>307</v>
      </c>
      <c r="D5972" s="2" t="s">
        <v>20</v>
      </c>
      <c r="E5972" s="2">
        <v>267</v>
      </c>
      <c r="F5972" s="2">
        <v>305</v>
      </c>
      <c r="G5972" s="2">
        <f t="shared" si="93"/>
        <v>39</v>
      </c>
      <c r="H5972" s="2">
        <v>3397</v>
      </c>
      <c r="I5972" s="3" t="s">
        <v>21</v>
      </c>
    </row>
    <row r="5973" spans="1:9" ht="16.5">
      <c r="A5973" s="2" t="s">
        <v>4770</v>
      </c>
      <c r="B5973" s="2" t="s">
        <v>4771</v>
      </c>
      <c r="C5973" s="2">
        <v>307</v>
      </c>
      <c r="D5973" s="2" t="s">
        <v>14</v>
      </c>
      <c r="E5973" s="2">
        <v>146</v>
      </c>
      <c r="F5973" s="2">
        <v>254</v>
      </c>
      <c r="G5973" s="2">
        <f t="shared" si="93"/>
        <v>109</v>
      </c>
      <c r="H5973" s="2">
        <v>2341</v>
      </c>
      <c r="I5973" s="3" t="s">
        <v>15</v>
      </c>
    </row>
    <row r="5974" spans="1:9" ht="16.5">
      <c r="A5974" s="2" t="s">
        <v>4772</v>
      </c>
      <c r="B5974" s="2" t="s">
        <v>4773</v>
      </c>
      <c r="C5974" s="2">
        <v>202</v>
      </c>
      <c r="D5974" s="2" t="s">
        <v>14</v>
      </c>
      <c r="E5974" s="2">
        <v>1</v>
      </c>
      <c r="F5974" s="2">
        <v>90</v>
      </c>
      <c r="G5974" s="2">
        <f t="shared" si="93"/>
        <v>90</v>
      </c>
      <c r="H5974" s="2">
        <v>2341</v>
      </c>
      <c r="I5974" s="3" t="s">
        <v>15</v>
      </c>
    </row>
    <row r="5975" spans="1:9" ht="16.5">
      <c r="A5975" s="2" t="s">
        <v>4774</v>
      </c>
      <c r="B5975" s="2" t="s">
        <v>4775</v>
      </c>
      <c r="C5975" s="2">
        <v>852</v>
      </c>
      <c r="D5975" s="2" t="s">
        <v>14</v>
      </c>
      <c r="E5975" s="2">
        <v>21</v>
      </c>
      <c r="F5975" s="2">
        <v>134</v>
      </c>
      <c r="G5975" s="2">
        <f t="shared" si="93"/>
        <v>114</v>
      </c>
      <c r="H5975" s="2">
        <v>2341</v>
      </c>
      <c r="I5975" s="3" t="s">
        <v>15</v>
      </c>
    </row>
    <row r="5976" spans="1:9" ht="16.5">
      <c r="A5976" s="2" t="s">
        <v>4776</v>
      </c>
      <c r="B5976" s="2" t="s">
        <v>4777</v>
      </c>
      <c r="C5976" s="2">
        <v>697</v>
      </c>
      <c r="D5976" s="2" t="s">
        <v>12</v>
      </c>
      <c r="E5976" s="2">
        <v>511</v>
      </c>
      <c r="F5976" s="2">
        <v>683</v>
      </c>
      <c r="G5976" s="2">
        <f t="shared" si="93"/>
        <v>173</v>
      </c>
      <c r="H5976" s="2">
        <v>1732</v>
      </c>
      <c r="I5976" s="3" t="s">
        <v>13</v>
      </c>
    </row>
    <row r="5977" spans="1:9" ht="16.5">
      <c r="A5977" s="2" t="s">
        <v>4776</v>
      </c>
      <c r="B5977" s="2" t="s">
        <v>4777</v>
      </c>
      <c r="C5977" s="2">
        <v>697</v>
      </c>
      <c r="D5977" s="2" t="s">
        <v>14</v>
      </c>
      <c r="E5977" s="2">
        <v>55</v>
      </c>
      <c r="F5977" s="2">
        <v>154</v>
      </c>
      <c r="G5977" s="2">
        <f t="shared" si="93"/>
        <v>100</v>
      </c>
      <c r="H5977" s="2">
        <v>2341</v>
      </c>
      <c r="I5977" s="3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17"/>
  <sheetViews>
    <sheetView topLeftCell="A154" workbookViewId="0">
      <selection activeCell="A166" sqref="A166"/>
    </sheetView>
  </sheetViews>
  <sheetFormatPr defaultRowHeight="15"/>
  <cols>
    <col min="1" max="1" width="26" style="1" customWidth="1"/>
    <col min="2" max="2" width="19.85546875" style="1" customWidth="1"/>
    <col min="3" max="3" width="57.5703125" style="8" customWidth="1"/>
    <col min="4" max="4" width="15.85546875" style="1" customWidth="1"/>
    <col min="5" max="5" width="15.7109375" style="1" customWidth="1"/>
  </cols>
  <sheetData>
    <row r="1" spans="1:22" ht="18" thickBot="1">
      <c r="A1" s="4" t="s">
        <v>4778</v>
      </c>
      <c r="B1" s="4" t="s">
        <v>4779</v>
      </c>
      <c r="C1" s="4" t="s">
        <v>4780</v>
      </c>
      <c r="D1" s="4" t="s">
        <v>4781</v>
      </c>
      <c r="E1" s="4" t="s">
        <v>4782</v>
      </c>
      <c r="F1" s="5" t="s">
        <v>4783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7.25" thickTop="1">
      <c r="A2" s="2" t="s">
        <v>8</v>
      </c>
      <c r="B2" s="2" t="s">
        <v>9</v>
      </c>
      <c r="C2" s="9" t="s">
        <v>4784</v>
      </c>
      <c r="D2" s="2" t="s">
        <v>4785</v>
      </c>
      <c r="E2" s="2" t="s">
        <v>4786</v>
      </c>
      <c r="F2" s="3" t="s">
        <v>4787</v>
      </c>
      <c r="G2" s="3" t="s">
        <v>4788</v>
      </c>
      <c r="H2" s="3" t="s">
        <v>4789</v>
      </c>
      <c r="I2" s="3" t="s">
        <v>4790</v>
      </c>
      <c r="J2" s="3" t="s">
        <v>4791</v>
      </c>
      <c r="K2" s="3" t="s">
        <v>4792</v>
      </c>
      <c r="L2" s="3" t="s">
        <v>4793</v>
      </c>
      <c r="M2" s="3" t="s">
        <v>4794</v>
      </c>
      <c r="N2" s="3"/>
      <c r="O2" s="3"/>
      <c r="P2" s="3"/>
      <c r="Q2" s="3"/>
      <c r="R2" s="3"/>
      <c r="S2" s="3"/>
      <c r="T2" s="3"/>
      <c r="U2" s="3"/>
      <c r="V2" s="3"/>
    </row>
    <row r="3" spans="1:22" ht="16.5">
      <c r="A3" s="2" t="s">
        <v>16</v>
      </c>
      <c r="B3" s="2" t="s">
        <v>17</v>
      </c>
      <c r="C3" s="9" t="s">
        <v>4784</v>
      </c>
      <c r="D3" s="2" t="s">
        <v>4785</v>
      </c>
      <c r="E3" s="2" t="s">
        <v>4786</v>
      </c>
      <c r="F3" s="3" t="s">
        <v>4787</v>
      </c>
      <c r="G3" s="3" t="s">
        <v>4788</v>
      </c>
      <c r="H3" s="3" t="s">
        <v>4789</v>
      </c>
      <c r="I3" s="3" t="s">
        <v>4790</v>
      </c>
      <c r="J3" s="3" t="s">
        <v>4791</v>
      </c>
      <c r="K3" s="3" t="s">
        <v>4792</v>
      </c>
      <c r="L3" s="3" t="s">
        <v>4793</v>
      </c>
      <c r="M3" s="3" t="s">
        <v>4794</v>
      </c>
      <c r="N3" s="3"/>
      <c r="O3" s="3"/>
      <c r="P3" s="3"/>
      <c r="Q3" s="3"/>
      <c r="R3" s="3"/>
      <c r="S3" s="3"/>
      <c r="T3" s="3"/>
      <c r="U3" s="3"/>
      <c r="V3" s="3"/>
    </row>
    <row r="4" spans="1:22" ht="16.5">
      <c r="A4" s="2" t="s">
        <v>22</v>
      </c>
      <c r="B4" s="2" t="s">
        <v>23</v>
      </c>
      <c r="C4" s="9" t="s">
        <v>4795</v>
      </c>
      <c r="D4" s="2" t="s">
        <v>4785</v>
      </c>
      <c r="E4" s="2" t="s">
        <v>4786</v>
      </c>
      <c r="F4" s="3" t="s">
        <v>4796</v>
      </c>
      <c r="G4" s="3" t="s">
        <v>4797</v>
      </c>
      <c r="H4" s="3" t="s">
        <v>4798</v>
      </c>
      <c r="I4" s="3" t="s">
        <v>4799</v>
      </c>
      <c r="J4" s="3" t="s">
        <v>4800</v>
      </c>
      <c r="K4" s="3" t="s">
        <v>4801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6.5">
      <c r="A5" s="2" t="s">
        <v>24</v>
      </c>
      <c r="B5" s="2" t="s">
        <v>25</v>
      </c>
      <c r="C5" s="9" t="s">
        <v>4795</v>
      </c>
      <c r="D5" s="2" t="s">
        <v>4785</v>
      </c>
      <c r="E5" s="2" t="s">
        <v>4786</v>
      </c>
      <c r="F5" s="3" t="s">
        <v>4796</v>
      </c>
      <c r="G5" s="3" t="s">
        <v>4797</v>
      </c>
      <c r="H5" s="3" t="s">
        <v>4798</v>
      </c>
      <c r="I5" s="3" t="s">
        <v>4799</v>
      </c>
      <c r="J5" s="3" t="s">
        <v>4800</v>
      </c>
      <c r="K5" s="3" t="s">
        <v>4801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6.5">
      <c r="A6" s="2" t="s">
        <v>26</v>
      </c>
      <c r="B6" s="2" t="s">
        <v>27</v>
      </c>
      <c r="C6" s="9" t="s">
        <v>4795</v>
      </c>
      <c r="D6" s="2" t="s">
        <v>4785</v>
      </c>
      <c r="E6" s="2" t="s">
        <v>4786</v>
      </c>
      <c r="F6" s="3" t="s">
        <v>4796</v>
      </c>
      <c r="G6" s="3" t="s">
        <v>4797</v>
      </c>
      <c r="H6" s="3" t="s">
        <v>4798</v>
      </c>
      <c r="I6" s="3" t="s">
        <v>4799</v>
      </c>
      <c r="J6" s="3" t="s">
        <v>4800</v>
      </c>
      <c r="K6" s="3" t="s">
        <v>4801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6.5">
      <c r="A7" s="2" t="s">
        <v>28</v>
      </c>
      <c r="B7" s="2" t="s">
        <v>29</v>
      </c>
      <c r="C7" s="9" t="s">
        <v>4795</v>
      </c>
      <c r="D7" s="2" t="s">
        <v>4785</v>
      </c>
      <c r="E7" s="2" t="s">
        <v>4786</v>
      </c>
      <c r="F7" s="3" t="s">
        <v>4796</v>
      </c>
      <c r="G7" s="3" t="s">
        <v>4797</v>
      </c>
      <c r="H7" s="3" t="s">
        <v>4798</v>
      </c>
      <c r="I7" s="3" t="s">
        <v>4799</v>
      </c>
      <c r="J7" s="3" t="s">
        <v>4800</v>
      </c>
      <c r="K7" s="3" t="s">
        <v>4801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6.5">
      <c r="A8" s="2" t="s">
        <v>30</v>
      </c>
      <c r="B8" s="2" t="s">
        <v>31</v>
      </c>
      <c r="C8" s="9" t="s">
        <v>4795</v>
      </c>
      <c r="D8" s="2" t="s">
        <v>4785</v>
      </c>
      <c r="E8" s="2" t="s">
        <v>4786</v>
      </c>
      <c r="F8" s="3" t="s">
        <v>4796</v>
      </c>
      <c r="G8" s="3" t="s">
        <v>4797</v>
      </c>
      <c r="H8" s="3" t="s">
        <v>4798</v>
      </c>
      <c r="I8" s="3" t="s">
        <v>4799</v>
      </c>
      <c r="J8" s="3" t="s">
        <v>4800</v>
      </c>
      <c r="K8" s="3" t="s">
        <v>4801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6.5">
      <c r="A9" s="2" t="s">
        <v>32</v>
      </c>
      <c r="B9" s="2" t="s">
        <v>33</v>
      </c>
      <c r="C9" s="9" t="s">
        <v>4795</v>
      </c>
      <c r="D9" s="2" t="s">
        <v>4785</v>
      </c>
      <c r="E9" s="2" t="s">
        <v>4786</v>
      </c>
      <c r="F9" s="3" t="s">
        <v>4796</v>
      </c>
      <c r="G9" s="3" t="s">
        <v>4797</v>
      </c>
      <c r="H9" s="3" t="s">
        <v>4798</v>
      </c>
      <c r="I9" s="3" t="s">
        <v>4799</v>
      </c>
      <c r="J9" s="3" t="s">
        <v>4800</v>
      </c>
      <c r="K9" s="3" t="s">
        <v>4801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6.5">
      <c r="A10" s="2" t="s">
        <v>34</v>
      </c>
      <c r="B10" s="2" t="s">
        <v>35</v>
      </c>
      <c r="C10" s="9" t="s">
        <v>4802</v>
      </c>
      <c r="D10" s="2" t="s">
        <v>4785</v>
      </c>
      <c r="E10" s="2" t="s">
        <v>4803</v>
      </c>
      <c r="F10" s="3" t="s">
        <v>4804</v>
      </c>
      <c r="G10" s="3" t="s">
        <v>4805</v>
      </c>
      <c r="H10" s="3" t="s">
        <v>4806</v>
      </c>
      <c r="I10" s="3" t="s">
        <v>4807</v>
      </c>
      <c r="J10" s="3" t="s">
        <v>4808</v>
      </c>
      <c r="K10" s="3" t="s">
        <v>4809</v>
      </c>
      <c r="L10" s="3" t="s">
        <v>4810</v>
      </c>
      <c r="M10" s="3" t="s">
        <v>4811</v>
      </c>
      <c r="N10" s="3" t="s">
        <v>4812</v>
      </c>
      <c r="O10" s="3"/>
      <c r="P10" s="3"/>
      <c r="Q10" s="3"/>
      <c r="R10" s="3"/>
      <c r="S10" s="3"/>
      <c r="T10" s="3"/>
      <c r="U10" s="3"/>
      <c r="V10" s="3"/>
    </row>
    <row r="11" spans="1:22" ht="16.5">
      <c r="A11" s="2" t="s">
        <v>36</v>
      </c>
      <c r="B11" s="2" t="s">
        <v>37</v>
      </c>
      <c r="C11" s="9" t="s">
        <v>4802</v>
      </c>
      <c r="D11" s="2" t="s">
        <v>4785</v>
      </c>
      <c r="E11" s="2" t="s">
        <v>4803</v>
      </c>
      <c r="F11" s="3" t="s">
        <v>4804</v>
      </c>
      <c r="G11" s="3" t="s">
        <v>4805</v>
      </c>
      <c r="H11" s="3" t="s">
        <v>4806</v>
      </c>
      <c r="I11" s="3" t="s">
        <v>4807</v>
      </c>
      <c r="J11" s="3" t="s">
        <v>4808</v>
      </c>
      <c r="K11" s="3" t="s">
        <v>4809</v>
      </c>
      <c r="L11" s="3" t="s">
        <v>4810</v>
      </c>
      <c r="M11" s="3" t="s">
        <v>4811</v>
      </c>
      <c r="N11" s="3" t="s">
        <v>4812</v>
      </c>
      <c r="O11" s="3"/>
      <c r="P11" s="3"/>
      <c r="Q11" s="3"/>
      <c r="R11" s="3"/>
      <c r="S11" s="3"/>
      <c r="T11" s="3"/>
      <c r="U11" s="3"/>
      <c r="V11" s="3"/>
    </row>
    <row r="12" spans="1:22" ht="16.5">
      <c r="A12" s="2" t="s">
        <v>38</v>
      </c>
      <c r="B12" s="2" t="s">
        <v>39</v>
      </c>
      <c r="C12" s="9" t="s">
        <v>4802</v>
      </c>
      <c r="D12" s="2" t="s">
        <v>4785</v>
      </c>
      <c r="E12" s="2" t="s">
        <v>4803</v>
      </c>
      <c r="F12" s="3" t="s">
        <v>4804</v>
      </c>
      <c r="G12" s="3" t="s">
        <v>4805</v>
      </c>
      <c r="H12" s="3" t="s">
        <v>4806</v>
      </c>
      <c r="I12" s="3" t="s">
        <v>4807</v>
      </c>
      <c r="J12" s="3" t="s">
        <v>4808</v>
      </c>
      <c r="K12" s="3" t="s">
        <v>4809</v>
      </c>
      <c r="L12" s="3" t="s">
        <v>4810</v>
      </c>
      <c r="M12" s="3" t="s">
        <v>4811</v>
      </c>
      <c r="N12" s="3" t="s">
        <v>4812</v>
      </c>
      <c r="O12" s="3"/>
      <c r="P12" s="3"/>
      <c r="Q12" s="3"/>
      <c r="R12" s="3"/>
      <c r="S12" s="3"/>
      <c r="T12" s="3"/>
      <c r="U12" s="3"/>
      <c r="V12" s="3"/>
    </row>
    <row r="13" spans="1:22" ht="16.5">
      <c r="A13" s="2" t="s">
        <v>40</v>
      </c>
      <c r="B13" s="2" t="s">
        <v>41</v>
      </c>
      <c r="C13" s="9" t="s">
        <v>4802</v>
      </c>
      <c r="D13" s="2" t="s">
        <v>4785</v>
      </c>
      <c r="E13" s="2" t="s">
        <v>4803</v>
      </c>
      <c r="F13" s="3" t="s">
        <v>4804</v>
      </c>
      <c r="G13" s="3" t="s">
        <v>4805</v>
      </c>
      <c r="H13" s="3" t="s">
        <v>4806</v>
      </c>
      <c r="I13" s="3" t="s">
        <v>4807</v>
      </c>
      <c r="J13" s="3" t="s">
        <v>4808</v>
      </c>
      <c r="K13" s="3" t="s">
        <v>4809</v>
      </c>
      <c r="L13" s="3" t="s">
        <v>4810</v>
      </c>
      <c r="M13" s="3" t="s">
        <v>4811</v>
      </c>
      <c r="N13" s="3" t="s">
        <v>4812</v>
      </c>
      <c r="O13" s="3"/>
      <c r="P13" s="3"/>
      <c r="Q13" s="3"/>
      <c r="R13" s="3"/>
      <c r="S13" s="3"/>
      <c r="T13" s="3"/>
      <c r="U13" s="3"/>
      <c r="V13" s="3"/>
    </row>
    <row r="14" spans="1:22" ht="16.5">
      <c r="A14" s="2" t="s">
        <v>42</v>
      </c>
      <c r="B14" s="2" t="s">
        <v>43</v>
      </c>
      <c r="C14" s="9" t="s">
        <v>4813</v>
      </c>
      <c r="D14" s="2" t="s">
        <v>4785</v>
      </c>
      <c r="E14" s="2" t="s">
        <v>4786</v>
      </c>
      <c r="F14" s="3" t="s">
        <v>4787</v>
      </c>
      <c r="G14" s="3" t="s">
        <v>4788</v>
      </c>
      <c r="H14" s="3" t="s">
        <v>4789</v>
      </c>
      <c r="I14" s="3" t="s">
        <v>4814</v>
      </c>
      <c r="J14" s="3" t="s">
        <v>4815</v>
      </c>
      <c r="K14" s="3" t="s">
        <v>4816</v>
      </c>
      <c r="L14" s="3" t="s">
        <v>4817</v>
      </c>
      <c r="M14" s="3" t="s">
        <v>4818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 ht="16.5">
      <c r="A15" s="2" t="s">
        <v>44</v>
      </c>
      <c r="B15" s="2" t="s">
        <v>45</v>
      </c>
      <c r="C15" s="9" t="s">
        <v>4813</v>
      </c>
      <c r="D15" s="2" t="s">
        <v>4785</v>
      </c>
      <c r="E15" s="2" t="s">
        <v>4786</v>
      </c>
      <c r="F15" s="3" t="s">
        <v>4787</v>
      </c>
      <c r="G15" s="3" t="s">
        <v>4788</v>
      </c>
      <c r="H15" s="3" t="s">
        <v>4789</v>
      </c>
      <c r="I15" s="3" t="s">
        <v>4814</v>
      </c>
      <c r="J15" s="3" t="s">
        <v>4815</v>
      </c>
      <c r="K15" s="3" t="s">
        <v>4816</v>
      </c>
      <c r="L15" s="3" t="s">
        <v>4817</v>
      </c>
      <c r="M15" s="3" t="s">
        <v>4818</v>
      </c>
      <c r="N15" s="3"/>
      <c r="O15" s="3"/>
      <c r="P15" s="3"/>
      <c r="Q15" s="3"/>
      <c r="R15" s="3"/>
      <c r="S15" s="3"/>
      <c r="T15" s="3"/>
      <c r="U15" s="3"/>
      <c r="V15" s="3"/>
    </row>
    <row r="16" spans="1:22" ht="16.5">
      <c r="A16" s="2" t="s">
        <v>46</v>
      </c>
      <c r="B16" s="2" t="s">
        <v>47</v>
      </c>
      <c r="C16" s="9" t="s">
        <v>4819</v>
      </c>
      <c r="D16" s="2" t="s">
        <v>4785</v>
      </c>
      <c r="E16" s="2" t="s">
        <v>4820</v>
      </c>
      <c r="F16" s="3" t="s">
        <v>4821</v>
      </c>
      <c r="G16" s="3" t="s">
        <v>4822</v>
      </c>
      <c r="H16" s="3" t="s">
        <v>4823</v>
      </c>
      <c r="I16" s="3" t="s">
        <v>4824</v>
      </c>
      <c r="J16" s="3" t="s">
        <v>4825</v>
      </c>
      <c r="K16" s="3" t="s">
        <v>4826</v>
      </c>
      <c r="L16" s="3" t="s">
        <v>4827</v>
      </c>
      <c r="M16" s="3" t="s">
        <v>4828</v>
      </c>
      <c r="N16" s="3" t="s">
        <v>4829</v>
      </c>
      <c r="O16" s="3" t="s">
        <v>4830</v>
      </c>
      <c r="P16" s="3" t="s">
        <v>4831</v>
      </c>
      <c r="Q16" s="3" t="s">
        <v>4832</v>
      </c>
      <c r="R16" s="3" t="s">
        <v>4833</v>
      </c>
      <c r="S16" s="3"/>
      <c r="T16" s="3"/>
      <c r="U16" s="3"/>
      <c r="V16" s="3"/>
    </row>
    <row r="17" spans="1:22" ht="16.5">
      <c r="A17" s="2" t="s">
        <v>48</v>
      </c>
      <c r="B17" s="2" t="s">
        <v>49</v>
      </c>
      <c r="C17" s="9" t="s">
        <v>4819</v>
      </c>
      <c r="D17" s="2" t="s">
        <v>4785</v>
      </c>
      <c r="E17" s="2" t="s">
        <v>4820</v>
      </c>
      <c r="F17" s="3" t="s">
        <v>4821</v>
      </c>
      <c r="G17" s="3" t="s">
        <v>4822</v>
      </c>
      <c r="H17" s="3" t="s">
        <v>4823</v>
      </c>
      <c r="I17" s="3" t="s">
        <v>4824</v>
      </c>
      <c r="J17" s="3" t="s">
        <v>4825</v>
      </c>
      <c r="K17" s="3" t="s">
        <v>4826</v>
      </c>
      <c r="L17" s="3" t="s">
        <v>4827</v>
      </c>
      <c r="M17" s="3" t="s">
        <v>4828</v>
      </c>
      <c r="N17" s="3" t="s">
        <v>4829</v>
      </c>
      <c r="O17" s="3" t="s">
        <v>4830</v>
      </c>
      <c r="P17" s="3" t="s">
        <v>4831</v>
      </c>
      <c r="Q17" s="3" t="s">
        <v>4832</v>
      </c>
      <c r="R17" s="3" t="s">
        <v>4833</v>
      </c>
      <c r="S17" s="3"/>
      <c r="T17" s="3"/>
      <c r="U17" s="3"/>
      <c r="V17" s="3"/>
    </row>
    <row r="18" spans="1:22" ht="16.5">
      <c r="A18" s="2" t="s">
        <v>50</v>
      </c>
      <c r="B18" s="2" t="s">
        <v>51</v>
      </c>
      <c r="C18" s="9" t="s">
        <v>4819</v>
      </c>
      <c r="D18" s="2" t="s">
        <v>4785</v>
      </c>
      <c r="E18" s="2" t="s">
        <v>4820</v>
      </c>
      <c r="F18" s="3" t="s">
        <v>4821</v>
      </c>
      <c r="G18" s="3" t="s">
        <v>4822</v>
      </c>
      <c r="H18" s="3" t="s">
        <v>4823</v>
      </c>
      <c r="I18" s="3" t="s">
        <v>4824</v>
      </c>
      <c r="J18" s="3" t="s">
        <v>4825</v>
      </c>
      <c r="K18" s="3" t="s">
        <v>4826</v>
      </c>
      <c r="L18" s="3" t="s">
        <v>4827</v>
      </c>
      <c r="M18" s="3" t="s">
        <v>4828</v>
      </c>
      <c r="N18" s="3" t="s">
        <v>4829</v>
      </c>
      <c r="O18" s="3" t="s">
        <v>4830</v>
      </c>
      <c r="P18" s="3" t="s">
        <v>4831</v>
      </c>
      <c r="Q18" s="3" t="s">
        <v>4832</v>
      </c>
      <c r="R18" s="3" t="s">
        <v>4833</v>
      </c>
      <c r="S18" s="3"/>
      <c r="T18" s="3"/>
      <c r="U18" s="3"/>
      <c r="V18" s="3"/>
    </row>
    <row r="19" spans="1:22" ht="16.5">
      <c r="A19" s="2" t="s">
        <v>54</v>
      </c>
      <c r="B19" s="2" t="s">
        <v>55</v>
      </c>
      <c r="C19" s="9" t="s">
        <v>4819</v>
      </c>
      <c r="D19" s="2" t="s">
        <v>4785</v>
      </c>
      <c r="E19" s="2" t="s">
        <v>4820</v>
      </c>
      <c r="F19" s="3" t="s">
        <v>4821</v>
      </c>
      <c r="G19" s="3" t="s">
        <v>4822</v>
      </c>
      <c r="H19" s="3" t="s">
        <v>4823</v>
      </c>
      <c r="I19" s="3" t="s">
        <v>4824</v>
      </c>
      <c r="J19" s="3" t="s">
        <v>4825</v>
      </c>
      <c r="K19" s="3" t="s">
        <v>4826</v>
      </c>
      <c r="L19" s="3" t="s">
        <v>4827</v>
      </c>
      <c r="M19" s="3" t="s">
        <v>4828</v>
      </c>
      <c r="N19" s="3" t="s">
        <v>4829</v>
      </c>
      <c r="O19" s="3" t="s">
        <v>4830</v>
      </c>
      <c r="P19" s="3" t="s">
        <v>4831</v>
      </c>
      <c r="Q19" s="3" t="s">
        <v>4832</v>
      </c>
      <c r="R19" s="3" t="s">
        <v>4833</v>
      </c>
      <c r="S19" s="3"/>
      <c r="T19" s="3"/>
      <c r="U19" s="3"/>
      <c r="V19" s="3"/>
    </row>
    <row r="20" spans="1:22" ht="16.5">
      <c r="A20" s="2" t="s">
        <v>56</v>
      </c>
      <c r="B20" s="2" t="s">
        <v>57</v>
      </c>
      <c r="C20" s="9" t="s">
        <v>4834</v>
      </c>
      <c r="D20" s="2" t="s">
        <v>4785</v>
      </c>
      <c r="E20" s="2" t="s">
        <v>4835</v>
      </c>
      <c r="F20" s="3" t="s">
        <v>4836</v>
      </c>
      <c r="G20" s="3" t="s">
        <v>4837</v>
      </c>
      <c r="H20" s="3" t="s">
        <v>4838</v>
      </c>
      <c r="I20" s="3" t="s">
        <v>4839</v>
      </c>
      <c r="J20" s="3" t="s">
        <v>4840</v>
      </c>
      <c r="K20" s="3" t="s">
        <v>4841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6.5">
      <c r="A21" s="2" t="s">
        <v>58</v>
      </c>
      <c r="B21" s="2" t="s">
        <v>59</v>
      </c>
      <c r="C21" s="9" t="s">
        <v>4834</v>
      </c>
      <c r="D21" s="2" t="s">
        <v>4785</v>
      </c>
      <c r="E21" s="2" t="s">
        <v>4835</v>
      </c>
      <c r="F21" s="3" t="s">
        <v>4836</v>
      </c>
      <c r="G21" s="3" t="s">
        <v>4837</v>
      </c>
      <c r="H21" s="3" t="s">
        <v>4838</v>
      </c>
      <c r="I21" s="3" t="s">
        <v>4839</v>
      </c>
      <c r="J21" s="3" t="s">
        <v>4840</v>
      </c>
      <c r="K21" s="3" t="s">
        <v>4841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6.5">
      <c r="A22" s="2" t="s">
        <v>60</v>
      </c>
      <c r="B22" s="2" t="s">
        <v>61</v>
      </c>
      <c r="C22" s="9" t="s">
        <v>4842</v>
      </c>
      <c r="D22" s="2" t="s">
        <v>4785</v>
      </c>
      <c r="E22" s="2" t="s">
        <v>4843</v>
      </c>
      <c r="F22" s="3" t="s">
        <v>4844</v>
      </c>
      <c r="G22" s="3" t="s">
        <v>4845</v>
      </c>
      <c r="H22" s="3" t="s">
        <v>4846</v>
      </c>
      <c r="I22" s="3" t="s">
        <v>4847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6.5">
      <c r="A23" s="2" t="s">
        <v>62</v>
      </c>
      <c r="B23" s="2" t="s">
        <v>63</v>
      </c>
      <c r="C23" s="9" t="s">
        <v>4842</v>
      </c>
      <c r="D23" s="2" t="s">
        <v>4785</v>
      </c>
      <c r="E23" s="2" t="s">
        <v>4843</v>
      </c>
      <c r="F23" s="3" t="s">
        <v>4844</v>
      </c>
      <c r="G23" s="3" t="s">
        <v>4845</v>
      </c>
      <c r="H23" s="3" t="s">
        <v>4846</v>
      </c>
      <c r="I23" s="3" t="s">
        <v>4847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6.5">
      <c r="A24" s="2" t="s">
        <v>64</v>
      </c>
      <c r="B24" s="2" t="s">
        <v>65</v>
      </c>
      <c r="C24" s="9" t="s">
        <v>4842</v>
      </c>
      <c r="D24" s="2" t="s">
        <v>4785</v>
      </c>
      <c r="E24" s="2" t="s">
        <v>4843</v>
      </c>
      <c r="F24" s="3" t="s">
        <v>4844</v>
      </c>
      <c r="G24" s="3" t="s">
        <v>4845</v>
      </c>
      <c r="H24" s="3" t="s">
        <v>4846</v>
      </c>
      <c r="I24" s="3" t="s">
        <v>4847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6.5">
      <c r="A25" s="2" t="s">
        <v>66</v>
      </c>
      <c r="B25" s="2" t="s">
        <v>67</v>
      </c>
      <c r="C25" s="9" t="s">
        <v>4842</v>
      </c>
      <c r="D25" s="2" t="s">
        <v>4785</v>
      </c>
      <c r="E25" s="2" t="s">
        <v>4843</v>
      </c>
      <c r="F25" s="3" t="s">
        <v>4844</v>
      </c>
      <c r="G25" s="3" t="s">
        <v>4845</v>
      </c>
      <c r="H25" s="3" t="s">
        <v>4846</v>
      </c>
      <c r="I25" s="3" t="s">
        <v>4847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6.5">
      <c r="A26" s="2" t="s">
        <v>68</v>
      </c>
      <c r="B26" s="2" t="s">
        <v>69</v>
      </c>
      <c r="C26" s="9" t="s">
        <v>4842</v>
      </c>
      <c r="D26" s="2" t="s">
        <v>4785</v>
      </c>
      <c r="E26" s="2" t="s">
        <v>4843</v>
      </c>
      <c r="F26" s="3" t="s">
        <v>4844</v>
      </c>
      <c r="G26" s="3" t="s">
        <v>4845</v>
      </c>
      <c r="H26" s="3" t="s">
        <v>4846</v>
      </c>
      <c r="I26" s="3" t="s">
        <v>4847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6.5">
      <c r="A27" s="2" t="s">
        <v>70</v>
      </c>
      <c r="B27" s="2" t="s">
        <v>71</v>
      </c>
      <c r="C27" s="9" t="s">
        <v>4842</v>
      </c>
      <c r="D27" s="2" t="s">
        <v>4785</v>
      </c>
      <c r="E27" s="2" t="s">
        <v>4843</v>
      </c>
      <c r="F27" s="3" t="s">
        <v>4844</v>
      </c>
      <c r="G27" s="3" t="s">
        <v>4845</v>
      </c>
      <c r="H27" s="3" t="s">
        <v>4846</v>
      </c>
      <c r="I27" s="3" t="s">
        <v>4847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6.5">
      <c r="A28" s="2" t="s">
        <v>72</v>
      </c>
      <c r="B28" s="2" t="s">
        <v>73</v>
      </c>
      <c r="C28" s="9" t="s">
        <v>4848</v>
      </c>
      <c r="D28" s="2" t="s">
        <v>4785</v>
      </c>
      <c r="E28" s="2" t="s">
        <v>4843</v>
      </c>
      <c r="F28" s="3" t="s">
        <v>4844</v>
      </c>
      <c r="G28" s="3" t="s">
        <v>4849</v>
      </c>
      <c r="H28" s="3" t="s">
        <v>4850</v>
      </c>
      <c r="I28" s="3" t="s">
        <v>4851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6.5">
      <c r="A29" s="2" t="s">
        <v>74</v>
      </c>
      <c r="B29" s="2" t="s">
        <v>75</v>
      </c>
      <c r="C29" s="9" t="s">
        <v>4848</v>
      </c>
      <c r="D29" s="2" t="s">
        <v>4785</v>
      </c>
      <c r="E29" s="2" t="s">
        <v>4843</v>
      </c>
      <c r="F29" s="3" t="s">
        <v>4844</v>
      </c>
      <c r="G29" s="3" t="s">
        <v>4849</v>
      </c>
      <c r="H29" s="3" t="s">
        <v>4850</v>
      </c>
      <c r="I29" s="3" t="s">
        <v>4851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6.5">
      <c r="A30" s="2" t="s">
        <v>76</v>
      </c>
      <c r="B30" s="2" t="s">
        <v>77</v>
      </c>
      <c r="C30" s="9" t="s">
        <v>4848</v>
      </c>
      <c r="D30" s="2" t="s">
        <v>4785</v>
      </c>
      <c r="E30" s="2" t="s">
        <v>4843</v>
      </c>
      <c r="F30" s="3" t="s">
        <v>4844</v>
      </c>
      <c r="G30" s="3" t="s">
        <v>4849</v>
      </c>
      <c r="H30" s="3" t="s">
        <v>4850</v>
      </c>
      <c r="I30" s="3" t="s">
        <v>4851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6.5">
      <c r="A31" s="2" t="s">
        <v>78</v>
      </c>
      <c r="B31" s="2" t="s">
        <v>79</v>
      </c>
      <c r="C31" s="9" t="s">
        <v>4852</v>
      </c>
      <c r="D31" s="2" t="s">
        <v>4785</v>
      </c>
      <c r="E31" s="2" t="s">
        <v>4835</v>
      </c>
      <c r="F31" s="3" t="s">
        <v>4836</v>
      </c>
      <c r="G31" s="3" t="s">
        <v>4853</v>
      </c>
      <c r="H31" s="3" t="s">
        <v>4854</v>
      </c>
      <c r="I31" s="3" t="s">
        <v>4855</v>
      </c>
      <c r="J31" s="3" t="s">
        <v>4856</v>
      </c>
      <c r="K31" s="3" t="s">
        <v>4857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6.5">
      <c r="A32" s="2" t="s">
        <v>80</v>
      </c>
      <c r="B32" s="2" t="s">
        <v>81</v>
      </c>
      <c r="C32" s="9" t="s">
        <v>4852</v>
      </c>
      <c r="D32" s="2" t="s">
        <v>4785</v>
      </c>
      <c r="E32" s="2" t="s">
        <v>4835</v>
      </c>
      <c r="F32" s="3" t="s">
        <v>4836</v>
      </c>
      <c r="G32" s="3" t="s">
        <v>4853</v>
      </c>
      <c r="H32" s="3" t="s">
        <v>4854</v>
      </c>
      <c r="I32" s="3" t="s">
        <v>4855</v>
      </c>
      <c r="J32" s="3" t="s">
        <v>4856</v>
      </c>
      <c r="K32" s="3" t="s">
        <v>4857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6.5">
      <c r="A33" s="2" t="s">
        <v>82</v>
      </c>
      <c r="B33" s="2" t="s">
        <v>83</v>
      </c>
      <c r="C33" s="9" t="s">
        <v>4858</v>
      </c>
      <c r="D33" s="2" t="s">
        <v>4785</v>
      </c>
      <c r="E33" s="2" t="s">
        <v>4835</v>
      </c>
      <c r="F33" s="3" t="s">
        <v>4836</v>
      </c>
      <c r="G33" s="3" t="s">
        <v>4853</v>
      </c>
      <c r="H33" s="3" t="s">
        <v>4854</v>
      </c>
      <c r="I33" s="3" t="s">
        <v>4855</v>
      </c>
      <c r="J33" s="3" t="s">
        <v>4856</v>
      </c>
      <c r="K33" s="3" t="s">
        <v>4857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6.5">
      <c r="A34" s="2" t="s">
        <v>84</v>
      </c>
      <c r="B34" s="2" t="s">
        <v>85</v>
      </c>
      <c r="C34" s="9" t="s">
        <v>4859</v>
      </c>
      <c r="D34" s="2" t="s">
        <v>4785</v>
      </c>
      <c r="E34" s="2" t="s">
        <v>4835</v>
      </c>
      <c r="F34" s="3" t="s">
        <v>4836</v>
      </c>
      <c r="G34" s="3" t="s">
        <v>4853</v>
      </c>
      <c r="H34" s="3" t="s">
        <v>4854</v>
      </c>
      <c r="I34" s="3" t="s">
        <v>4855</v>
      </c>
      <c r="J34" s="3" t="s">
        <v>4856</v>
      </c>
      <c r="K34" s="3" t="s">
        <v>4857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6.5">
      <c r="A35" s="2" t="s">
        <v>86</v>
      </c>
      <c r="B35" s="2" t="s">
        <v>87</v>
      </c>
      <c r="C35" s="9" t="s">
        <v>4859</v>
      </c>
      <c r="D35" s="2" t="s">
        <v>4785</v>
      </c>
      <c r="E35" s="2" t="s">
        <v>4835</v>
      </c>
      <c r="F35" s="3" t="s">
        <v>4836</v>
      </c>
      <c r="G35" s="3" t="s">
        <v>4853</v>
      </c>
      <c r="H35" s="3" t="s">
        <v>4854</v>
      </c>
      <c r="I35" s="3" t="s">
        <v>4855</v>
      </c>
      <c r="J35" s="3" t="s">
        <v>4856</v>
      </c>
      <c r="K35" s="3" t="s">
        <v>4857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6.5">
      <c r="A36" s="2" t="s">
        <v>88</v>
      </c>
      <c r="B36" s="2" t="s">
        <v>89</v>
      </c>
      <c r="C36" s="9" t="s">
        <v>4860</v>
      </c>
      <c r="D36" s="2" t="s">
        <v>4785</v>
      </c>
      <c r="E36" s="2" t="s">
        <v>4803</v>
      </c>
      <c r="F36" s="3" t="s">
        <v>4804</v>
      </c>
      <c r="G36" s="3" t="s">
        <v>4861</v>
      </c>
      <c r="H36" s="3" t="s">
        <v>4862</v>
      </c>
      <c r="I36" s="3" t="s">
        <v>4863</v>
      </c>
      <c r="J36" s="3" t="s">
        <v>4864</v>
      </c>
      <c r="K36" s="3" t="s">
        <v>4865</v>
      </c>
      <c r="L36" s="3" t="s">
        <v>4866</v>
      </c>
      <c r="M36" s="3" t="s">
        <v>4867</v>
      </c>
      <c r="N36" s="3" t="s">
        <v>4868</v>
      </c>
      <c r="O36" s="3" t="s">
        <v>4869</v>
      </c>
      <c r="P36" s="3" t="s">
        <v>4870</v>
      </c>
      <c r="Q36" s="3" t="s">
        <v>4871</v>
      </c>
      <c r="R36" s="3" t="s">
        <v>4872</v>
      </c>
      <c r="S36" s="3" t="s">
        <v>4873</v>
      </c>
      <c r="T36" s="3" t="s">
        <v>4874</v>
      </c>
      <c r="U36" s="3"/>
      <c r="V36" s="3"/>
    </row>
    <row r="37" spans="1:22" ht="16.5">
      <c r="A37" s="2" t="s">
        <v>90</v>
      </c>
      <c r="B37" s="2" t="s">
        <v>91</v>
      </c>
      <c r="C37" s="9" t="s">
        <v>4860</v>
      </c>
      <c r="D37" s="2" t="s">
        <v>4785</v>
      </c>
      <c r="E37" s="2" t="s">
        <v>4803</v>
      </c>
      <c r="F37" s="3" t="s">
        <v>4804</v>
      </c>
      <c r="G37" s="3" t="s">
        <v>4861</v>
      </c>
      <c r="H37" s="3" t="s">
        <v>4862</v>
      </c>
      <c r="I37" s="3" t="s">
        <v>4863</v>
      </c>
      <c r="J37" s="3" t="s">
        <v>4864</v>
      </c>
      <c r="K37" s="3" t="s">
        <v>4865</v>
      </c>
      <c r="L37" s="3" t="s">
        <v>4866</v>
      </c>
      <c r="M37" s="3" t="s">
        <v>4867</v>
      </c>
      <c r="N37" s="3" t="s">
        <v>4868</v>
      </c>
      <c r="O37" s="3" t="s">
        <v>4869</v>
      </c>
      <c r="P37" s="3" t="s">
        <v>4870</v>
      </c>
      <c r="Q37" s="3" t="s">
        <v>4871</v>
      </c>
      <c r="R37" s="3" t="s">
        <v>4872</v>
      </c>
      <c r="S37" s="3" t="s">
        <v>4873</v>
      </c>
      <c r="T37" s="3" t="s">
        <v>4874</v>
      </c>
      <c r="U37" s="3"/>
      <c r="V37" s="3"/>
    </row>
    <row r="38" spans="1:22" ht="16.5">
      <c r="A38" s="2" t="s">
        <v>94</v>
      </c>
      <c r="B38" s="2" t="s">
        <v>95</v>
      </c>
      <c r="C38" s="9" t="s">
        <v>4875</v>
      </c>
      <c r="D38" s="2" t="s">
        <v>4785</v>
      </c>
      <c r="E38" s="2" t="s">
        <v>4803</v>
      </c>
      <c r="F38" s="3" t="s">
        <v>4804</v>
      </c>
      <c r="G38" s="3" t="s">
        <v>4805</v>
      </c>
      <c r="H38" s="3" t="s">
        <v>4806</v>
      </c>
      <c r="I38" s="3" t="s">
        <v>4876</v>
      </c>
      <c r="J38" s="3" t="s">
        <v>4877</v>
      </c>
      <c r="K38" s="3" t="s">
        <v>4878</v>
      </c>
      <c r="L38" s="3" t="s">
        <v>4879</v>
      </c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6.5">
      <c r="A39" s="2" t="s">
        <v>96</v>
      </c>
      <c r="B39" s="2" t="s">
        <v>97</v>
      </c>
      <c r="C39" s="9" t="s">
        <v>4880</v>
      </c>
      <c r="D39" s="2" t="s">
        <v>4785</v>
      </c>
      <c r="E39" s="2" t="s">
        <v>4881</v>
      </c>
      <c r="F39" s="3" t="s">
        <v>4882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6.5">
      <c r="A40" s="2" t="s">
        <v>98</v>
      </c>
      <c r="B40" s="2" t="s">
        <v>99</v>
      </c>
      <c r="C40" s="9" t="s">
        <v>4883</v>
      </c>
      <c r="D40" s="2" t="s">
        <v>4785</v>
      </c>
      <c r="E40" s="2" t="s">
        <v>4820</v>
      </c>
      <c r="F40" s="3" t="s">
        <v>4821</v>
      </c>
      <c r="G40" s="3" t="s">
        <v>4822</v>
      </c>
      <c r="H40" s="3" t="s">
        <v>4823</v>
      </c>
      <c r="I40" s="3" t="s">
        <v>4824</v>
      </c>
      <c r="J40" s="3" t="s">
        <v>4825</v>
      </c>
      <c r="K40" s="3" t="s">
        <v>4826</v>
      </c>
      <c r="L40" s="3" t="s">
        <v>4827</v>
      </c>
      <c r="M40" s="3" t="s">
        <v>4828</v>
      </c>
      <c r="N40" s="3" t="s">
        <v>4884</v>
      </c>
      <c r="O40" s="3" t="s">
        <v>4885</v>
      </c>
      <c r="P40" s="3" t="s">
        <v>4886</v>
      </c>
      <c r="Q40" s="3" t="s">
        <v>4887</v>
      </c>
      <c r="R40" s="3" t="s">
        <v>4888</v>
      </c>
      <c r="S40" s="3" t="s">
        <v>4889</v>
      </c>
      <c r="T40" s="3" t="s">
        <v>4890</v>
      </c>
      <c r="U40" s="3"/>
      <c r="V40" s="3"/>
    </row>
    <row r="41" spans="1:22" ht="16.5">
      <c r="A41" s="2" t="s">
        <v>100</v>
      </c>
      <c r="B41" s="2" t="s">
        <v>101</v>
      </c>
      <c r="C41" s="9" t="s">
        <v>4883</v>
      </c>
      <c r="D41" s="2" t="s">
        <v>4785</v>
      </c>
      <c r="E41" s="2" t="s">
        <v>4820</v>
      </c>
      <c r="F41" s="3" t="s">
        <v>4821</v>
      </c>
      <c r="G41" s="3" t="s">
        <v>4822</v>
      </c>
      <c r="H41" s="3" t="s">
        <v>4823</v>
      </c>
      <c r="I41" s="3" t="s">
        <v>4824</v>
      </c>
      <c r="J41" s="3" t="s">
        <v>4825</v>
      </c>
      <c r="K41" s="3" t="s">
        <v>4826</v>
      </c>
      <c r="L41" s="3" t="s">
        <v>4827</v>
      </c>
      <c r="M41" s="3" t="s">
        <v>4828</v>
      </c>
      <c r="N41" s="3" t="s">
        <v>4884</v>
      </c>
      <c r="O41" s="3" t="s">
        <v>4885</v>
      </c>
      <c r="P41" s="3" t="s">
        <v>4886</v>
      </c>
      <c r="Q41" s="3" t="s">
        <v>4887</v>
      </c>
      <c r="R41" s="3" t="s">
        <v>4888</v>
      </c>
      <c r="S41" s="3" t="s">
        <v>4889</v>
      </c>
      <c r="T41" s="3" t="s">
        <v>4890</v>
      </c>
      <c r="U41" s="3"/>
      <c r="V41" s="3"/>
    </row>
    <row r="42" spans="1:22" ht="16.5">
      <c r="A42" s="2" t="s">
        <v>102</v>
      </c>
      <c r="B42" s="2" t="s">
        <v>103</v>
      </c>
      <c r="C42" s="9" t="s">
        <v>4883</v>
      </c>
      <c r="D42" s="2" t="s">
        <v>4785</v>
      </c>
      <c r="E42" s="2" t="s">
        <v>4820</v>
      </c>
      <c r="F42" s="3" t="s">
        <v>4821</v>
      </c>
      <c r="G42" s="3" t="s">
        <v>4822</v>
      </c>
      <c r="H42" s="3" t="s">
        <v>4823</v>
      </c>
      <c r="I42" s="3" t="s">
        <v>4824</v>
      </c>
      <c r="J42" s="3" t="s">
        <v>4825</v>
      </c>
      <c r="K42" s="3" t="s">
        <v>4826</v>
      </c>
      <c r="L42" s="3" t="s">
        <v>4827</v>
      </c>
      <c r="M42" s="3" t="s">
        <v>4828</v>
      </c>
      <c r="N42" s="3" t="s">
        <v>4884</v>
      </c>
      <c r="O42" s="3" t="s">
        <v>4885</v>
      </c>
      <c r="P42" s="3" t="s">
        <v>4886</v>
      </c>
      <c r="Q42" s="3" t="s">
        <v>4887</v>
      </c>
      <c r="R42" s="3" t="s">
        <v>4888</v>
      </c>
      <c r="S42" s="3" t="s">
        <v>4889</v>
      </c>
      <c r="T42" s="3" t="s">
        <v>4890</v>
      </c>
      <c r="U42" s="3"/>
      <c r="V42" s="3"/>
    </row>
    <row r="43" spans="1:22" ht="16.5">
      <c r="A43" s="2" t="s">
        <v>104</v>
      </c>
      <c r="B43" s="2" t="s">
        <v>105</v>
      </c>
      <c r="C43" s="9" t="s">
        <v>4883</v>
      </c>
      <c r="D43" s="2" t="s">
        <v>4785</v>
      </c>
      <c r="E43" s="2" t="s">
        <v>4820</v>
      </c>
      <c r="F43" s="3" t="s">
        <v>4821</v>
      </c>
      <c r="G43" s="3" t="s">
        <v>4822</v>
      </c>
      <c r="H43" s="3" t="s">
        <v>4823</v>
      </c>
      <c r="I43" s="3" t="s">
        <v>4824</v>
      </c>
      <c r="J43" s="3" t="s">
        <v>4825</v>
      </c>
      <c r="K43" s="3" t="s">
        <v>4826</v>
      </c>
      <c r="L43" s="3" t="s">
        <v>4827</v>
      </c>
      <c r="M43" s="3" t="s">
        <v>4828</v>
      </c>
      <c r="N43" s="3" t="s">
        <v>4884</v>
      </c>
      <c r="O43" s="3" t="s">
        <v>4885</v>
      </c>
      <c r="P43" s="3" t="s">
        <v>4886</v>
      </c>
      <c r="Q43" s="3" t="s">
        <v>4887</v>
      </c>
      <c r="R43" s="3" t="s">
        <v>4888</v>
      </c>
      <c r="S43" s="3" t="s">
        <v>4889</v>
      </c>
      <c r="T43" s="3" t="s">
        <v>4890</v>
      </c>
      <c r="U43" s="3"/>
      <c r="V43" s="3"/>
    </row>
    <row r="44" spans="1:22" ht="16.5">
      <c r="A44" s="2" t="s">
        <v>106</v>
      </c>
      <c r="B44" s="2" t="s">
        <v>107</v>
      </c>
      <c r="C44" s="9" t="s">
        <v>4883</v>
      </c>
      <c r="D44" s="2" t="s">
        <v>4785</v>
      </c>
      <c r="E44" s="2" t="s">
        <v>4820</v>
      </c>
      <c r="F44" s="3" t="s">
        <v>4821</v>
      </c>
      <c r="G44" s="3" t="s">
        <v>4822</v>
      </c>
      <c r="H44" s="3" t="s">
        <v>4823</v>
      </c>
      <c r="I44" s="3" t="s">
        <v>4824</v>
      </c>
      <c r="J44" s="3" t="s">
        <v>4825</v>
      </c>
      <c r="K44" s="3" t="s">
        <v>4826</v>
      </c>
      <c r="L44" s="3" t="s">
        <v>4827</v>
      </c>
      <c r="M44" s="3" t="s">
        <v>4828</v>
      </c>
      <c r="N44" s="3" t="s">
        <v>4884</v>
      </c>
      <c r="O44" s="3" t="s">
        <v>4885</v>
      </c>
      <c r="P44" s="3" t="s">
        <v>4886</v>
      </c>
      <c r="Q44" s="3" t="s">
        <v>4887</v>
      </c>
      <c r="R44" s="3" t="s">
        <v>4888</v>
      </c>
      <c r="S44" s="3" t="s">
        <v>4889</v>
      </c>
      <c r="T44" s="3" t="s">
        <v>4890</v>
      </c>
      <c r="U44" s="3"/>
      <c r="V44" s="3"/>
    </row>
    <row r="45" spans="1:22" ht="16.5">
      <c r="A45" s="2" t="s">
        <v>108</v>
      </c>
      <c r="B45" s="2" t="s">
        <v>109</v>
      </c>
      <c r="C45" s="9" t="s">
        <v>4891</v>
      </c>
      <c r="D45" s="2" t="s">
        <v>4785</v>
      </c>
      <c r="E45" s="2" t="s">
        <v>4786</v>
      </c>
      <c r="F45" s="3" t="s">
        <v>4892</v>
      </c>
      <c r="G45" s="3" t="s">
        <v>4893</v>
      </c>
      <c r="H45" s="3" t="s">
        <v>4894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6.5">
      <c r="A46" s="2" t="s">
        <v>110</v>
      </c>
      <c r="B46" s="2" t="s">
        <v>111</v>
      </c>
      <c r="C46" s="9" t="s">
        <v>4895</v>
      </c>
      <c r="D46" s="2" t="s">
        <v>4785</v>
      </c>
      <c r="E46" s="2" t="s">
        <v>4786</v>
      </c>
      <c r="F46" s="3" t="s">
        <v>4892</v>
      </c>
      <c r="G46" s="3" t="s">
        <v>4893</v>
      </c>
      <c r="H46" s="3" t="s">
        <v>4894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6.5">
      <c r="A47" s="2" t="s">
        <v>112</v>
      </c>
      <c r="B47" s="2" t="s">
        <v>113</v>
      </c>
      <c r="C47" s="9" t="s">
        <v>4896</v>
      </c>
      <c r="D47" s="2" t="s">
        <v>4785</v>
      </c>
      <c r="E47" s="2" t="s">
        <v>4786</v>
      </c>
      <c r="F47" s="3" t="s">
        <v>4787</v>
      </c>
      <c r="G47" s="3" t="s">
        <v>4788</v>
      </c>
      <c r="H47" s="3" t="s">
        <v>4789</v>
      </c>
      <c r="I47" s="3" t="s">
        <v>4814</v>
      </c>
      <c r="J47" s="3" t="s">
        <v>4815</v>
      </c>
      <c r="K47" s="3" t="s">
        <v>4897</v>
      </c>
      <c r="L47" s="3" t="s">
        <v>4898</v>
      </c>
      <c r="M47" s="3" t="s">
        <v>4899</v>
      </c>
      <c r="N47" s="3"/>
      <c r="O47" s="3"/>
      <c r="P47" s="3"/>
      <c r="Q47" s="3"/>
      <c r="R47" s="3"/>
      <c r="S47" s="3"/>
      <c r="T47" s="3"/>
      <c r="U47" s="3"/>
      <c r="V47" s="3"/>
    </row>
    <row r="48" spans="1:22" ht="16.5">
      <c r="A48" s="2" t="s">
        <v>114</v>
      </c>
      <c r="B48" s="2" t="s">
        <v>115</v>
      </c>
      <c r="C48" s="9" t="s">
        <v>4896</v>
      </c>
      <c r="D48" s="2" t="s">
        <v>4785</v>
      </c>
      <c r="E48" s="2" t="s">
        <v>4786</v>
      </c>
      <c r="F48" s="3" t="s">
        <v>4787</v>
      </c>
      <c r="G48" s="3" t="s">
        <v>4788</v>
      </c>
      <c r="H48" s="3" t="s">
        <v>4789</v>
      </c>
      <c r="I48" s="3" t="s">
        <v>4814</v>
      </c>
      <c r="J48" s="3" t="s">
        <v>4815</v>
      </c>
      <c r="K48" s="3" t="s">
        <v>4897</v>
      </c>
      <c r="L48" s="3" t="s">
        <v>4898</v>
      </c>
      <c r="M48" s="3" t="s">
        <v>4899</v>
      </c>
      <c r="N48" s="3"/>
      <c r="O48" s="3"/>
      <c r="P48" s="3"/>
      <c r="Q48" s="3"/>
      <c r="R48" s="3"/>
      <c r="S48" s="3"/>
      <c r="T48" s="3"/>
      <c r="U48" s="3"/>
      <c r="V48" s="3"/>
    </row>
    <row r="49" spans="1:22" ht="16.5">
      <c r="A49" s="2" t="s">
        <v>116</v>
      </c>
      <c r="B49" s="2" t="s">
        <v>117</v>
      </c>
      <c r="C49" s="9" t="s">
        <v>4900</v>
      </c>
      <c r="D49" s="2" t="s">
        <v>4785</v>
      </c>
      <c r="E49" s="2" t="s">
        <v>4820</v>
      </c>
      <c r="F49" s="3" t="s">
        <v>4901</v>
      </c>
      <c r="G49" s="3" t="s">
        <v>4902</v>
      </c>
      <c r="H49" s="3" t="s">
        <v>4903</v>
      </c>
      <c r="I49" s="3" t="s">
        <v>4904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6.5">
      <c r="A50" s="2" t="s">
        <v>118</v>
      </c>
      <c r="B50" s="2" t="s">
        <v>119</v>
      </c>
      <c r="C50" s="9" t="s">
        <v>4900</v>
      </c>
      <c r="D50" s="2" t="s">
        <v>4785</v>
      </c>
      <c r="E50" s="2" t="s">
        <v>4820</v>
      </c>
      <c r="F50" s="3" t="s">
        <v>4901</v>
      </c>
      <c r="G50" s="3" t="s">
        <v>4902</v>
      </c>
      <c r="H50" s="3" t="s">
        <v>4903</v>
      </c>
      <c r="I50" s="3" t="s">
        <v>4904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6.5">
      <c r="A51" s="2" t="s">
        <v>120</v>
      </c>
      <c r="B51" s="2" t="s">
        <v>121</v>
      </c>
      <c r="C51" s="9" t="s">
        <v>4905</v>
      </c>
      <c r="D51" s="2" t="s">
        <v>4785</v>
      </c>
      <c r="E51" s="2" t="s">
        <v>4786</v>
      </c>
      <c r="F51" s="3" t="s">
        <v>4787</v>
      </c>
      <c r="G51" s="3" t="s">
        <v>4906</v>
      </c>
      <c r="H51" s="3" t="s">
        <v>4907</v>
      </c>
      <c r="I51" s="3" t="s">
        <v>4908</v>
      </c>
      <c r="J51" s="3" t="s">
        <v>4909</v>
      </c>
      <c r="K51" s="3" t="s">
        <v>4910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6.5">
      <c r="A52" s="2" t="s">
        <v>122</v>
      </c>
      <c r="B52" s="2" t="s">
        <v>123</v>
      </c>
      <c r="C52" s="9" t="s">
        <v>4905</v>
      </c>
      <c r="D52" s="2" t="s">
        <v>4785</v>
      </c>
      <c r="E52" s="2" t="s">
        <v>4786</v>
      </c>
      <c r="F52" s="3" t="s">
        <v>4787</v>
      </c>
      <c r="G52" s="3" t="s">
        <v>4906</v>
      </c>
      <c r="H52" s="3" t="s">
        <v>4907</v>
      </c>
      <c r="I52" s="3" t="s">
        <v>4908</v>
      </c>
      <c r="J52" s="3" t="s">
        <v>4909</v>
      </c>
      <c r="K52" s="3" t="s">
        <v>4910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6.5">
      <c r="A53" s="2" t="s">
        <v>124</v>
      </c>
      <c r="B53" s="2" t="s">
        <v>125</v>
      </c>
      <c r="C53" s="9" t="s">
        <v>4911</v>
      </c>
      <c r="D53" s="2" t="s">
        <v>4785</v>
      </c>
      <c r="E53" s="2" t="s">
        <v>4835</v>
      </c>
      <c r="F53" s="3" t="s">
        <v>4836</v>
      </c>
      <c r="G53" s="3" t="s">
        <v>4853</v>
      </c>
      <c r="H53" s="3" t="s">
        <v>4912</v>
      </c>
      <c r="I53" s="3" t="s">
        <v>4913</v>
      </c>
      <c r="J53" s="3" t="s">
        <v>4914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6.5">
      <c r="A54" s="2" t="s">
        <v>126</v>
      </c>
      <c r="B54" s="2" t="s">
        <v>127</v>
      </c>
      <c r="C54" s="9" t="s">
        <v>4911</v>
      </c>
      <c r="D54" s="2" t="s">
        <v>4785</v>
      </c>
      <c r="E54" s="2" t="s">
        <v>4835</v>
      </c>
      <c r="F54" s="3" t="s">
        <v>4836</v>
      </c>
      <c r="G54" s="3" t="s">
        <v>4853</v>
      </c>
      <c r="H54" s="3" t="s">
        <v>4912</v>
      </c>
      <c r="I54" s="3" t="s">
        <v>4913</v>
      </c>
      <c r="J54" s="3" t="s">
        <v>4914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6.5">
      <c r="A55" s="2" t="s">
        <v>128</v>
      </c>
      <c r="B55" s="2" t="s">
        <v>129</v>
      </c>
      <c r="C55" s="9" t="s">
        <v>4915</v>
      </c>
      <c r="D55" s="2" t="s">
        <v>4785</v>
      </c>
      <c r="E55" s="2" t="s">
        <v>4820</v>
      </c>
      <c r="F55" s="3" t="s">
        <v>4821</v>
      </c>
      <c r="G55" s="3" t="s">
        <v>4822</v>
      </c>
      <c r="H55" s="3" t="s">
        <v>4823</v>
      </c>
      <c r="I55" s="3" t="s">
        <v>4824</v>
      </c>
      <c r="J55" s="3" t="s">
        <v>4825</v>
      </c>
      <c r="K55" s="3" t="s">
        <v>4826</v>
      </c>
      <c r="L55" s="3" t="s">
        <v>4827</v>
      </c>
      <c r="M55" s="3" t="s">
        <v>4828</v>
      </c>
      <c r="N55" s="3" t="s">
        <v>4884</v>
      </c>
      <c r="O55" s="3" t="s">
        <v>4885</v>
      </c>
      <c r="P55" s="3" t="s">
        <v>4916</v>
      </c>
      <c r="Q55" s="3" t="s">
        <v>4917</v>
      </c>
      <c r="R55" s="3" t="s">
        <v>4918</v>
      </c>
      <c r="S55" s="3" t="s">
        <v>4919</v>
      </c>
      <c r="T55" s="3"/>
      <c r="U55" s="3"/>
      <c r="V55" s="3"/>
    </row>
    <row r="56" spans="1:22" ht="16.5">
      <c r="A56" s="2" t="s">
        <v>130</v>
      </c>
      <c r="B56" s="2" t="s">
        <v>131</v>
      </c>
      <c r="C56" s="9" t="s">
        <v>4915</v>
      </c>
      <c r="D56" s="2" t="s">
        <v>4785</v>
      </c>
      <c r="E56" s="2" t="s">
        <v>4820</v>
      </c>
      <c r="F56" s="3" t="s">
        <v>4821</v>
      </c>
      <c r="G56" s="3" t="s">
        <v>4822</v>
      </c>
      <c r="H56" s="3" t="s">
        <v>4823</v>
      </c>
      <c r="I56" s="3" t="s">
        <v>4824</v>
      </c>
      <c r="J56" s="3" t="s">
        <v>4825</v>
      </c>
      <c r="K56" s="3" t="s">
        <v>4826</v>
      </c>
      <c r="L56" s="3" t="s">
        <v>4827</v>
      </c>
      <c r="M56" s="3" t="s">
        <v>4828</v>
      </c>
      <c r="N56" s="3" t="s">
        <v>4884</v>
      </c>
      <c r="O56" s="3" t="s">
        <v>4885</v>
      </c>
      <c r="P56" s="3" t="s">
        <v>4916</v>
      </c>
      <c r="Q56" s="3" t="s">
        <v>4917</v>
      </c>
      <c r="R56" s="3" t="s">
        <v>4918</v>
      </c>
      <c r="S56" s="3" t="s">
        <v>4919</v>
      </c>
      <c r="T56" s="3"/>
      <c r="U56" s="3"/>
      <c r="V56" s="3"/>
    </row>
    <row r="57" spans="1:22" ht="16.5">
      <c r="A57" s="2" t="s">
        <v>132</v>
      </c>
      <c r="B57" s="2" t="s">
        <v>133</v>
      </c>
      <c r="C57" s="9" t="s">
        <v>4915</v>
      </c>
      <c r="D57" s="2" t="s">
        <v>4785</v>
      </c>
      <c r="E57" s="2" t="s">
        <v>4820</v>
      </c>
      <c r="F57" s="3" t="s">
        <v>4821</v>
      </c>
      <c r="G57" s="3" t="s">
        <v>4822</v>
      </c>
      <c r="H57" s="3" t="s">
        <v>4823</v>
      </c>
      <c r="I57" s="3" t="s">
        <v>4824</v>
      </c>
      <c r="J57" s="3" t="s">
        <v>4825</v>
      </c>
      <c r="K57" s="3" t="s">
        <v>4826</v>
      </c>
      <c r="L57" s="3" t="s">
        <v>4827</v>
      </c>
      <c r="M57" s="3" t="s">
        <v>4828</v>
      </c>
      <c r="N57" s="3" t="s">
        <v>4884</v>
      </c>
      <c r="O57" s="3" t="s">
        <v>4885</v>
      </c>
      <c r="P57" s="3" t="s">
        <v>4916</v>
      </c>
      <c r="Q57" s="3" t="s">
        <v>4917</v>
      </c>
      <c r="R57" s="3" t="s">
        <v>4918</v>
      </c>
      <c r="S57" s="3" t="s">
        <v>4919</v>
      </c>
      <c r="T57" s="3"/>
      <c r="U57" s="3"/>
      <c r="V57" s="3"/>
    </row>
    <row r="58" spans="1:22" ht="16.5">
      <c r="A58" s="2" t="s">
        <v>136</v>
      </c>
      <c r="B58" s="2" t="s">
        <v>137</v>
      </c>
      <c r="C58" s="9" t="s">
        <v>4915</v>
      </c>
      <c r="D58" s="2" t="s">
        <v>4785</v>
      </c>
      <c r="E58" s="2" t="s">
        <v>4820</v>
      </c>
      <c r="F58" s="3" t="s">
        <v>4821</v>
      </c>
      <c r="G58" s="3" t="s">
        <v>4822</v>
      </c>
      <c r="H58" s="3" t="s">
        <v>4823</v>
      </c>
      <c r="I58" s="3" t="s">
        <v>4824</v>
      </c>
      <c r="J58" s="3" t="s">
        <v>4825</v>
      </c>
      <c r="K58" s="3" t="s">
        <v>4826</v>
      </c>
      <c r="L58" s="3" t="s">
        <v>4827</v>
      </c>
      <c r="M58" s="3" t="s">
        <v>4828</v>
      </c>
      <c r="N58" s="3" t="s">
        <v>4884</v>
      </c>
      <c r="O58" s="3" t="s">
        <v>4885</v>
      </c>
      <c r="P58" s="3" t="s">
        <v>4916</v>
      </c>
      <c r="Q58" s="3" t="s">
        <v>4917</v>
      </c>
      <c r="R58" s="3" t="s">
        <v>4918</v>
      </c>
      <c r="S58" s="3" t="s">
        <v>4919</v>
      </c>
      <c r="T58" s="3"/>
      <c r="U58" s="3"/>
      <c r="V58" s="3"/>
    </row>
    <row r="59" spans="1:22" ht="16.5">
      <c r="A59" s="2" t="s">
        <v>138</v>
      </c>
      <c r="B59" s="2" t="s">
        <v>139</v>
      </c>
      <c r="C59" s="9" t="s">
        <v>4915</v>
      </c>
      <c r="D59" s="2" t="s">
        <v>4785</v>
      </c>
      <c r="E59" s="2" t="s">
        <v>4820</v>
      </c>
      <c r="F59" s="3" t="s">
        <v>4821</v>
      </c>
      <c r="G59" s="3" t="s">
        <v>4822</v>
      </c>
      <c r="H59" s="3" t="s">
        <v>4823</v>
      </c>
      <c r="I59" s="3" t="s">
        <v>4824</v>
      </c>
      <c r="J59" s="3" t="s">
        <v>4825</v>
      </c>
      <c r="K59" s="3" t="s">
        <v>4826</v>
      </c>
      <c r="L59" s="3" t="s">
        <v>4827</v>
      </c>
      <c r="M59" s="3" t="s">
        <v>4828</v>
      </c>
      <c r="N59" s="3" t="s">
        <v>4884</v>
      </c>
      <c r="O59" s="3" t="s">
        <v>4885</v>
      </c>
      <c r="P59" s="3" t="s">
        <v>4916</v>
      </c>
      <c r="Q59" s="3" t="s">
        <v>4917</v>
      </c>
      <c r="R59" s="3" t="s">
        <v>4918</v>
      </c>
      <c r="S59" s="3" t="s">
        <v>4919</v>
      </c>
      <c r="T59" s="3"/>
      <c r="U59" s="3"/>
      <c r="V59" s="3"/>
    </row>
    <row r="60" spans="1:22" ht="16.5">
      <c r="A60" s="2" t="s">
        <v>140</v>
      </c>
      <c r="B60" s="2" t="s">
        <v>141</v>
      </c>
      <c r="C60" s="9" t="s">
        <v>4920</v>
      </c>
      <c r="D60" s="2" t="s">
        <v>4785</v>
      </c>
      <c r="E60" s="2" t="s">
        <v>4786</v>
      </c>
      <c r="F60" s="3" t="s">
        <v>4787</v>
      </c>
      <c r="G60" s="3" t="s">
        <v>4906</v>
      </c>
      <c r="H60" s="3" t="s">
        <v>4921</v>
      </c>
      <c r="I60" s="3" t="s">
        <v>4922</v>
      </c>
      <c r="J60" s="3" t="s">
        <v>4923</v>
      </c>
      <c r="K60" s="3" t="s">
        <v>4924</v>
      </c>
      <c r="L60" s="3" t="s">
        <v>4925</v>
      </c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6.5">
      <c r="A61" s="2" t="s">
        <v>142</v>
      </c>
      <c r="B61" s="2" t="s">
        <v>143</v>
      </c>
      <c r="C61" s="9" t="s">
        <v>4920</v>
      </c>
      <c r="D61" s="2" t="s">
        <v>4785</v>
      </c>
      <c r="E61" s="2" t="s">
        <v>4786</v>
      </c>
      <c r="F61" s="3" t="s">
        <v>4787</v>
      </c>
      <c r="G61" s="3" t="s">
        <v>4906</v>
      </c>
      <c r="H61" s="3" t="s">
        <v>4921</v>
      </c>
      <c r="I61" s="3" t="s">
        <v>4922</v>
      </c>
      <c r="J61" s="3" t="s">
        <v>4923</v>
      </c>
      <c r="K61" s="3" t="s">
        <v>4924</v>
      </c>
      <c r="L61" s="3" t="s">
        <v>4925</v>
      </c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6.5">
      <c r="A62" s="2" t="s">
        <v>144</v>
      </c>
      <c r="B62" s="2" t="s">
        <v>145</v>
      </c>
      <c r="C62" s="9" t="s">
        <v>4920</v>
      </c>
      <c r="D62" s="2" t="s">
        <v>4785</v>
      </c>
      <c r="E62" s="2" t="s">
        <v>4786</v>
      </c>
      <c r="F62" s="3" t="s">
        <v>4787</v>
      </c>
      <c r="G62" s="3" t="s">
        <v>4906</v>
      </c>
      <c r="H62" s="3" t="s">
        <v>4921</v>
      </c>
      <c r="I62" s="3" t="s">
        <v>4922</v>
      </c>
      <c r="J62" s="3" t="s">
        <v>4923</v>
      </c>
      <c r="K62" s="3" t="s">
        <v>4924</v>
      </c>
      <c r="L62" s="3" t="s">
        <v>4925</v>
      </c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6.5">
      <c r="A63" s="2" t="s">
        <v>146</v>
      </c>
      <c r="B63" s="2" t="s">
        <v>147</v>
      </c>
      <c r="C63" s="9" t="s">
        <v>4926</v>
      </c>
      <c r="D63" s="2" t="s">
        <v>4785</v>
      </c>
      <c r="E63" s="2" t="s">
        <v>4786</v>
      </c>
      <c r="F63" s="3" t="s">
        <v>4787</v>
      </c>
      <c r="G63" s="3" t="s">
        <v>4788</v>
      </c>
      <c r="H63" s="3" t="s">
        <v>4789</v>
      </c>
      <c r="I63" s="3" t="s">
        <v>4927</v>
      </c>
      <c r="J63" s="3" t="s">
        <v>4928</v>
      </c>
      <c r="K63" s="3" t="s">
        <v>4929</v>
      </c>
      <c r="L63" s="3" t="s">
        <v>4930</v>
      </c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6.5">
      <c r="A64" s="2" t="s">
        <v>148</v>
      </c>
      <c r="B64" s="2" t="s">
        <v>149</v>
      </c>
      <c r="C64" s="9" t="s">
        <v>4926</v>
      </c>
      <c r="D64" s="2" t="s">
        <v>4785</v>
      </c>
      <c r="E64" s="2" t="s">
        <v>4786</v>
      </c>
      <c r="F64" s="3" t="s">
        <v>4787</v>
      </c>
      <c r="G64" s="3" t="s">
        <v>4788</v>
      </c>
      <c r="H64" s="3" t="s">
        <v>4789</v>
      </c>
      <c r="I64" s="3" t="s">
        <v>4927</v>
      </c>
      <c r="J64" s="3" t="s">
        <v>4928</v>
      </c>
      <c r="K64" s="3" t="s">
        <v>4929</v>
      </c>
      <c r="L64" s="3" t="s">
        <v>4930</v>
      </c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6.5">
      <c r="A65" s="2" t="s">
        <v>150</v>
      </c>
      <c r="B65" s="2" t="s">
        <v>151</v>
      </c>
      <c r="C65" s="9" t="s">
        <v>4931</v>
      </c>
      <c r="D65" s="2" t="s">
        <v>4785</v>
      </c>
      <c r="E65" s="2" t="s">
        <v>4932</v>
      </c>
      <c r="F65" s="3" t="s">
        <v>4933</v>
      </c>
      <c r="G65" s="3" t="s">
        <v>4934</v>
      </c>
      <c r="H65" s="3" t="s">
        <v>4935</v>
      </c>
      <c r="I65" s="3" t="s">
        <v>4936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6.5">
      <c r="A66" s="2" t="s">
        <v>152</v>
      </c>
      <c r="B66" s="2" t="s">
        <v>153</v>
      </c>
      <c r="C66" s="9" t="s">
        <v>4931</v>
      </c>
      <c r="D66" s="2" t="s">
        <v>4785</v>
      </c>
      <c r="E66" s="2" t="s">
        <v>4932</v>
      </c>
      <c r="F66" s="3" t="s">
        <v>4933</v>
      </c>
      <c r="G66" s="3" t="s">
        <v>4934</v>
      </c>
      <c r="H66" s="3" t="s">
        <v>4935</v>
      </c>
      <c r="I66" s="3" t="s">
        <v>4936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6.5">
      <c r="A67" s="2" t="s">
        <v>154</v>
      </c>
      <c r="B67" s="2" t="s">
        <v>155</v>
      </c>
      <c r="C67" s="9" t="s">
        <v>4937</v>
      </c>
      <c r="D67" s="2" t="s">
        <v>4785</v>
      </c>
      <c r="E67" s="2" t="s">
        <v>4786</v>
      </c>
      <c r="F67" s="3" t="s">
        <v>4787</v>
      </c>
      <c r="G67" s="3" t="s">
        <v>4788</v>
      </c>
      <c r="H67" s="3" t="s">
        <v>4789</v>
      </c>
      <c r="I67" s="3" t="s">
        <v>4790</v>
      </c>
      <c r="J67" s="3" t="s">
        <v>4791</v>
      </c>
      <c r="K67" s="3" t="s">
        <v>4938</v>
      </c>
      <c r="L67" s="3" t="s">
        <v>4939</v>
      </c>
      <c r="M67" s="3" t="s">
        <v>4940</v>
      </c>
      <c r="N67" s="3"/>
      <c r="O67" s="3"/>
      <c r="P67" s="3"/>
      <c r="Q67" s="3"/>
      <c r="R67" s="3"/>
      <c r="S67" s="3"/>
      <c r="T67" s="3"/>
      <c r="U67" s="3"/>
      <c r="V67" s="3"/>
    </row>
    <row r="68" spans="1:22" ht="16.5">
      <c r="A68" s="2" t="s">
        <v>156</v>
      </c>
      <c r="B68" s="2" t="s">
        <v>157</v>
      </c>
      <c r="C68" s="9" t="s">
        <v>4937</v>
      </c>
      <c r="D68" s="2" t="s">
        <v>4785</v>
      </c>
      <c r="E68" s="2" t="s">
        <v>4786</v>
      </c>
      <c r="F68" s="3" t="s">
        <v>4787</v>
      </c>
      <c r="G68" s="3" t="s">
        <v>4788</v>
      </c>
      <c r="H68" s="3" t="s">
        <v>4789</v>
      </c>
      <c r="I68" s="3" t="s">
        <v>4790</v>
      </c>
      <c r="J68" s="3" t="s">
        <v>4791</v>
      </c>
      <c r="K68" s="3" t="s">
        <v>4938</v>
      </c>
      <c r="L68" s="3" t="s">
        <v>4939</v>
      </c>
      <c r="M68" s="3" t="s">
        <v>4940</v>
      </c>
      <c r="N68" s="3"/>
      <c r="O68" s="3"/>
      <c r="P68" s="3"/>
      <c r="Q68" s="3"/>
      <c r="R68" s="3"/>
      <c r="S68" s="3"/>
      <c r="T68" s="3"/>
      <c r="U68" s="3"/>
      <c r="V68" s="3"/>
    </row>
    <row r="69" spans="1:22" ht="16.5">
      <c r="A69" s="2" t="s">
        <v>158</v>
      </c>
      <c r="B69" s="2" t="s">
        <v>159</v>
      </c>
      <c r="C69" s="9" t="s">
        <v>4941</v>
      </c>
      <c r="D69" s="2" t="s">
        <v>4785</v>
      </c>
      <c r="E69" s="2" t="s">
        <v>4786</v>
      </c>
      <c r="F69" s="3" t="s">
        <v>4787</v>
      </c>
      <c r="G69" s="3" t="s">
        <v>4906</v>
      </c>
      <c r="H69" s="3" t="s">
        <v>4907</v>
      </c>
      <c r="I69" s="3" t="s">
        <v>4908</v>
      </c>
      <c r="J69" s="3" t="s">
        <v>4942</v>
      </c>
      <c r="K69" s="3" t="s">
        <v>4943</v>
      </c>
      <c r="L69" s="3" t="s">
        <v>4944</v>
      </c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6.5">
      <c r="A70" s="2" t="s">
        <v>160</v>
      </c>
      <c r="B70" s="2" t="s">
        <v>161</v>
      </c>
      <c r="C70" s="9" t="s">
        <v>4945</v>
      </c>
      <c r="D70" s="2" t="s">
        <v>4785</v>
      </c>
      <c r="E70" s="2" t="s">
        <v>4786</v>
      </c>
      <c r="F70" s="3" t="s">
        <v>4787</v>
      </c>
      <c r="G70" s="3" t="s">
        <v>4906</v>
      </c>
      <c r="H70" s="3" t="s">
        <v>4921</v>
      </c>
      <c r="I70" s="3" t="s">
        <v>4946</v>
      </c>
      <c r="J70" s="3" t="s">
        <v>4947</v>
      </c>
      <c r="K70" s="3" t="s">
        <v>4948</v>
      </c>
      <c r="L70" s="3" t="s">
        <v>4949</v>
      </c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6.5">
      <c r="A71" s="2" t="s">
        <v>162</v>
      </c>
      <c r="B71" s="2" t="s">
        <v>163</v>
      </c>
      <c r="C71" s="9" t="s">
        <v>4945</v>
      </c>
      <c r="D71" s="2" t="s">
        <v>4785</v>
      </c>
      <c r="E71" s="2" t="s">
        <v>4786</v>
      </c>
      <c r="F71" s="3" t="s">
        <v>4787</v>
      </c>
      <c r="G71" s="3" t="s">
        <v>4906</v>
      </c>
      <c r="H71" s="3" t="s">
        <v>4921</v>
      </c>
      <c r="I71" s="3" t="s">
        <v>4946</v>
      </c>
      <c r="J71" s="3" t="s">
        <v>4947</v>
      </c>
      <c r="K71" s="3" t="s">
        <v>4948</v>
      </c>
      <c r="L71" s="3" t="s">
        <v>4949</v>
      </c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6.5">
      <c r="A72" s="2" t="s">
        <v>164</v>
      </c>
      <c r="B72" s="2" t="s">
        <v>165</v>
      </c>
      <c r="C72" s="9" t="s">
        <v>4941</v>
      </c>
      <c r="D72" s="2" t="s">
        <v>4785</v>
      </c>
      <c r="E72" s="2" t="s">
        <v>4786</v>
      </c>
      <c r="F72" s="3" t="s">
        <v>4787</v>
      </c>
      <c r="G72" s="3" t="s">
        <v>4906</v>
      </c>
      <c r="H72" s="3" t="s">
        <v>4907</v>
      </c>
      <c r="I72" s="3" t="s">
        <v>4908</v>
      </c>
      <c r="J72" s="3" t="s">
        <v>4942</v>
      </c>
      <c r="K72" s="3" t="s">
        <v>4943</v>
      </c>
      <c r="L72" s="3" t="s">
        <v>4944</v>
      </c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6.5">
      <c r="A73" s="2" t="s">
        <v>166</v>
      </c>
      <c r="B73" s="2" t="s">
        <v>167</v>
      </c>
      <c r="C73" s="9" t="s">
        <v>4950</v>
      </c>
      <c r="D73" s="2" t="s">
        <v>4785</v>
      </c>
      <c r="E73" s="2" t="s">
        <v>4786</v>
      </c>
      <c r="F73" s="3" t="s">
        <v>4787</v>
      </c>
      <c r="G73" s="3" t="s">
        <v>4788</v>
      </c>
      <c r="H73" s="3" t="s">
        <v>4789</v>
      </c>
      <c r="I73" s="3" t="s">
        <v>4790</v>
      </c>
      <c r="J73" s="3" t="s">
        <v>4791</v>
      </c>
      <c r="K73" s="3" t="s">
        <v>4792</v>
      </c>
      <c r="L73" s="3" t="s">
        <v>4793</v>
      </c>
      <c r="M73" s="3" t="s">
        <v>4794</v>
      </c>
      <c r="N73" s="3"/>
      <c r="O73" s="3"/>
      <c r="P73" s="3"/>
      <c r="Q73" s="3"/>
      <c r="R73" s="3"/>
      <c r="S73" s="3"/>
      <c r="T73" s="3"/>
      <c r="U73" s="3"/>
      <c r="V73" s="3"/>
    </row>
    <row r="74" spans="1:22" ht="16.5">
      <c r="A74" s="2" t="s">
        <v>168</v>
      </c>
      <c r="B74" s="2" t="s">
        <v>169</v>
      </c>
      <c r="C74" s="9" t="s">
        <v>4950</v>
      </c>
      <c r="D74" s="2" t="s">
        <v>4785</v>
      </c>
      <c r="E74" s="2" t="s">
        <v>4786</v>
      </c>
      <c r="F74" s="3" t="s">
        <v>4787</v>
      </c>
      <c r="G74" s="3" t="s">
        <v>4788</v>
      </c>
      <c r="H74" s="3" t="s">
        <v>4789</v>
      </c>
      <c r="I74" s="3" t="s">
        <v>4790</v>
      </c>
      <c r="J74" s="3" t="s">
        <v>4791</v>
      </c>
      <c r="K74" s="3" t="s">
        <v>4792</v>
      </c>
      <c r="L74" s="3" t="s">
        <v>4793</v>
      </c>
      <c r="M74" s="3" t="s">
        <v>4794</v>
      </c>
      <c r="N74" s="3"/>
      <c r="O74" s="3"/>
      <c r="P74" s="3"/>
      <c r="Q74" s="3"/>
      <c r="R74" s="3"/>
      <c r="S74" s="3"/>
      <c r="T74" s="3"/>
      <c r="U74" s="3"/>
      <c r="V74" s="3"/>
    </row>
    <row r="75" spans="1:22" ht="16.5">
      <c r="A75" s="2" t="s">
        <v>170</v>
      </c>
      <c r="B75" s="2" t="s">
        <v>171</v>
      </c>
      <c r="C75" s="9" t="s">
        <v>4951</v>
      </c>
      <c r="D75" s="2" t="s">
        <v>4785</v>
      </c>
      <c r="E75" s="2" t="s">
        <v>4843</v>
      </c>
      <c r="F75" s="3" t="s">
        <v>4844</v>
      </c>
      <c r="G75" s="3" t="s">
        <v>4849</v>
      </c>
      <c r="H75" s="3" t="s">
        <v>4850</v>
      </c>
      <c r="I75" s="3" t="s">
        <v>4952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6.5">
      <c r="A76" s="2" t="s">
        <v>172</v>
      </c>
      <c r="B76" s="2" t="s">
        <v>173</v>
      </c>
      <c r="C76" s="9" t="s">
        <v>4951</v>
      </c>
      <c r="D76" s="2" t="s">
        <v>4785</v>
      </c>
      <c r="E76" s="2" t="s">
        <v>4843</v>
      </c>
      <c r="F76" s="3" t="s">
        <v>4844</v>
      </c>
      <c r="G76" s="3" t="s">
        <v>4849</v>
      </c>
      <c r="H76" s="3" t="s">
        <v>4850</v>
      </c>
      <c r="I76" s="3" t="s">
        <v>4952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6.5">
      <c r="A77" s="2" t="s">
        <v>174</v>
      </c>
      <c r="B77" s="2" t="s">
        <v>175</v>
      </c>
      <c r="C77" s="9" t="s">
        <v>4951</v>
      </c>
      <c r="D77" s="2" t="s">
        <v>4785</v>
      </c>
      <c r="E77" s="2" t="s">
        <v>4843</v>
      </c>
      <c r="F77" s="3" t="s">
        <v>4844</v>
      </c>
      <c r="G77" s="3" t="s">
        <v>4849</v>
      </c>
      <c r="H77" s="3" t="s">
        <v>4850</v>
      </c>
      <c r="I77" s="3" t="s">
        <v>4952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6.5">
      <c r="A78" s="2" t="s">
        <v>176</v>
      </c>
      <c r="B78" s="2" t="s">
        <v>177</v>
      </c>
      <c r="C78" s="9" t="s">
        <v>4951</v>
      </c>
      <c r="D78" s="2" t="s">
        <v>4785</v>
      </c>
      <c r="E78" s="2" t="s">
        <v>4843</v>
      </c>
      <c r="F78" s="3" t="s">
        <v>4844</v>
      </c>
      <c r="G78" s="3" t="s">
        <v>4849</v>
      </c>
      <c r="H78" s="3" t="s">
        <v>4850</v>
      </c>
      <c r="I78" s="3" t="s">
        <v>4952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6.5">
      <c r="A79" s="2" t="s">
        <v>178</v>
      </c>
      <c r="B79" s="2" t="s">
        <v>179</v>
      </c>
      <c r="C79" s="9" t="s">
        <v>4953</v>
      </c>
      <c r="D79" s="2" t="s">
        <v>4785</v>
      </c>
      <c r="E79" s="2" t="s">
        <v>4820</v>
      </c>
      <c r="F79" s="3" t="s">
        <v>4821</v>
      </c>
      <c r="G79" s="3" t="s">
        <v>4822</v>
      </c>
      <c r="H79" s="3" t="s">
        <v>4823</v>
      </c>
      <c r="I79" s="3" t="s">
        <v>4824</v>
      </c>
      <c r="J79" s="3" t="s">
        <v>4825</v>
      </c>
      <c r="K79" s="3" t="s">
        <v>4826</v>
      </c>
      <c r="L79" s="3" t="s">
        <v>4827</v>
      </c>
      <c r="M79" s="3" t="s">
        <v>4828</v>
      </c>
      <c r="N79" s="3" t="s">
        <v>4884</v>
      </c>
      <c r="O79" s="3" t="s">
        <v>4885</v>
      </c>
      <c r="P79" s="3" t="s">
        <v>4954</v>
      </c>
      <c r="Q79" s="3" t="s">
        <v>4955</v>
      </c>
      <c r="R79" s="3" t="s">
        <v>4956</v>
      </c>
      <c r="S79" s="3" t="s">
        <v>4957</v>
      </c>
      <c r="T79" s="3"/>
      <c r="U79" s="3"/>
      <c r="V79" s="3"/>
    </row>
    <row r="80" spans="1:22" ht="16.5">
      <c r="A80" s="2" t="s">
        <v>180</v>
      </c>
      <c r="B80" s="2" t="s">
        <v>181</v>
      </c>
      <c r="C80" s="9" t="s">
        <v>4953</v>
      </c>
      <c r="D80" s="2" t="s">
        <v>4785</v>
      </c>
      <c r="E80" s="2" t="s">
        <v>4820</v>
      </c>
      <c r="F80" s="3" t="s">
        <v>4821</v>
      </c>
      <c r="G80" s="3" t="s">
        <v>4822</v>
      </c>
      <c r="H80" s="3" t="s">
        <v>4823</v>
      </c>
      <c r="I80" s="3" t="s">
        <v>4824</v>
      </c>
      <c r="J80" s="3" t="s">
        <v>4825</v>
      </c>
      <c r="K80" s="3" t="s">
        <v>4826</v>
      </c>
      <c r="L80" s="3" t="s">
        <v>4827</v>
      </c>
      <c r="M80" s="3" t="s">
        <v>4828</v>
      </c>
      <c r="N80" s="3" t="s">
        <v>4884</v>
      </c>
      <c r="O80" s="3" t="s">
        <v>4885</v>
      </c>
      <c r="P80" s="3" t="s">
        <v>4954</v>
      </c>
      <c r="Q80" s="3" t="s">
        <v>4955</v>
      </c>
      <c r="R80" s="3" t="s">
        <v>4956</v>
      </c>
      <c r="S80" s="3" t="s">
        <v>4957</v>
      </c>
      <c r="T80" s="3"/>
      <c r="U80" s="3"/>
      <c r="V80" s="3"/>
    </row>
    <row r="81" spans="1:22" ht="16.5">
      <c r="A81" s="2" t="s">
        <v>182</v>
      </c>
      <c r="B81" s="2" t="s">
        <v>183</v>
      </c>
      <c r="C81" s="9" t="s">
        <v>4953</v>
      </c>
      <c r="D81" s="2" t="s">
        <v>4785</v>
      </c>
      <c r="E81" s="2" t="s">
        <v>4820</v>
      </c>
      <c r="F81" s="3" t="s">
        <v>4821</v>
      </c>
      <c r="G81" s="3" t="s">
        <v>4822</v>
      </c>
      <c r="H81" s="3" t="s">
        <v>4823</v>
      </c>
      <c r="I81" s="3" t="s">
        <v>4824</v>
      </c>
      <c r="J81" s="3" t="s">
        <v>4825</v>
      </c>
      <c r="K81" s="3" t="s">
        <v>4826</v>
      </c>
      <c r="L81" s="3" t="s">
        <v>4827</v>
      </c>
      <c r="M81" s="3" t="s">
        <v>4828</v>
      </c>
      <c r="N81" s="3" t="s">
        <v>4884</v>
      </c>
      <c r="O81" s="3" t="s">
        <v>4885</v>
      </c>
      <c r="P81" s="3" t="s">
        <v>4954</v>
      </c>
      <c r="Q81" s="3" t="s">
        <v>4955</v>
      </c>
      <c r="R81" s="3" t="s">
        <v>4956</v>
      </c>
      <c r="S81" s="3" t="s">
        <v>4957</v>
      </c>
      <c r="T81" s="3"/>
      <c r="U81" s="3"/>
      <c r="V81" s="3"/>
    </row>
    <row r="82" spans="1:22" ht="16.5">
      <c r="A82" s="2" t="s">
        <v>184</v>
      </c>
      <c r="B82" s="2" t="s">
        <v>185</v>
      </c>
      <c r="C82" s="9" t="s">
        <v>4953</v>
      </c>
      <c r="D82" s="2" t="s">
        <v>4785</v>
      </c>
      <c r="E82" s="2" t="s">
        <v>4820</v>
      </c>
      <c r="F82" s="3" t="s">
        <v>4821</v>
      </c>
      <c r="G82" s="3" t="s">
        <v>4822</v>
      </c>
      <c r="H82" s="3" t="s">
        <v>4823</v>
      </c>
      <c r="I82" s="3" t="s">
        <v>4824</v>
      </c>
      <c r="J82" s="3" t="s">
        <v>4825</v>
      </c>
      <c r="K82" s="3" t="s">
        <v>4826</v>
      </c>
      <c r="L82" s="3" t="s">
        <v>4827</v>
      </c>
      <c r="M82" s="3" t="s">
        <v>4828</v>
      </c>
      <c r="N82" s="3" t="s">
        <v>4884</v>
      </c>
      <c r="O82" s="3" t="s">
        <v>4885</v>
      </c>
      <c r="P82" s="3" t="s">
        <v>4954</v>
      </c>
      <c r="Q82" s="3" t="s">
        <v>4955</v>
      </c>
      <c r="R82" s="3" t="s">
        <v>4956</v>
      </c>
      <c r="S82" s="3" t="s">
        <v>4957</v>
      </c>
      <c r="T82" s="3"/>
      <c r="U82" s="3"/>
      <c r="V82" s="3"/>
    </row>
    <row r="83" spans="1:22" ht="16.5">
      <c r="A83" s="2" t="s">
        <v>186</v>
      </c>
      <c r="B83" s="2" t="s">
        <v>187</v>
      </c>
      <c r="C83" s="9" t="s">
        <v>4953</v>
      </c>
      <c r="D83" s="2" t="s">
        <v>4785</v>
      </c>
      <c r="E83" s="2" t="s">
        <v>4820</v>
      </c>
      <c r="F83" s="3" t="s">
        <v>4821</v>
      </c>
      <c r="G83" s="3" t="s">
        <v>4822</v>
      </c>
      <c r="H83" s="3" t="s">
        <v>4823</v>
      </c>
      <c r="I83" s="3" t="s">
        <v>4824</v>
      </c>
      <c r="J83" s="3" t="s">
        <v>4825</v>
      </c>
      <c r="K83" s="3" t="s">
        <v>4826</v>
      </c>
      <c r="L83" s="3" t="s">
        <v>4827</v>
      </c>
      <c r="M83" s="3" t="s">
        <v>4828</v>
      </c>
      <c r="N83" s="3" t="s">
        <v>4884</v>
      </c>
      <c r="O83" s="3" t="s">
        <v>4885</v>
      </c>
      <c r="P83" s="3" t="s">
        <v>4954</v>
      </c>
      <c r="Q83" s="3" t="s">
        <v>4955</v>
      </c>
      <c r="R83" s="3" t="s">
        <v>4956</v>
      </c>
      <c r="S83" s="3" t="s">
        <v>4957</v>
      </c>
      <c r="T83" s="3"/>
      <c r="U83" s="3"/>
      <c r="V83" s="3"/>
    </row>
    <row r="84" spans="1:22" ht="16.5">
      <c r="A84" s="2" t="s">
        <v>188</v>
      </c>
      <c r="B84" s="2" t="s">
        <v>189</v>
      </c>
      <c r="C84" s="9" t="s">
        <v>4953</v>
      </c>
      <c r="D84" s="2" t="s">
        <v>4785</v>
      </c>
      <c r="E84" s="2" t="s">
        <v>4820</v>
      </c>
      <c r="F84" s="3" t="s">
        <v>4821</v>
      </c>
      <c r="G84" s="3" t="s">
        <v>4822</v>
      </c>
      <c r="H84" s="3" t="s">
        <v>4823</v>
      </c>
      <c r="I84" s="3" t="s">
        <v>4824</v>
      </c>
      <c r="J84" s="3" t="s">
        <v>4825</v>
      </c>
      <c r="K84" s="3" t="s">
        <v>4826</v>
      </c>
      <c r="L84" s="3" t="s">
        <v>4827</v>
      </c>
      <c r="M84" s="3" t="s">
        <v>4828</v>
      </c>
      <c r="N84" s="3" t="s">
        <v>4884</v>
      </c>
      <c r="O84" s="3" t="s">
        <v>4885</v>
      </c>
      <c r="P84" s="3" t="s">
        <v>4954</v>
      </c>
      <c r="Q84" s="3" t="s">
        <v>4955</v>
      </c>
      <c r="R84" s="3" t="s">
        <v>4956</v>
      </c>
      <c r="S84" s="3" t="s">
        <v>4957</v>
      </c>
      <c r="T84" s="3"/>
      <c r="U84" s="3"/>
      <c r="V84" s="3"/>
    </row>
    <row r="85" spans="1:22" ht="16.5">
      <c r="A85" s="2" t="s">
        <v>190</v>
      </c>
      <c r="B85" s="2" t="s">
        <v>191</v>
      </c>
      <c r="C85" s="9" t="s">
        <v>4953</v>
      </c>
      <c r="D85" s="2" t="s">
        <v>4785</v>
      </c>
      <c r="E85" s="2" t="s">
        <v>4820</v>
      </c>
      <c r="F85" s="3" t="s">
        <v>4821</v>
      </c>
      <c r="G85" s="3" t="s">
        <v>4822</v>
      </c>
      <c r="H85" s="3" t="s">
        <v>4823</v>
      </c>
      <c r="I85" s="3" t="s">
        <v>4824</v>
      </c>
      <c r="J85" s="3" t="s">
        <v>4825</v>
      </c>
      <c r="K85" s="3" t="s">
        <v>4826</v>
      </c>
      <c r="L85" s="3" t="s">
        <v>4827</v>
      </c>
      <c r="M85" s="3" t="s">
        <v>4828</v>
      </c>
      <c r="N85" s="3" t="s">
        <v>4884</v>
      </c>
      <c r="O85" s="3" t="s">
        <v>4885</v>
      </c>
      <c r="P85" s="3" t="s">
        <v>4954</v>
      </c>
      <c r="Q85" s="3" t="s">
        <v>4955</v>
      </c>
      <c r="R85" s="3" t="s">
        <v>4956</v>
      </c>
      <c r="S85" s="3" t="s">
        <v>4957</v>
      </c>
      <c r="T85" s="3"/>
      <c r="U85" s="3"/>
      <c r="V85" s="3"/>
    </row>
    <row r="86" spans="1:22" ht="16.5">
      <c r="A86" s="2" t="s">
        <v>192</v>
      </c>
      <c r="B86" s="2" t="s">
        <v>193</v>
      </c>
      <c r="C86" s="9" t="s">
        <v>4953</v>
      </c>
      <c r="D86" s="2" t="s">
        <v>4785</v>
      </c>
      <c r="E86" s="2" t="s">
        <v>4820</v>
      </c>
      <c r="F86" s="3" t="s">
        <v>4821</v>
      </c>
      <c r="G86" s="3" t="s">
        <v>4822</v>
      </c>
      <c r="H86" s="3" t="s">
        <v>4823</v>
      </c>
      <c r="I86" s="3" t="s">
        <v>4824</v>
      </c>
      <c r="J86" s="3" t="s">
        <v>4825</v>
      </c>
      <c r="K86" s="3" t="s">
        <v>4826</v>
      </c>
      <c r="L86" s="3" t="s">
        <v>4827</v>
      </c>
      <c r="M86" s="3" t="s">
        <v>4828</v>
      </c>
      <c r="N86" s="3" t="s">
        <v>4884</v>
      </c>
      <c r="O86" s="3" t="s">
        <v>4885</v>
      </c>
      <c r="P86" s="3" t="s">
        <v>4954</v>
      </c>
      <c r="Q86" s="3" t="s">
        <v>4955</v>
      </c>
      <c r="R86" s="3" t="s">
        <v>4956</v>
      </c>
      <c r="S86" s="3" t="s">
        <v>4957</v>
      </c>
      <c r="T86" s="3"/>
      <c r="U86" s="3"/>
      <c r="V86" s="3"/>
    </row>
    <row r="87" spans="1:22" ht="16.5">
      <c r="A87" s="2" t="s">
        <v>194</v>
      </c>
      <c r="B87" s="2" t="s">
        <v>195</v>
      </c>
      <c r="C87" s="9" t="s">
        <v>4953</v>
      </c>
      <c r="D87" s="2" t="s">
        <v>4785</v>
      </c>
      <c r="E87" s="2" t="s">
        <v>4820</v>
      </c>
      <c r="F87" s="3" t="s">
        <v>4821</v>
      </c>
      <c r="G87" s="3" t="s">
        <v>4822</v>
      </c>
      <c r="H87" s="3" t="s">
        <v>4823</v>
      </c>
      <c r="I87" s="3" t="s">
        <v>4824</v>
      </c>
      <c r="J87" s="3" t="s">
        <v>4825</v>
      </c>
      <c r="K87" s="3" t="s">
        <v>4826</v>
      </c>
      <c r="L87" s="3" t="s">
        <v>4827</v>
      </c>
      <c r="M87" s="3" t="s">
        <v>4828</v>
      </c>
      <c r="N87" s="3" t="s">
        <v>4884</v>
      </c>
      <c r="O87" s="3" t="s">
        <v>4885</v>
      </c>
      <c r="P87" s="3" t="s">
        <v>4954</v>
      </c>
      <c r="Q87" s="3" t="s">
        <v>4955</v>
      </c>
      <c r="R87" s="3" t="s">
        <v>4956</v>
      </c>
      <c r="S87" s="3" t="s">
        <v>4957</v>
      </c>
      <c r="T87" s="3"/>
      <c r="U87" s="3"/>
      <c r="V87" s="3"/>
    </row>
    <row r="88" spans="1:22" ht="16.5">
      <c r="A88" s="2" t="s">
        <v>196</v>
      </c>
      <c r="B88" s="2" t="s">
        <v>197</v>
      </c>
      <c r="C88" s="9" t="s">
        <v>4953</v>
      </c>
      <c r="D88" s="2" t="s">
        <v>4785</v>
      </c>
      <c r="E88" s="2" t="s">
        <v>4820</v>
      </c>
      <c r="F88" s="3" t="s">
        <v>4821</v>
      </c>
      <c r="G88" s="3" t="s">
        <v>4822</v>
      </c>
      <c r="H88" s="3" t="s">
        <v>4823</v>
      </c>
      <c r="I88" s="3" t="s">
        <v>4824</v>
      </c>
      <c r="J88" s="3" t="s">
        <v>4825</v>
      </c>
      <c r="K88" s="3" t="s">
        <v>4826</v>
      </c>
      <c r="L88" s="3" t="s">
        <v>4827</v>
      </c>
      <c r="M88" s="3" t="s">
        <v>4828</v>
      </c>
      <c r="N88" s="3" t="s">
        <v>4884</v>
      </c>
      <c r="O88" s="3" t="s">
        <v>4885</v>
      </c>
      <c r="P88" s="3" t="s">
        <v>4954</v>
      </c>
      <c r="Q88" s="3" t="s">
        <v>4955</v>
      </c>
      <c r="R88" s="3" t="s">
        <v>4956</v>
      </c>
      <c r="S88" s="3" t="s">
        <v>4957</v>
      </c>
      <c r="T88" s="3"/>
      <c r="U88" s="3"/>
      <c r="V88" s="3"/>
    </row>
    <row r="89" spans="1:22" ht="16.5">
      <c r="A89" s="2" t="s">
        <v>198</v>
      </c>
      <c r="B89" s="2" t="s">
        <v>199</v>
      </c>
      <c r="C89" s="9" t="s">
        <v>4953</v>
      </c>
      <c r="D89" s="2" t="s">
        <v>4785</v>
      </c>
      <c r="E89" s="2" t="s">
        <v>4820</v>
      </c>
      <c r="F89" s="3" t="s">
        <v>4821</v>
      </c>
      <c r="G89" s="3" t="s">
        <v>4822</v>
      </c>
      <c r="H89" s="3" t="s">
        <v>4823</v>
      </c>
      <c r="I89" s="3" t="s">
        <v>4824</v>
      </c>
      <c r="J89" s="3" t="s">
        <v>4825</v>
      </c>
      <c r="K89" s="3" t="s">
        <v>4826</v>
      </c>
      <c r="L89" s="3" t="s">
        <v>4827</v>
      </c>
      <c r="M89" s="3" t="s">
        <v>4828</v>
      </c>
      <c r="N89" s="3" t="s">
        <v>4884</v>
      </c>
      <c r="O89" s="3" t="s">
        <v>4885</v>
      </c>
      <c r="P89" s="3" t="s">
        <v>4954</v>
      </c>
      <c r="Q89" s="3" t="s">
        <v>4955</v>
      </c>
      <c r="R89" s="3" t="s">
        <v>4956</v>
      </c>
      <c r="S89" s="3" t="s">
        <v>4957</v>
      </c>
      <c r="T89" s="3"/>
      <c r="U89" s="3"/>
      <c r="V89" s="3"/>
    </row>
    <row r="90" spans="1:22" ht="16.5">
      <c r="A90" s="2" t="s">
        <v>200</v>
      </c>
      <c r="B90" s="2" t="s">
        <v>201</v>
      </c>
      <c r="C90" s="9" t="s">
        <v>4953</v>
      </c>
      <c r="D90" s="2" t="s">
        <v>4785</v>
      </c>
      <c r="E90" s="2" t="s">
        <v>4820</v>
      </c>
      <c r="F90" s="3" t="s">
        <v>4821</v>
      </c>
      <c r="G90" s="3" t="s">
        <v>4822</v>
      </c>
      <c r="H90" s="3" t="s">
        <v>4823</v>
      </c>
      <c r="I90" s="3" t="s">
        <v>4824</v>
      </c>
      <c r="J90" s="3" t="s">
        <v>4825</v>
      </c>
      <c r="K90" s="3" t="s">
        <v>4826</v>
      </c>
      <c r="L90" s="3" t="s">
        <v>4827</v>
      </c>
      <c r="M90" s="3" t="s">
        <v>4828</v>
      </c>
      <c r="N90" s="3" t="s">
        <v>4884</v>
      </c>
      <c r="O90" s="3" t="s">
        <v>4885</v>
      </c>
      <c r="P90" s="3" t="s">
        <v>4954</v>
      </c>
      <c r="Q90" s="3" t="s">
        <v>4955</v>
      </c>
      <c r="R90" s="3" t="s">
        <v>4956</v>
      </c>
      <c r="S90" s="3" t="s">
        <v>4957</v>
      </c>
      <c r="T90" s="3"/>
      <c r="U90" s="3"/>
      <c r="V90" s="3"/>
    </row>
    <row r="91" spans="1:22" ht="16.5">
      <c r="A91" s="2" t="s">
        <v>202</v>
      </c>
      <c r="B91" s="2" t="s">
        <v>203</v>
      </c>
      <c r="C91" s="9" t="s">
        <v>4953</v>
      </c>
      <c r="D91" s="2" t="s">
        <v>4785</v>
      </c>
      <c r="E91" s="2" t="s">
        <v>4820</v>
      </c>
      <c r="F91" s="3" t="s">
        <v>4821</v>
      </c>
      <c r="G91" s="3" t="s">
        <v>4822</v>
      </c>
      <c r="H91" s="3" t="s">
        <v>4823</v>
      </c>
      <c r="I91" s="3" t="s">
        <v>4824</v>
      </c>
      <c r="J91" s="3" t="s">
        <v>4825</v>
      </c>
      <c r="K91" s="3" t="s">
        <v>4826</v>
      </c>
      <c r="L91" s="3" t="s">
        <v>4827</v>
      </c>
      <c r="M91" s="3" t="s">
        <v>4828</v>
      </c>
      <c r="N91" s="3" t="s">
        <v>4884</v>
      </c>
      <c r="O91" s="3" t="s">
        <v>4885</v>
      </c>
      <c r="P91" s="3" t="s">
        <v>4954</v>
      </c>
      <c r="Q91" s="3" t="s">
        <v>4955</v>
      </c>
      <c r="R91" s="3" t="s">
        <v>4956</v>
      </c>
      <c r="S91" s="3" t="s">
        <v>4957</v>
      </c>
      <c r="T91" s="3"/>
      <c r="U91" s="3"/>
      <c r="V91" s="3"/>
    </row>
    <row r="92" spans="1:22" ht="16.5">
      <c r="A92" s="2" t="s">
        <v>204</v>
      </c>
      <c r="B92" s="2" t="s">
        <v>205</v>
      </c>
      <c r="C92" s="9" t="s">
        <v>4953</v>
      </c>
      <c r="D92" s="2" t="s">
        <v>4785</v>
      </c>
      <c r="E92" s="2" t="s">
        <v>4820</v>
      </c>
      <c r="F92" s="3" t="s">
        <v>4821</v>
      </c>
      <c r="G92" s="3" t="s">
        <v>4822</v>
      </c>
      <c r="H92" s="3" t="s">
        <v>4823</v>
      </c>
      <c r="I92" s="3" t="s">
        <v>4824</v>
      </c>
      <c r="J92" s="3" t="s">
        <v>4825</v>
      </c>
      <c r="K92" s="3" t="s">
        <v>4826</v>
      </c>
      <c r="L92" s="3" t="s">
        <v>4827</v>
      </c>
      <c r="M92" s="3" t="s">
        <v>4828</v>
      </c>
      <c r="N92" s="3" t="s">
        <v>4884</v>
      </c>
      <c r="O92" s="3" t="s">
        <v>4885</v>
      </c>
      <c r="P92" s="3" t="s">
        <v>4954</v>
      </c>
      <c r="Q92" s="3" t="s">
        <v>4955</v>
      </c>
      <c r="R92" s="3" t="s">
        <v>4956</v>
      </c>
      <c r="S92" s="3" t="s">
        <v>4957</v>
      </c>
      <c r="T92" s="3"/>
      <c r="U92" s="3"/>
      <c r="V92" s="3"/>
    </row>
    <row r="93" spans="1:22" ht="16.5">
      <c r="A93" s="2" t="s">
        <v>206</v>
      </c>
      <c r="B93" s="2" t="s">
        <v>207</v>
      </c>
      <c r="C93" s="9" t="s">
        <v>4953</v>
      </c>
      <c r="D93" s="2" t="s">
        <v>4785</v>
      </c>
      <c r="E93" s="2" t="s">
        <v>4820</v>
      </c>
      <c r="F93" s="3" t="s">
        <v>4821</v>
      </c>
      <c r="G93" s="3" t="s">
        <v>4822</v>
      </c>
      <c r="H93" s="3" t="s">
        <v>4823</v>
      </c>
      <c r="I93" s="3" t="s">
        <v>4824</v>
      </c>
      <c r="J93" s="3" t="s">
        <v>4825</v>
      </c>
      <c r="K93" s="3" t="s">
        <v>4826</v>
      </c>
      <c r="L93" s="3" t="s">
        <v>4827</v>
      </c>
      <c r="M93" s="3" t="s">
        <v>4828</v>
      </c>
      <c r="N93" s="3" t="s">
        <v>4884</v>
      </c>
      <c r="O93" s="3" t="s">
        <v>4885</v>
      </c>
      <c r="P93" s="3" t="s">
        <v>4954</v>
      </c>
      <c r="Q93" s="3" t="s">
        <v>4955</v>
      </c>
      <c r="R93" s="3" t="s">
        <v>4956</v>
      </c>
      <c r="S93" s="3" t="s">
        <v>4957</v>
      </c>
      <c r="T93" s="3"/>
      <c r="U93" s="3"/>
      <c r="V93" s="3"/>
    </row>
    <row r="94" spans="1:22" ht="16.5">
      <c r="A94" s="2" t="s">
        <v>208</v>
      </c>
      <c r="B94" s="2" t="s">
        <v>209</v>
      </c>
      <c r="C94" s="9" t="s">
        <v>4953</v>
      </c>
      <c r="D94" s="2" t="s">
        <v>4785</v>
      </c>
      <c r="E94" s="2" t="s">
        <v>4820</v>
      </c>
      <c r="F94" s="3" t="s">
        <v>4821</v>
      </c>
      <c r="G94" s="3" t="s">
        <v>4822</v>
      </c>
      <c r="H94" s="3" t="s">
        <v>4823</v>
      </c>
      <c r="I94" s="3" t="s">
        <v>4824</v>
      </c>
      <c r="J94" s="3" t="s">
        <v>4825</v>
      </c>
      <c r="K94" s="3" t="s">
        <v>4826</v>
      </c>
      <c r="L94" s="3" t="s">
        <v>4827</v>
      </c>
      <c r="M94" s="3" t="s">
        <v>4828</v>
      </c>
      <c r="N94" s="3" t="s">
        <v>4884</v>
      </c>
      <c r="O94" s="3" t="s">
        <v>4885</v>
      </c>
      <c r="P94" s="3" t="s">
        <v>4954</v>
      </c>
      <c r="Q94" s="3" t="s">
        <v>4955</v>
      </c>
      <c r="R94" s="3" t="s">
        <v>4956</v>
      </c>
      <c r="S94" s="3" t="s">
        <v>4957</v>
      </c>
      <c r="T94" s="3"/>
      <c r="U94" s="3"/>
      <c r="V94" s="3"/>
    </row>
    <row r="95" spans="1:22" ht="16.5">
      <c r="A95" s="2" t="s">
        <v>210</v>
      </c>
      <c r="B95" s="2" t="s">
        <v>211</v>
      </c>
      <c r="C95" s="9" t="s">
        <v>4953</v>
      </c>
      <c r="D95" s="2" t="s">
        <v>4785</v>
      </c>
      <c r="E95" s="2" t="s">
        <v>4820</v>
      </c>
      <c r="F95" s="3" t="s">
        <v>4821</v>
      </c>
      <c r="G95" s="3" t="s">
        <v>4822</v>
      </c>
      <c r="H95" s="3" t="s">
        <v>4823</v>
      </c>
      <c r="I95" s="3" t="s">
        <v>4824</v>
      </c>
      <c r="J95" s="3" t="s">
        <v>4825</v>
      </c>
      <c r="K95" s="3" t="s">
        <v>4826</v>
      </c>
      <c r="L95" s="3" t="s">
        <v>4827</v>
      </c>
      <c r="M95" s="3" t="s">
        <v>4828</v>
      </c>
      <c r="N95" s="3" t="s">
        <v>4884</v>
      </c>
      <c r="O95" s="3" t="s">
        <v>4885</v>
      </c>
      <c r="P95" s="3" t="s">
        <v>4954</v>
      </c>
      <c r="Q95" s="3" t="s">
        <v>4955</v>
      </c>
      <c r="R95" s="3" t="s">
        <v>4956</v>
      </c>
      <c r="S95" s="3" t="s">
        <v>4957</v>
      </c>
      <c r="T95" s="3"/>
      <c r="U95" s="3"/>
      <c r="V95" s="3"/>
    </row>
    <row r="96" spans="1:22" ht="16.5">
      <c r="A96" s="2" t="s">
        <v>212</v>
      </c>
      <c r="B96" s="2" t="s">
        <v>213</v>
      </c>
      <c r="C96" s="9" t="s">
        <v>4953</v>
      </c>
      <c r="D96" s="2" t="s">
        <v>4785</v>
      </c>
      <c r="E96" s="2" t="s">
        <v>4820</v>
      </c>
      <c r="F96" s="3" t="s">
        <v>4821</v>
      </c>
      <c r="G96" s="3" t="s">
        <v>4822</v>
      </c>
      <c r="H96" s="3" t="s">
        <v>4823</v>
      </c>
      <c r="I96" s="3" t="s">
        <v>4824</v>
      </c>
      <c r="J96" s="3" t="s">
        <v>4825</v>
      </c>
      <c r="K96" s="3" t="s">
        <v>4826</v>
      </c>
      <c r="L96" s="3" t="s">
        <v>4827</v>
      </c>
      <c r="M96" s="3" t="s">
        <v>4828</v>
      </c>
      <c r="N96" s="3" t="s">
        <v>4884</v>
      </c>
      <c r="O96" s="3" t="s">
        <v>4885</v>
      </c>
      <c r="P96" s="3" t="s">
        <v>4954</v>
      </c>
      <c r="Q96" s="3" t="s">
        <v>4955</v>
      </c>
      <c r="R96" s="3" t="s">
        <v>4956</v>
      </c>
      <c r="S96" s="3" t="s">
        <v>4957</v>
      </c>
      <c r="T96" s="3"/>
      <c r="U96" s="3"/>
      <c r="V96" s="3"/>
    </row>
    <row r="97" spans="1:22" ht="16.5">
      <c r="A97" s="2" t="s">
        <v>214</v>
      </c>
      <c r="B97" s="2" t="s">
        <v>215</v>
      </c>
      <c r="C97" s="9" t="s">
        <v>4953</v>
      </c>
      <c r="D97" s="2" t="s">
        <v>4785</v>
      </c>
      <c r="E97" s="2" t="s">
        <v>4820</v>
      </c>
      <c r="F97" s="3" t="s">
        <v>4821</v>
      </c>
      <c r="G97" s="3" t="s">
        <v>4822</v>
      </c>
      <c r="H97" s="3" t="s">
        <v>4823</v>
      </c>
      <c r="I97" s="3" t="s">
        <v>4824</v>
      </c>
      <c r="J97" s="3" t="s">
        <v>4825</v>
      </c>
      <c r="K97" s="3" t="s">
        <v>4826</v>
      </c>
      <c r="L97" s="3" t="s">
        <v>4827</v>
      </c>
      <c r="M97" s="3" t="s">
        <v>4828</v>
      </c>
      <c r="N97" s="3" t="s">
        <v>4884</v>
      </c>
      <c r="O97" s="3" t="s">
        <v>4885</v>
      </c>
      <c r="P97" s="3" t="s">
        <v>4954</v>
      </c>
      <c r="Q97" s="3" t="s">
        <v>4955</v>
      </c>
      <c r="R97" s="3" t="s">
        <v>4956</v>
      </c>
      <c r="S97" s="3" t="s">
        <v>4957</v>
      </c>
      <c r="T97" s="3"/>
      <c r="U97" s="3"/>
      <c r="V97" s="3"/>
    </row>
    <row r="98" spans="1:22" ht="16.5">
      <c r="A98" s="2" t="s">
        <v>216</v>
      </c>
      <c r="B98" s="2" t="s">
        <v>217</v>
      </c>
      <c r="C98" s="9" t="s">
        <v>4953</v>
      </c>
      <c r="D98" s="2" t="s">
        <v>4785</v>
      </c>
      <c r="E98" s="2" t="s">
        <v>4820</v>
      </c>
      <c r="F98" s="3" t="s">
        <v>4821</v>
      </c>
      <c r="G98" s="3" t="s">
        <v>4822</v>
      </c>
      <c r="H98" s="3" t="s">
        <v>4823</v>
      </c>
      <c r="I98" s="3" t="s">
        <v>4824</v>
      </c>
      <c r="J98" s="3" t="s">
        <v>4825</v>
      </c>
      <c r="K98" s="3" t="s">
        <v>4826</v>
      </c>
      <c r="L98" s="3" t="s">
        <v>4827</v>
      </c>
      <c r="M98" s="3" t="s">
        <v>4828</v>
      </c>
      <c r="N98" s="3" t="s">
        <v>4884</v>
      </c>
      <c r="O98" s="3" t="s">
        <v>4885</v>
      </c>
      <c r="P98" s="3" t="s">
        <v>4954</v>
      </c>
      <c r="Q98" s="3" t="s">
        <v>4955</v>
      </c>
      <c r="R98" s="3" t="s">
        <v>4956</v>
      </c>
      <c r="S98" s="3" t="s">
        <v>4957</v>
      </c>
      <c r="T98" s="3"/>
      <c r="U98" s="3"/>
      <c r="V98" s="3"/>
    </row>
    <row r="99" spans="1:22" ht="16.5">
      <c r="A99" s="2" t="s">
        <v>218</v>
      </c>
      <c r="B99" s="2" t="s">
        <v>219</v>
      </c>
      <c r="C99" s="9" t="s">
        <v>4953</v>
      </c>
      <c r="D99" s="2" t="s">
        <v>4785</v>
      </c>
      <c r="E99" s="2" t="s">
        <v>4820</v>
      </c>
      <c r="F99" s="3" t="s">
        <v>4821</v>
      </c>
      <c r="G99" s="3" t="s">
        <v>4822</v>
      </c>
      <c r="H99" s="3" t="s">
        <v>4823</v>
      </c>
      <c r="I99" s="3" t="s">
        <v>4824</v>
      </c>
      <c r="J99" s="3" t="s">
        <v>4825</v>
      </c>
      <c r="K99" s="3" t="s">
        <v>4826</v>
      </c>
      <c r="L99" s="3" t="s">
        <v>4827</v>
      </c>
      <c r="M99" s="3" t="s">
        <v>4828</v>
      </c>
      <c r="N99" s="3" t="s">
        <v>4884</v>
      </c>
      <c r="O99" s="3" t="s">
        <v>4885</v>
      </c>
      <c r="P99" s="3" t="s">
        <v>4954</v>
      </c>
      <c r="Q99" s="3" t="s">
        <v>4955</v>
      </c>
      <c r="R99" s="3" t="s">
        <v>4956</v>
      </c>
      <c r="S99" s="3" t="s">
        <v>4957</v>
      </c>
      <c r="T99" s="3"/>
      <c r="U99" s="3"/>
      <c r="V99" s="3"/>
    </row>
    <row r="100" spans="1:22" ht="16.5">
      <c r="A100" s="2" t="s">
        <v>220</v>
      </c>
      <c r="B100" s="2" t="s">
        <v>221</v>
      </c>
      <c r="C100" s="9" t="s">
        <v>4953</v>
      </c>
      <c r="D100" s="2" t="s">
        <v>4785</v>
      </c>
      <c r="E100" s="2" t="s">
        <v>4820</v>
      </c>
      <c r="F100" s="3" t="s">
        <v>4821</v>
      </c>
      <c r="G100" s="3" t="s">
        <v>4822</v>
      </c>
      <c r="H100" s="3" t="s">
        <v>4823</v>
      </c>
      <c r="I100" s="3" t="s">
        <v>4824</v>
      </c>
      <c r="J100" s="3" t="s">
        <v>4825</v>
      </c>
      <c r="K100" s="3" t="s">
        <v>4826</v>
      </c>
      <c r="L100" s="3" t="s">
        <v>4827</v>
      </c>
      <c r="M100" s="3" t="s">
        <v>4828</v>
      </c>
      <c r="N100" s="3" t="s">
        <v>4884</v>
      </c>
      <c r="O100" s="3" t="s">
        <v>4885</v>
      </c>
      <c r="P100" s="3" t="s">
        <v>4954</v>
      </c>
      <c r="Q100" s="3" t="s">
        <v>4955</v>
      </c>
      <c r="R100" s="3" t="s">
        <v>4956</v>
      </c>
      <c r="S100" s="3" t="s">
        <v>4957</v>
      </c>
      <c r="T100" s="3"/>
      <c r="U100" s="3"/>
      <c r="V100" s="3"/>
    </row>
    <row r="101" spans="1:22" ht="16.5">
      <c r="A101" s="2" t="s">
        <v>222</v>
      </c>
      <c r="B101" s="2" t="s">
        <v>223</v>
      </c>
      <c r="C101" s="9" t="s">
        <v>4953</v>
      </c>
      <c r="D101" s="2" t="s">
        <v>4785</v>
      </c>
      <c r="E101" s="2" t="s">
        <v>4820</v>
      </c>
      <c r="F101" s="3" t="s">
        <v>4821</v>
      </c>
      <c r="G101" s="3" t="s">
        <v>4822</v>
      </c>
      <c r="H101" s="3" t="s">
        <v>4823</v>
      </c>
      <c r="I101" s="3" t="s">
        <v>4824</v>
      </c>
      <c r="J101" s="3" t="s">
        <v>4825</v>
      </c>
      <c r="K101" s="3" t="s">
        <v>4826</v>
      </c>
      <c r="L101" s="3" t="s">
        <v>4827</v>
      </c>
      <c r="M101" s="3" t="s">
        <v>4828</v>
      </c>
      <c r="N101" s="3" t="s">
        <v>4884</v>
      </c>
      <c r="O101" s="3" t="s">
        <v>4885</v>
      </c>
      <c r="P101" s="3" t="s">
        <v>4954</v>
      </c>
      <c r="Q101" s="3" t="s">
        <v>4955</v>
      </c>
      <c r="R101" s="3" t="s">
        <v>4956</v>
      </c>
      <c r="S101" s="3" t="s">
        <v>4957</v>
      </c>
      <c r="T101" s="3"/>
      <c r="U101" s="3"/>
      <c r="V101" s="3"/>
    </row>
    <row r="102" spans="1:22" ht="16.5">
      <c r="A102" s="2" t="s">
        <v>224</v>
      </c>
      <c r="B102" s="2" t="s">
        <v>225</v>
      </c>
      <c r="C102" s="9" t="s">
        <v>4958</v>
      </c>
      <c r="D102" s="2" t="s">
        <v>4785</v>
      </c>
      <c r="E102" s="2" t="s">
        <v>4820</v>
      </c>
      <c r="F102" s="3" t="s">
        <v>4821</v>
      </c>
      <c r="G102" s="3" t="s">
        <v>4822</v>
      </c>
      <c r="H102" s="3" t="s">
        <v>4823</v>
      </c>
      <c r="I102" s="3" t="s">
        <v>4824</v>
      </c>
      <c r="J102" s="3" t="s">
        <v>4825</v>
      </c>
      <c r="K102" s="3" t="s">
        <v>4826</v>
      </c>
      <c r="L102" s="3" t="s">
        <v>4827</v>
      </c>
      <c r="M102" s="3" t="s">
        <v>4828</v>
      </c>
      <c r="N102" s="3" t="s">
        <v>4884</v>
      </c>
      <c r="O102" s="3" t="s">
        <v>4959</v>
      </c>
      <c r="P102" s="3" t="s">
        <v>4960</v>
      </c>
      <c r="Q102" s="3" t="s">
        <v>4961</v>
      </c>
      <c r="R102" s="3" t="s">
        <v>4962</v>
      </c>
      <c r="S102" s="3" t="s">
        <v>4963</v>
      </c>
      <c r="T102" s="3" t="s">
        <v>4964</v>
      </c>
      <c r="U102" s="3"/>
      <c r="V102" s="3"/>
    </row>
    <row r="103" spans="1:22" ht="16.5">
      <c r="A103" s="2" t="s">
        <v>226</v>
      </c>
      <c r="B103" s="2" t="s">
        <v>227</v>
      </c>
      <c r="C103" s="9" t="s">
        <v>4958</v>
      </c>
      <c r="D103" s="2" t="s">
        <v>4785</v>
      </c>
      <c r="E103" s="2" t="s">
        <v>4820</v>
      </c>
      <c r="F103" s="3" t="s">
        <v>4821</v>
      </c>
      <c r="G103" s="3" t="s">
        <v>4822</v>
      </c>
      <c r="H103" s="3" t="s">
        <v>4823</v>
      </c>
      <c r="I103" s="3" t="s">
        <v>4824</v>
      </c>
      <c r="J103" s="3" t="s">
        <v>4825</v>
      </c>
      <c r="K103" s="3" t="s">
        <v>4826</v>
      </c>
      <c r="L103" s="3" t="s">
        <v>4827</v>
      </c>
      <c r="M103" s="3" t="s">
        <v>4828</v>
      </c>
      <c r="N103" s="3" t="s">
        <v>4884</v>
      </c>
      <c r="O103" s="3" t="s">
        <v>4959</v>
      </c>
      <c r="P103" s="3" t="s">
        <v>4960</v>
      </c>
      <c r="Q103" s="3" t="s">
        <v>4961</v>
      </c>
      <c r="R103" s="3" t="s">
        <v>4962</v>
      </c>
      <c r="S103" s="3" t="s">
        <v>4963</v>
      </c>
      <c r="T103" s="3" t="s">
        <v>4964</v>
      </c>
      <c r="U103" s="3"/>
      <c r="V103" s="3"/>
    </row>
    <row r="104" spans="1:22" ht="16.5">
      <c r="A104" s="2" t="s">
        <v>228</v>
      </c>
      <c r="B104" s="2" t="s">
        <v>229</v>
      </c>
      <c r="C104" s="9" t="s">
        <v>4958</v>
      </c>
      <c r="D104" s="2" t="s">
        <v>4785</v>
      </c>
      <c r="E104" s="2" t="s">
        <v>4820</v>
      </c>
      <c r="F104" s="3" t="s">
        <v>4821</v>
      </c>
      <c r="G104" s="3" t="s">
        <v>4822</v>
      </c>
      <c r="H104" s="3" t="s">
        <v>4823</v>
      </c>
      <c r="I104" s="3" t="s">
        <v>4824</v>
      </c>
      <c r="J104" s="3" t="s">
        <v>4825</v>
      </c>
      <c r="K104" s="3" t="s">
        <v>4826</v>
      </c>
      <c r="L104" s="3" t="s">
        <v>4827</v>
      </c>
      <c r="M104" s="3" t="s">
        <v>4828</v>
      </c>
      <c r="N104" s="3" t="s">
        <v>4884</v>
      </c>
      <c r="O104" s="3" t="s">
        <v>4959</v>
      </c>
      <c r="P104" s="3" t="s">
        <v>4960</v>
      </c>
      <c r="Q104" s="3" t="s">
        <v>4961</v>
      </c>
      <c r="R104" s="3" t="s">
        <v>4962</v>
      </c>
      <c r="S104" s="3" t="s">
        <v>4963</v>
      </c>
      <c r="T104" s="3" t="s">
        <v>4964</v>
      </c>
      <c r="U104" s="3"/>
      <c r="V104" s="3"/>
    </row>
    <row r="105" spans="1:22" ht="16.5">
      <c r="A105" s="2" t="s">
        <v>230</v>
      </c>
      <c r="B105" s="2" t="s">
        <v>231</v>
      </c>
      <c r="C105" s="9" t="s">
        <v>4958</v>
      </c>
      <c r="D105" s="2" t="s">
        <v>4785</v>
      </c>
      <c r="E105" s="2" t="s">
        <v>4820</v>
      </c>
      <c r="F105" s="3" t="s">
        <v>4821</v>
      </c>
      <c r="G105" s="3" t="s">
        <v>4822</v>
      </c>
      <c r="H105" s="3" t="s">
        <v>4823</v>
      </c>
      <c r="I105" s="3" t="s">
        <v>4824</v>
      </c>
      <c r="J105" s="3" t="s">
        <v>4825</v>
      </c>
      <c r="K105" s="3" t="s">
        <v>4826</v>
      </c>
      <c r="L105" s="3" t="s">
        <v>4827</v>
      </c>
      <c r="M105" s="3" t="s">
        <v>4828</v>
      </c>
      <c r="N105" s="3" t="s">
        <v>4884</v>
      </c>
      <c r="O105" s="3" t="s">
        <v>4959</v>
      </c>
      <c r="P105" s="3" t="s">
        <v>4960</v>
      </c>
      <c r="Q105" s="3" t="s">
        <v>4961</v>
      </c>
      <c r="R105" s="3" t="s">
        <v>4962</v>
      </c>
      <c r="S105" s="3" t="s">
        <v>4963</v>
      </c>
      <c r="T105" s="3" t="s">
        <v>4964</v>
      </c>
      <c r="U105" s="3"/>
      <c r="V105" s="3"/>
    </row>
    <row r="106" spans="1:22" ht="16.5">
      <c r="A106" s="2" t="s">
        <v>232</v>
      </c>
      <c r="B106" s="2" t="s">
        <v>233</v>
      </c>
      <c r="C106" s="9" t="s">
        <v>4958</v>
      </c>
      <c r="D106" s="2" t="s">
        <v>4785</v>
      </c>
      <c r="E106" s="2" t="s">
        <v>4820</v>
      </c>
      <c r="F106" s="3" t="s">
        <v>4821</v>
      </c>
      <c r="G106" s="3" t="s">
        <v>4822</v>
      </c>
      <c r="H106" s="3" t="s">
        <v>4823</v>
      </c>
      <c r="I106" s="3" t="s">
        <v>4824</v>
      </c>
      <c r="J106" s="3" t="s">
        <v>4825</v>
      </c>
      <c r="K106" s="3" t="s">
        <v>4826</v>
      </c>
      <c r="L106" s="3" t="s">
        <v>4827</v>
      </c>
      <c r="M106" s="3" t="s">
        <v>4828</v>
      </c>
      <c r="N106" s="3" t="s">
        <v>4884</v>
      </c>
      <c r="O106" s="3" t="s">
        <v>4959</v>
      </c>
      <c r="P106" s="3" t="s">
        <v>4960</v>
      </c>
      <c r="Q106" s="3" t="s">
        <v>4961</v>
      </c>
      <c r="R106" s="3" t="s">
        <v>4962</v>
      </c>
      <c r="S106" s="3" t="s">
        <v>4963</v>
      </c>
      <c r="T106" s="3" t="s">
        <v>4964</v>
      </c>
      <c r="U106" s="3"/>
      <c r="V106" s="3"/>
    </row>
    <row r="107" spans="1:22" ht="16.5">
      <c r="A107" s="2" t="s">
        <v>234</v>
      </c>
      <c r="B107" s="2" t="s">
        <v>235</v>
      </c>
      <c r="C107" s="9" t="s">
        <v>4965</v>
      </c>
      <c r="D107" s="2" t="s">
        <v>4785</v>
      </c>
      <c r="E107" s="2" t="s">
        <v>4786</v>
      </c>
      <c r="F107" s="3" t="s">
        <v>4787</v>
      </c>
      <c r="G107" s="3" t="s">
        <v>4906</v>
      </c>
      <c r="H107" s="3" t="s">
        <v>4907</v>
      </c>
      <c r="I107" s="3" t="s">
        <v>4908</v>
      </c>
      <c r="J107" s="3" t="s">
        <v>4942</v>
      </c>
      <c r="K107" s="3" t="s">
        <v>4966</v>
      </c>
      <c r="L107" s="3" t="s">
        <v>4967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6.5">
      <c r="A108" s="2" t="s">
        <v>236</v>
      </c>
      <c r="B108" s="2" t="s">
        <v>237</v>
      </c>
      <c r="C108" s="9" t="s">
        <v>4965</v>
      </c>
      <c r="D108" s="2" t="s">
        <v>4785</v>
      </c>
      <c r="E108" s="2" t="s">
        <v>4786</v>
      </c>
      <c r="F108" s="3" t="s">
        <v>4787</v>
      </c>
      <c r="G108" s="3" t="s">
        <v>4906</v>
      </c>
      <c r="H108" s="3" t="s">
        <v>4907</v>
      </c>
      <c r="I108" s="3" t="s">
        <v>4908</v>
      </c>
      <c r="J108" s="3" t="s">
        <v>4942</v>
      </c>
      <c r="K108" s="3" t="s">
        <v>4966</v>
      </c>
      <c r="L108" s="3" t="s">
        <v>4967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6.5">
      <c r="A109" s="2" t="s">
        <v>238</v>
      </c>
      <c r="B109" s="2" t="s">
        <v>239</v>
      </c>
      <c r="C109" s="9" t="s">
        <v>4968</v>
      </c>
      <c r="D109" s="2" t="s">
        <v>4785</v>
      </c>
      <c r="E109" s="2" t="s">
        <v>4786</v>
      </c>
      <c r="F109" s="3" t="s">
        <v>4787</v>
      </c>
      <c r="G109" s="3" t="s">
        <v>4906</v>
      </c>
      <c r="H109" s="3" t="s">
        <v>4907</v>
      </c>
      <c r="I109" s="3" t="s">
        <v>4908</v>
      </c>
      <c r="J109" s="3" t="s">
        <v>4969</v>
      </c>
      <c r="K109" s="3" t="s">
        <v>4970</v>
      </c>
      <c r="L109" s="3" t="s">
        <v>4971</v>
      </c>
      <c r="M109" s="3" t="s">
        <v>4972</v>
      </c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6.5">
      <c r="A110" s="2" t="s">
        <v>240</v>
      </c>
      <c r="B110" s="2" t="s">
        <v>241</v>
      </c>
      <c r="C110" s="9" t="s">
        <v>4973</v>
      </c>
      <c r="D110" s="2" t="s">
        <v>4785</v>
      </c>
      <c r="E110" s="2" t="s">
        <v>4786</v>
      </c>
      <c r="F110" s="3" t="s">
        <v>4787</v>
      </c>
      <c r="G110" s="3" t="s">
        <v>4906</v>
      </c>
      <c r="H110" s="3" t="s">
        <v>4907</v>
      </c>
      <c r="I110" s="3" t="s">
        <v>4908</v>
      </c>
      <c r="J110" s="3" t="s">
        <v>4969</v>
      </c>
      <c r="K110" s="3" t="s">
        <v>4974</v>
      </c>
      <c r="L110" s="3" t="s">
        <v>4975</v>
      </c>
      <c r="M110" s="3" t="s">
        <v>4976</v>
      </c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6.5">
      <c r="A111" s="2" t="s">
        <v>242</v>
      </c>
      <c r="B111" s="2" t="s">
        <v>243</v>
      </c>
      <c r="C111" s="9" t="s">
        <v>4973</v>
      </c>
      <c r="D111" s="2" t="s">
        <v>4785</v>
      </c>
      <c r="E111" s="2" t="s">
        <v>4786</v>
      </c>
      <c r="F111" s="3" t="s">
        <v>4787</v>
      </c>
      <c r="G111" s="3" t="s">
        <v>4906</v>
      </c>
      <c r="H111" s="3" t="s">
        <v>4907</v>
      </c>
      <c r="I111" s="3" t="s">
        <v>4908</v>
      </c>
      <c r="J111" s="3" t="s">
        <v>4969</v>
      </c>
      <c r="K111" s="3" t="s">
        <v>4974</v>
      </c>
      <c r="L111" s="3" t="s">
        <v>4975</v>
      </c>
      <c r="M111" s="3" t="s">
        <v>4976</v>
      </c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6.5">
      <c r="A112" s="2" t="s">
        <v>244</v>
      </c>
      <c r="B112" s="2" t="s">
        <v>245</v>
      </c>
      <c r="C112" s="9" t="s">
        <v>4977</v>
      </c>
      <c r="D112" s="2" t="s">
        <v>4785</v>
      </c>
      <c r="E112" s="2" t="s">
        <v>4803</v>
      </c>
      <c r="F112" s="3" t="s">
        <v>4804</v>
      </c>
      <c r="G112" s="3" t="s">
        <v>4861</v>
      </c>
      <c r="H112" s="3" t="s">
        <v>4862</v>
      </c>
      <c r="I112" s="3" t="s">
        <v>4863</v>
      </c>
      <c r="J112" s="3" t="s">
        <v>4864</v>
      </c>
      <c r="K112" s="3" t="s">
        <v>4865</v>
      </c>
      <c r="L112" s="3" t="s">
        <v>4978</v>
      </c>
      <c r="M112" s="3" t="s">
        <v>4979</v>
      </c>
      <c r="N112" s="3" t="s">
        <v>4980</v>
      </c>
      <c r="O112" s="3" t="s">
        <v>4981</v>
      </c>
      <c r="P112" s="3" t="s">
        <v>4982</v>
      </c>
      <c r="Q112" s="3" t="s">
        <v>4983</v>
      </c>
      <c r="R112" s="3" t="s">
        <v>4984</v>
      </c>
      <c r="S112" s="3"/>
      <c r="T112" s="3"/>
      <c r="U112" s="3"/>
      <c r="V112" s="3"/>
    </row>
    <row r="113" spans="1:22" ht="16.5">
      <c r="A113" s="2" t="s">
        <v>246</v>
      </c>
      <c r="B113" s="2" t="s">
        <v>247</v>
      </c>
      <c r="C113" s="9" t="s">
        <v>4977</v>
      </c>
      <c r="D113" s="2" t="s">
        <v>4785</v>
      </c>
      <c r="E113" s="2" t="s">
        <v>4803</v>
      </c>
      <c r="F113" s="3" t="s">
        <v>4804</v>
      </c>
      <c r="G113" s="3" t="s">
        <v>4861</v>
      </c>
      <c r="H113" s="3" t="s">
        <v>4862</v>
      </c>
      <c r="I113" s="3" t="s">
        <v>4863</v>
      </c>
      <c r="J113" s="3" t="s">
        <v>4864</v>
      </c>
      <c r="K113" s="3" t="s">
        <v>4865</v>
      </c>
      <c r="L113" s="3" t="s">
        <v>4978</v>
      </c>
      <c r="M113" s="3" t="s">
        <v>4979</v>
      </c>
      <c r="N113" s="3" t="s">
        <v>4980</v>
      </c>
      <c r="O113" s="3" t="s">
        <v>4981</v>
      </c>
      <c r="P113" s="3" t="s">
        <v>4982</v>
      </c>
      <c r="Q113" s="3" t="s">
        <v>4983</v>
      </c>
      <c r="R113" s="3" t="s">
        <v>4984</v>
      </c>
      <c r="S113" s="3"/>
      <c r="T113" s="3"/>
      <c r="U113" s="3"/>
      <c r="V113" s="3"/>
    </row>
    <row r="114" spans="1:22" ht="16.5">
      <c r="A114" s="2" t="s">
        <v>248</v>
      </c>
      <c r="B114" s="2" t="s">
        <v>249</v>
      </c>
      <c r="C114" s="9" t="s">
        <v>4985</v>
      </c>
      <c r="D114" s="2" t="s">
        <v>4785</v>
      </c>
      <c r="E114" s="2" t="s">
        <v>4786</v>
      </c>
      <c r="F114" s="3" t="s">
        <v>4787</v>
      </c>
      <c r="G114" s="3" t="s">
        <v>4906</v>
      </c>
      <c r="H114" s="3" t="s">
        <v>4907</v>
      </c>
      <c r="I114" s="3" t="s">
        <v>4908</v>
      </c>
      <c r="J114" s="3" t="s">
        <v>4969</v>
      </c>
      <c r="K114" s="3" t="s">
        <v>4970</v>
      </c>
      <c r="L114" s="3" t="s">
        <v>4986</v>
      </c>
      <c r="M114" s="3" t="s">
        <v>4987</v>
      </c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6.5">
      <c r="A115" s="2" t="s">
        <v>250</v>
      </c>
      <c r="B115" s="2" t="s">
        <v>251</v>
      </c>
      <c r="C115" s="9" t="s">
        <v>4985</v>
      </c>
      <c r="D115" s="2" t="s">
        <v>4785</v>
      </c>
      <c r="E115" s="2" t="s">
        <v>4786</v>
      </c>
      <c r="F115" s="3" t="s">
        <v>4787</v>
      </c>
      <c r="G115" s="3" t="s">
        <v>4906</v>
      </c>
      <c r="H115" s="3" t="s">
        <v>4907</v>
      </c>
      <c r="I115" s="3" t="s">
        <v>4908</v>
      </c>
      <c r="J115" s="3" t="s">
        <v>4969</v>
      </c>
      <c r="K115" s="3" t="s">
        <v>4970</v>
      </c>
      <c r="L115" s="3" t="s">
        <v>4986</v>
      </c>
      <c r="M115" s="3" t="s">
        <v>4987</v>
      </c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6.5">
      <c r="A116" s="2" t="s">
        <v>252</v>
      </c>
      <c r="B116" s="2" t="s">
        <v>253</v>
      </c>
      <c r="C116" s="9" t="s">
        <v>4988</v>
      </c>
      <c r="D116" s="2" t="s">
        <v>4785</v>
      </c>
      <c r="E116" s="2" t="s">
        <v>4786</v>
      </c>
      <c r="F116" s="3" t="s">
        <v>4796</v>
      </c>
      <c r="G116" s="3" t="s">
        <v>4989</v>
      </c>
      <c r="H116" s="3" t="s">
        <v>4990</v>
      </c>
      <c r="I116" s="3" t="s">
        <v>4991</v>
      </c>
      <c r="J116" s="3" t="s">
        <v>4992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6.5">
      <c r="A117" s="2" t="s">
        <v>254</v>
      </c>
      <c r="B117" s="2" t="s">
        <v>255</v>
      </c>
      <c r="C117" s="9" t="s">
        <v>4988</v>
      </c>
      <c r="D117" s="2" t="s">
        <v>4785</v>
      </c>
      <c r="E117" s="2" t="s">
        <v>4786</v>
      </c>
      <c r="F117" s="3" t="s">
        <v>4796</v>
      </c>
      <c r="G117" s="3" t="s">
        <v>4989</v>
      </c>
      <c r="H117" s="3" t="s">
        <v>4990</v>
      </c>
      <c r="I117" s="3" t="s">
        <v>4991</v>
      </c>
      <c r="J117" s="3" t="s">
        <v>4992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6.5">
      <c r="A118" s="2" t="s">
        <v>256</v>
      </c>
      <c r="B118" s="2" t="s">
        <v>257</v>
      </c>
      <c r="C118" s="9" t="s">
        <v>4988</v>
      </c>
      <c r="D118" s="2" t="s">
        <v>4785</v>
      </c>
      <c r="E118" s="2" t="s">
        <v>4786</v>
      </c>
      <c r="F118" s="3" t="s">
        <v>4796</v>
      </c>
      <c r="G118" s="3" t="s">
        <v>4989</v>
      </c>
      <c r="H118" s="3" t="s">
        <v>4990</v>
      </c>
      <c r="I118" s="3" t="s">
        <v>4991</v>
      </c>
      <c r="J118" s="3" t="s">
        <v>4992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6.5">
      <c r="A119" s="2" t="s">
        <v>258</v>
      </c>
      <c r="B119" s="2" t="s">
        <v>259</v>
      </c>
      <c r="C119" s="9" t="s">
        <v>4988</v>
      </c>
      <c r="D119" s="2" t="s">
        <v>4785</v>
      </c>
      <c r="E119" s="2" t="s">
        <v>4786</v>
      </c>
      <c r="F119" s="3" t="s">
        <v>4796</v>
      </c>
      <c r="G119" s="3" t="s">
        <v>4989</v>
      </c>
      <c r="H119" s="3" t="s">
        <v>4990</v>
      </c>
      <c r="I119" s="3" t="s">
        <v>4991</v>
      </c>
      <c r="J119" s="3" t="s">
        <v>4992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6.5">
      <c r="A120" s="2" t="s">
        <v>260</v>
      </c>
      <c r="B120" s="2" t="s">
        <v>261</v>
      </c>
      <c r="C120" s="9" t="s">
        <v>4988</v>
      </c>
      <c r="D120" s="2" t="s">
        <v>4785</v>
      </c>
      <c r="E120" s="2" t="s">
        <v>4786</v>
      </c>
      <c r="F120" s="3" t="s">
        <v>4796</v>
      </c>
      <c r="G120" s="3" t="s">
        <v>4989</v>
      </c>
      <c r="H120" s="3" t="s">
        <v>4990</v>
      </c>
      <c r="I120" s="3" t="s">
        <v>4991</v>
      </c>
      <c r="J120" s="3" t="s">
        <v>4992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6.5">
      <c r="A121" s="2" t="s">
        <v>262</v>
      </c>
      <c r="B121" s="2" t="s">
        <v>263</v>
      </c>
      <c r="C121" s="9" t="s">
        <v>4993</v>
      </c>
      <c r="D121" s="2" t="s">
        <v>4785</v>
      </c>
      <c r="E121" s="2" t="s">
        <v>4803</v>
      </c>
      <c r="F121" s="3" t="s">
        <v>4994</v>
      </c>
      <c r="G121" s="3" t="s">
        <v>4995</v>
      </c>
      <c r="H121" s="3" t="s">
        <v>4996</v>
      </c>
      <c r="I121" s="3" t="s">
        <v>4997</v>
      </c>
      <c r="J121" s="3" t="s">
        <v>4998</v>
      </c>
      <c r="K121" s="3" t="s">
        <v>4999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6.5">
      <c r="A122" s="2" t="s">
        <v>266</v>
      </c>
      <c r="B122" s="2" t="s">
        <v>267</v>
      </c>
      <c r="C122" s="9" t="s">
        <v>5000</v>
      </c>
      <c r="D122" s="2" t="s">
        <v>4785</v>
      </c>
      <c r="E122" s="2" t="s">
        <v>4803</v>
      </c>
      <c r="F122" s="3" t="s">
        <v>4994</v>
      </c>
      <c r="G122" s="3" t="s">
        <v>4995</v>
      </c>
      <c r="H122" s="3" t="s">
        <v>4996</v>
      </c>
      <c r="I122" s="3" t="s">
        <v>4997</v>
      </c>
      <c r="J122" s="3" t="s">
        <v>5001</v>
      </c>
      <c r="K122" s="3" t="s">
        <v>5002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6.5">
      <c r="A123" s="2" t="s">
        <v>268</v>
      </c>
      <c r="B123" s="2" t="s">
        <v>269</v>
      </c>
      <c r="C123" s="9" t="s">
        <v>5003</v>
      </c>
      <c r="D123" s="2" t="s">
        <v>4785</v>
      </c>
      <c r="E123" s="2" t="s">
        <v>4786</v>
      </c>
      <c r="F123" s="3" t="s">
        <v>4787</v>
      </c>
      <c r="G123" s="3" t="s">
        <v>4788</v>
      </c>
      <c r="H123" s="3" t="s">
        <v>4789</v>
      </c>
      <c r="I123" s="3" t="s">
        <v>4814</v>
      </c>
      <c r="J123" s="3" t="s">
        <v>5004</v>
      </c>
      <c r="K123" s="3" t="s">
        <v>5005</v>
      </c>
      <c r="L123" s="3" t="s">
        <v>5006</v>
      </c>
      <c r="M123" s="3" t="s">
        <v>5007</v>
      </c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6.5">
      <c r="A124" s="2" t="s">
        <v>270</v>
      </c>
      <c r="B124" s="2" t="s">
        <v>271</v>
      </c>
      <c r="C124" s="9" t="s">
        <v>5003</v>
      </c>
      <c r="D124" s="2" t="s">
        <v>4785</v>
      </c>
      <c r="E124" s="2" t="s">
        <v>4786</v>
      </c>
      <c r="F124" s="3" t="s">
        <v>4787</v>
      </c>
      <c r="G124" s="3" t="s">
        <v>4788</v>
      </c>
      <c r="H124" s="3" t="s">
        <v>4789</v>
      </c>
      <c r="I124" s="3" t="s">
        <v>4814</v>
      </c>
      <c r="J124" s="3" t="s">
        <v>5004</v>
      </c>
      <c r="K124" s="3" t="s">
        <v>5005</v>
      </c>
      <c r="L124" s="3" t="s">
        <v>5006</v>
      </c>
      <c r="M124" s="3" t="s">
        <v>5007</v>
      </c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6.5">
      <c r="A125" s="2" t="s">
        <v>272</v>
      </c>
      <c r="B125" s="2" t="s">
        <v>273</v>
      </c>
      <c r="C125" s="9" t="s">
        <v>5008</v>
      </c>
      <c r="D125" s="2" t="s">
        <v>4785</v>
      </c>
      <c r="E125" s="2" t="s">
        <v>4820</v>
      </c>
      <c r="F125" s="3" t="s">
        <v>4821</v>
      </c>
      <c r="G125" s="3" t="s">
        <v>4822</v>
      </c>
      <c r="H125" s="3" t="s">
        <v>4823</v>
      </c>
      <c r="I125" s="3" t="s">
        <v>4824</v>
      </c>
      <c r="J125" s="3" t="s">
        <v>4825</v>
      </c>
      <c r="K125" s="3" t="s">
        <v>4826</v>
      </c>
      <c r="L125" s="3" t="s">
        <v>4827</v>
      </c>
      <c r="M125" s="3" t="s">
        <v>4828</v>
      </c>
      <c r="N125" s="3" t="s">
        <v>4884</v>
      </c>
      <c r="O125" s="3" t="s">
        <v>4959</v>
      </c>
      <c r="P125" s="3" t="s">
        <v>5009</v>
      </c>
      <c r="Q125" s="3" t="s">
        <v>5010</v>
      </c>
      <c r="R125" s="3" t="s">
        <v>5011</v>
      </c>
      <c r="S125" s="3" t="s">
        <v>5012</v>
      </c>
      <c r="T125" s="3" t="s">
        <v>5013</v>
      </c>
      <c r="U125" s="3"/>
      <c r="V125" s="3"/>
    </row>
    <row r="126" spans="1:22" ht="16.5">
      <c r="A126" s="2" t="s">
        <v>274</v>
      </c>
      <c r="B126" s="2" t="s">
        <v>275</v>
      </c>
      <c r="C126" s="9" t="s">
        <v>5008</v>
      </c>
      <c r="D126" s="2" t="s">
        <v>4785</v>
      </c>
      <c r="E126" s="2" t="s">
        <v>4820</v>
      </c>
      <c r="F126" s="3" t="s">
        <v>4821</v>
      </c>
      <c r="G126" s="3" t="s">
        <v>4822</v>
      </c>
      <c r="H126" s="3" t="s">
        <v>4823</v>
      </c>
      <c r="I126" s="3" t="s">
        <v>4824</v>
      </c>
      <c r="J126" s="3" t="s">
        <v>4825</v>
      </c>
      <c r="K126" s="3" t="s">
        <v>4826</v>
      </c>
      <c r="L126" s="3" t="s">
        <v>4827</v>
      </c>
      <c r="M126" s="3" t="s">
        <v>4828</v>
      </c>
      <c r="N126" s="3" t="s">
        <v>4884</v>
      </c>
      <c r="O126" s="3" t="s">
        <v>4959</v>
      </c>
      <c r="P126" s="3" t="s">
        <v>5009</v>
      </c>
      <c r="Q126" s="3" t="s">
        <v>5010</v>
      </c>
      <c r="R126" s="3" t="s">
        <v>5011</v>
      </c>
      <c r="S126" s="3" t="s">
        <v>5012</v>
      </c>
      <c r="T126" s="3" t="s">
        <v>5013</v>
      </c>
      <c r="U126" s="3"/>
      <c r="V126" s="3"/>
    </row>
    <row r="127" spans="1:22" ht="16.5">
      <c r="A127" s="2" t="s">
        <v>276</v>
      </c>
      <c r="B127" s="2" t="s">
        <v>277</v>
      </c>
      <c r="C127" s="9" t="s">
        <v>5008</v>
      </c>
      <c r="D127" s="2" t="s">
        <v>4785</v>
      </c>
      <c r="E127" s="2" t="s">
        <v>4820</v>
      </c>
      <c r="F127" s="3" t="s">
        <v>4821</v>
      </c>
      <c r="G127" s="3" t="s">
        <v>4822</v>
      </c>
      <c r="H127" s="3" t="s">
        <v>4823</v>
      </c>
      <c r="I127" s="3" t="s">
        <v>4824</v>
      </c>
      <c r="J127" s="3" t="s">
        <v>4825</v>
      </c>
      <c r="K127" s="3" t="s">
        <v>4826</v>
      </c>
      <c r="L127" s="3" t="s">
        <v>4827</v>
      </c>
      <c r="M127" s="3" t="s">
        <v>4828</v>
      </c>
      <c r="N127" s="3" t="s">
        <v>4884</v>
      </c>
      <c r="O127" s="3" t="s">
        <v>4959</v>
      </c>
      <c r="P127" s="3" t="s">
        <v>5009</v>
      </c>
      <c r="Q127" s="3" t="s">
        <v>5010</v>
      </c>
      <c r="R127" s="3" t="s">
        <v>5011</v>
      </c>
      <c r="S127" s="3" t="s">
        <v>5012</v>
      </c>
      <c r="T127" s="3" t="s">
        <v>5013</v>
      </c>
      <c r="U127" s="3"/>
      <c r="V127" s="3"/>
    </row>
    <row r="128" spans="1:22" ht="16.5">
      <c r="A128" s="2" t="s">
        <v>278</v>
      </c>
      <c r="B128" s="2" t="s">
        <v>279</v>
      </c>
      <c r="C128" s="9" t="s">
        <v>5014</v>
      </c>
      <c r="D128" s="2" t="s">
        <v>4785</v>
      </c>
      <c r="E128" s="2" t="s">
        <v>4786</v>
      </c>
      <c r="F128" s="3" t="s">
        <v>4787</v>
      </c>
      <c r="G128" s="3" t="s">
        <v>4906</v>
      </c>
      <c r="H128" s="3" t="s">
        <v>4907</v>
      </c>
      <c r="I128" s="3" t="s">
        <v>4908</v>
      </c>
      <c r="J128" s="3" t="s">
        <v>4942</v>
      </c>
      <c r="K128" s="3" t="s">
        <v>4943</v>
      </c>
      <c r="L128" s="3" t="s">
        <v>4944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6.5">
      <c r="A129" s="2" t="s">
        <v>280</v>
      </c>
      <c r="B129" s="2" t="s">
        <v>281</v>
      </c>
      <c r="C129" s="9" t="s">
        <v>5014</v>
      </c>
      <c r="D129" s="2" t="s">
        <v>4785</v>
      </c>
      <c r="E129" s="2" t="s">
        <v>4786</v>
      </c>
      <c r="F129" s="3" t="s">
        <v>4787</v>
      </c>
      <c r="G129" s="3" t="s">
        <v>4906</v>
      </c>
      <c r="H129" s="3" t="s">
        <v>4907</v>
      </c>
      <c r="I129" s="3" t="s">
        <v>4908</v>
      </c>
      <c r="J129" s="3" t="s">
        <v>4942</v>
      </c>
      <c r="K129" s="3" t="s">
        <v>4943</v>
      </c>
      <c r="L129" s="3" t="s">
        <v>4944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6.5">
      <c r="A130" s="2" t="s">
        <v>282</v>
      </c>
      <c r="B130" s="2" t="s">
        <v>283</v>
      </c>
      <c r="C130" s="9" t="s">
        <v>5015</v>
      </c>
      <c r="D130" s="2" t="s">
        <v>4785</v>
      </c>
      <c r="E130" s="2" t="s">
        <v>4835</v>
      </c>
      <c r="F130" s="3" t="s">
        <v>4836</v>
      </c>
      <c r="G130" s="3" t="s">
        <v>4837</v>
      </c>
      <c r="H130" s="3" t="s">
        <v>5016</v>
      </c>
      <c r="I130" s="3" t="s">
        <v>5017</v>
      </c>
      <c r="J130" s="3" t="s">
        <v>5018</v>
      </c>
      <c r="K130" s="3" t="s">
        <v>5019</v>
      </c>
      <c r="L130" s="3" t="s">
        <v>5020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6.5">
      <c r="A131" s="2" t="s">
        <v>284</v>
      </c>
      <c r="B131" s="2" t="s">
        <v>285</v>
      </c>
      <c r="C131" s="9" t="s">
        <v>5015</v>
      </c>
      <c r="D131" s="2" t="s">
        <v>4785</v>
      </c>
      <c r="E131" s="2" t="s">
        <v>4835</v>
      </c>
      <c r="F131" s="3" t="s">
        <v>4836</v>
      </c>
      <c r="G131" s="3" t="s">
        <v>4837</v>
      </c>
      <c r="H131" s="3" t="s">
        <v>5016</v>
      </c>
      <c r="I131" s="3" t="s">
        <v>5017</v>
      </c>
      <c r="J131" s="3" t="s">
        <v>5018</v>
      </c>
      <c r="K131" s="3" t="s">
        <v>5019</v>
      </c>
      <c r="L131" s="3" t="s">
        <v>5020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6.5">
      <c r="A132" s="2" t="s">
        <v>286</v>
      </c>
      <c r="B132" s="2" t="s">
        <v>287</v>
      </c>
      <c r="C132" s="9" t="s">
        <v>5021</v>
      </c>
      <c r="D132" s="2" t="s">
        <v>4785</v>
      </c>
      <c r="E132" s="2" t="s">
        <v>4786</v>
      </c>
      <c r="F132" s="3" t="s">
        <v>4787</v>
      </c>
      <c r="G132" s="3" t="s">
        <v>4788</v>
      </c>
      <c r="H132" s="3" t="s">
        <v>4789</v>
      </c>
      <c r="I132" s="3" t="s">
        <v>5022</v>
      </c>
      <c r="J132" s="3" t="s">
        <v>5023</v>
      </c>
      <c r="K132" s="3" t="s">
        <v>5024</v>
      </c>
      <c r="L132" s="3" t="s">
        <v>5025</v>
      </c>
      <c r="M132" s="3" t="s">
        <v>5026</v>
      </c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6.5">
      <c r="A133" s="2" t="s">
        <v>288</v>
      </c>
      <c r="B133" s="2" t="s">
        <v>289</v>
      </c>
      <c r="C133" s="9" t="s">
        <v>5021</v>
      </c>
      <c r="D133" s="2" t="s">
        <v>4785</v>
      </c>
      <c r="E133" s="2" t="s">
        <v>4786</v>
      </c>
      <c r="F133" s="3" t="s">
        <v>4787</v>
      </c>
      <c r="G133" s="3" t="s">
        <v>4788</v>
      </c>
      <c r="H133" s="3" t="s">
        <v>4789</v>
      </c>
      <c r="I133" s="3" t="s">
        <v>5022</v>
      </c>
      <c r="J133" s="3" t="s">
        <v>5023</v>
      </c>
      <c r="K133" s="3" t="s">
        <v>5024</v>
      </c>
      <c r="L133" s="3" t="s">
        <v>5025</v>
      </c>
      <c r="M133" s="3" t="s">
        <v>5026</v>
      </c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6.5">
      <c r="A134" s="2" t="s">
        <v>290</v>
      </c>
      <c r="B134" s="2" t="s">
        <v>291</v>
      </c>
      <c r="C134" s="9" t="s">
        <v>5027</v>
      </c>
      <c r="D134" s="2" t="s">
        <v>4785</v>
      </c>
      <c r="E134" s="2" t="s">
        <v>4786</v>
      </c>
      <c r="F134" s="3" t="s">
        <v>4787</v>
      </c>
      <c r="G134" s="3" t="s">
        <v>4788</v>
      </c>
      <c r="H134" s="3" t="s">
        <v>4789</v>
      </c>
      <c r="I134" s="3" t="s">
        <v>5022</v>
      </c>
      <c r="J134" s="3" t="s">
        <v>5023</v>
      </c>
      <c r="K134" s="3" t="s">
        <v>5024</v>
      </c>
      <c r="L134" s="3" t="s">
        <v>5025</v>
      </c>
      <c r="M134" s="3" t="s">
        <v>5026</v>
      </c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6.5">
      <c r="A135" s="2" t="s">
        <v>292</v>
      </c>
      <c r="B135" s="2" t="s">
        <v>293</v>
      </c>
      <c r="C135" s="9" t="s">
        <v>5028</v>
      </c>
      <c r="D135" s="2" t="s">
        <v>4785</v>
      </c>
      <c r="E135" s="2" t="s">
        <v>4786</v>
      </c>
      <c r="F135" s="3" t="s">
        <v>4787</v>
      </c>
      <c r="G135" s="3" t="s">
        <v>4788</v>
      </c>
      <c r="H135" s="3" t="s">
        <v>4789</v>
      </c>
      <c r="I135" s="3" t="s">
        <v>5022</v>
      </c>
      <c r="J135" s="3" t="s">
        <v>5023</v>
      </c>
      <c r="K135" s="3" t="s">
        <v>5024</v>
      </c>
      <c r="L135" s="3" t="s">
        <v>5025</v>
      </c>
      <c r="M135" s="3" t="s">
        <v>5026</v>
      </c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6.5">
      <c r="A136" s="2" t="s">
        <v>294</v>
      </c>
      <c r="B136" s="2" t="s">
        <v>295</v>
      </c>
      <c r="C136" s="9" t="s">
        <v>5027</v>
      </c>
      <c r="D136" s="2" t="s">
        <v>4785</v>
      </c>
      <c r="E136" s="2" t="s">
        <v>4786</v>
      </c>
      <c r="F136" s="3" t="s">
        <v>4787</v>
      </c>
      <c r="G136" s="3" t="s">
        <v>4788</v>
      </c>
      <c r="H136" s="3" t="s">
        <v>4789</v>
      </c>
      <c r="I136" s="3" t="s">
        <v>5022</v>
      </c>
      <c r="J136" s="3" t="s">
        <v>5023</v>
      </c>
      <c r="K136" s="3" t="s">
        <v>5024</v>
      </c>
      <c r="L136" s="3" t="s">
        <v>5025</v>
      </c>
      <c r="M136" s="3" t="s">
        <v>5026</v>
      </c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6.5">
      <c r="A137" s="2" t="s">
        <v>296</v>
      </c>
      <c r="B137" s="2" t="s">
        <v>297</v>
      </c>
      <c r="C137" s="9" t="s">
        <v>5028</v>
      </c>
      <c r="D137" s="2" t="s">
        <v>4785</v>
      </c>
      <c r="E137" s="2" t="s">
        <v>4786</v>
      </c>
      <c r="F137" s="3" t="s">
        <v>4787</v>
      </c>
      <c r="G137" s="3" t="s">
        <v>4788</v>
      </c>
      <c r="H137" s="3" t="s">
        <v>4789</v>
      </c>
      <c r="I137" s="3" t="s">
        <v>5022</v>
      </c>
      <c r="J137" s="3" t="s">
        <v>5023</v>
      </c>
      <c r="K137" s="3" t="s">
        <v>5024</v>
      </c>
      <c r="L137" s="3" t="s">
        <v>5025</v>
      </c>
      <c r="M137" s="3" t="s">
        <v>5026</v>
      </c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6.5">
      <c r="A138" s="2" t="s">
        <v>298</v>
      </c>
      <c r="B138" s="2" t="s">
        <v>299</v>
      </c>
      <c r="C138" s="9" t="s">
        <v>5029</v>
      </c>
      <c r="D138" s="2" t="s">
        <v>4785</v>
      </c>
      <c r="E138" s="2" t="s">
        <v>4786</v>
      </c>
      <c r="F138" s="3" t="s">
        <v>4787</v>
      </c>
      <c r="G138" s="3" t="s">
        <v>4788</v>
      </c>
      <c r="H138" s="3" t="s">
        <v>4789</v>
      </c>
      <c r="I138" s="3" t="s">
        <v>5022</v>
      </c>
      <c r="J138" s="3" t="s">
        <v>5023</v>
      </c>
      <c r="K138" s="3" t="s">
        <v>5024</v>
      </c>
      <c r="L138" s="3" t="s">
        <v>5025</v>
      </c>
      <c r="M138" s="3" t="s">
        <v>5026</v>
      </c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6.5">
      <c r="A139" s="2" t="s">
        <v>300</v>
      </c>
      <c r="B139" s="2" t="s">
        <v>301</v>
      </c>
      <c r="C139" s="9" t="s">
        <v>5029</v>
      </c>
      <c r="D139" s="2" t="s">
        <v>4785</v>
      </c>
      <c r="E139" s="2" t="s">
        <v>4786</v>
      </c>
      <c r="F139" s="3" t="s">
        <v>4787</v>
      </c>
      <c r="G139" s="3" t="s">
        <v>4788</v>
      </c>
      <c r="H139" s="3" t="s">
        <v>4789</v>
      </c>
      <c r="I139" s="3" t="s">
        <v>5022</v>
      </c>
      <c r="J139" s="3" t="s">
        <v>5023</v>
      </c>
      <c r="K139" s="3" t="s">
        <v>5024</v>
      </c>
      <c r="L139" s="3" t="s">
        <v>5025</v>
      </c>
      <c r="M139" s="3" t="s">
        <v>5026</v>
      </c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6.5">
      <c r="A140" s="2" t="s">
        <v>302</v>
      </c>
      <c r="B140" s="2" t="s">
        <v>303</v>
      </c>
      <c r="C140" s="9" t="s">
        <v>5030</v>
      </c>
      <c r="D140" s="2" t="s">
        <v>4785</v>
      </c>
      <c r="E140" s="2" t="s">
        <v>4803</v>
      </c>
      <c r="F140" s="3" t="s">
        <v>4994</v>
      </c>
      <c r="G140" s="3" t="s">
        <v>5031</v>
      </c>
      <c r="H140" s="3" t="s">
        <v>5032</v>
      </c>
      <c r="I140" s="3" t="s">
        <v>5033</v>
      </c>
      <c r="J140" s="3" t="s">
        <v>5034</v>
      </c>
      <c r="K140" s="3" t="s">
        <v>5035</v>
      </c>
      <c r="L140" s="3" t="s">
        <v>5036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6.5">
      <c r="A141" s="2" t="s">
        <v>304</v>
      </c>
      <c r="B141" s="2" t="s">
        <v>305</v>
      </c>
      <c r="C141" s="9" t="s">
        <v>5037</v>
      </c>
      <c r="D141" s="2" t="s">
        <v>4785</v>
      </c>
      <c r="E141" s="2" t="s">
        <v>4786</v>
      </c>
      <c r="F141" s="3" t="s">
        <v>5038</v>
      </c>
      <c r="G141" s="3" t="s">
        <v>5039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6.5">
      <c r="A142" s="2" t="s">
        <v>306</v>
      </c>
      <c r="B142" s="2" t="s">
        <v>307</v>
      </c>
      <c r="C142" s="9" t="s">
        <v>5040</v>
      </c>
      <c r="D142" s="2" t="s">
        <v>4785</v>
      </c>
      <c r="E142" s="2" t="s">
        <v>4820</v>
      </c>
      <c r="F142" s="3" t="s">
        <v>4821</v>
      </c>
      <c r="G142" s="3" t="s">
        <v>4822</v>
      </c>
      <c r="H142" s="3" t="s">
        <v>4823</v>
      </c>
      <c r="I142" s="3" t="s">
        <v>4824</v>
      </c>
      <c r="J142" s="3" t="s">
        <v>4825</v>
      </c>
      <c r="K142" s="3" t="s">
        <v>5041</v>
      </c>
      <c r="L142" s="3" t="s">
        <v>5042</v>
      </c>
      <c r="M142" s="3" t="s">
        <v>5043</v>
      </c>
      <c r="N142" s="3" t="s">
        <v>5044</v>
      </c>
      <c r="O142" s="3" t="s">
        <v>5045</v>
      </c>
      <c r="P142" s="3" t="s">
        <v>5046</v>
      </c>
      <c r="Q142" s="3" t="s">
        <v>5047</v>
      </c>
      <c r="R142" s="3" t="s">
        <v>5048</v>
      </c>
      <c r="S142" s="3" t="s">
        <v>5049</v>
      </c>
      <c r="T142" s="3"/>
      <c r="U142" s="3"/>
      <c r="V142" s="3"/>
    </row>
    <row r="143" spans="1:22" ht="16.5">
      <c r="A143" s="2" t="s">
        <v>308</v>
      </c>
      <c r="B143" s="2" t="s">
        <v>309</v>
      </c>
      <c r="C143" s="9" t="s">
        <v>5050</v>
      </c>
      <c r="D143" s="2" t="s">
        <v>4785</v>
      </c>
      <c r="E143" s="2" t="s">
        <v>4803</v>
      </c>
      <c r="F143" s="3" t="s">
        <v>4804</v>
      </c>
      <c r="G143" s="3" t="s">
        <v>4805</v>
      </c>
      <c r="H143" s="3" t="s">
        <v>5051</v>
      </c>
      <c r="I143" s="3" t="s">
        <v>5052</v>
      </c>
      <c r="J143" s="3" t="s">
        <v>5053</v>
      </c>
      <c r="K143" s="3" t="s">
        <v>5054</v>
      </c>
      <c r="L143" s="3" t="s">
        <v>5055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6.5">
      <c r="A144" s="2" t="s">
        <v>310</v>
      </c>
      <c r="B144" s="2" t="s">
        <v>311</v>
      </c>
      <c r="C144" s="9" t="s">
        <v>5056</v>
      </c>
      <c r="D144" s="2" t="s">
        <v>4785</v>
      </c>
      <c r="E144" s="2" t="s">
        <v>4835</v>
      </c>
      <c r="F144" s="3" t="s">
        <v>5057</v>
      </c>
      <c r="G144" s="3" t="s">
        <v>5058</v>
      </c>
      <c r="H144" s="3" t="s">
        <v>5059</v>
      </c>
      <c r="I144" s="3" t="s">
        <v>5060</v>
      </c>
      <c r="J144" s="3" t="s">
        <v>5061</v>
      </c>
      <c r="K144" s="3" t="s">
        <v>5062</v>
      </c>
      <c r="L144" s="3" t="s">
        <v>5063</v>
      </c>
      <c r="M144" s="3" t="s">
        <v>5064</v>
      </c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6.5">
      <c r="A145" s="2" t="s">
        <v>312</v>
      </c>
      <c r="B145" s="2" t="s">
        <v>313</v>
      </c>
      <c r="C145" s="9" t="s">
        <v>5056</v>
      </c>
      <c r="D145" s="2" t="s">
        <v>4785</v>
      </c>
      <c r="E145" s="2" t="s">
        <v>4835</v>
      </c>
      <c r="F145" s="3" t="s">
        <v>5057</v>
      </c>
      <c r="G145" s="3" t="s">
        <v>5058</v>
      </c>
      <c r="H145" s="3" t="s">
        <v>5059</v>
      </c>
      <c r="I145" s="3" t="s">
        <v>5060</v>
      </c>
      <c r="J145" s="3" t="s">
        <v>5061</v>
      </c>
      <c r="K145" s="3" t="s">
        <v>5062</v>
      </c>
      <c r="L145" s="3" t="s">
        <v>5063</v>
      </c>
      <c r="M145" s="3" t="s">
        <v>5064</v>
      </c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6.5">
      <c r="A146" s="2" t="s">
        <v>314</v>
      </c>
      <c r="B146" s="2" t="s">
        <v>315</v>
      </c>
      <c r="C146" s="9" t="s">
        <v>5056</v>
      </c>
      <c r="D146" s="2" t="s">
        <v>4785</v>
      </c>
      <c r="E146" s="2" t="s">
        <v>4835</v>
      </c>
      <c r="F146" s="3" t="s">
        <v>5057</v>
      </c>
      <c r="G146" s="3" t="s">
        <v>5058</v>
      </c>
      <c r="H146" s="3" t="s">
        <v>5059</v>
      </c>
      <c r="I146" s="3" t="s">
        <v>5060</v>
      </c>
      <c r="J146" s="3" t="s">
        <v>5061</v>
      </c>
      <c r="K146" s="3" t="s">
        <v>5062</v>
      </c>
      <c r="L146" s="3" t="s">
        <v>5063</v>
      </c>
      <c r="M146" s="3" t="s">
        <v>5064</v>
      </c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6.5">
      <c r="A147" s="2" t="s">
        <v>316</v>
      </c>
      <c r="B147" s="2" t="s">
        <v>317</v>
      </c>
      <c r="C147" s="9" t="s">
        <v>5065</v>
      </c>
      <c r="D147" s="2" t="s">
        <v>4785</v>
      </c>
      <c r="E147" s="2" t="s">
        <v>4820</v>
      </c>
      <c r="F147" s="3" t="s">
        <v>4821</v>
      </c>
      <c r="G147" s="3" t="s">
        <v>4822</v>
      </c>
      <c r="H147" s="3" t="s">
        <v>4823</v>
      </c>
      <c r="I147" s="3" t="s">
        <v>4824</v>
      </c>
      <c r="J147" s="3" t="s">
        <v>4825</v>
      </c>
      <c r="K147" s="3" t="s">
        <v>4826</v>
      </c>
      <c r="L147" s="3" t="s">
        <v>4827</v>
      </c>
      <c r="M147" s="3" t="s">
        <v>4828</v>
      </c>
      <c r="N147" s="3" t="s">
        <v>4884</v>
      </c>
      <c r="O147" s="3" t="s">
        <v>4885</v>
      </c>
      <c r="P147" s="3" t="s">
        <v>5066</v>
      </c>
      <c r="Q147" s="3" t="s">
        <v>5067</v>
      </c>
      <c r="R147" s="3" t="s">
        <v>5068</v>
      </c>
      <c r="S147" s="3" t="s">
        <v>5069</v>
      </c>
      <c r="T147" s="3"/>
      <c r="U147" s="3"/>
      <c r="V147" s="3"/>
    </row>
    <row r="148" spans="1:22" ht="16.5">
      <c r="A148" s="2" t="s">
        <v>320</v>
      </c>
      <c r="B148" s="2" t="s">
        <v>321</v>
      </c>
      <c r="C148" s="9" t="s">
        <v>5065</v>
      </c>
      <c r="D148" s="2" t="s">
        <v>4785</v>
      </c>
      <c r="E148" s="2" t="s">
        <v>4820</v>
      </c>
      <c r="F148" s="3" t="s">
        <v>4821</v>
      </c>
      <c r="G148" s="3" t="s">
        <v>4822</v>
      </c>
      <c r="H148" s="3" t="s">
        <v>4823</v>
      </c>
      <c r="I148" s="3" t="s">
        <v>4824</v>
      </c>
      <c r="J148" s="3" t="s">
        <v>4825</v>
      </c>
      <c r="K148" s="3" t="s">
        <v>4826</v>
      </c>
      <c r="L148" s="3" t="s">
        <v>4827</v>
      </c>
      <c r="M148" s="3" t="s">
        <v>4828</v>
      </c>
      <c r="N148" s="3" t="s">
        <v>4884</v>
      </c>
      <c r="O148" s="3" t="s">
        <v>4885</v>
      </c>
      <c r="P148" s="3" t="s">
        <v>5066</v>
      </c>
      <c r="Q148" s="3" t="s">
        <v>5067</v>
      </c>
      <c r="R148" s="3" t="s">
        <v>5068</v>
      </c>
      <c r="S148" s="3" t="s">
        <v>5069</v>
      </c>
      <c r="T148" s="3"/>
      <c r="U148" s="3"/>
      <c r="V148" s="3"/>
    </row>
    <row r="149" spans="1:22" ht="16.5">
      <c r="A149" s="2" t="s">
        <v>322</v>
      </c>
      <c r="B149" s="2" t="s">
        <v>323</v>
      </c>
      <c r="C149" s="9" t="s">
        <v>5065</v>
      </c>
      <c r="D149" s="2" t="s">
        <v>4785</v>
      </c>
      <c r="E149" s="2" t="s">
        <v>4820</v>
      </c>
      <c r="F149" s="3" t="s">
        <v>4821</v>
      </c>
      <c r="G149" s="3" t="s">
        <v>4822</v>
      </c>
      <c r="H149" s="3" t="s">
        <v>4823</v>
      </c>
      <c r="I149" s="3" t="s">
        <v>4824</v>
      </c>
      <c r="J149" s="3" t="s">
        <v>4825</v>
      </c>
      <c r="K149" s="3" t="s">
        <v>4826</v>
      </c>
      <c r="L149" s="3" t="s">
        <v>4827</v>
      </c>
      <c r="M149" s="3" t="s">
        <v>4828</v>
      </c>
      <c r="N149" s="3" t="s">
        <v>4884</v>
      </c>
      <c r="O149" s="3" t="s">
        <v>4885</v>
      </c>
      <c r="P149" s="3" t="s">
        <v>5066</v>
      </c>
      <c r="Q149" s="3" t="s">
        <v>5067</v>
      </c>
      <c r="R149" s="3" t="s">
        <v>5068</v>
      </c>
      <c r="S149" s="3" t="s">
        <v>5069</v>
      </c>
      <c r="T149" s="3"/>
      <c r="U149" s="3"/>
      <c r="V149" s="3"/>
    </row>
    <row r="150" spans="1:22" ht="16.5">
      <c r="A150" s="2" t="s">
        <v>324</v>
      </c>
      <c r="B150" s="2" t="s">
        <v>325</v>
      </c>
      <c r="C150" s="9" t="s">
        <v>5065</v>
      </c>
      <c r="D150" s="2" t="s">
        <v>4785</v>
      </c>
      <c r="E150" s="2" t="s">
        <v>4820</v>
      </c>
      <c r="F150" s="3" t="s">
        <v>4821</v>
      </c>
      <c r="G150" s="3" t="s">
        <v>4822</v>
      </c>
      <c r="H150" s="3" t="s">
        <v>4823</v>
      </c>
      <c r="I150" s="3" t="s">
        <v>4824</v>
      </c>
      <c r="J150" s="3" t="s">
        <v>4825</v>
      </c>
      <c r="K150" s="3" t="s">
        <v>4826</v>
      </c>
      <c r="L150" s="3" t="s">
        <v>4827</v>
      </c>
      <c r="M150" s="3" t="s">
        <v>4828</v>
      </c>
      <c r="N150" s="3" t="s">
        <v>4884</v>
      </c>
      <c r="O150" s="3" t="s">
        <v>4885</v>
      </c>
      <c r="P150" s="3" t="s">
        <v>5066</v>
      </c>
      <c r="Q150" s="3" t="s">
        <v>5067</v>
      </c>
      <c r="R150" s="3" t="s">
        <v>5068</v>
      </c>
      <c r="S150" s="3" t="s">
        <v>5069</v>
      </c>
      <c r="T150" s="3"/>
      <c r="U150" s="3"/>
      <c r="V150" s="3"/>
    </row>
    <row r="151" spans="1:22" ht="16.5">
      <c r="A151" s="2" t="s">
        <v>326</v>
      </c>
      <c r="B151" s="2" t="s">
        <v>327</v>
      </c>
      <c r="C151" s="9" t="s">
        <v>5065</v>
      </c>
      <c r="D151" s="2" t="s">
        <v>4785</v>
      </c>
      <c r="E151" s="2" t="s">
        <v>4820</v>
      </c>
      <c r="F151" s="3" t="s">
        <v>4821</v>
      </c>
      <c r="G151" s="3" t="s">
        <v>4822</v>
      </c>
      <c r="H151" s="3" t="s">
        <v>4823</v>
      </c>
      <c r="I151" s="3" t="s">
        <v>4824</v>
      </c>
      <c r="J151" s="3" t="s">
        <v>4825</v>
      </c>
      <c r="K151" s="3" t="s">
        <v>4826</v>
      </c>
      <c r="L151" s="3" t="s">
        <v>4827</v>
      </c>
      <c r="M151" s="3" t="s">
        <v>4828</v>
      </c>
      <c r="N151" s="3" t="s">
        <v>4884</v>
      </c>
      <c r="O151" s="3" t="s">
        <v>4885</v>
      </c>
      <c r="P151" s="3" t="s">
        <v>5066</v>
      </c>
      <c r="Q151" s="3" t="s">
        <v>5067</v>
      </c>
      <c r="R151" s="3" t="s">
        <v>5068</v>
      </c>
      <c r="S151" s="3" t="s">
        <v>5069</v>
      </c>
      <c r="T151" s="3"/>
      <c r="U151" s="3"/>
      <c r="V151" s="3"/>
    </row>
    <row r="152" spans="1:22" ht="16.5">
      <c r="A152" s="2" t="s">
        <v>328</v>
      </c>
      <c r="B152" s="2" t="s">
        <v>329</v>
      </c>
      <c r="C152" s="9" t="s">
        <v>5065</v>
      </c>
      <c r="D152" s="2" t="s">
        <v>4785</v>
      </c>
      <c r="E152" s="2" t="s">
        <v>4820</v>
      </c>
      <c r="F152" s="3" t="s">
        <v>4821</v>
      </c>
      <c r="G152" s="3" t="s">
        <v>4822</v>
      </c>
      <c r="H152" s="3" t="s">
        <v>4823</v>
      </c>
      <c r="I152" s="3" t="s">
        <v>4824</v>
      </c>
      <c r="J152" s="3" t="s">
        <v>4825</v>
      </c>
      <c r="K152" s="3" t="s">
        <v>4826</v>
      </c>
      <c r="L152" s="3" t="s">
        <v>4827</v>
      </c>
      <c r="M152" s="3" t="s">
        <v>4828</v>
      </c>
      <c r="N152" s="3" t="s">
        <v>4884</v>
      </c>
      <c r="O152" s="3" t="s">
        <v>4885</v>
      </c>
      <c r="P152" s="3" t="s">
        <v>5066</v>
      </c>
      <c r="Q152" s="3" t="s">
        <v>5067</v>
      </c>
      <c r="R152" s="3" t="s">
        <v>5068</v>
      </c>
      <c r="S152" s="3" t="s">
        <v>5069</v>
      </c>
      <c r="T152" s="3"/>
      <c r="U152" s="3"/>
      <c r="V152" s="3"/>
    </row>
    <row r="153" spans="1:22" ht="16.5">
      <c r="A153" s="2" t="s">
        <v>330</v>
      </c>
      <c r="B153" s="2" t="s">
        <v>331</v>
      </c>
      <c r="C153" s="9" t="s">
        <v>5065</v>
      </c>
      <c r="D153" s="2" t="s">
        <v>4785</v>
      </c>
      <c r="E153" s="2" t="s">
        <v>4820</v>
      </c>
      <c r="F153" s="3" t="s">
        <v>4821</v>
      </c>
      <c r="G153" s="3" t="s">
        <v>4822</v>
      </c>
      <c r="H153" s="3" t="s">
        <v>4823</v>
      </c>
      <c r="I153" s="3" t="s">
        <v>4824</v>
      </c>
      <c r="J153" s="3" t="s">
        <v>4825</v>
      </c>
      <c r="K153" s="3" t="s">
        <v>4826</v>
      </c>
      <c r="L153" s="3" t="s">
        <v>4827</v>
      </c>
      <c r="M153" s="3" t="s">
        <v>4828</v>
      </c>
      <c r="N153" s="3" t="s">
        <v>4884</v>
      </c>
      <c r="O153" s="3" t="s">
        <v>4885</v>
      </c>
      <c r="P153" s="3" t="s">
        <v>5066</v>
      </c>
      <c r="Q153" s="3" t="s">
        <v>5067</v>
      </c>
      <c r="R153" s="3" t="s">
        <v>5068</v>
      </c>
      <c r="S153" s="3" t="s">
        <v>5069</v>
      </c>
      <c r="T153" s="3"/>
      <c r="U153" s="3"/>
      <c r="V153" s="3"/>
    </row>
    <row r="154" spans="1:22" ht="16.5">
      <c r="A154" s="2" t="s">
        <v>332</v>
      </c>
      <c r="B154" s="2" t="s">
        <v>333</v>
      </c>
      <c r="C154" s="9" t="s">
        <v>5065</v>
      </c>
      <c r="D154" s="2" t="s">
        <v>4785</v>
      </c>
      <c r="E154" s="2" t="s">
        <v>4820</v>
      </c>
      <c r="F154" s="3" t="s">
        <v>4821</v>
      </c>
      <c r="G154" s="3" t="s">
        <v>4822</v>
      </c>
      <c r="H154" s="3" t="s">
        <v>4823</v>
      </c>
      <c r="I154" s="3" t="s">
        <v>4824</v>
      </c>
      <c r="J154" s="3" t="s">
        <v>4825</v>
      </c>
      <c r="K154" s="3" t="s">
        <v>4826</v>
      </c>
      <c r="L154" s="3" t="s">
        <v>4827</v>
      </c>
      <c r="M154" s="3" t="s">
        <v>4828</v>
      </c>
      <c r="N154" s="3" t="s">
        <v>4884</v>
      </c>
      <c r="O154" s="3" t="s">
        <v>4885</v>
      </c>
      <c r="P154" s="3" t="s">
        <v>5066</v>
      </c>
      <c r="Q154" s="3" t="s">
        <v>5067</v>
      </c>
      <c r="R154" s="3" t="s">
        <v>5068</v>
      </c>
      <c r="S154" s="3" t="s">
        <v>5069</v>
      </c>
      <c r="T154" s="3"/>
      <c r="U154" s="3"/>
      <c r="V154" s="3"/>
    </row>
    <row r="155" spans="1:22" ht="16.5">
      <c r="A155" s="2" t="s">
        <v>334</v>
      </c>
      <c r="B155" s="2" t="s">
        <v>335</v>
      </c>
      <c r="C155" s="9" t="s">
        <v>5065</v>
      </c>
      <c r="D155" s="2" t="s">
        <v>4785</v>
      </c>
      <c r="E155" s="2" t="s">
        <v>4820</v>
      </c>
      <c r="F155" s="3" t="s">
        <v>4821</v>
      </c>
      <c r="G155" s="3" t="s">
        <v>4822</v>
      </c>
      <c r="H155" s="3" t="s">
        <v>4823</v>
      </c>
      <c r="I155" s="3" t="s">
        <v>4824</v>
      </c>
      <c r="J155" s="3" t="s">
        <v>4825</v>
      </c>
      <c r="K155" s="3" t="s">
        <v>4826</v>
      </c>
      <c r="L155" s="3" t="s">
        <v>4827</v>
      </c>
      <c r="M155" s="3" t="s">
        <v>4828</v>
      </c>
      <c r="N155" s="3" t="s">
        <v>4884</v>
      </c>
      <c r="O155" s="3" t="s">
        <v>4885</v>
      </c>
      <c r="P155" s="3" t="s">
        <v>5066</v>
      </c>
      <c r="Q155" s="3" t="s">
        <v>5067</v>
      </c>
      <c r="R155" s="3" t="s">
        <v>5068</v>
      </c>
      <c r="S155" s="3" t="s">
        <v>5069</v>
      </c>
      <c r="T155" s="3"/>
      <c r="U155" s="3"/>
      <c r="V155" s="3"/>
    </row>
    <row r="156" spans="1:22" ht="16.5">
      <c r="A156" s="2" t="s">
        <v>336</v>
      </c>
      <c r="B156" s="2" t="s">
        <v>337</v>
      </c>
      <c r="C156" s="9" t="s">
        <v>5065</v>
      </c>
      <c r="D156" s="2" t="s">
        <v>4785</v>
      </c>
      <c r="E156" s="2" t="s">
        <v>4820</v>
      </c>
      <c r="F156" s="3" t="s">
        <v>4821</v>
      </c>
      <c r="G156" s="3" t="s">
        <v>4822</v>
      </c>
      <c r="H156" s="3" t="s">
        <v>4823</v>
      </c>
      <c r="I156" s="3" t="s">
        <v>4824</v>
      </c>
      <c r="J156" s="3" t="s">
        <v>4825</v>
      </c>
      <c r="K156" s="3" t="s">
        <v>4826</v>
      </c>
      <c r="L156" s="3" t="s">
        <v>4827</v>
      </c>
      <c r="M156" s="3" t="s">
        <v>4828</v>
      </c>
      <c r="N156" s="3" t="s">
        <v>4884</v>
      </c>
      <c r="O156" s="3" t="s">
        <v>4885</v>
      </c>
      <c r="P156" s="3" t="s">
        <v>5066</v>
      </c>
      <c r="Q156" s="3" t="s">
        <v>5067</v>
      </c>
      <c r="R156" s="3" t="s">
        <v>5068</v>
      </c>
      <c r="S156" s="3" t="s">
        <v>5069</v>
      </c>
      <c r="T156" s="3"/>
      <c r="U156" s="3"/>
      <c r="V156" s="3"/>
    </row>
    <row r="157" spans="1:22" ht="16.5">
      <c r="A157" s="2" t="s">
        <v>338</v>
      </c>
      <c r="B157" s="2" t="s">
        <v>339</v>
      </c>
      <c r="C157" s="9" t="s">
        <v>5065</v>
      </c>
      <c r="D157" s="2" t="s">
        <v>4785</v>
      </c>
      <c r="E157" s="2" t="s">
        <v>4820</v>
      </c>
      <c r="F157" s="3" t="s">
        <v>4821</v>
      </c>
      <c r="G157" s="3" t="s">
        <v>4822</v>
      </c>
      <c r="H157" s="3" t="s">
        <v>4823</v>
      </c>
      <c r="I157" s="3" t="s">
        <v>4824</v>
      </c>
      <c r="J157" s="3" t="s">
        <v>4825</v>
      </c>
      <c r="K157" s="3" t="s">
        <v>4826</v>
      </c>
      <c r="L157" s="3" t="s">
        <v>4827</v>
      </c>
      <c r="M157" s="3" t="s">
        <v>4828</v>
      </c>
      <c r="N157" s="3" t="s">
        <v>4884</v>
      </c>
      <c r="O157" s="3" t="s">
        <v>4885</v>
      </c>
      <c r="P157" s="3" t="s">
        <v>5066</v>
      </c>
      <c r="Q157" s="3" t="s">
        <v>5067</v>
      </c>
      <c r="R157" s="3" t="s">
        <v>5068</v>
      </c>
      <c r="S157" s="3" t="s">
        <v>5069</v>
      </c>
      <c r="T157" s="3"/>
      <c r="U157" s="3"/>
      <c r="V157" s="3"/>
    </row>
    <row r="158" spans="1:22" ht="16.5">
      <c r="A158" s="2" t="s">
        <v>340</v>
      </c>
      <c r="B158" s="2" t="s">
        <v>341</v>
      </c>
      <c r="C158" s="9" t="s">
        <v>5065</v>
      </c>
      <c r="D158" s="2" t="s">
        <v>4785</v>
      </c>
      <c r="E158" s="2" t="s">
        <v>4820</v>
      </c>
      <c r="F158" s="3" t="s">
        <v>4821</v>
      </c>
      <c r="G158" s="3" t="s">
        <v>4822</v>
      </c>
      <c r="H158" s="3" t="s">
        <v>4823</v>
      </c>
      <c r="I158" s="3" t="s">
        <v>4824</v>
      </c>
      <c r="J158" s="3" t="s">
        <v>4825</v>
      </c>
      <c r="K158" s="3" t="s">
        <v>4826</v>
      </c>
      <c r="L158" s="3" t="s">
        <v>4827</v>
      </c>
      <c r="M158" s="3" t="s">
        <v>4828</v>
      </c>
      <c r="N158" s="3" t="s">
        <v>4884</v>
      </c>
      <c r="O158" s="3" t="s">
        <v>4885</v>
      </c>
      <c r="P158" s="3" t="s">
        <v>5066</v>
      </c>
      <c r="Q158" s="3" t="s">
        <v>5067</v>
      </c>
      <c r="R158" s="3" t="s">
        <v>5068</v>
      </c>
      <c r="S158" s="3" t="s">
        <v>5069</v>
      </c>
      <c r="T158" s="3"/>
      <c r="U158" s="3"/>
      <c r="V158" s="3"/>
    </row>
    <row r="159" spans="1:22" ht="16.5">
      <c r="A159" s="2" t="s">
        <v>342</v>
      </c>
      <c r="B159" s="2" t="s">
        <v>343</v>
      </c>
      <c r="C159" s="9" t="s">
        <v>5065</v>
      </c>
      <c r="D159" s="2" t="s">
        <v>4785</v>
      </c>
      <c r="E159" s="2" t="s">
        <v>4820</v>
      </c>
      <c r="F159" s="3" t="s">
        <v>4821</v>
      </c>
      <c r="G159" s="3" t="s">
        <v>4822</v>
      </c>
      <c r="H159" s="3" t="s">
        <v>4823</v>
      </c>
      <c r="I159" s="3" t="s">
        <v>4824</v>
      </c>
      <c r="J159" s="3" t="s">
        <v>4825</v>
      </c>
      <c r="K159" s="3" t="s">
        <v>4826</v>
      </c>
      <c r="L159" s="3" t="s">
        <v>4827</v>
      </c>
      <c r="M159" s="3" t="s">
        <v>4828</v>
      </c>
      <c r="N159" s="3" t="s">
        <v>4884</v>
      </c>
      <c r="O159" s="3" t="s">
        <v>4885</v>
      </c>
      <c r="P159" s="3" t="s">
        <v>5066</v>
      </c>
      <c r="Q159" s="3" t="s">
        <v>5067</v>
      </c>
      <c r="R159" s="3" t="s">
        <v>5068</v>
      </c>
      <c r="S159" s="3" t="s">
        <v>5069</v>
      </c>
      <c r="T159" s="3"/>
      <c r="U159" s="3"/>
      <c r="V159" s="3"/>
    </row>
    <row r="160" spans="1:22" ht="16.5">
      <c r="A160" s="2" t="s">
        <v>344</v>
      </c>
      <c r="B160" s="2" t="s">
        <v>345</v>
      </c>
      <c r="C160" s="9" t="s">
        <v>5065</v>
      </c>
      <c r="D160" s="2" t="s">
        <v>4785</v>
      </c>
      <c r="E160" s="2" t="s">
        <v>4820</v>
      </c>
      <c r="F160" s="3" t="s">
        <v>4821</v>
      </c>
      <c r="G160" s="3" t="s">
        <v>4822</v>
      </c>
      <c r="H160" s="3" t="s">
        <v>4823</v>
      </c>
      <c r="I160" s="3" t="s">
        <v>4824</v>
      </c>
      <c r="J160" s="3" t="s">
        <v>4825</v>
      </c>
      <c r="K160" s="3" t="s">
        <v>4826</v>
      </c>
      <c r="L160" s="3" t="s">
        <v>4827</v>
      </c>
      <c r="M160" s="3" t="s">
        <v>4828</v>
      </c>
      <c r="N160" s="3" t="s">
        <v>4884</v>
      </c>
      <c r="O160" s="3" t="s">
        <v>4885</v>
      </c>
      <c r="P160" s="3" t="s">
        <v>5066</v>
      </c>
      <c r="Q160" s="3" t="s">
        <v>5067</v>
      </c>
      <c r="R160" s="3" t="s">
        <v>5068</v>
      </c>
      <c r="S160" s="3" t="s">
        <v>5069</v>
      </c>
      <c r="T160" s="3"/>
      <c r="U160" s="3"/>
      <c r="V160" s="3"/>
    </row>
    <row r="161" spans="1:22" ht="16.5">
      <c r="A161" s="2" t="s">
        <v>346</v>
      </c>
      <c r="B161" s="2" t="s">
        <v>347</v>
      </c>
      <c r="C161" s="9" t="s">
        <v>5065</v>
      </c>
      <c r="D161" s="2" t="s">
        <v>4785</v>
      </c>
      <c r="E161" s="2" t="s">
        <v>4820</v>
      </c>
      <c r="F161" s="3" t="s">
        <v>4821</v>
      </c>
      <c r="G161" s="3" t="s">
        <v>4822</v>
      </c>
      <c r="H161" s="3" t="s">
        <v>4823</v>
      </c>
      <c r="I161" s="3" t="s">
        <v>4824</v>
      </c>
      <c r="J161" s="3" t="s">
        <v>4825</v>
      </c>
      <c r="K161" s="3" t="s">
        <v>4826</v>
      </c>
      <c r="L161" s="3" t="s">
        <v>4827</v>
      </c>
      <c r="M161" s="3" t="s">
        <v>4828</v>
      </c>
      <c r="N161" s="3" t="s">
        <v>4884</v>
      </c>
      <c r="O161" s="3" t="s">
        <v>4885</v>
      </c>
      <c r="P161" s="3" t="s">
        <v>5066</v>
      </c>
      <c r="Q161" s="3" t="s">
        <v>5067</v>
      </c>
      <c r="R161" s="3" t="s">
        <v>5068</v>
      </c>
      <c r="S161" s="3" t="s">
        <v>5069</v>
      </c>
      <c r="T161" s="3"/>
      <c r="U161" s="3"/>
      <c r="V161" s="3"/>
    </row>
    <row r="162" spans="1:22" ht="16.5">
      <c r="A162" s="2" t="s">
        <v>348</v>
      </c>
      <c r="B162" s="2" t="s">
        <v>349</v>
      </c>
      <c r="C162" s="9" t="s">
        <v>5065</v>
      </c>
      <c r="D162" s="2" t="s">
        <v>4785</v>
      </c>
      <c r="E162" s="2" t="s">
        <v>4820</v>
      </c>
      <c r="F162" s="3" t="s">
        <v>4821</v>
      </c>
      <c r="G162" s="3" t="s">
        <v>4822</v>
      </c>
      <c r="H162" s="3" t="s">
        <v>4823</v>
      </c>
      <c r="I162" s="3" t="s">
        <v>4824</v>
      </c>
      <c r="J162" s="3" t="s">
        <v>4825</v>
      </c>
      <c r="K162" s="3" t="s">
        <v>4826</v>
      </c>
      <c r="L162" s="3" t="s">
        <v>4827</v>
      </c>
      <c r="M162" s="3" t="s">
        <v>4828</v>
      </c>
      <c r="N162" s="3" t="s">
        <v>4884</v>
      </c>
      <c r="O162" s="3" t="s">
        <v>4885</v>
      </c>
      <c r="P162" s="3" t="s">
        <v>5066</v>
      </c>
      <c r="Q162" s="3" t="s">
        <v>5067</v>
      </c>
      <c r="R162" s="3" t="s">
        <v>5068</v>
      </c>
      <c r="S162" s="3" t="s">
        <v>5069</v>
      </c>
      <c r="T162" s="3"/>
      <c r="U162" s="3"/>
      <c r="V162" s="3"/>
    </row>
    <row r="163" spans="1:22" ht="16.5">
      <c r="A163" s="2" t="s">
        <v>350</v>
      </c>
      <c r="B163" s="2" t="s">
        <v>351</v>
      </c>
      <c r="C163" s="9" t="s">
        <v>5070</v>
      </c>
      <c r="D163" s="2" t="s">
        <v>4785</v>
      </c>
      <c r="E163" s="2" t="s">
        <v>4786</v>
      </c>
      <c r="F163" s="3" t="s">
        <v>4787</v>
      </c>
      <c r="G163" s="3" t="s">
        <v>4906</v>
      </c>
      <c r="H163" s="3" t="s">
        <v>4921</v>
      </c>
      <c r="I163" s="3" t="s">
        <v>4922</v>
      </c>
      <c r="J163" s="3" t="s">
        <v>4923</v>
      </c>
      <c r="K163" s="3" t="s">
        <v>4924</v>
      </c>
      <c r="L163" s="3" t="s">
        <v>5071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6.5">
      <c r="A164" s="2" t="s">
        <v>352</v>
      </c>
      <c r="B164" s="2" t="s">
        <v>353</v>
      </c>
      <c r="C164" s="9" t="s">
        <v>5072</v>
      </c>
      <c r="D164" s="2" t="s">
        <v>4785</v>
      </c>
      <c r="E164" s="2" t="s">
        <v>4786</v>
      </c>
      <c r="F164" s="3" t="s">
        <v>4787</v>
      </c>
      <c r="G164" s="3" t="s">
        <v>4788</v>
      </c>
      <c r="H164" s="3" t="s">
        <v>4789</v>
      </c>
      <c r="I164" s="3" t="s">
        <v>4790</v>
      </c>
      <c r="J164" s="3" t="s">
        <v>4791</v>
      </c>
      <c r="K164" s="3" t="s">
        <v>5073</v>
      </c>
      <c r="L164" s="3" t="s">
        <v>5074</v>
      </c>
      <c r="M164" s="3" t="s">
        <v>5075</v>
      </c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6.5">
      <c r="A165" s="2" t="s">
        <v>354</v>
      </c>
      <c r="B165" s="2" t="s">
        <v>355</v>
      </c>
      <c r="C165" s="9" t="s">
        <v>5072</v>
      </c>
      <c r="D165" s="2" t="s">
        <v>4785</v>
      </c>
      <c r="E165" s="2" t="s">
        <v>4786</v>
      </c>
      <c r="F165" s="3" t="s">
        <v>4787</v>
      </c>
      <c r="G165" s="3" t="s">
        <v>4788</v>
      </c>
      <c r="H165" s="3" t="s">
        <v>4789</v>
      </c>
      <c r="I165" s="3" t="s">
        <v>4790</v>
      </c>
      <c r="J165" s="3" t="s">
        <v>4791</v>
      </c>
      <c r="K165" s="3" t="s">
        <v>5073</v>
      </c>
      <c r="L165" s="3" t="s">
        <v>5074</v>
      </c>
      <c r="M165" s="3" t="s">
        <v>5075</v>
      </c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6.5">
      <c r="A166" s="2" t="s">
        <v>356</v>
      </c>
      <c r="B166" s="2" t="s">
        <v>357</v>
      </c>
      <c r="C166" s="9" t="s">
        <v>5076</v>
      </c>
      <c r="D166" s="2" t="s">
        <v>4785</v>
      </c>
      <c r="E166" s="2" t="s">
        <v>4786</v>
      </c>
      <c r="F166" s="3" t="s">
        <v>4787</v>
      </c>
      <c r="G166" s="3" t="s">
        <v>4788</v>
      </c>
      <c r="H166" s="3" t="s">
        <v>4789</v>
      </c>
      <c r="I166" s="3" t="s">
        <v>4790</v>
      </c>
      <c r="J166" s="3" t="s">
        <v>4791</v>
      </c>
      <c r="K166" s="3" t="s">
        <v>4938</v>
      </c>
      <c r="L166" s="3" t="s">
        <v>5077</v>
      </c>
      <c r="M166" s="3" t="s">
        <v>5078</v>
      </c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6.5">
      <c r="A167" s="2" t="s">
        <v>358</v>
      </c>
      <c r="B167" s="2" t="s">
        <v>359</v>
      </c>
      <c r="C167" s="9" t="s">
        <v>5076</v>
      </c>
      <c r="D167" s="2" t="s">
        <v>4785</v>
      </c>
      <c r="E167" s="2" t="s">
        <v>4786</v>
      </c>
      <c r="F167" s="3" t="s">
        <v>4787</v>
      </c>
      <c r="G167" s="3" t="s">
        <v>4788</v>
      </c>
      <c r="H167" s="3" t="s">
        <v>4789</v>
      </c>
      <c r="I167" s="3" t="s">
        <v>4790</v>
      </c>
      <c r="J167" s="3" t="s">
        <v>4791</v>
      </c>
      <c r="K167" s="3" t="s">
        <v>4938</v>
      </c>
      <c r="L167" s="3" t="s">
        <v>5077</v>
      </c>
      <c r="M167" s="3" t="s">
        <v>5078</v>
      </c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6.5">
      <c r="A168" s="2" t="s">
        <v>360</v>
      </c>
      <c r="B168" s="2" t="s">
        <v>361</v>
      </c>
      <c r="C168" s="9" t="s">
        <v>5079</v>
      </c>
      <c r="D168" s="2" t="s">
        <v>4785</v>
      </c>
      <c r="E168" s="2" t="s">
        <v>4803</v>
      </c>
      <c r="F168" s="3" t="s">
        <v>4804</v>
      </c>
      <c r="G168" s="3" t="s">
        <v>4861</v>
      </c>
      <c r="H168" s="3" t="s">
        <v>4862</v>
      </c>
      <c r="I168" s="3" t="s">
        <v>4863</v>
      </c>
      <c r="J168" s="3" t="s">
        <v>4864</v>
      </c>
      <c r="K168" s="3" t="s">
        <v>4865</v>
      </c>
      <c r="L168" s="3" t="s">
        <v>4866</v>
      </c>
      <c r="M168" s="3" t="s">
        <v>5080</v>
      </c>
      <c r="N168" s="3" t="s">
        <v>5081</v>
      </c>
      <c r="O168" s="3" t="s">
        <v>5082</v>
      </c>
      <c r="P168" s="3" t="s">
        <v>5083</v>
      </c>
      <c r="Q168" s="3" t="s">
        <v>5084</v>
      </c>
      <c r="R168" s="3" t="s">
        <v>5085</v>
      </c>
      <c r="S168" s="3"/>
      <c r="T168" s="3"/>
      <c r="U168" s="3"/>
      <c r="V168" s="3"/>
    </row>
    <row r="169" spans="1:22" ht="16.5">
      <c r="A169" s="2" t="s">
        <v>362</v>
      </c>
      <c r="B169" s="2" t="s">
        <v>363</v>
      </c>
      <c r="C169" s="9" t="s">
        <v>5079</v>
      </c>
      <c r="D169" s="2" t="s">
        <v>4785</v>
      </c>
      <c r="E169" s="2" t="s">
        <v>4803</v>
      </c>
      <c r="F169" s="3" t="s">
        <v>4804</v>
      </c>
      <c r="G169" s="3" t="s">
        <v>4861</v>
      </c>
      <c r="H169" s="3" t="s">
        <v>4862</v>
      </c>
      <c r="I169" s="3" t="s">
        <v>4863</v>
      </c>
      <c r="J169" s="3" t="s">
        <v>4864</v>
      </c>
      <c r="K169" s="3" t="s">
        <v>4865</v>
      </c>
      <c r="L169" s="3" t="s">
        <v>4866</v>
      </c>
      <c r="M169" s="3" t="s">
        <v>5080</v>
      </c>
      <c r="N169" s="3" t="s">
        <v>5081</v>
      </c>
      <c r="O169" s="3" t="s">
        <v>5082</v>
      </c>
      <c r="P169" s="3" t="s">
        <v>5083</v>
      </c>
      <c r="Q169" s="3" t="s">
        <v>5084</v>
      </c>
      <c r="R169" s="3" t="s">
        <v>5085</v>
      </c>
      <c r="S169" s="3"/>
      <c r="T169" s="3"/>
      <c r="U169" s="3"/>
      <c r="V169" s="3"/>
    </row>
    <row r="170" spans="1:22" ht="16.5">
      <c r="A170" s="2" t="s">
        <v>364</v>
      </c>
      <c r="B170" s="2" t="s">
        <v>365</v>
      </c>
      <c r="C170" s="9" t="s">
        <v>5086</v>
      </c>
      <c r="D170" s="2" t="s">
        <v>4785</v>
      </c>
      <c r="E170" s="2" t="s">
        <v>4803</v>
      </c>
      <c r="F170" s="3" t="s">
        <v>4804</v>
      </c>
      <c r="G170" s="3" t="s">
        <v>4805</v>
      </c>
      <c r="H170" s="3" t="s">
        <v>5051</v>
      </c>
      <c r="I170" s="3" t="s">
        <v>5052</v>
      </c>
      <c r="J170" s="3" t="s">
        <v>5053</v>
      </c>
      <c r="K170" s="3" t="s">
        <v>5054</v>
      </c>
      <c r="L170" s="3" t="s">
        <v>5055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6.5">
      <c r="A171" s="2" t="s">
        <v>366</v>
      </c>
      <c r="B171" s="2" t="s">
        <v>367</v>
      </c>
      <c r="C171" s="9" t="s">
        <v>5087</v>
      </c>
      <c r="D171" s="2" t="s">
        <v>4785</v>
      </c>
      <c r="E171" s="2" t="s">
        <v>4786</v>
      </c>
      <c r="F171" s="3" t="s">
        <v>4787</v>
      </c>
      <c r="G171" s="3" t="s">
        <v>4788</v>
      </c>
      <c r="H171" s="3" t="s">
        <v>4789</v>
      </c>
      <c r="I171" s="3" t="s">
        <v>4790</v>
      </c>
      <c r="J171" s="3" t="s">
        <v>4791</v>
      </c>
      <c r="K171" s="3" t="s">
        <v>4938</v>
      </c>
      <c r="L171" s="3" t="s">
        <v>4939</v>
      </c>
      <c r="M171" s="3" t="s">
        <v>5088</v>
      </c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6.5">
      <c r="A172" s="2" t="s">
        <v>368</v>
      </c>
      <c r="B172" s="2" t="s">
        <v>369</v>
      </c>
      <c r="C172" s="9" t="s">
        <v>5087</v>
      </c>
      <c r="D172" s="2" t="s">
        <v>4785</v>
      </c>
      <c r="E172" s="2" t="s">
        <v>4786</v>
      </c>
      <c r="F172" s="3" t="s">
        <v>4787</v>
      </c>
      <c r="G172" s="3" t="s">
        <v>4788</v>
      </c>
      <c r="H172" s="3" t="s">
        <v>4789</v>
      </c>
      <c r="I172" s="3" t="s">
        <v>4790</v>
      </c>
      <c r="J172" s="3" t="s">
        <v>4791</v>
      </c>
      <c r="K172" s="3" t="s">
        <v>4938</v>
      </c>
      <c r="L172" s="3" t="s">
        <v>4939</v>
      </c>
      <c r="M172" s="3" t="s">
        <v>5088</v>
      </c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6.5">
      <c r="A173" s="2" t="s">
        <v>370</v>
      </c>
      <c r="B173" s="2" t="s">
        <v>371</v>
      </c>
      <c r="C173" s="9" t="s">
        <v>5089</v>
      </c>
      <c r="D173" s="2" t="s">
        <v>4785</v>
      </c>
      <c r="E173" s="2" t="s">
        <v>4820</v>
      </c>
      <c r="F173" s="3" t="s">
        <v>4821</v>
      </c>
      <c r="G173" s="3" t="s">
        <v>4822</v>
      </c>
      <c r="H173" s="3" t="s">
        <v>4823</v>
      </c>
      <c r="I173" s="3" t="s">
        <v>4824</v>
      </c>
      <c r="J173" s="3" t="s">
        <v>4825</v>
      </c>
      <c r="K173" s="3" t="s">
        <v>4826</v>
      </c>
      <c r="L173" s="3" t="s">
        <v>4827</v>
      </c>
      <c r="M173" s="3" t="s">
        <v>4828</v>
      </c>
      <c r="N173" s="3" t="s">
        <v>4884</v>
      </c>
      <c r="O173" s="3" t="s">
        <v>4885</v>
      </c>
      <c r="P173" s="3" t="s">
        <v>5066</v>
      </c>
      <c r="Q173" s="3" t="s">
        <v>5067</v>
      </c>
      <c r="R173" s="3" t="s">
        <v>5090</v>
      </c>
      <c r="S173" s="3" t="s">
        <v>5091</v>
      </c>
      <c r="T173" s="3"/>
      <c r="U173" s="3"/>
      <c r="V173" s="3"/>
    </row>
    <row r="174" spans="1:22" ht="16.5">
      <c r="A174" s="2" t="s">
        <v>372</v>
      </c>
      <c r="B174" s="2" t="s">
        <v>373</v>
      </c>
      <c r="C174" s="9" t="s">
        <v>5089</v>
      </c>
      <c r="D174" s="2" t="s">
        <v>4785</v>
      </c>
      <c r="E174" s="2" t="s">
        <v>4820</v>
      </c>
      <c r="F174" s="3" t="s">
        <v>4821</v>
      </c>
      <c r="G174" s="3" t="s">
        <v>4822</v>
      </c>
      <c r="H174" s="3" t="s">
        <v>4823</v>
      </c>
      <c r="I174" s="3" t="s">
        <v>4824</v>
      </c>
      <c r="J174" s="3" t="s">
        <v>4825</v>
      </c>
      <c r="K174" s="3" t="s">
        <v>4826</v>
      </c>
      <c r="L174" s="3" t="s">
        <v>4827</v>
      </c>
      <c r="M174" s="3" t="s">
        <v>4828</v>
      </c>
      <c r="N174" s="3" t="s">
        <v>4884</v>
      </c>
      <c r="O174" s="3" t="s">
        <v>4885</v>
      </c>
      <c r="P174" s="3" t="s">
        <v>5066</v>
      </c>
      <c r="Q174" s="3" t="s">
        <v>5067</v>
      </c>
      <c r="R174" s="3" t="s">
        <v>5090</v>
      </c>
      <c r="S174" s="3" t="s">
        <v>5091</v>
      </c>
      <c r="T174" s="3"/>
      <c r="U174" s="3"/>
      <c r="V174" s="3"/>
    </row>
    <row r="175" spans="1:22" ht="16.5">
      <c r="A175" s="2" t="s">
        <v>374</v>
      </c>
      <c r="B175" s="2" t="s">
        <v>375</v>
      </c>
      <c r="C175" s="9" t="s">
        <v>5092</v>
      </c>
      <c r="D175" s="2" t="s">
        <v>4785</v>
      </c>
      <c r="E175" s="2" t="s">
        <v>4803</v>
      </c>
      <c r="F175" s="3" t="s">
        <v>5093</v>
      </c>
      <c r="G175" s="3" t="s">
        <v>5094</v>
      </c>
      <c r="H175" s="3" t="s">
        <v>5095</v>
      </c>
      <c r="I175" s="3" t="s">
        <v>5096</v>
      </c>
      <c r="J175" s="3" t="s">
        <v>5097</v>
      </c>
      <c r="K175" s="3" t="s">
        <v>5098</v>
      </c>
      <c r="L175" s="3" t="s">
        <v>5099</v>
      </c>
      <c r="M175" s="3" t="s">
        <v>5100</v>
      </c>
      <c r="N175" s="3" t="s">
        <v>5101</v>
      </c>
      <c r="O175" s="3" t="s">
        <v>5102</v>
      </c>
      <c r="P175" s="3" t="s">
        <v>5103</v>
      </c>
      <c r="Q175" s="3" t="s">
        <v>5104</v>
      </c>
      <c r="R175" s="3" t="s">
        <v>5105</v>
      </c>
      <c r="S175" s="3" t="s">
        <v>5106</v>
      </c>
      <c r="T175" s="3" t="s">
        <v>5107</v>
      </c>
      <c r="U175" s="3"/>
      <c r="V175" s="3"/>
    </row>
    <row r="176" spans="1:22" ht="16.5">
      <c r="A176" s="2" t="s">
        <v>376</v>
      </c>
      <c r="B176" s="2" t="s">
        <v>377</v>
      </c>
      <c r="C176" s="9" t="s">
        <v>5092</v>
      </c>
      <c r="D176" s="2" t="s">
        <v>4785</v>
      </c>
      <c r="E176" s="2" t="s">
        <v>4803</v>
      </c>
      <c r="F176" s="3" t="s">
        <v>5093</v>
      </c>
      <c r="G176" s="3" t="s">
        <v>5094</v>
      </c>
      <c r="H176" s="3" t="s">
        <v>5095</v>
      </c>
      <c r="I176" s="3" t="s">
        <v>5096</v>
      </c>
      <c r="J176" s="3" t="s">
        <v>5097</v>
      </c>
      <c r="K176" s="3" t="s">
        <v>5098</v>
      </c>
      <c r="L176" s="3" t="s">
        <v>5099</v>
      </c>
      <c r="M176" s="3" t="s">
        <v>5100</v>
      </c>
      <c r="N176" s="3" t="s">
        <v>5101</v>
      </c>
      <c r="O176" s="3" t="s">
        <v>5102</v>
      </c>
      <c r="P176" s="3" t="s">
        <v>5103</v>
      </c>
      <c r="Q176" s="3" t="s">
        <v>5104</v>
      </c>
      <c r="R176" s="3" t="s">
        <v>5105</v>
      </c>
      <c r="S176" s="3" t="s">
        <v>5106</v>
      </c>
      <c r="T176" s="3" t="s">
        <v>5107</v>
      </c>
      <c r="U176" s="3"/>
      <c r="V176" s="3"/>
    </row>
    <row r="177" spans="1:22" ht="16.5">
      <c r="A177" s="2" t="s">
        <v>378</v>
      </c>
      <c r="B177" s="2" t="s">
        <v>379</v>
      </c>
      <c r="C177" s="9" t="s">
        <v>5092</v>
      </c>
      <c r="D177" s="2" t="s">
        <v>4785</v>
      </c>
      <c r="E177" s="2" t="s">
        <v>4803</v>
      </c>
      <c r="F177" s="3" t="s">
        <v>5093</v>
      </c>
      <c r="G177" s="3" t="s">
        <v>5094</v>
      </c>
      <c r="H177" s="3" t="s">
        <v>5095</v>
      </c>
      <c r="I177" s="3" t="s">
        <v>5096</v>
      </c>
      <c r="J177" s="3" t="s">
        <v>5097</v>
      </c>
      <c r="K177" s="3" t="s">
        <v>5098</v>
      </c>
      <c r="L177" s="3" t="s">
        <v>5099</v>
      </c>
      <c r="M177" s="3" t="s">
        <v>5100</v>
      </c>
      <c r="N177" s="3" t="s">
        <v>5101</v>
      </c>
      <c r="O177" s="3" t="s">
        <v>5102</v>
      </c>
      <c r="P177" s="3" t="s">
        <v>5103</v>
      </c>
      <c r="Q177" s="3" t="s">
        <v>5104</v>
      </c>
      <c r="R177" s="3" t="s">
        <v>5105</v>
      </c>
      <c r="S177" s="3" t="s">
        <v>5106</v>
      </c>
      <c r="T177" s="3" t="s">
        <v>5107</v>
      </c>
      <c r="U177" s="3"/>
      <c r="V177" s="3"/>
    </row>
    <row r="178" spans="1:22" ht="16.5">
      <c r="A178" s="2" t="s">
        <v>380</v>
      </c>
      <c r="B178" s="2" t="s">
        <v>381</v>
      </c>
      <c r="C178" s="9" t="s">
        <v>5092</v>
      </c>
      <c r="D178" s="2" t="s">
        <v>4785</v>
      </c>
      <c r="E178" s="2" t="s">
        <v>4803</v>
      </c>
      <c r="F178" s="3" t="s">
        <v>5093</v>
      </c>
      <c r="G178" s="3" t="s">
        <v>5094</v>
      </c>
      <c r="H178" s="3" t="s">
        <v>5095</v>
      </c>
      <c r="I178" s="3" t="s">
        <v>5096</v>
      </c>
      <c r="J178" s="3" t="s">
        <v>5097</v>
      </c>
      <c r="K178" s="3" t="s">
        <v>5098</v>
      </c>
      <c r="L178" s="3" t="s">
        <v>5099</v>
      </c>
      <c r="M178" s="3" t="s">
        <v>5100</v>
      </c>
      <c r="N178" s="3" t="s">
        <v>5101</v>
      </c>
      <c r="O178" s="3" t="s">
        <v>5102</v>
      </c>
      <c r="P178" s="3" t="s">
        <v>5103</v>
      </c>
      <c r="Q178" s="3" t="s">
        <v>5104</v>
      </c>
      <c r="R178" s="3" t="s">
        <v>5105</v>
      </c>
      <c r="S178" s="3" t="s">
        <v>5106</v>
      </c>
      <c r="T178" s="3" t="s">
        <v>5107</v>
      </c>
      <c r="U178" s="3"/>
      <c r="V178" s="3"/>
    </row>
    <row r="179" spans="1:22" ht="16.5">
      <c r="A179" s="2" t="s">
        <v>382</v>
      </c>
      <c r="B179" s="2" t="s">
        <v>383</v>
      </c>
      <c r="C179" s="9" t="s">
        <v>5092</v>
      </c>
      <c r="D179" s="2" t="s">
        <v>4785</v>
      </c>
      <c r="E179" s="2" t="s">
        <v>4803</v>
      </c>
      <c r="F179" s="3" t="s">
        <v>5093</v>
      </c>
      <c r="G179" s="3" t="s">
        <v>5094</v>
      </c>
      <c r="H179" s="3" t="s">
        <v>5095</v>
      </c>
      <c r="I179" s="3" t="s">
        <v>5096</v>
      </c>
      <c r="J179" s="3" t="s">
        <v>5097</v>
      </c>
      <c r="K179" s="3" t="s">
        <v>5098</v>
      </c>
      <c r="L179" s="3" t="s">
        <v>5099</v>
      </c>
      <c r="M179" s="3" t="s">
        <v>5100</v>
      </c>
      <c r="N179" s="3" t="s">
        <v>5101</v>
      </c>
      <c r="O179" s="3" t="s">
        <v>5102</v>
      </c>
      <c r="P179" s="3" t="s">
        <v>5103</v>
      </c>
      <c r="Q179" s="3" t="s">
        <v>5104</v>
      </c>
      <c r="R179" s="3" t="s">
        <v>5105</v>
      </c>
      <c r="S179" s="3" t="s">
        <v>5106</v>
      </c>
      <c r="T179" s="3" t="s">
        <v>5107</v>
      </c>
      <c r="U179" s="3"/>
      <c r="V179" s="3"/>
    </row>
    <row r="180" spans="1:22" ht="16.5">
      <c r="A180" s="2" t="s">
        <v>384</v>
      </c>
      <c r="B180" s="2" t="s">
        <v>385</v>
      </c>
      <c r="C180" s="9" t="s">
        <v>5092</v>
      </c>
      <c r="D180" s="2" t="s">
        <v>4785</v>
      </c>
      <c r="E180" s="2" t="s">
        <v>4803</v>
      </c>
      <c r="F180" s="3" t="s">
        <v>5093</v>
      </c>
      <c r="G180" s="3" t="s">
        <v>5094</v>
      </c>
      <c r="H180" s="3" t="s">
        <v>5095</v>
      </c>
      <c r="I180" s="3" t="s">
        <v>5096</v>
      </c>
      <c r="J180" s="3" t="s">
        <v>5097</v>
      </c>
      <c r="K180" s="3" t="s">
        <v>5098</v>
      </c>
      <c r="L180" s="3" t="s">
        <v>5099</v>
      </c>
      <c r="M180" s="3" t="s">
        <v>5100</v>
      </c>
      <c r="N180" s="3" t="s">
        <v>5101</v>
      </c>
      <c r="O180" s="3" t="s">
        <v>5102</v>
      </c>
      <c r="P180" s="3" t="s">
        <v>5103</v>
      </c>
      <c r="Q180" s="3" t="s">
        <v>5104</v>
      </c>
      <c r="R180" s="3" t="s">
        <v>5105</v>
      </c>
      <c r="S180" s="3" t="s">
        <v>5106</v>
      </c>
      <c r="T180" s="3" t="s">
        <v>5107</v>
      </c>
      <c r="U180" s="3"/>
      <c r="V180" s="3"/>
    </row>
    <row r="181" spans="1:22" ht="16.5">
      <c r="A181" s="2" t="s">
        <v>386</v>
      </c>
      <c r="B181" s="2" t="s">
        <v>387</v>
      </c>
      <c r="C181" s="9" t="s">
        <v>5092</v>
      </c>
      <c r="D181" s="2" t="s">
        <v>4785</v>
      </c>
      <c r="E181" s="2" t="s">
        <v>4803</v>
      </c>
      <c r="F181" s="3" t="s">
        <v>5093</v>
      </c>
      <c r="G181" s="3" t="s">
        <v>5094</v>
      </c>
      <c r="H181" s="3" t="s">
        <v>5095</v>
      </c>
      <c r="I181" s="3" t="s">
        <v>5096</v>
      </c>
      <c r="J181" s="3" t="s">
        <v>5097</v>
      </c>
      <c r="K181" s="3" t="s">
        <v>5098</v>
      </c>
      <c r="L181" s="3" t="s">
        <v>5099</v>
      </c>
      <c r="M181" s="3" t="s">
        <v>5100</v>
      </c>
      <c r="N181" s="3" t="s">
        <v>5101</v>
      </c>
      <c r="O181" s="3" t="s">
        <v>5102</v>
      </c>
      <c r="P181" s="3" t="s">
        <v>5103</v>
      </c>
      <c r="Q181" s="3" t="s">
        <v>5104</v>
      </c>
      <c r="R181" s="3" t="s">
        <v>5105</v>
      </c>
      <c r="S181" s="3" t="s">
        <v>5106</v>
      </c>
      <c r="T181" s="3" t="s">
        <v>5107</v>
      </c>
      <c r="U181" s="3"/>
      <c r="V181" s="3"/>
    </row>
    <row r="182" spans="1:22" ht="16.5">
      <c r="A182" s="2" t="s">
        <v>388</v>
      </c>
      <c r="B182" s="2" t="s">
        <v>389</v>
      </c>
      <c r="C182" s="9" t="s">
        <v>5108</v>
      </c>
      <c r="D182" s="2" t="s">
        <v>4785</v>
      </c>
      <c r="E182" s="2" t="s">
        <v>4820</v>
      </c>
      <c r="F182" s="3" t="s">
        <v>4901</v>
      </c>
      <c r="G182" s="3" t="s">
        <v>4902</v>
      </c>
      <c r="H182" s="3" t="s">
        <v>4903</v>
      </c>
      <c r="I182" s="3" t="s">
        <v>5109</v>
      </c>
      <c r="J182" s="3" t="s">
        <v>5110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6.5">
      <c r="A183" s="2" t="s">
        <v>390</v>
      </c>
      <c r="B183" s="2" t="s">
        <v>391</v>
      </c>
      <c r="C183" s="9" t="s">
        <v>5108</v>
      </c>
      <c r="D183" s="2" t="s">
        <v>4785</v>
      </c>
      <c r="E183" s="2" t="s">
        <v>4820</v>
      </c>
      <c r="F183" s="3" t="s">
        <v>4901</v>
      </c>
      <c r="G183" s="3" t="s">
        <v>4902</v>
      </c>
      <c r="H183" s="3" t="s">
        <v>4903</v>
      </c>
      <c r="I183" s="3" t="s">
        <v>5109</v>
      </c>
      <c r="J183" s="3" t="s">
        <v>5110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6.5">
      <c r="A184" s="2" t="s">
        <v>392</v>
      </c>
      <c r="B184" s="2" t="s">
        <v>393</v>
      </c>
      <c r="C184" s="9" t="s">
        <v>5111</v>
      </c>
      <c r="D184" s="2" t="s">
        <v>4785</v>
      </c>
      <c r="E184" s="2" t="s">
        <v>4803</v>
      </c>
      <c r="F184" s="3" t="s">
        <v>4804</v>
      </c>
      <c r="G184" s="3" t="s">
        <v>4861</v>
      </c>
      <c r="H184" s="3" t="s">
        <v>5112</v>
      </c>
      <c r="I184" s="3" t="s">
        <v>5113</v>
      </c>
      <c r="J184" s="3" t="s">
        <v>5114</v>
      </c>
      <c r="K184" s="3" t="s">
        <v>5115</v>
      </c>
      <c r="L184" s="3" t="s">
        <v>5116</v>
      </c>
      <c r="M184" s="3" t="s">
        <v>5117</v>
      </c>
      <c r="N184" s="3" t="s">
        <v>5118</v>
      </c>
      <c r="O184" s="3" t="s">
        <v>5119</v>
      </c>
      <c r="P184" s="3"/>
      <c r="Q184" s="3"/>
      <c r="R184" s="3"/>
      <c r="S184" s="3"/>
      <c r="T184" s="3"/>
      <c r="U184" s="3"/>
      <c r="V184" s="3"/>
    </row>
    <row r="185" spans="1:22" ht="16.5">
      <c r="A185" s="2" t="s">
        <v>394</v>
      </c>
      <c r="B185" s="2" t="s">
        <v>395</v>
      </c>
      <c r="C185" s="9" t="s">
        <v>5111</v>
      </c>
      <c r="D185" s="2" t="s">
        <v>4785</v>
      </c>
      <c r="E185" s="2" t="s">
        <v>4803</v>
      </c>
      <c r="F185" s="3" t="s">
        <v>4804</v>
      </c>
      <c r="G185" s="3" t="s">
        <v>4861</v>
      </c>
      <c r="H185" s="3" t="s">
        <v>5112</v>
      </c>
      <c r="I185" s="3" t="s">
        <v>5113</v>
      </c>
      <c r="J185" s="3" t="s">
        <v>5114</v>
      </c>
      <c r="K185" s="3" t="s">
        <v>5115</v>
      </c>
      <c r="L185" s="3" t="s">
        <v>5116</v>
      </c>
      <c r="M185" s="3" t="s">
        <v>5117</v>
      </c>
      <c r="N185" s="3" t="s">
        <v>5118</v>
      </c>
      <c r="O185" s="3" t="s">
        <v>5119</v>
      </c>
      <c r="P185" s="3"/>
      <c r="Q185" s="3"/>
      <c r="R185" s="3"/>
      <c r="S185" s="3"/>
      <c r="T185" s="3"/>
      <c r="U185" s="3"/>
      <c r="V185" s="3"/>
    </row>
    <row r="186" spans="1:22" ht="16.5">
      <c r="A186" s="2" t="s">
        <v>396</v>
      </c>
      <c r="B186" s="2" t="s">
        <v>397</v>
      </c>
      <c r="C186" s="9" t="s">
        <v>5120</v>
      </c>
      <c r="D186" s="2" t="s">
        <v>4785</v>
      </c>
      <c r="E186" s="2" t="s">
        <v>4803</v>
      </c>
      <c r="F186" s="3" t="s">
        <v>5093</v>
      </c>
      <c r="G186" s="3" t="s">
        <v>5094</v>
      </c>
      <c r="H186" s="3" t="s">
        <v>5095</v>
      </c>
      <c r="I186" s="3" t="s">
        <v>5096</v>
      </c>
      <c r="J186" s="3" t="s">
        <v>5097</v>
      </c>
      <c r="K186" s="3" t="s">
        <v>5098</v>
      </c>
      <c r="L186" s="3" t="s">
        <v>5099</v>
      </c>
      <c r="M186" s="3" t="s">
        <v>5100</v>
      </c>
      <c r="N186" s="3" t="s">
        <v>5101</v>
      </c>
      <c r="O186" s="3" t="s">
        <v>5102</v>
      </c>
      <c r="P186" s="3" t="s">
        <v>5103</v>
      </c>
      <c r="Q186" s="3" t="s">
        <v>5104</v>
      </c>
      <c r="R186" s="3" t="s">
        <v>5121</v>
      </c>
      <c r="S186" s="3" t="s">
        <v>5122</v>
      </c>
      <c r="T186" s="3" t="s">
        <v>5123</v>
      </c>
      <c r="U186" s="3"/>
      <c r="V186" s="3"/>
    </row>
    <row r="187" spans="1:22" ht="16.5">
      <c r="A187" s="2" t="s">
        <v>398</v>
      </c>
      <c r="B187" s="2" t="s">
        <v>399</v>
      </c>
      <c r="C187" s="9" t="s">
        <v>5124</v>
      </c>
      <c r="D187" s="2" t="s">
        <v>4785</v>
      </c>
      <c r="E187" s="2" t="s">
        <v>4803</v>
      </c>
      <c r="F187" s="3" t="s">
        <v>5093</v>
      </c>
      <c r="G187" s="3" t="s">
        <v>5094</v>
      </c>
      <c r="H187" s="3" t="s">
        <v>5095</v>
      </c>
      <c r="I187" s="3" t="s">
        <v>5096</v>
      </c>
      <c r="J187" s="3" t="s">
        <v>5125</v>
      </c>
      <c r="K187" s="3" t="s">
        <v>5126</v>
      </c>
      <c r="L187" s="3" t="s">
        <v>5127</v>
      </c>
      <c r="M187" s="3" t="s">
        <v>5128</v>
      </c>
      <c r="N187" s="3" t="s">
        <v>5129</v>
      </c>
      <c r="O187" s="3" t="s">
        <v>5130</v>
      </c>
      <c r="P187" s="3" t="s">
        <v>5131</v>
      </c>
      <c r="Q187" s="3" t="s">
        <v>5132</v>
      </c>
      <c r="R187" s="3" t="s">
        <v>5133</v>
      </c>
      <c r="S187" s="3" t="s">
        <v>5134</v>
      </c>
      <c r="T187" s="3" t="s">
        <v>5135</v>
      </c>
      <c r="U187" s="3"/>
      <c r="V187" s="3"/>
    </row>
    <row r="188" spans="1:22" ht="16.5">
      <c r="A188" s="2" t="s">
        <v>400</v>
      </c>
      <c r="B188" s="2" t="s">
        <v>401</v>
      </c>
      <c r="C188" s="9" t="s">
        <v>5124</v>
      </c>
      <c r="D188" s="2" t="s">
        <v>4785</v>
      </c>
      <c r="E188" s="2" t="s">
        <v>4803</v>
      </c>
      <c r="F188" s="3" t="s">
        <v>5093</v>
      </c>
      <c r="G188" s="3" t="s">
        <v>5094</v>
      </c>
      <c r="H188" s="3" t="s">
        <v>5095</v>
      </c>
      <c r="I188" s="3" t="s">
        <v>5096</v>
      </c>
      <c r="J188" s="3" t="s">
        <v>5125</v>
      </c>
      <c r="K188" s="3" t="s">
        <v>5126</v>
      </c>
      <c r="L188" s="3" t="s">
        <v>5127</v>
      </c>
      <c r="M188" s="3" t="s">
        <v>5128</v>
      </c>
      <c r="N188" s="3" t="s">
        <v>5129</v>
      </c>
      <c r="O188" s="3" t="s">
        <v>5130</v>
      </c>
      <c r="P188" s="3" t="s">
        <v>5131</v>
      </c>
      <c r="Q188" s="3" t="s">
        <v>5132</v>
      </c>
      <c r="R188" s="3" t="s">
        <v>5133</v>
      </c>
      <c r="S188" s="3" t="s">
        <v>5134</v>
      </c>
      <c r="T188" s="3" t="s">
        <v>5135</v>
      </c>
      <c r="U188" s="3"/>
      <c r="V188" s="3"/>
    </row>
    <row r="189" spans="1:22" ht="16.5">
      <c r="A189" s="2" t="s">
        <v>402</v>
      </c>
      <c r="B189" s="2" t="s">
        <v>403</v>
      </c>
      <c r="C189" s="9" t="s">
        <v>5124</v>
      </c>
      <c r="D189" s="2" t="s">
        <v>4785</v>
      </c>
      <c r="E189" s="2" t="s">
        <v>4803</v>
      </c>
      <c r="F189" s="3" t="s">
        <v>5093</v>
      </c>
      <c r="G189" s="3" t="s">
        <v>5094</v>
      </c>
      <c r="H189" s="3" t="s">
        <v>5095</v>
      </c>
      <c r="I189" s="3" t="s">
        <v>5096</v>
      </c>
      <c r="J189" s="3" t="s">
        <v>5125</v>
      </c>
      <c r="K189" s="3" t="s">
        <v>5126</v>
      </c>
      <c r="L189" s="3" t="s">
        <v>5127</v>
      </c>
      <c r="M189" s="3" t="s">
        <v>5128</v>
      </c>
      <c r="N189" s="3" t="s">
        <v>5129</v>
      </c>
      <c r="O189" s="3" t="s">
        <v>5130</v>
      </c>
      <c r="P189" s="3" t="s">
        <v>5131</v>
      </c>
      <c r="Q189" s="3" t="s">
        <v>5132</v>
      </c>
      <c r="R189" s="3" t="s">
        <v>5133</v>
      </c>
      <c r="S189" s="3" t="s">
        <v>5134</v>
      </c>
      <c r="T189" s="3" t="s">
        <v>5135</v>
      </c>
      <c r="U189" s="3"/>
      <c r="V189" s="3"/>
    </row>
    <row r="190" spans="1:22" ht="16.5">
      <c r="A190" s="2" t="s">
        <v>404</v>
      </c>
      <c r="B190" s="2" t="s">
        <v>405</v>
      </c>
      <c r="C190" s="9" t="s">
        <v>5124</v>
      </c>
      <c r="D190" s="2" t="s">
        <v>4785</v>
      </c>
      <c r="E190" s="2" t="s">
        <v>4803</v>
      </c>
      <c r="F190" s="3" t="s">
        <v>5093</v>
      </c>
      <c r="G190" s="3" t="s">
        <v>5094</v>
      </c>
      <c r="H190" s="3" t="s">
        <v>5095</v>
      </c>
      <c r="I190" s="3" t="s">
        <v>5096</v>
      </c>
      <c r="J190" s="3" t="s">
        <v>5125</v>
      </c>
      <c r="K190" s="3" t="s">
        <v>5126</v>
      </c>
      <c r="L190" s="3" t="s">
        <v>5127</v>
      </c>
      <c r="M190" s="3" t="s">
        <v>5128</v>
      </c>
      <c r="N190" s="3" t="s">
        <v>5129</v>
      </c>
      <c r="O190" s="3" t="s">
        <v>5130</v>
      </c>
      <c r="P190" s="3" t="s">
        <v>5131</v>
      </c>
      <c r="Q190" s="3" t="s">
        <v>5132</v>
      </c>
      <c r="R190" s="3" t="s">
        <v>5133</v>
      </c>
      <c r="S190" s="3" t="s">
        <v>5134</v>
      </c>
      <c r="T190" s="3" t="s">
        <v>5135</v>
      </c>
      <c r="U190" s="3"/>
      <c r="V190" s="3"/>
    </row>
    <row r="191" spans="1:22" ht="16.5">
      <c r="A191" s="2" t="s">
        <v>406</v>
      </c>
      <c r="B191" s="2" t="s">
        <v>407</v>
      </c>
      <c r="C191" s="9" t="s">
        <v>5124</v>
      </c>
      <c r="D191" s="2" t="s">
        <v>4785</v>
      </c>
      <c r="E191" s="2" t="s">
        <v>4803</v>
      </c>
      <c r="F191" s="3" t="s">
        <v>5093</v>
      </c>
      <c r="G191" s="3" t="s">
        <v>5094</v>
      </c>
      <c r="H191" s="3" t="s">
        <v>5095</v>
      </c>
      <c r="I191" s="3" t="s">
        <v>5096</v>
      </c>
      <c r="J191" s="3" t="s">
        <v>5125</v>
      </c>
      <c r="K191" s="3" t="s">
        <v>5126</v>
      </c>
      <c r="L191" s="3" t="s">
        <v>5127</v>
      </c>
      <c r="M191" s="3" t="s">
        <v>5128</v>
      </c>
      <c r="N191" s="3" t="s">
        <v>5129</v>
      </c>
      <c r="O191" s="3" t="s">
        <v>5130</v>
      </c>
      <c r="P191" s="3" t="s">
        <v>5131</v>
      </c>
      <c r="Q191" s="3" t="s">
        <v>5132</v>
      </c>
      <c r="R191" s="3" t="s">
        <v>5133</v>
      </c>
      <c r="S191" s="3" t="s">
        <v>5134</v>
      </c>
      <c r="T191" s="3" t="s">
        <v>5135</v>
      </c>
      <c r="U191" s="3"/>
      <c r="V191" s="3"/>
    </row>
    <row r="192" spans="1:22" ht="16.5">
      <c r="A192" s="2" t="s">
        <v>408</v>
      </c>
      <c r="B192" s="2" t="s">
        <v>409</v>
      </c>
      <c r="C192" s="9" t="s">
        <v>5124</v>
      </c>
      <c r="D192" s="2" t="s">
        <v>4785</v>
      </c>
      <c r="E192" s="2" t="s">
        <v>4803</v>
      </c>
      <c r="F192" s="3" t="s">
        <v>5093</v>
      </c>
      <c r="G192" s="3" t="s">
        <v>5094</v>
      </c>
      <c r="H192" s="3" t="s">
        <v>5095</v>
      </c>
      <c r="I192" s="3" t="s">
        <v>5096</v>
      </c>
      <c r="J192" s="3" t="s">
        <v>5125</v>
      </c>
      <c r="K192" s="3" t="s">
        <v>5126</v>
      </c>
      <c r="L192" s="3" t="s">
        <v>5127</v>
      </c>
      <c r="M192" s="3" t="s">
        <v>5128</v>
      </c>
      <c r="N192" s="3" t="s">
        <v>5129</v>
      </c>
      <c r="O192" s="3" t="s">
        <v>5130</v>
      </c>
      <c r="P192" s="3" t="s">
        <v>5131</v>
      </c>
      <c r="Q192" s="3" t="s">
        <v>5132</v>
      </c>
      <c r="R192" s="3" t="s">
        <v>5133</v>
      </c>
      <c r="S192" s="3" t="s">
        <v>5134</v>
      </c>
      <c r="T192" s="3" t="s">
        <v>5135</v>
      </c>
      <c r="U192" s="3"/>
      <c r="V192" s="3"/>
    </row>
    <row r="193" spans="1:22" ht="16.5">
      <c r="A193" s="2" t="s">
        <v>410</v>
      </c>
      <c r="B193" s="2" t="s">
        <v>411</v>
      </c>
      <c r="C193" s="9" t="s">
        <v>5124</v>
      </c>
      <c r="D193" s="2" t="s">
        <v>4785</v>
      </c>
      <c r="E193" s="2" t="s">
        <v>4803</v>
      </c>
      <c r="F193" s="3" t="s">
        <v>5093</v>
      </c>
      <c r="G193" s="3" t="s">
        <v>5094</v>
      </c>
      <c r="H193" s="3" t="s">
        <v>5095</v>
      </c>
      <c r="I193" s="3" t="s">
        <v>5096</v>
      </c>
      <c r="J193" s="3" t="s">
        <v>5125</v>
      </c>
      <c r="K193" s="3" t="s">
        <v>5126</v>
      </c>
      <c r="L193" s="3" t="s">
        <v>5127</v>
      </c>
      <c r="M193" s="3" t="s">
        <v>5128</v>
      </c>
      <c r="N193" s="3" t="s">
        <v>5129</v>
      </c>
      <c r="O193" s="3" t="s">
        <v>5130</v>
      </c>
      <c r="P193" s="3" t="s">
        <v>5131</v>
      </c>
      <c r="Q193" s="3" t="s">
        <v>5132</v>
      </c>
      <c r="R193" s="3" t="s">
        <v>5133</v>
      </c>
      <c r="S193" s="3" t="s">
        <v>5134</v>
      </c>
      <c r="T193" s="3" t="s">
        <v>5135</v>
      </c>
      <c r="U193" s="3"/>
      <c r="V193" s="3"/>
    </row>
    <row r="194" spans="1:22" ht="16.5">
      <c r="A194" s="2" t="s">
        <v>412</v>
      </c>
      <c r="B194" s="2" t="s">
        <v>413</v>
      </c>
      <c r="C194" s="9" t="s">
        <v>5136</v>
      </c>
      <c r="D194" s="2" t="s">
        <v>4785</v>
      </c>
      <c r="E194" s="2" t="s">
        <v>4803</v>
      </c>
      <c r="F194" s="3" t="s">
        <v>4804</v>
      </c>
      <c r="G194" s="3" t="s">
        <v>4861</v>
      </c>
      <c r="H194" s="3" t="s">
        <v>4862</v>
      </c>
      <c r="I194" s="3" t="s">
        <v>4863</v>
      </c>
      <c r="J194" s="3" t="s">
        <v>4864</v>
      </c>
      <c r="K194" s="3" t="s">
        <v>4865</v>
      </c>
      <c r="L194" s="3" t="s">
        <v>4866</v>
      </c>
      <c r="M194" s="3" t="s">
        <v>4867</v>
      </c>
      <c r="N194" s="3" t="s">
        <v>4868</v>
      </c>
      <c r="O194" s="3" t="s">
        <v>4869</v>
      </c>
      <c r="P194" s="3" t="s">
        <v>5137</v>
      </c>
      <c r="Q194" s="3" t="s">
        <v>5138</v>
      </c>
      <c r="R194" s="3" t="s">
        <v>5139</v>
      </c>
      <c r="S194" s="3"/>
      <c r="T194" s="3"/>
      <c r="U194" s="3"/>
      <c r="V194" s="3"/>
    </row>
    <row r="195" spans="1:22" ht="16.5">
      <c r="A195" s="2" t="s">
        <v>414</v>
      </c>
      <c r="B195" s="2" t="s">
        <v>415</v>
      </c>
      <c r="C195" s="9" t="s">
        <v>5136</v>
      </c>
      <c r="D195" s="2" t="s">
        <v>4785</v>
      </c>
      <c r="E195" s="2" t="s">
        <v>4803</v>
      </c>
      <c r="F195" s="3" t="s">
        <v>4804</v>
      </c>
      <c r="G195" s="3" t="s">
        <v>4861</v>
      </c>
      <c r="H195" s="3" t="s">
        <v>4862</v>
      </c>
      <c r="I195" s="3" t="s">
        <v>4863</v>
      </c>
      <c r="J195" s="3" t="s">
        <v>4864</v>
      </c>
      <c r="K195" s="3" t="s">
        <v>4865</v>
      </c>
      <c r="L195" s="3" t="s">
        <v>4866</v>
      </c>
      <c r="M195" s="3" t="s">
        <v>4867</v>
      </c>
      <c r="N195" s="3" t="s">
        <v>4868</v>
      </c>
      <c r="O195" s="3" t="s">
        <v>4869</v>
      </c>
      <c r="P195" s="3" t="s">
        <v>5137</v>
      </c>
      <c r="Q195" s="3" t="s">
        <v>5138</v>
      </c>
      <c r="R195" s="3" t="s">
        <v>5139</v>
      </c>
      <c r="S195" s="3"/>
      <c r="T195" s="3"/>
      <c r="U195" s="3"/>
      <c r="V195" s="3"/>
    </row>
    <row r="196" spans="1:22" ht="16.5">
      <c r="A196" s="2" t="s">
        <v>416</v>
      </c>
      <c r="B196" s="2" t="s">
        <v>417</v>
      </c>
      <c r="C196" s="9" t="s">
        <v>5140</v>
      </c>
      <c r="D196" s="2" t="s">
        <v>4785</v>
      </c>
      <c r="E196" s="2" t="s">
        <v>4820</v>
      </c>
      <c r="F196" s="3" t="s">
        <v>4901</v>
      </c>
      <c r="G196" s="3" t="s">
        <v>5141</v>
      </c>
      <c r="H196" s="3" t="s">
        <v>5142</v>
      </c>
      <c r="I196" s="3" t="s">
        <v>5143</v>
      </c>
      <c r="J196" s="3" t="s">
        <v>5144</v>
      </c>
      <c r="K196" s="3" t="s">
        <v>5145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6.5">
      <c r="A197" s="2" t="s">
        <v>418</v>
      </c>
      <c r="B197" s="2" t="s">
        <v>419</v>
      </c>
      <c r="C197" s="9" t="s">
        <v>5140</v>
      </c>
      <c r="D197" s="2" t="s">
        <v>4785</v>
      </c>
      <c r="E197" s="2" t="s">
        <v>4820</v>
      </c>
      <c r="F197" s="3" t="s">
        <v>4901</v>
      </c>
      <c r="G197" s="3" t="s">
        <v>5141</v>
      </c>
      <c r="H197" s="3" t="s">
        <v>5142</v>
      </c>
      <c r="I197" s="3" t="s">
        <v>5143</v>
      </c>
      <c r="J197" s="3" t="s">
        <v>5144</v>
      </c>
      <c r="K197" s="3" t="s">
        <v>5145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6.5">
      <c r="A198" s="2" t="s">
        <v>420</v>
      </c>
      <c r="B198" s="2" t="s">
        <v>421</v>
      </c>
      <c r="C198" s="9" t="s">
        <v>5140</v>
      </c>
      <c r="D198" s="2" t="s">
        <v>4785</v>
      </c>
      <c r="E198" s="2" t="s">
        <v>4820</v>
      </c>
      <c r="F198" s="3" t="s">
        <v>4901</v>
      </c>
      <c r="G198" s="3" t="s">
        <v>5141</v>
      </c>
      <c r="H198" s="3" t="s">
        <v>5142</v>
      </c>
      <c r="I198" s="3" t="s">
        <v>5143</v>
      </c>
      <c r="J198" s="3" t="s">
        <v>5144</v>
      </c>
      <c r="K198" s="3" t="s">
        <v>5145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6.5">
      <c r="A199" s="2" t="s">
        <v>422</v>
      </c>
      <c r="B199" s="2" t="s">
        <v>423</v>
      </c>
      <c r="C199" s="9" t="s">
        <v>5146</v>
      </c>
      <c r="D199" s="2" t="s">
        <v>4785</v>
      </c>
      <c r="E199" s="2" t="s">
        <v>4803</v>
      </c>
      <c r="F199" s="3" t="s">
        <v>4804</v>
      </c>
      <c r="G199" s="3" t="s">
        <v>4805</v>
      </c>
      <c r="H199" s="3" t="s">
        <v>4806</v>
      </c>
      <c r="I199" s="3" t="s">
        <v>4807</v>
      </c>
      <c r="J199" s="3" t="s">
        <v>5147</v>
      </c>
      <c r="K199" s="3" t="s">
        <v>5148</v>
      </c>
      <c r="L199" s="3" t="s">
        <v>5149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6.5">
      <c r="A200" s="2" t="s">
        <v>424</v>
      </c>
      <c r="B200" s="2" t="s">
        <v>425</v>
      </c>
      <c r="C200" s="9" t="s">
        <v>5150</v>
      </c>
      <c r="D200" s="2" t="s">
        <v>4785</v>
      </c>
      <c r="E200" s="2" t="s">
        <v>4803</v>
      </c>
      <c r="F200" s="3" t="s">
        <v>5093</v>
      </c>
      <c r="G200" s="3" t="s">
        <v>5094</v>
      </c>
      <c r="H200" s="3" t="s">
        <v>5095</v>
      </c>
      <c r="I200" s="3" t="s">
        <v>5096</v>
      </c>
      <c r="J200" s="3" t="s">
        <v>5151</v>
      </c>
      <c r="K200" s="3" t="s">
        <v>5152</v>
      </c>
      <c r="L200" s="3" t="s">
        <v>5153</v>
      </c>
      <c r="M200" s="3" t="s">
        <v>5154</v>
      </c>
      <c r="N200" s="3" t="s">
        <v>5155</v>
      </c>
      <c r="O200" s="3" t="s">
        <v>5156</v>
      </c>
      <c r="P200" s="3" t="s">
        <v>5157</v>
      </c>
      <c r="Q200" s="3" t="s">
        <v>5158</v>
      </c>
      <c r="R200" s="3"/>
      <c r="S200" s="3"/>
      <c r="T200" s="3"/>
      <c r="U200" s="3"/>
      <c r="V200" s="3"/>
    </row>
    <row r="201" spans="1:22" ht="16.5">
      <c r="A201" s="2" t="s">
        <v>432</v>
      </c>
      <c r="B201" s="2" t="s">
        <v>433</v>
      </c>
      <c r="C201" s="9" t="s">
        <v>5150</v>
      </c>
      <c r="D201" s="2" t="s">
        <v>4785</v>
      </c>
      <c r="E201" s="2" t="s">
        <v>4803</v>
      </c>
      <c r="F201" s="3" t="s">
        <v>5093</v>
      </c>
      <c r="G201" s="3" t="s">
        <v>5094</v>
      </c>
      <c r="H201" s="3" t="s">
        <v>5095</v>
      </c>
      <c r="I201" s="3" t="s">
        <v>5096</v>
      </c>
      <c r="J201" s="3" t="s">
        <v>5151</v>
      </c>
      <c r="K201" s="3" t="s">
        <v>5152</v>
      </c>
      <c r="L201" s="3" t="s">
        <v>5153</v>
      </c>
      <c r="M201" s="3" t="s">
        <v>5154</v>
      </c>
      <c r="N201" s="3" t="s">
        <v>5155</v>
      </c>
      <c r="O201" s="3" t="s">
        <v>5156</v>
      </c>
      <c r="P201" s="3" t="s">
        <v>5157</v>
      </c>
      <c r="Q201" s="3" t="s">
        <v>5158</v>
      </c>
      <c r="R201" s="3"/>
      <c r="S201" s="3"/>
      <c r="T201" s="3"/>
      <c r="U201" s="3"/>
      <c r="V201" s="3"/>
    </row>
    <row r="202" spans="1:22" ht="16.5">
      <c r="A202" s="2" t="s">
        <v>434</v>
      </c>
      <c r="B202" s="2" t="s">
        <v>435</v>
      </c>
      <c r="C202" s="9" t="s">
        <v>5150</v>
      </c>
      <c r="D202" s="2" t="s">
        <v>4785</v>
      </c>
      <c r="E202" s="2" t="s">
        <v>4803</v>
      </c>
      <c r="F202" s="3" t="s">
        <v>5093</v>
      </c>
      <c r="G202" s="3" t="s">
        <v>5094</v>
      </c>
      <c r="H202" s="3" t="s">
        <v>5095</v>
      </c>
      <c r="I202" s="3" t="s">
        <v>5096</v>
      </c>
      <c r="J202" s="3" t="s">
        <v>5151</v>
      </c>
      <c r="K202" s="3" t="s">
        <v>5152</v>
      </c>
      <c r="L202" s="3" t="s">
        <v>5153</v>
      </c>
      <c r="M202" s="3" t="s">
        <v>5154</v>
      </c>
      <c r="N202" s="3" t="s">
        <v>5155</v>
      </c>
      <c r="O202" s="3" t="s">
        <v>5156</v>
      </c>
      <c r="P202" s="3" t="s">
        <v>5157</v>
      </c>
      <c r="Q202" s="3" t="s">
        <v>5158</v>
      </c>
      <c r="R202" s="3"/>
      <c r="S202" s="3"/>
      <c r="T202" s="3"/>
      <c r="U202" s="3"/>
      <c r="V202" s="3"/>
    </row>
    <row r="203" spans="1:22" ht="16.5">
      <c r="A203" s="2" t="s">
        <v>438</v>
      </c>
      <c r="B203" s="2" t="s">
        <v>439</v>
      </c>
      <c r="C203" s="9" t="s">
        <v>5150</v>
      </c>
      <c r="D203" s="2" t="s">
        <v>4785</v>
      </c>
      <c r="E203" s="2" t="s">
        <v>4803</v>
      </c>
      <c r="F203" s="3" t="s">
        <v>5093</v>
      </c>
      <c r="G203" s="3" t="s">
        <v>5094</v>
      </c>
      <c r="H203" s="3" t="s">
        <v>5095</v>
      </c>
      <c r="I203" s="3" t="s">
        <v>5096</v>
      </c>
      <c r="J203" s="3" t="s">
        <v>5151</v>
      </c>
      <c r="K203" s="3" t="s">
        <v>5152</v>
      </c>
      <c r="L203" s="3" t="s">
        <v>5153</v>
      </c>
      <c r="M203" s="3" t="s">
        <v>5154</v>
      </c>
      <c r="N203" s="3" t="s">
        <v>5155</v>
      </c>
      <c r="O203" s="3" t="s">
        <v>5156</v>
      </c>
      <c r="P203" s="3" t="s">
        <v>5157</v>
      </c>
      <c r="Q203" s="3" t="s">
        <v>5158</v>
      </c>
      <c r="R203" s="3"/>
      <c r="S203" s="3"/>
      <c r="T203" s="3"/>
      <c r="U203" s="3"/>
      <c r="V203" s="3"/>
    </row>
    <row r="204" spans="1:22" ht="16.5">
      <c r="A204" s="2" t="s">
        <v>440</v>
      </c>
      <c r="B204" s="2" t="s">
        <v>441</v>
      </c>
      <c r="C204" s="9" t="s">
        <v>5150</v>
      </c>
      <c r="D204" s="2" t="s">
        <v>4785</v>
      </c>
      <c r="E204" s="2" t="s">
        <v>4803</v>
      </c>
      <c r="F204" s="3" t="s">
        <v>5093</v>
      </c>
      <c r="G204" s="3" t="s">
        <v>5094</v>
      </c>
      <c r="H204" s="3" t="s">
        <v>5095</v>
      </c>
      <c r="I204" s="3" t="s">
        <v>5096</v>
      </c>
      <c r="J204" s="3" t="s">
        <v>5151</v>
      </c>
      <c r="K204" s="3" t="s">
        <v>5152</v>
      </c>
      <c r="L204" s="3" t="s">
        <v>5153</v>
      </c>
      <c r="M204" s="3" t="s">
        <v>5154</v>
      </c>
      <c r="N204" s="3" t="s">
        <v>5155</v>
      </c>
      <c r="O204" s="3" t="s">
        <v>5156</v>
      </c>
      <c r="P204" s="3" t="s">
        <v>5157</v>
      </c>
      <c r="Q204" s="3" t="s">
        <v>5158</v>
      </c>
      <c r="R204" s="3"/>
      <c r="S204" s="3"/>
      <c r="T204" s="3"/>
      <c r="U204" s="3"/>
      <c r="V204" s="3"/>
    </row>
    <row r="205" spans="1:22" ht="16.5">
      <c r="A205" s="2" t="s">
        <v>444</v>
      </c>
      <c r="B205" s="2" t="s">
        <v>445</v>
      </c>
      <c r="C205" s="9" t="s">
        <v>5150</v>
      </c>
      <c r="D205" s="2" t="s">
        <v>4785</v>
      </c>
      <c r="E205" s="2" t="s">
        <v>4803</v>
      </c>
      <c r="F205" s="3" t="s">
        <v>5093</v>
      </c>
      <c r="G205" s="3" t="s">
        <v>5094</v>
      </c>
      <c r="H205" s="3" t="s">
        <v>5095</v>
      </c>
      <c r="I205" s="3" t="s">
        <v>5096</v>
      </c>
      <c r="J205" s="3" t="s">
        <v>5151</v>
      </c>
      <c r="K205" s="3" t="s">
        <v>5152</v>
      </c>
      <c r="L205" s="3" t="s">
        <v>5153</v>
      </c>
      <c r="M205" s="3" t="s">
        <v>5154</v>
      </c>
      <c r="N205" s="3" t="s">
        <v>5155</v>
      </c>
      <c r="O205" s="3" t="s">
        <v>5156</v>
      </c>
      <c r="P205" s="3" t="s">
        <v>5157</v>
      </c>
      <c r="Q205" s="3" t="s">
        <v>5158</v>
      </c>
      <c r="R205" s="3"/>
      <c r="S205" s="3"/>
      <c r="T205" s="3"/>
      <c r="U205" s="3"/>
      <c r="V205" s="3"/>
    </row>
    <row r="206" spans="1:22" ht="16.5">
      <c r="A206" s="2" t="s">
        <v>446</v>
      </c>
      <c r="B206" s="2" t="s">
        <v>447</v>
      </c>
      <c r="C206" s="9" t="s">
        <v>5150</v>
      </c>
      <c r="D206" s="2" t="s">
        <v>4785</v>
      </c>
      <c r="E206" s="2" t="s">
        <v>4803</v>
      </c>
      <c r="F206" s="3" t="s">
        <v>5093</v>
      </c>
      <c r="G206" s="3" t="s">
        <v>5094</v>
      </c>
      <c r="H206" s="3" t="s">
        <v>5095</v>
      </c>
      <c r="I206" s="3" t="s">
        <v>5096</v>
      </c>
      <c r="J206" s="3" t="s">
        <v>5151</v>
      </c>
      <c r="K206" s="3" t="s">
        <v>5152</v>
      </c>
      <c r="L206" s="3" t="s">
        <v>5153</v>
      </c>
      <c r="M206" s="3" t="s">
        <v>5154</v>
      </c>
      <c r="N206" s="3" t="s">
        <v>5155</v>
      </c>
      <c r="O206" s="3" t="s">
        <v>5156</v>
      </c>
      <c r="P206" s="3" t="s">
        <v>5157</v>
      </c>
      <c r="Q206" s="3" t="s">
        <v>5158</v>
      </c>
      <c r="R206" s="3"/>
      <c r="S206" s="3"/>
      <c r="T206" s="3"/>
      <c r="U206" s="3"/>
      <c r="V206" s="3"/>
    </row>
    <row r="207" spans="1:22" ht="16.5">
      <c r="A207" s="2" t="s">
        <v>448</v>
      </c>
      <c r="B207" s="2" t="s">
        <v>449</v>
      </c>
      <c r="C207" s="9" t="s">
        <v>5150</v>
      </c>
      <c r="D207" s="2" t="s">
        <v>4785</v>
      </c>
      <c r="E207" s="2" t="s">
        <v>4803</v>
      </c>
      <c r="F207" s="3" t="s">
        <v>5093</v>
      </c>
      <c r="G207" s="3" t="s">
        <v>5094</v>
      </c>
      <c r="H207" s="3" t="s">
        <v>5095</v>
      </c>
      <c r="I207" s="3" t="s">
        <v>5096</v>
      </c>
      <c r="J207" s="3" t="s">
        <v>5151</v>
      </c>
      <c r="K207" s="3" t="s">
        <v>5152</v>
      </c>
      <c r="L207" s="3" t="s">
        <v>5153</v>
      </c>
      <c r="M207" s="3" t="s">
        <v>5154</v>
      </c>
      <c r="N207" s="3" t="s">
        <v>5155</v>
      </c>
      <c r="O207" s="3" t="s">
        <v>5156</v>
      </c>
      <c r="P207" s="3" t="s">
        <v>5157</v>
      </c>
      <c r="Q207" s="3" t="s">
        <v>5158</v>
      </c>
      <c r="R207" s="3"/>
      <c r="S207" s="3"/>
      <c r="T207" s="3"/>
      <c r="U207" s="3"/>
      <c r="V207" s="3"/>
    </row>
    <row r="208" spans="1:22" ht="16.5">
      <c r="A208" s="2" t="s">
        <v>450</v>
      </c>
      <c r="B208" s="2" t="s">
        <v>451</v>
      </c>
      <c r="C208" s="9" t="s">
        <v>5150</v>
      </c>
      <c r="D208" s="2" t="s">
        <v>4785</v>
      </c>
      <c r="E208" s="2" t="s">
        <v>4803</v>
      </c>
      <c r="F208" s="3" t="s">
        <v>5093</v>
      </c>
      <c r="G208" s="3" t="s">
        <v>5094</v>
      </c>
      <c r="H208" s="3" t="s">
        <v>5095</v>
      </c>
      <c r="I208" s="3" t="s">
        <v>5096</v>
      </c>
      <c r="J208" s="3" t="s">
        <v>5151</v>
      </c>
      <c r="K208" s="3" t="s">
        <v>5152</v>
      </c>
      <c r="L208" s="3" t="s">
        <v>5153</v>
      </c>
      <c r="M208" s="3" t="s">
        <v>5154</v>
      </c>
      <c r="N208" s="3" t="s">
        <v>5155</v>
      </c>
      <c r="O208" s="3" t="s">
        <v>5156</v>
      </c>
      <c r="P208" s="3" t="s">
        <v>5157</v>
      </c>
      <c r="Q208" s="3" t="s">
        <v>5158</v>
      </c>
      <c r="R208" s="3"/>
      <c r="S208" s="3"/>
      <c r="T208" s="3"/>
      <c r="U208" s="3"/>
      <c r="V208" s="3"/>
    </row>
    <row r="209" spans="1:22" ht="16.5">
      <c r="A209" s="2" t="s">
        <v>452</v>
      </c>
      <c r="B209" s="2" t="s">
        <v>453</v>
      </c>
      <c r="C209" s="9" t="s">
        <v>5159</v>
      </c>
      <c r="D209" s="2" t="s">
        <v>4785</v>
      </c>
      <c r="E209" s="2" t="s">
        <v>4803</v>
      </c>
      <c r="F209" s="3" t="s">
        <v>5093</v>
      </c>
      <c r="G209" s="3" t="s">
        <v>5094</v>
      </c>
      <c r="H209" s="3" t="s">
        <v>5095</v>
      </c>
      <c r="I209" s="3" t="s">
        <v>5096</v>
      </c>
      <c r="J209" s="3" t="s">
        <v>5097</v>
      </c>
      <c r="K209" s="3" t="s">
        <v>5098</v>
      </c>
      <c r="L209" s="3" t="s">
        <v>5099</v>
      </c>
      <c r="M209" s="3" t="s">
        <v>5100</v>
      </c>
      <c r="N209" s="3" t="s">
        <v>5101</v>
      </c>
      <c r="O209" s="3" t="s">
        <v>5102</v>
      </c>
      <c r="P209" s="3" t="s">
        <v>5103</v>
      </c>
      <c r="Q209" s="3" t="s">
        <v>5104</v>
      </c>
      <c r="R209" s="3" t="s">
        <v>5160</v>
      </c>
      <c r="S209" s="3" t="s">
        <v>5161</v>
      </c>
      <c r="T209" s="3" t="s">
        <v>5162</v>
      </c>
      <c r="U209" s="3" t="s">
        <v>5163</v>
      </c>
      <c r="V209" s="3"/>
    </row>
    <row r="210" spans="1:22" ht="16.5">
      <c r="A210" s="2" t="s">
        <v>454</v>
      </c>
      <c r="B210" s="2" t="s">
        <v>455</v>
      </c>
      <c r="C210" s="9" t="s">
        <v>5159</v>
      </c>
      <c r="D210" s="2" t="s">
        <v>4785</v>
      </c>
      <c r="E210" s="2" t="s">
        <v>4803</v>
      </c>
      <c r="F210" s="3" t="s">
        <v>5093</v>
      </c>
      <c r="G210" s="3" t="s">
        <v>5094</v>
      </c>
      <c r="H210" s="3" t="s">
        <v>5095</v>
      </c>
      <c r="I210" s="3" t="s">
        <v>5096</v>
      </c>
      <c r="J210" s="3" t="s">
        <v>5097</v>
      </c>
      <c r="K210" s="3" t="s">
        <v>5098</v>
      </c>
      <c r="L210" s="3" t="s">
        <v>5099</v>
      </c>
      <c r="M210" s="3" t="s">
        <v>5100</v>
      </c>
      <c r="N210" s="3" t="s">
        <v>5101</v>
      </c>
      <c r="O210" s="3" t="s">
        <v>5102</v>
      </c>
      <c r="P210" s="3" t="s">
        <v>5103</v>
      </c>
      <c r="Q210" s="3" t="s">
        <v>5104</v>
      </c>
      <c r="R210" s="3" t="s">
        <v>5160</v>
      </c>
      <c r="S210" s="3" t="s">
        <v>5161</v>
      </c>
      <c r="T210" s="3" t="s">
        <v>5162</v>
      </c>
      <c r="U210" s="3" t="s">
        <v>5163</v>
      </c>
      <c r="V210" s="3"/>
    </row>
    <row r="211" spans="1:22" ht="16.5">
      <c r="A211" s="2" t="s">
        <v>456</v>
      </c>
      <c r="B211" s="2" t="s">
        <v>457</v>
      </c>
      <c r="C211" s="9" t="s">
        <v>5159</v>
      </c>
      <c r="D211" s="2" t="s">
        <v>4785</v>
      </c>
      <c r="E211" s="2" t="s">
        <v>4803</v>
      </c>
      <c r="F211" s="3" t="s">
        <v>5093</v>
      </c>
      <c r="G211" s="3" t="s">
        <v>5094</v>
      </c>
      <c r="H211" s="3" t="s">
        <v>5095</v>
      </c>
      <c r="I211" s="3" t="s">
        <v>5096</v>
      </c>
      <c r="J211" s="3" t="s">
        <v>5097</v>
      </c>
      <c r="K211" s="3" t="s">
        <v>5098</v>
      </c>
      <c r="L211" s="3" t="s">
        <v>5099</v>
      </c>
      <c r="M211" s="3" t="s">
        <v>5100</v>
      </c>
      <c r="N211" s="3" t="s">
        <v>5101</v>
      </c>
      <c r="O211" s="3" t="s">
        <v>5102</v>
      </c>
      <c r="P211" s="3" t="s">
        <v>5103</v>
      </c>
      <c r="Q211" s="3" t="s">
        <v>5104</v>
      </c>
      <c r="R211" s="3" t="s">
        <v>5160</v>
      </c>
      <c r="S211" s="3" t="s">
        <v>5161</v>
      </c>
      <c r="T211" s="3" t="s">
        <v>5162</v>
      </c>
      <c r="U211" s="3" t="s">
        <v>5163</v>
      </c>
      <c r="V211" s="3"/>
    </row>
    <row r="212" spans="1:22" ht="16.5">
      <c r="A212" s="2" t="s">
        <v>458</v>
      </c>
      <c r="B212" s="2" t="s">
        <v>459</v>
      </c>
      <c r="C212" s="9" t="s">
        <v>5159</v>
      </c>
      <c r="D212" s="2" t="s">
        <v>4785</v>
      </c>
      <c r="E212" s="2" t="s">
        <v>4803</v>
      </c>
      <c r="F212" s="3" t="s">
        <v>5093</v>
      </c>
      <c r="G212" s="3" t="s">
        <v>5094</v>
      </c>
      <c r="H212" s="3" t="s">
        <v>5095</v>
      </c>
      <c r="I212" s="3" t="s">
        <v>5096</v>
      </c>
      <c r="J212" s="3" t="s">
        <v>5097</v>
      </c>
      <c r="K212" s="3" t="s">
        <v>5098</v>
      </c>
      <c r="L212" s="3" t="s">
        <v>5099</v>
      </c>
      <c r="M212" s="3" t="s">
        <v>5100</v>
      </c>
      <c r="N212" s="3" t="s">
        <v>5101</v>
      </c>
      <c r="O212" s="3" t="s">
        <v>5102</v>
      </c>
      <c r="P212" s="3" t="s">
        <v>5103</v>
      </c>
      <c r="Q212" s="3" t="s">
        <v>5104</v>
      </c>
      <c r="R212" s="3" t="s">
        <v>5160</v>
      </c>
      <c r="S212" s="3" t="s">
        <v>5161</v>
      </c>
      <c r="T212" s="3" t="s">
        <v>5162</v>
      </c>
      <c r="U212" s="3" t="s">
        <v>5163</v>
      </c>
      <c r="V212" s="3"/>
    </row>
    <row r="213" spans="1:22" ht="16.5">
      <c r="A213" s="2" t="s">
        <v>460</v>
      </c>
      <c r="B213" s="2" t="s">
        <v>461</v>
      </c>
      <c r="C213" s="9" t="s">
        <v>5159</v>
      </c>
      <c r="D213" s="2" t="s">
        <v>4785</v>
      </c>
      <c r="E213" s="2" t="s">
        <v>4803</v>
      </c>
      <c r="F213" s="3" t="s">
        <v>5093</v>
      </c>
      <c r="G213" s="3" t="s">
        <v>5094</v>
      </c>
      <c r="H213" s="3" t="s">
        <v>5095</v>
      </c>
      <c r="I213" s="3" t="s">
        <v>5096</v>
      </c>
      <c r="J213" s="3" t="s">
        <v>5097</v>
      </c>
      <c r="K213" s="3" t="s">
        <v>5098</v>
      </c>
      <c r="L213" s="3" t="s">
        <v>5099</v>
      </c>
      <c r="M213" s="3" t="s">
        <v>5100</v>
      </c>
      <c r="N213" s="3" t="s">
        <v>5101</v>
      </c>
      <c r="O213" s="3" t="s">
        <v>5102</v>
      </c>
      <c r="P213" s="3" t="s">
        <v>5103</v>
      </c>
      <c r="Q213" s="3" t="s">
        <v>5104</v>
      </c>
      <c r="R213" s="3" t="s">
        <v>5160</v>
      </c>
      <c r="S213" s="3" t="s">
        <v>5161</v>
      </c>
      <c r="T213" s="3" t="s">
        <v>5162</v>
      </c>
      <c r="U213" s="3" t="s">
        <v>5163</v>
      </c>
      <c r="V213" s="3"/>
    </row>
    <row r="214" spans="1:22" ht="16.5">
      <c r="A214" s="2" t="s">
        <v>462</v>
      </c>
      <c r="B214" s="2" t="s">
        <v>463</v>
      </c>
      <c r="C214" s="9" t="s">
        <v>5164</v>
      </c>
      <c r="D214" s="2" t="s">
        <v>4785</v>
      </c>
      <c r="E214" s="2" t="s">
        <v>4803</v>
      </c>
      <c r="F214" s="3" t="s">
        <v>5093</v>
      </c>
      <c r="G214" s="3" t="s">
        <v>5094</v>
      </c>
      <c r="H214" s="3" t="s">
        <v>5095</v>
      </c>
      <c r="I214" s="3" t="s">
        <v>5096</v>
      </c>
      <c r="J214" s="3" t="s">
        <v>5097</v>
      </c>
      <c r="K214" s="3" t="s">
        <v>5098</v>
      </c>
      <c r="L214" s="3" t="s">
        <v>5099</v>
      </c>
      <c r="M214" s="3" t="s">
        <v>5100</v>
      </c>
      <c r="N214" s="3" t="s">
        <v>5101</v>
      </c>
      <c r="O214" s="3" t="s">
        <v>5102</v>
      </c>
      <c r="P214" s="3" t="s">
        <v>5103</v>
      </c>
      <c r="Q214" s="3" t="s">
        <v>5104</v>
      </c>
      <c r="R214" s="3" t="s">
        <v>5165</v>
      </c>
      <c r="S214" s="3" t="s">
        <v>5166</v>
      </c>
      <c r="T214" s="3" t="s">
        <v>5167</v>
      </c>
      <c r="U214" s="3"/>
      <c r="V214" s="3"/>
    </row>
    <row r="215" spans="1:22" ht="16.5">
      <c r="A215" s="2" t="s">
        <v>464</v>
      </c>
      <c r="B215" s="2" t="s">
        <v>465</v>
      </c>
      <c r="C215" s="9" t="s">
        <v>5164</v>
      </c>
      <c r="D215" s="2" t="s">
        <v>4785</v>
      </c>
      <c r="E215" s="2" t="s">
        <v>4803</v>
      </c>
      <c r="F215" s="3" t="s">
        <v>5093</v>
      </c>
      <c r="G215" s="3" t="s">
        <v>5094</v>
      </c>
      <c r="H215" s="3" t="s">
        <v>5095</v>
      </c>
      <c r="I215" s="3" t="s">
        <v>5096</v>
      </c>
      <c r="J215" s="3" t="s">
        <v>5097</v>
      </c>
      <c r="K215" s="3" t="s">
        <v>5098</v>
      </c>
      <c r="L215" s="3" t="s">
        <v>5099</v>
      </c>
      <c r="M215" s="3" t="s">
        <v>5100</v>
      </c>
      <c r="N215" s="3" t="s">
        <v>5101</v>
      </c>
      <c r="O215" s="3" t="s">
        <v>5102</v>
      </c>
      <c r="P215" s="3" t="s">
        <v>5103</v>
      </c>
      <c r="Q215" s="3" t="s">
        <v>5104</v>
      </c>
      <c r="R215" s="3" t="s">
        <v>5165</v>
      </c>
      <c r="S215" s="3" t="s">
        <v>5166</v>
      </c>
      <c r="T215" s="3" t="s">
        <v>5167</v>
      </c>
      <c r="U215" s="3"/>
      <c r="V215" s="3"/>
    </row>
    <row r="216" spans="1:22" ht="16.5">
      <c r="A216" s="2" t="s">
        <v>466</v>
      </c>
      <c r="B216" s="2" t="s">
        <v>467</v>
      </c>
      <c r="C216" s="9" t="s">
        <v>5164</v>
      </c>
      <c r="D216" s="2" t="s">
        <v>4785</v>
      </c>
      <c r="E216" s="2" t="s">
        <v>4803</v>
      </c>
      <c r="F216" s="3" t="s">
        <v>5093</v>
      </c>
      <c r="G216" s="3" t="s">
        <v>5094</v>
      </c>
      <c r="H216" s="3" t="s">
        <v>5095</v>
      </c>
      <c r="I216" s="3" t="s">
        <v>5096</v>
      </c>
      <c r="J216" s="3" t="s">
        <v>5097</v>
      </c>
      <c r="K216" s="3" t="s">
        <v>5098</v>
      </c>
      <c r="L216" s="3" t="s">
        <v>5099</v>
      </c>
      <c r="M216" s="3" t="s">
        <v>5100</v>
      </c>
      <c r="N216" s="3" t="s">
        <v>5101</v>
      </c>
      <c r="O216" s="3" t="s">
        <v>5102</v>
      </c>
      <c r="P216" s="3" t="s">
        <v>5103</v>
      </c>
      <c r="Q216" s="3" t="s">
        <v>5104</v>
      </c>
      <c r="R216" s="3" t="s">
        <v>5165</v>
      </c>
      <c r="S216" s="3" t="s">
        <v>5166</v>
      </c>
      <c r="T216" s="3" t="s">
        <v>5167</v>
      </c>
      <c r="U216" s="3"/>
      <c r="V216" s="3"/>
    </row>
    <row r="217" spans="1:22" ht="16.5">
      <c r="A217" s="2" t="s">
        <v>468</v>
      </c>
      <c r="B217" s="2" t="s">
        <v>469</v>
      </c>
      <c r="C217" s="9" t="s">
        <v>5164</v>
      </c>
      <c r="D217" s="2" t="s">
        <v>4785</v>
      </c>
      <c r="E217" s="2" t="s">
        <v>4803</v>
      </c>
      <c r="F217" s="3" t="s">
        <v>5093</v>
      </c>
      <c r="G217" s="3" t="s">
        <v>5094</v>
      </c>
      <c r="H217" s="3" t="s">
        <v>5095</v>
      </c>
      <c r="I217" s="3" t="s">
        <v>5096</v>
      </c>
      <c r="J217" s="3" t="s">
        <v>5097</v>
      </c>
      <c r="K217" s="3" t="s">
        <v>5098</v>
      </c>
      <c r="L217" s="3" t="s">
        <v>5099</v>
      </c>
      <c r="M217" s="3" t="s">
        <v>5100</v>
      </c>
      <c r="N217" s="3" t="s">
        <v>5101</v>
      </c>
      <c r="O217" s="3" t="s">
        <v>5102</v>
      </c>
      <c r="P217" s="3" t="s">
        <v>5103</v>
      </c>
      <c r="Q217" s="3" t="s">
        <v>5104</v>
      </c>
      <c r="R217" s="3" t="s">
        <v>5165</v>
      </c>
      <c r="S217" s="3" t="s">
        <v>5166</v>
      </c>
      <c r="T217" s="3" t="s">
        <v>5167</v>
      </c>
      <c r="U217" s="3"/>
      <c r="V217" s="3"/>
    </row>
    <row r="218" spans="1:22" ht="16.5">
      <c r="A218" s="2" t="s">
        <v>470</v>
      </c>
      <c r="B218" s="2" t="s">
        <v>471</v>
      </c>
      <c r="C218" s="9" t="s">
        <v>5168</v>
      </c>
      <c r="D218" s="2" t="s">
        <v>4785</v>
      </c>
      <c r="E218" s="2" t="s">
        <v>4803</v>
      </c>
      <c r="F218" s="3" t="s">
        <v>5093</v>
      </c>
      <c r="G218" s="3" t="s">
        <v>5094</v>
      </c>
      <c r="H218" s="3" t="s">
        <v>5095</v>
      </c>
      <c r="I218" s="3" t="s">
        <v>5096</v>
      </c>
      <c r="J218" s="3" t="s">
        <v>5097</v>
      </c>
      <c r="K218" s="3" t="s">
        <v>5098</v>
      </c>
      <c r="L218" s="3" t="s">
        <v>5099</v>
      </c>
      <c r="M218" s="3" t="s">
        <v>5100</v>
      </c>
      <c r="N218" s="3" t="s">
        <v>5101</v>
      </c>
      <c r="O218" s="3" t="s">
        <v>5102</v>
      </c>
      <c r="P218" s="3" t="s">
        <v>5103</v>
      </c>
      <c r="Q218" s="3" t="s">
        <v>5104</v>
      </c>
      <c r="R218" s="3" t="s">
        <v>5169</v>
      </c>
      <c r="S218" s="3" t="s">
        <v>5170</v>
      </c>
      <c r="T218" s="3" t="s">
        <v>5171</v>
      </c>
      <c r="U218" s="3"/>
      <c r="V218" s="3"/>
    </row>
    <row r="219" spans="1:22" ht="16.5">
      <c r="A219" s="2" t="s">
        <v>472</v>
      </c>
      <c r="B219" s="2" t="s">
        <v>473</v>
      </c>
      <c r="C219" s="9" t="s">
        <v>5164</v>
      </c>
      <c r="D219" s="2" t="s">
        <v>4785</v>
      </c>
      <c r="E219" s="2" t="s">
        <v>4803</v>
      </c>
      <c r="F219" s="3" t="s">
        <v>5093</v>
      </c>
      <c r="G219" s="3" t="s">
        <v>5094</v>
      </c>
      <c r="H219" s="3" t="s">
        <v>5095</v>
      </c>
      <c r="I219" s="3" t="s">
        <v>5096</v>
      </c>
      <c r="J219" s="3" t="s">
        <v>5097</v>
      </c>
      <c r="K219" s="3" t="s">
        <v>5098</v>
      </c>
      <c r="L219" s="3" t="s">
        <v>5099</v>
      </c>
      <c r="M219" s="3" t="s">
        <v>5100</v>
      </c>
      <c r="N219" s="3" t="s">
        <v>5101</v>
      </c>
      <c r="O219" s="3" t="s">
        <v>5102</v>
      </c>
      <c r="P219" s="3" t="s">
        <v>5103</v>
      </c>
      <c r="Q219" s="3" t="s">
        <v>5104</v>
      </c>
      <c r="R219" s="3" t="s">
        <v>5165</v>
      </c>
      <c r="S219" s="3" t="s">
        <v>5166</v>
      </c>
      <c r="T219" s="3" t="s">
        <v>5167</v>
      </c>
      <c r="U219" s="3"/>
      <c r="V219" s="3"/>
    </row>
    <row r="220" spans="1:22" ht="16.5">
      <c r="A220" s="2" t="s">
        <v>474</v>
      </c>
      <c r="B220" s="2" t="s">
        <v>475</v>
      </c>
      <c r="C220" s="9" t="s">
        <v>5168</v>
      </c>
      <c r="D220" s="2" t="s">
        <v>4785</v>
      </c>
      <c r="E220" s="2" t="s">
        <v>4803</v>
      </c>
      <c r="F220" s="3" t="s">
        <v>5093</v>
      </c>
      <c r="G220" s="3" t="s">
        <v>5094</v>
      </c>
      <c r="H220" s="3" t="s">
        <v>5095</v>
      </c>
      <c r="I220" s="3" t="s">
        <v>5096</v>
      </c>
      <c r="J220" s="3" t="s">
        <v>5097</v>
      </c>
      <c r="K220" s="3" t="s">
        <v>5098</v>
      </c>
      <c r="L220" s="3" t="s">
        <v>5099</v>
      </c>
      <c r="M220" s="3" t="s">
        <v>5100</v>
      </c>
      <c r="N220" s="3" t="s">
        <v>5101</v>
      </c>
      <c r="O220" s="3" t="s">
        <v>5102</v>
      </c>
      <c r="P220" s="3" t="s">
        <v>5103</v>
      </c>
      <c r="Q220" s="3" t="s">
        <v>5104</v>
      </c>
      <c r="R220" s="3" t="s">
        <v>5169</v>
      </c>
      <c r="S220" s="3" t="s">
        <v>5170</v>
      </c>
      <c r="T220" s="3" t="s">
        <v>5171</v>
      </c>
      <c r="U220" s="3"/>
      <c r="V220" s="3"/>
    </row>
    <row r="221" spans="1:22" ht="16.5">
      <c r="A221" s="2" t="s">
        <v>476</v>
      </c>
      <c r="B221" s="2" t="s">
        <v>477</v>
      </c>
      <c r="C221" s="9" t="s">
        <v>5168</v>
      </c>
      <c r="D221" s="2" t="s">
        <v>4785</v>
      </c>
      <c r="E221" s="2" t="s">
        <v>4803</v>
      </c>
      <c r="F221" s="3" t="s">
        <v>5093</v>
      </c>
      <c r="G221" s="3" t="s">
        <v>5094</v>
      </c>
      <c r="H221" s="3" t="s">
        <v>5095</v>
      </c>
      <c r="I221" s="3" t="s">
        <v>5096</v>
      </c>
      <c r="J221" s="3" t="s">
        <v>5097</v>
      </c>
      <c r="K221" s="3" t="s">
        <v>5098</v>
      </c>
      <c r="L221" s="3" t="s">
        <v>5099</v>
      </c>
      <c r="M221" s="3" t="s">
        <v>5100</v>
      </c>
      <c r="N221" s="3" t="s">
        <v>5101</v>
      </c>
      <c r="O221" s="3" t="s">
        <v>5102</v>
      </c>
      <c r="P221" s="3" t="s">
        <v>5103</v>
      </c>
      <c r="Q221" s="3" t="s">
        <v>5104</v>
      </c>
      <c r="R221" s="3" t="s">
        <v>5169</v>
      </c>
      <c r="S221" s="3" t="s">
        <v>5170</v>
      </c>
      <c r="T221" s="3" t="s">
        <v>5171</v>
      </c>
      <c r="U221" s="3"/>
      <c r="V221" s="3"/>
    </row>
    <row r="222" spans="1:22" ht="16.5">
      <c r="A222" s="2" t="s">
        <v>478</v>
      </c>
      <c r="B222" s="2" t="s">
        <v>479</v>
      </c>
      <c r="C222" s="9" t="s">
        <v>5172</v>
      </c>
      <c r="D222" s="2" t="s">
        <v>4785</v>
      </c>
      <c r="E222" s="2" t="s">
        <v>4803</v>
      </c>
      <c r="F222" s="3" t="s">
        <v>5093</v>
      </c>
      <c r="G222" s="3" t="s">
        <v>5094</v>
      </c>
      <c r="H222" s="3" t="s">
        <v>5095</v>
      </c>
      <c r="I222" s="3" t="s">
        <v>5096</v>
      </c>
      <c r="J222" s="3" t="s">
        <v>5097</v>
      </c>
      <c r="K222" s="3" t="s">
        <v>5098</v>
      </c>
      <c r="L222" s="3" t="s">
        <v>5099</v>
      </c>
      <c r="M222" s="3" t="s">
        <v>5100</v>
      </c>
      <c r="N222" s="3" t="s">
        <v>5101</v>
      </c>
      <c r="O222" s="3" t="s">
        <v>5102</v>
      </c>
      <c r="P222" s="3" t="s">
        <v>5103</v>
      </c>
      <c r="Q222" s="3" t="s">
        <v>5104</v>
      </c>
      <c r="R222" s="3" t="s">
        <v>5173</v>
      </c>
      <c r="S222" s="3" t="s">
        <v>5174</v>
      </c>
      <c r="T222" s="3" t="s">
        <v>5175</v>
      </c>
      <c r="U222" s="3"/>
      <c r="V222" s="3"/>
    </row>
    <row r="223" spans="1:22" ht="16.5">
      <c r="A223" s="2" t="s">
        <v>480</v>
      </c>
      <c r="B223" s="2" t="s">
        <v>481</v>
      </c>
      <c r="C223" s="9" t="s">
        <v>5168</v>
      </c>
      <c r="D223" s="2" t="s">
        <v>4785</v>
      </c>
      <c r="E223" s="2" t="s">
        <v>4803</v>
      </c>
      <c r="F223" s="3" t="s">
        <v>5093</v>
      </c>
      <c r="G223" s="3" t="s">
        <v>5094</v>
      </c>
      <c r="H223" s="3" t="s">
        <v>5095</v>
      </c>
      <c r="I223" s="3" t="s">
        <v>5096</v>
      </c>
      <c r="J223" s="3" t="s">
        <v>5097</v>
      </c>
      <c r="K223" s="3" t="s">
        <v>5098</v>
      </c>
      <c r="L223" s="3" t="s">
        <v>5099</v>
      </c>
      <c r="M223" s="3" t="s">
        <v>5100</v>
      </c>
      <c r="N223" s="3" t="s">
        <v>5101</v>
      </c>
      <c r="O223" s="3" t="s">
        <v>5102</v>
      </c>
      <c r="P223" s="3" t="s">
        <v>5103</v>
      </c>
      <c r="Q223" s="3" t="s">
        <v>5104</v>
      </c>
      <c r="R223" s="3" t="s">
        <v>5169</v>
      </c>
      <c r="S223" s="3" t="s">
        <v>5170</v>
      </c>
      <c r="T223" s="3" t="s">
        <v>5171</v>
      </c>
      <c r="U223" s="3"/>
      <c r="V223" s="3"/>
    </row>
    <row r="224" spans="1:22" ht="16.5">
      <c r="A224" s="2" t="s">
        <v>482</v>
      </c>
      <c r="B224" s="2" t="s">
        <v>483</v>
      </c>
      <c r="C224" s="9" t="s">
        <v>5168</v>
      </c>
      <c r="D224" s="2" t="s">
        <v>4785</v>
      </c>
      <c r="E224" s="2" t="s">
        <v>4803</v>
      </c>
      <c r="F224" s="3" t="s">
        <v>5093</v>
      </c>
      <c r="G224" s="3" t="s">
        <v>5094</v>
      </c>
      <c r="H224" s="3" t="s">
        <v>5095</v>
      </c>
      <c r="I224" s="3" t="s">
        <v>5096</v>
      </c>
      <c r="J224" s="3" t="s">
        <v>5097</v>
      </c>
      <c r="K224" s="3" t="s">
        <v>5098</v>
      </c>
      <c r="L224" s="3" t="s">
        <v>5099</v>
      </c>
      <c r="M224" s="3" t="s">
        <v>5100</v>
      </c>
      <c r="N224" s="3" t="s">
        <v>5101</v>
      </c>
      <c r="O224" s="3" t="s">
        <v>5102</v>
      </c>
      <c r="P224" s="3" t="s">
        <v>5103</v>
      </c>
      <c r="Q224" s="3" t="s">
        <v>5104</v>
      </c>
      <c r="R224" s="3" t="s">
        <v>5169</v>
      </c>
      <c r="S224" s="3" t="s">
        <v>5170</v>
      </c>
      <c r="T224" s="3" t="s">
        <v>5171</v>
      </c>
      <c r="U224" s="3"/>
      <c r="V224" s="3"/>
    </row>
    <row r="225" spans="1:22" ht="16.5">
      <c r="A225" s="2" t="s">
        <v>484</v>
      </c>
      <c r="B225" s="2" t="s">
        <v>485</v>
      </c>
      <c r="C225" s="9" t="s">
        <v>5172</v>
      </c>
      <c r="D225" s="2" t="s">
        <v>4785</v>
      </c>
      <c r="E225" s="2" t="s">
        <v>4803</v>
      </c>
      <c r="F225" s="3" t="s">
        <v>5093</v>
      </c>
      <c r="G225" s="3" t="s">
        <v>5094</v>
      </c>
      <c r="H225" s="3" t="s">
        <v>5095</v>
      </c>
      <c r="I225" s="3" t="s">
        <v>5096</v>
      </c>
      <c r="J225" s="3" t="s">
        <v>5097</v>
      </c>
      <c r="K225" s="3" t="s">
        <v>5098</v>
      </c>
      <c r="L225" s="3" t="s">
        <v>5099</v>
      </c>
      <c r="M225" s="3" t="s">
        <v>5100</v>
      </c>
      <c r="N225" s="3" t="s">
        <v>5101</v>
      </c>
      <c r="O225" s="3" t="s">
        <v>5102</v>
      </c>
      <c r="P225" s="3" t="s">
        <v>5103</v>
      </c>
      <c r="Q225" s="3" t="s">
        <v>5104</v>
      </c>
      <c r="R225" s="3" t="s">
        <v>5173</v>
      </c>
      <c r="S225" s="3" t="s">
        <v>5174</v>
      </c>
      <c r="T225" s="3" t="s">
        <v>5175</v>
      </c>
      <c r="U225" s="3"/>
      <c r="V225" s="3"/>
    </row>
    <row r="226" spans="1:22" ht="16.5">
      <c r="A226" s="2" t="s">
        <v>486</v>
      </c>
      <c r="B226" s="2" t="s">
        <v>487</v>
      </c>
      <c r="C226" s="9" t="s">
        <v>5172</v>
      </c>
      <c r="D226" s="2" t="s">
        <v>4785</v>
      </c>
      <c r="E226" s="2" t="s">
        <v>4803</v>
      </c>
      <c r="F226" s="3" t="s">
        <v>5093</v>
      </c>
      <c r="G226" s="3" t="s">
        <v>5094</v>
      </c>
      <c r="H226" s="3" t="s">
        <v>5095</v>
      </c>
      <c r="I226" s="3" t="s">
        <v>5096</v>
      </c>
      <c r="J226" s="3" t="s">
        <v>5097</v>
      </c>
      <c r="K226" s="3" t="s">
        <v>5098</v>
      </c>
      <c r="L226" s="3" t="s">
        <v>5099</v>
      </c>
      <c r="M226" s="3" t="s">
        <v>5100</v>
      </c>
      <c r="N226" s="3" t="s">
        <v>5101</v>
      </c>
      <c r="O226" s="3" t="s">
        <v>5102</v>
      </c>
      <c r="P226" s="3" t="s">
        <v>5103</v>
      </c>
      <c r="Q226" s="3" t="s">
        <v>5104</v>
      </c>
      <c r="R226" s="3" t="s">
        <v>5173</v>
      </c>
      <c r="S226" s="3" t="s">
        <v>5174</v>
      </c>
      <c r="T226" s="3" t="s">
        <v>5175</v>
      </c>
      <c r="U226" s="3"/>
      <c r="V226" s="3"/>
    </row>
    <row r="227" spans="1:22" ht="16.5">
      <c r="A227" s="2" t="s">
        <v>488</v>
      </c>
      <c r="B227" s="2" t="s">
        <v>489</v>
      </c>
      <c r="C227" s="9" t="s">
        <v>5172</v>
      </c>
      <c r="D227" s="2" t="s">
        <v>4785</v>
      </c>
      <c r="E227" s="2" t="s">
        <v>4803</v>
      </c>
      <c r="F227" s="3" t="s">
        <v>5093</v>
      </c>
      <c r="G227" s="3" t="s">
        <v>5094</v>
      </c>
      <c r="H227" s="3" t="s">
        <v>5095</v>
      </c>
      <c r="I227" s="3" t="s">
        <v>5096</v>
      </c>
      <c r="J227" s="3" t="s">
        <v>5097</v>
      </c>
      <c r="K227" s="3" t="s">
        <v>5098</v>
      </c>
      <c r="L227" s="3" t="s">
        <v>5099</v>
      </c>
      <c r="M227" s="3" t="s">
        <v>5100</v>
      </c>
      <c r="N227" s="3" t="s">
        <v>5101</v>
      </c>
      <c r="O227" s="3" t="s">
        <v>5102</v>
      </c>
      <c r="P227" s="3" t="s">
        <v>5103</v>
      </c>
      <c r="Q227" s="3" t="s">
        <v>5104</v>
      </c>
      <c r="R227" s="3" t="s">
        <v>5173</v>
      </c>
      <c r="S227" s="3" t="s">
        <v>5174</v>
      </c>
      <c r="T227" s="3" t="s">
        <v>5175</v>
      </c>
      <c r="U227" s="3"/>
      <c r="V227" s="3"/>
    </row>
    <row r="228" spans="1:22" ht="16.5">
      <c r="A228" s="2" t="s">
        <v>490</v>
      </c>
      <c r="B228" s="2" t="s">
        <v>491</v>
      </c>
      <c r="C228" s="9" t="s">
        <v>5172</v>
      </c>
      <c r="D228" s="2" t="s">
        <v>4785</v>
      </c>
      <c r="E228" s="2" t="s">
        <v>4803</v>
      </c>
      <c r="F228" s="3" t="s">
        <v>5093</v>
      </c>
      <c r="G228" s="3" t="s">
        <v>5094</v>
      </c>
      <c r="H228" s="3" t="s">
        <v>5095</v>
      </c>
      <c r="I228" s="3" t="s">
        <v>5096</v>
      </c>
      <c r="J228" s="3" t="s">
        <v>5097</v>
      </c>
      <c r="K228" s="3" t="s">
        <v>5098</v>
      </c>
      <c r="L228" s="3" t="s">
        <v>5099</v>
      </c>
      <c r="M228" s="3" t="s">
        <v>5100</v>
      </c>
      <c r="N228" s="3" t="s">
        <v>5101</v>
      </c>
      <c r="O228" s="3" t="s">
        <v>5102</v>
      </c>
      <c r="P228" s="3" t="s">
        <v>5103</v>
      </c>
      <c r="Q228" s="3" t="s">
        <v>5104</v>
      </c>
      <c r="R228" s="3" t="s">
        <v>5173</v>
      </c>
      <c r="S228" s="3" t="s">
        <v>5174</v>
      </c>
      <c r="T228" s="3" t="s">
        <v>5175</v>
      </c>
      <c r="U228" s="3"/>
      <c r="V228" s="3"/>
    </row>
    <row r="229" spans="1:22" ht="16.5">
      <c r="A229" s="2" t="s">
        <v>492</v>
      </c>
      <c r="B229" s="2" t="s">
        <v>493</v>
      </c>
      <c r="C229" s="9" t="s">
        <v>5172</v>
      </c>
      <c r="D229" s="2" t="s">
        <v>4785</v>
      </c>
      <c r="E229" s="2" t="s">
        <v>4803</v>
      </c>
      <c r="F229" s="3" t="s">
        <v>5093</v>
      </c>
      <c r="G229" s="3" t="s">
        <v>5094</v>
      </c>
      <c r="H229" s="3" t="s">
        <v>5095</v>
      </c>
      <c r="I229" s="3" t="s">
        <v>5096</v>
      </c>
      <c r="J229" s="3" t="s">
        <v>5097</v>
      </c>
      <c r="K229" s="3" t="s">
        <v>5098</v>
      </c>
      <c r="L229" s="3" t="s">
        <v>5099</v>
      </c>
      <c r="M229" s="3" t="s">
        <v>5100</v>
      </c>
      <c r="N229" s="3" t="s">
        <v>5101</v>
      </c>
      <c r="O229" s="3" t="s">
        <v>5102</v>
      </c>
      <c r="P229" s="3" t="s">
        <v>5103</v>
      </c>
      <c r="Q229" s="3" t="s">
        <v>5104</v>
      </c>
      <c r="R229" s="3" t="s">
        <v>5173</v>
      </c>
      <c r="S229" s="3" t="s">
        <v>5174</v>
      </c>
      <c r="T229" s="3" t="s">
        <v>5175</v>
      </c>
      <c r="U229" s="3"/>
      <c r="V229" s="3"/>
    </row>
    <row r="230" spans="1:22" ht="16.5">
      <c r="A230" s="2" t="s">
        <v>494</v>
      </c>
      <c r="B230" s="2" t="s">
        <v>495</v>
      </c>
      <c r="C230" s="9" t="s">
        <v>5176</v>
      </c>
      <c r="D230" s="2" t="s">
        <v>4785</v>
      </c>
      <c r="E230" s="2" t="s">
        <v>4803</v>
      </c>
      <c r="F230" s="3" t="s">
        <v>5093</v>
      </c>
      <c r="G230" s="3" t="s">
        <v>5094</v>
      </c>
      <c r="H230" s="3" t="s">
        <v>5095</v>
      </c>
      <c r="I230" s="3" t="s">
        <v>5096</v>
      </c>
      <c r="J230" s="3" t="s">
        <v>5097</v>
      </c>
      <c r="K230" s="3" t="s">
        <v>5098</v>
      </c>
      <c r="L230" s="3" t="s">
        <v>5099</v>
      </c>
      <c r="M230" s="3" t="s">
        <v>5100</v>
      </c>
      <c r="N230" s="3" t="s">
        <v>5101</v>
      </c>
      <c r="O230" s="3" t="s">
        <v>5102</v>
      </c>
      <c r="P230" s="3" t="s">
        <v>5103</v>
      </c>
      <c r="Q230" s="3" t="s">
        <v>5104</v>
      </c>
      <c r="R230" s="3" t="s">
        <v>5177</v>
      </c>
      <c r="S230" s="3" t="s">
        <v>5178</v>
      </c>
      <c r="T230" s="3" t="s">
        <v>5179</v>
      </c>
      <c r="U230" s="3"/>
      <c r="V230" s="3"/>
    </row>
    <row r="231" spans="1:22" ht="16.5">
      <c r="A231" s="2" t="s">
        <v>496</v>
      </c>
      <c r="B231" s="2" t="s">
        <v>497</v>
      </c>
      <c r="C231" s="9" t="s">
        <v>5176</v>
      </c>
      <c r="D231" s="2" t="s">
        <v>4785</v>
      </c>
      <c r="E231" s="2" t="s">
        <v>4803</v>
      </c>
      <c r="F231" s="3" t="s">
        <v>5093</v>
      </c>
      <c r="G231" s="3" t="s">
        <v>5094</v>
      </c>
      <c r="H231" s="3" t="s">
        <v>5095</v>
      </c>
      <c r="I231" s="3" t="s">
        <v>5096</v>
      </c>
      <c r="J231" s="3" t="s">
        <v>5097</v>
      </c>
      <c r="K231" s="3" t="s">
        <v>5098</v>
      </c>
      <c r="L231" s="3" t="s">
        <v>5099</v>
      </c>
      <c r="M231" s="3" t="s">
        <v>5100</v>
      </c>
      <c r="N231" s="3" t="s">
        <v>5101</v>
      </c>
      <c r="O231" s="3" t="s">
        <v>5102</v>
      </c>
      <c r="P231" s="3" t="s">
        <v>5103</v>
      </c>
      <c r="Q231" s="3" t="s">
        <v>5104</v>
      </c>
      <c r="R231" s="3" t="s">
        <v>5177</v>
      </c>
      <c r="S231" s="3" t="s">
        <v>5178</v>
      </c>
      <c r="T231" s="3" t="s">
        <v>5179</v>
      </c>
      <c r="U231" s="3"/>
      <c r="V231" s="3"/>
    </row>
    <row r="232" spans="1:22" ht="16.5">
      <c r="A232" s="2" t="s">
        <v>498</v>
      </c>
      <c r="B232" s="2" t="s">
        <v>499</v>
      </c>
      <c r="C232" s="9" t="s">
        <v>5176</v>
      </c>
      <c r="D232" s="2" t="s">
        <v>4785</v>
      </c>
      <c r="E232" s="2" t="s">
        <v>4803</v>
      </c>
      <c r="F232" s="3" t="s">
        <v>5093</v>
      </c>
      <c r="G232" s="3" t="s">
        <v>5094</v>
      </c>
      <c r="H232" s="3" t="s">
        <v>5095</v>
      </c>
      <c r="I232" s="3" t="s">
        <v>5096</v>
      </c>
      <c r="J232" s="3" t="s">
        <v>5097</v>
      </c>
      <c r="K232" s="3" t="s">
        <v>5098</v>
      </c>
      <c r="L232" s="3" t="s">
        <v>5099</v>
      </c>
      <c r="M232" s="3" t="s">
        <v>5100</v>
      </c>
      <c r="N232" s="3" t="s">
        <v>5101</v>
      </c>
      <c r="O232" s="3" t="s">
        <v>5102</v>
      </c>
      <c r="P232" s="3" t="s">
        <v>5103</v>
      </c>
      <c r="Q232" s="3" t="s">
        <v>5104</v>
      </c>
      <c r="R232" s="3" t="s">
        <v>5177</v>
      </c>
      <c r="S232" s="3" t="s">
        <v>5178</v>
      </c>
      <c r="T232" s="3" t="s">
        <v>5179</v>
      </c>
      <c r="U232" s="3"/>
      <c r="V232" s="3"/>
    </row>
    <row r="233" spans="1:22" ht="16.5">
      <c r="A233" s="2" t="s">
        <v>500</v>
      </c>
      <c r="B233" s="2" t="s">
        <v>501</v>
      </c>
      <c r="C233" s="9" t="s">
        <v>5176</v>
      </c>
      <c r="D233" s="2" t="s">
        <v>4785</v>
      </c>
      <c r="E233" s="2" t="s">
        <v>4803</v>
      </c>
      <c r="F233" s="3" t="s">
        <v>5093</v>
      </c>
      <c r="G233" s="3" t="s">
        <v>5094</v>
      </c>
      <c r="H233" s="3" t="s">
        <v>5095</v>
      </c>
      <c r="I233" s="3" t="s">
        <v>5096</v>
      </c>
      <c r="J233" s="3" t="s">
        <v>5097</v>
      </c>
      <c r="K233" s="3" t="s">
        <v>5098</v>
      </c>
      <c r="L233" s="3" t="s">
        <v>5099</v>
      </c>
      <c r="M233" s="3" t="s">
        <v>5100</v>
      </c>
      <c r="N233" s="3" t="s">
        <v>5101</v>
      </c>
      <c r="O233" s="3" t="s">
        <v>5102</v>
      </c>
      <c r="P233" s="3" t="s">
        <v>5103</v>
      </c>
      <c r="Q233" s="3" t="s">
        <v>5104</v>
      </c>
      <c r="R233" s="3" t="s">
        <v>5177</v>
      </c>
      <c r="S233" s="3" t="s">
        <v>5178</v>
      </c>
      <c r="T233" s="3" t="s">
        <v>5179</v>
      </c>
      <c r="U233" s="3"/>
      <c r="V233" s="3"/>
    </row>
    <row r="234" spans="1:22" ht="16.5">
      <c r="A234" s="2" t="s">
        <v>502</v>
      </c>
      <c r="B234" s="2" t="s">
        <v>503</v>
      </c>
      <c r="C234" s="9" t="s">
        <v>5176</v>
      </c>
      <c r="D234" s="2" t="s">
        <v>4785</v>
      </c>
      <c r="E234" s="2" t="s">
        <v>4803</v>
      </c>
      <c r="F234" s="3" t="s">
        <v>5093</v>
      </c>
      <c r="G234" s="3" t="s">
        <v>5094</v>
      </c>
      <c r="H234" s="3" t="s">
        <v>5095</v>
      </c>
      <c r="I234" s="3" t="s">
        <v>5096</v>
      </c>
      <c r="J234" s="3" t="s">
        <v>5097</v>
      </c>
      <c r="K234" s="3" t="s">
        <v>5098</v>
      </c>
      <c r="L234" s="3" t="s">
        <v>5099</v>
      </c>
      <c r="M234" s="3" t="s">
        <v>5100</v>
      </c>
      <c r="N234" s="3" t="s">
        <v>5101</v>
      </c>
      <c r="O234" s="3" t="s">
        <v>5102</v>
      </c>
      <c r="P234" s="3" t="s">
        <v>5103</v>
      </c>
      <c r="Q234" s="3" t="s">
        <v>5104</v>
      </c>
      <c r="R234" s="3" t="s">
        <v>5177</v>
      </c>
      <c r="S234" s="3" t="s">
        <v>5178</v>
      </c>
      <c r="T234" s="3" t="s">
        <v>5179</v>
      </c>
      <c r="U234" s="3"/>
      <c r="V234" s="3"/>
    </row>
    <row r="235" spans="1:22" ht="16.5">
      <c r="A235" s="2" t="s">
        <v>504</v>
      </c>
      <c r="B235" s="2" t="s">
        <v>505</v>
      </c>
      <c r="C235" s="9" t="s">
        <v>5176</v>
      </c>
      <c r="D235" s="2" t="s">
        <v>4785</v>
      </c>
      <c r="E235" s="2" t="s">
        <v>4803</v>
      </c>
      <c r="F235" s="3" t="s">
        <v>5093</v>
      </c>
      <c r="G235" s="3" t="s">
        <v>5094</v>
      </c>
      <c r="H235" s="3" t="s">
        <v>5095</v>
      </c>
      <c r="I235" s="3" t="s">
        <v>5096</v>
      </c>
      <c r="J235" s="3" t="s">
        <v>5097</v>
      </c>
      <c r="K235" s="3" t="s">
        <v>5098</v>
      </c>
      <c r="L235" s="3" t="s">
        <v>5099</v>
      </c>
      <c r="M235" s="3" t="s">
        <v>5100</v>
      </c>
      <c r="N235" s="3" t="s">
        <v>5101</v>
      </c>
      <c r="O235" s="3" t="s">
        <v>5102</v>
      </c>
      <c r="P235" s="3" t="s">
        <v>5103</v>
      </c>
      <c r="Q235" s="3" t="s">
        <v>5104</v>
      </c>
      <c r="R235" s="3" t="s">
        <v>5177</v>
      </c>
      <c r="S235" s="3" t="s">
        <v>5178</v>
      </c>
      <c r="T235" s="3" t="s">
        <v>5179</v>
      </c>
      <c r="U235" s="3"/>
      <c r="V235" s="3"/>
    </row>
    <row r="236" spans="1:22" ht="16.5">
      <c r="A236" s="2" t="s">
        <v>506</v>
      </c>
      <c r="B236" s="2" t="s">
        <v>507</v>
      </c>
      <c r="C236" s="9" t="s">
        <v>5180</v>
      </c>
      <c r="D236" s="2" t="s">
        <v>4785</v>
      </c>
      <c r="E236" s="2" t="s">
        <v>4803</v>
      </c>
      <c r="F236" s="3" t="s">
        <v>5093</v>
      </c>
      <c r="G236" s="3" t="s">
        <v>5094</v>
      </c>
      <c r="H236" s="3" t="s">
        <v>5095</v>
      </c>
      <c r="I236" s="3" t="s">
        <v>5096</v>
      </c>
      <c r="J236" s="3" t="s">
        <v>5097</v>
      </c>
      <c r="K236" s="3" t="s">
        <v>5098</v>
      </c>
      <c r="L236" s="3" t="s">
        <v>5099</v>
      </c>
      <c r="M236" s="3" t="s">
        <v>5100</v>
      </c>
      <c r="N236" s="3" t="s">
        <v>5101</v>
      </c>
      <c r="O236" s="3" t="s">
        <v>5102</v>
      </c>
      <c r="P236" s="3" t="s">
        <v>5103</v>
      </c>
      <c r="Q236" s="3" t="s">
        <v>5104</v>
      </c>
      <c r="R236" s="3" t="s">
        <v>5181</v>
      </c>
      <c r="S236" s="3" t="s">
        <v>5182</v>
      </c>
      <c r="T236" s="3" t="s">
        <v>5183</v>
      </c>
      <c r="U236" s="3"/>
      <c r="V236" s="3"/>
    </row>
    <row r="237" spans="1:22" ht="16.5">
      <c r="A237" s="2" t="s">
        <v>508</v>
      </c>
      <c r="B237" s="2" t="s">
        <v>509</v>
      </c>
      <c r="C237" s="9" t="s">
        <v>5180</v>
      </c>
      <c r="D237" s="2" t="s">
        <v>4785</v>
      </c>
      <c r="E237" s="2" t="s">
        <v>4803</v>
      </c>
      <c r="F237" s="3" t="s">
        <v>5093</v>
      </c>
      <c r="G237" s="3" t="s">
        <v>5094</v>
      </c>
      <c r="H237" s="3" t="s">
        <v>5095</v>
      </c>
      <c r="I237" s="3" t="s">
        <v>5096</v>
      </c>
      <c r="J237" s="3" t="s">
        <v>5097</v>
      </c>
      <c r="K237" s="3" t="s">
        <v>5098</v>
      </c>
      <c r="L237" s="3" t="s">
        <v>5099</v>
      </c>
      <c r="M237" s="3" t="s">
        <v>5100</v>
      </c>
      <c r="N237" s="3" t="s">
        <v>5101</v>
      </c>
      <c r="O237" s="3" t="s">
        <v>5102</v>
      </c>
      <c r="P237" s="3" t="s">
        <v>5103</v>
      </c>
      <c r="Q237" s="3" t="s">
        <v>5104</v>
      </c>
      <c r="R237" s="3" t="s">
        <v>5181</v>
      </c>
      <c r="S237" s="3" t="s">
        <v>5182</v>
      </c>
      <c r="T237" s="3" t="s">
        <v>5183</v>
      </c>
      <c r="U237" s="3"/>
      <c r="V237" s="3"/>
    </row>
    <row r="238" spans="1:22" ht="16.5">
      <c r="A238" s="2" t="s">
        <v>510</v>
      </c>
      <c r="B238" s="2" t="s">
        <v>511</v>
      </c>
      <c r="C238" s="9" t="s">
        <v>5180</v>
      </c>
      <c r="D238" s="2" t="s">
        <v>4785</v>
      </c>
      <c r="E238" s="2" t="s">
        <v>4803</v>
      </c>
      <c r="F238" s="3" t="s">
        <v>5093</v>
      </c>
      <c r="G238" s="3" t="s">
        <v>5094</v>
      </c>
      <c r="H238" s="3" t="s">
        <v>5095</v>
      </c>
      <c r="I238" s="3" t="s">
        <v>5096</v>
      </c>
      <c r="J238" s="3" t="s">
        <v>5097</v>
      </c>
      <c r="K238" s="3" t="s">
        <v>5098</v>
      </c>
      <c r="L238" s="3" t="s">
        <v>5099</v>
      </c>
      <c r="M238" s="3" t="s">
        <v>5100</v>
      </c>
      <c r="N238" s="3" t="s">
        <v>5101</v>
      </c>
      <c r="O238" s="3" t="s">
        <v>5102</v>
      </c>
      <c r="P238" s="3" t="s">
        <v>5103</v>
      </c>
      <c r="Q238" s="3" t="s">
        <v>5104</v>
      </c>
      <c r="R238" s="3" t="s">
        <v>5181</v>
      </c>
      <c r="S238" s="3" t="s">
        <v>5182</v>
      </c>
      <c r="T238" s="3" t="s">
        <v>5183</v>
      </c>
      <c r="U238" s="3"/>
      <c r="V238" s="3"/>
    </row>
    <row r="239" spans="1:22" ht="16.5">
      <c r="A239" s="2" t="s">
        <v>512</v>
      </c>
      <c r="B239" s="2" t="s">
        <v>513</v>
      </c>
      <c r="C239" s="9" t="s">
        <v>5176</v>
      </c>
      <c r="D239" s="2" t="s">
        <v>4785</v>
      </c>
      <c r="E239" s="2" t="s">
        <v>4803</v>
      </c>
      <c r="F239" s="3" t="s">
        <v>5093</v>
      </c>
      <c r="G239" s="3" t="s">
        <v>5094</v>
      </c>
      <c r="H239" s="3" t="s">
        <v>5095</v>
      </c>
      <c r="I239" s="3" t="s">
        <v>5096</v>
      </c>
      <c r="J239" s="3" t="s">
        <v>5097</v>
      </c>
      <c r="K239" s="3" t="s">
        <v>5098</v>
      </c>
      <c r="L239" s="3" t="s">
        <v>5099</v>
      </c>
      <c r="M239" s="3" t="s">
        <v>5100</v>
      </c>
      <c r="N239" s="3" t="s">
        <v>5101</v>
      </c>
      <c r="O239" s="3" t="s">
        <v>5102</v>
      </c>
      <c r="P239" s="3" t="s">
        <v>5103</v>
      </c>
      <c r="Q239" s="3" t="s">
        <v>5104</v>
      </c>
      <c r="R239" s="3" t="s">
        <v>5177</v>
      </c>
      <c r="S239" s="3" t="s">
        <v>5178</v>
      </c>
      <c r="T239" s="3" t="s">
        <v>5179</v>
      </c>
      <c r="U239" s="3"/>
      <c r="V239" s="3"/>
    </row>
    <row r="240" spans="1:22" ht="16.5">
      <c r="A240" s="2" t="s">
        <v>514</v>
      </c>
      <c r="B240" s="2" t="s">
        <v>515</v>
      </c>
      <c r="C240" s="9" t="s">
        <v>5184</v>
      </c>
      <c r="D240" s="2" t="s">
        <v>4785</v>
      </c>
      <c r="E240" s="2" t="s">
        <v>4803</v>
      </c>
      <c r="F240" s="3" t="s">
        <v>5093</v>
      </c>
      <c r="G240" s="3" t="s">
        <v>5094</v>
      </c>
      <c r="H240" s="3" t="s">
        <v>5095</v>
      </c>
      <c r="I240" s="3" t="s">
        <v>5096</v>
      </c>
      <c r="J240" s="3" t="s">
        <v>5097</v>
      </c>
      <c r="K240" s="3" t="s">
        <v>5098</v>
      </c>
      <c r="L240" s="3" t="s">
        <v>5099</v>
      </c>
      <c r="M240" s="3" t="s">
        <v>5100</v>
      </c>
      <c r="N240" s="3" t="s">
        <v>5101</v>
      </c>
      <c r="O240" s="3" t="s">
        <v>5102</v>
      </c>
      <c r="P240" s="3" t="s">
        <v>5103</v>
      </c>
      <c r="Q240" s="3" t="s">
        <v>5104</v>
      </c>
      <c r="R240" s="3" t="s">
        <v>5121</v>
      </c>
      <c r="S240" s="3" t="s">
        <v>5185</v>
      </c>
      <c r="T240" s="3" t="s">
        <v>5186</v>
      </c>
      <c r="U240" s="3"/>
      <c r="V240" s="3"/>
    </row>
    <row r="241" spans="1:22" ht="16.5">
      <c r="A241" s="2" t="s">
        <v>516</v>
      </c>
      <c r="B241" s="2" t="s">
        <v>517</v>
      </c>
      <c r="C241" s="9" t="s">
        <v>5184</v>
      </c>
      <c r="D241" s="2" t="s">
        <v>4785</v>
      </c>
      <c r="E241" s="2" t="s">
        <v>4803</v>
      </c>
      <c r="F241" s="3" t="s">
        <v>5093</v>
      </c>
      <c r="G241" s="3" t="s">
        <v>5094</v>
      </c>
      <c r="H241" s="3" t="s">
        <v>5095</v>
      </c>
      <c r="I241" s="3" t="s">
        <v>5096</v>
      </c>
      <c r="J241" s="3" t="s">
        <v>5097</v>
      </c>
      <c r="K241" s="3" t="s">
        <v>5098</v>
      </c>
      <c r="L241" s="3" t="s">
        <v>5099</v>
      </c>
      <c r="M241" s="3" t="s">
        <v>5100</v>
      </c>
      <c r="N241" s="3" t="s">
        <v>5101</v>
      </c>
      <c r="O241" s="3" t="s">
        <v>5102</v>
      </c>
      <c r="P241" s="3" t="s">
        <v>5103</v>
      </c>
      <c r="Q241" s="3" t="s">
        <v>5104</v>
      </c>
      <c r="R241" s="3" t="s">
        <v>5121</v>
      </c>
      <c r="S241" s="3" t="s">
        <v>5185</v>
      </c>
      <c r="T241" s="3" t="s">
        <v>5186</v>
      </c>
      <c r="U241" s="3"/>
      <c r="V241" s="3"/>
    </row>
    <row r="242" spans="1:22" ht="16.5">
      <c r="A242" s="2" t="s">
        <v>518</v>
      </c>
      <c r="B242" s="2" t="s">
        <v>519</v>
      </c>
      <c r="C242" s="9" t="s">
        <v>5184</v>
      </c>
      <c r="D242" s="2" t="s">
        <v>4785</v>
      </c>
      <c r="E242" s="2" t="s">
        <v>4803</v>
      </c>
      <c r="F242" s="3" t="s">
        <v>5093</v>
      </c>
      <c r="G242" s="3" t="s">
        <v>5094</v>
      </c>
      <c r="H242" s="3" t="s">
        <v>5095</v>
      </c>
      <c r="I242" s="3" t="s">
        <v>5096</v>
      </c>
      <c r="J242" s="3" t="s">
        <v>5097</v>
      </c>
      <c r="K242" s="3" t="s">
        <v>5098</v>
      </c>
      <c r="L242" s="3" t="s">
        <v>5099</v>
      </c>
      <c r="M242" s="3" t="s">
        <v>5100</v>
      </c>
      <c r="N242" s="3" t="s">
        <v>5101</v>
      </c>
      <c r="O242" s="3" t="s">
        <v>5102</v>
      </c>
      <c r="P242" s="3" t="s">
        <v>5103</v>
      </c>
      <c r="Q242" s="3" t="s">
        <v>5104</v>
      </c>
      <c r="R242" s="3" t="s">
        <v>5121</v>
      </c>
      <c r="S242" s="3" t="s">
        <v>5185</v>
      </c>
      <c r="T242" s="3" t="s">
        <v>5186</v>
      </c>
      <c r="U242" s="3"/>
      <c r="V242" s="3"/>
    </row>
    <row r="243" spans="1:22" ht="16.5">
      <c r="A243" s="2" t="s">
        <v>520</v>
      </c>
      <c r="B243" s="2" t="s">
        <v>521</v>
      </c>
      <c r="C243" s="9" t="s">
        <v>5184</v>
      </c>
      <c r="D243" s="2" t="s">
        <v>4785</v>
      </c>
      <c r="E243" s="2" t="s">
        <v>4803</v>
      </c>
      <c r="F243" s="3" t="s">
        <v>5093</v>
      </c>
      <c r="G243" s="3" t="s">
        <v>5094</v>
      </c>
      <c r="H243" s="3" t="s">
        <v>5095</v>
      </c>
      <c r="I243" s="3" t="s">
        <v>5096</v>
      </c>
      <c r="J243" s="3" t="s">
        <v>5097</v>
      </c>
      <c r="K243" s="3" t="s">
        <v>5098</v>
      </c>
      <c r="L243" s="3" t="s">
        <v>5099</v>
      </c>
      <c r="M243" s="3" t="s">
        <v>5100</v>
      </c>
      <c r="N243" s="3" t="s">
        <v>5101</v>
      </c>
      <c r="O243" s="3" t="s">
        <v>5102</v>
      </c>
      <c r="P243" s="3" t="s">
        <v>5103</v>
      </c>
      <c r="Q243" s="3" t="s">
        <v>5104</v>
      </c>
      <c r="R243" s="3" t="s">
        <v>5121</v>
      </c>
      <c r="S243" s="3" t="s">
        <v>5185</v>
      </c>
      <c r="T243" s="3" t="s">
        <v>5186</v>
      </c>
      <c r="U243" s="3"/>
      <c r="V243" s="3"/>
    </row>
    <row r="244" spans="1:22" ht="16.5">
      <c r="A244" s="2" t="s">
        <v>522</v>
      </c>
      <c r="B244" s="2" t="s">
        <v>523</v>
      </c>
      <c r="C244" s="9" t="s">
        <v>5180</v>
      </c>
      <c r="D244" s="2" t="s">
        <v>4785</v>
      </c>
      <c r="E244" s="2" t="s">
        <v>4803</v>
      </c>
      <c r="F244" s="3" t="s">
        <v>5093</v>
      </c>
      <c r="G244" s="3" t="s">
        <v>5094</v>
      </c>
      <c r="H244" s="3" t="s">
        <v>5095</v>
      </c>
      <c r="I244" s="3" t="s">
        <v>5096</v>
      </c>
      <c r="J244" s="3" t="s">
        <v>5097</v>
      </c>
      <c r="K244" s="3" t="s">
        <v>5098</v>
      </c>
      <c r="L244" s="3" t="s">
        <v>5099</v>
      </c>
      <c r="M244" s="3" t="s">
        <v>5100</v>
      </c>
      <c r="N244" s="3" t="s">
        <v>5101</v>
      </c>
      <c r="O244" s="3" t="s">
        <v>5102</v>
      </c>
      <c r="P244" s="3" t="s">
        <v>5103</v>
      </c>
      <c r="Q244" s="3" t="s">
        <v>5104</v>
      </c>
      <c r="R244" s="3" t="s">
        <v>5181</v>
      </c>
      <c r="S244" s="3" t="s">
        <v>5182</v>
      </c>
      <c r="T244" s="3" t="s">
        <v>5183</v>
      </c>
      <c r="U244" s="3"/>
      <c r="V244" s="3"/>
    </row>
    <row r="245" spans="1:22" ht="16.5">
      <c r="A245" s="2" t="s">
        <v>524</v>
      </c>
      <c r="B245" s="2" t="s">
        <v>525</v>
      </c>
      <c r="C245" s="9" t="s">
        <v>5184</v>
      </c>
      <c r="D245" s="2" t="s">
        <v>4785</v>
      </c>
      <c r="E245" s="2" t="s">
        <v>4803</v>
      </c>
      <c r="F245" s="3" t="s">
        <v>5093</v>
      </c>
      <c r="G245" s="3" t="s">
        <v>5094</v>
      </c>
      <c r="H245" s="3" t="s">
        <v>5095</v>
      </c>
      <c r="I245" s="3" t="s">
        <v>5096</v>
      </c>
      <c r="J245" s="3" t="s">
        <v>5097</v>
      </c>
      <c r="K245" s="3" t="s">
        <v>5098</v>
      </c>
      <c r="L245" s="3" t="s">
        <v>5099</v>
      </c>
      <c r="M245" s="3" t="s">
        <v>5100</v>
      </c>
      <c r="N245" s="3" t="s">
        <v>5101</v>
      </c>
      <c r="O245" s="3" t="s">
        <v>5102</v>
      </c>
      <c r="P245" s="3" t="s">
        <v>5103</v>
      </c>
      <c r="Q245" s="3" t="s">
        <v>5104</v>
      </c>
      <c r="R245" s="3" t="s">
        <v>5121</v>
      </c>
      <c r="S245" s="3" t="s">
        <v>5185</v>
      </c>
      <c r="T245" s="3" t="s">
        <v>5186</v>
      </c>
      <c r="U245" s="3"/>
      <c r="V245" s="3"/>
    </row>
    <row r="246" spans="1:22" ht="16.5">
      <c r="A246" s="2" t="s">
        <v>526</v>
      </c>
      <c r="B246" s="2" t="s">
        <v>527</v>
      </c>
      <c r="C246" s="9" t="s">
        <v>5187</v>
      </c>
      <c r="D246" s="2" t="s">
        <v>4785</v>
      </c>
      <c r="E246" s="2" t="s">
        <v>4803</v>
      </c>
      <c r="F246" s="3" t="s">
        <v>5093</v>
      </c>
      <c r="G246" s="3" t="s">
        <v>5094</v>
      </c>
      <c r="H246" s="3" t="s">
        <v>5095</v>
      </c>
      <c r="I246" s="3" t="s">
        <v>5096</v>
      </c>
      <c r="J246" s="3" t="s">
        <v>5097</v>
      </c>
      <c r="K246" s="3" t="s">
        <v>5098</v>
      </c>
      <c r="L246" s="3" t="s">
        <v>5099</v>
      </c>
      <c r="M246" s="3" t="s">
        <v>5100</v>
      </c>
      <c r="N246" s="3" t="s">
        <v>5101</v>
      </c>
      <c r="O246" s="3" t="s">
        <v>5102</v>
      </c>
      <c r="P246" s="3" t="s">
        <v>5103</v>
      </c>
      <c r="Q246" s="3" t="s">
        <v>5104</v>
      </c>
      <c r="R246" s="3" t="s">
        <v>5188</v>
      </c>
      <c r="S246" s="3" t="s">
        <v>5189</v>
      </c>
      <c r="T246" s="3" t="s">
        <v>5190</v>
      </c>
      <c r="U246" s="3"/>
      <c r="V246" s="3"/>
    </row>
    <row r="247" spans="1:22" ht="16.5">
      <c r="A247" s="2" t="s">
        <v>528</v>
      </c>
      <c r="B247" s="2" t="s">
        <v>529</v>
      </c>
      <c r="C247" s="9" t="s">
        <v>5187</v>
      </c>
      <c r="D247" s="2" t="s">
        <v>4785</v>
      </c>
      <c r="E247" s="2" t="s">
        <v>4803</v>
      </c>
      <c r="F247" s="3" t="s">
        <v>5093</v>
      </c>
      <c r="G247" s="3" t="s">
        <v>5094</v>
      </c>
      <c r="H247" s="3" t="s">
        <v>5095</v>
      </c>
      <c r="I247" s="3" t="s">
        <v>5096</v>
      </c>
      <c r="J247" s="3" t="s">
        <v>5097</v>
      </c>
      <c r="K247" s="3" t="s">
        <v>5098</v>
      </c>
      <c r="L247" s="3" t="s">
        <v>5099</v>
      </c>
      <c r="M247" s="3" t="s">
        <v>5100</v>
      </c>
      <c r="N247" s="3" t="s">
        <v>5101</v>
      </c>
      <c r="O247" s="3" t="s">
        <v>5102</v>
      </c>
      <c r="P247" s="3" t="s">
        <v>5103</v>
      </c>
      <c r="Q247" s="3" t="s">
        <v>5104</v>
      </c>
      <c r="R247" s="3" t="s">
        <v>5188</v>
      </c>
      <c r="S247" s="3" t="s">
        <v>5189</v>
      </c>
      <c r="T247" s="3" t="s">
        <v>5190</v>
      </c>
      <c r="U247" s="3"/>
      <c r="V247" s="3"/>
    </row>
    <row r="248" spans="1:22" ht="16.5">
      <c r="A248" s="2" t="s">
        <v>530</v>
      </c>
      <c r="B248" s="2" t="s">
        <v>531</v>
      </c>
      <c r="C248" s="9" t="s">
        <v>5187</v>
      </c>
      <c r="D248" s="2" t="s">
        <v>4785</v>
      </c>
      <c r="E248" s="2" t="s">
        <v>4803</v>
      </c>
      <c r="F248" s="3" t="s">
        <v>5093</v>
      </c>
      <c r="G248" s="3" t="s">
        <v>5094</v>
      </c>
      <c r="H248" s="3" t="s">
        <v>5095</v>
      </c>
      <c r="I248" s="3" t="s">
        <v>5096</v>
      </c>
      <c r="J248" s="3" t="s">
        <v>5097</v>
      </c>
      <c r="K248" s="3" t="s">
        <v>5098</v>
      </c>
      <c r="L248" s="3" t="s">
        <v>5099</v>
      </c>
      <c r="M248" s="3" t="s">
        <v>5100</v>
      </c>
      <c r="N248" s="3" t="s">
        <v>5101</v>
      </c>
      <c r="O248" s="3" t="s">
        <v>5102</v>
      </c>
      <c r="P248" s="3" t="s">
        <v>5103</v>
      </c>
      <c r="Q248" s="3" t="s">
        <v>5104</v>
      </c>
      <c r="R248" s="3" t="s">
        <v>5188</v>
      </c>
      <c r="S248" s="3" t="s">
        <v>5189</v>
      </c>
      <c r="T248" s="3" t="s">
        <v>5190</v>
      </c>
      <c r="U248" s="3"/>
      <c r="V248" s="3"/>
    </row>
    <row r="249" spans="1:22" ht="16.5">
      <c r="A249" s="2" t="s">
        <v>532</v>
      </c>
      <c r="B249" s="2" t="s">
        <v>533</v>
      </c>
      <c r="C249" s="9" t="s">
        <v>5187</v>
      </c>
      <c r="D249" s="2" t="s">
        <v>4785</v>
      </c>
      <c r="E249" s="2" t="s">
        <v>4803</v>
      </c>
      <c r="F249" s="3" t="s">
        <v>5093</v>
      </c>
      <c r="G249" s="3" t="s">
        <v>5094</v>
      </c>
      <c r="H249" s="3" t="s">
        <v>5095</v>
      </c>
      <c r="I249" s="3" t="s">
        <v>5096</v>
      </c>
      <c r="J249" s="3" t="s">
        <v>5097</v>
      </c>
      <c r="K249" s="3" t="s">
        <v>5098</v>
      </c>
      <c r="L249" s="3" t="s">
        <v>5099</v>
      </c>
      <c r="M249" s="3" t="s">
        <v>5100</v>
      </c>
      <c r="N249" s="3" t="s">
        <v>5101</v>
      </c>
      <c r="O249" s="3" t="s">
        <v>5102</v>
      </c>
      <c r="P249" s="3" t="s">
        <v>5103</v>
      </c>
      <c r="Q249" s="3" t="s">
        <v>5104</v>
      </c>
      <c r="R249" s="3" t="s">
        <v>5188</v>
      </c>
      <c r="S249" s="3" t="s">
        <v>5189</v>
      </c>
      <c r="T249" s="3" t="s">
        <v>5190</v>
      </c>
      <c r="U249" s="3"/>
      <c r="V249" s="3"/>
    </row>
    <row r="250" spans="1:22" ht="16.5">
      <c r="A250" s="2" t="s">
        <v>534</v>
      </c>
      <c r="B250" s="2" t="s">
        <v>535</v>
      </c>
      <c r="C250" s="9" t="s">
        <v>5191</v>
      </c>
      <c r="D250" s="2" t="s">
        <v>4785</v>
      </c>
      <c r="E250" s="2" t="s">
        <v>4803</v>
      </c>
      <c r="F250" s="3" t="s">
        <v>5093</v>
      </c>
      <c r="G250" s="3" t="s">
        <v>5094</v>
      </c>
      <c r="H250" s="3" t="s">
        <v>5095</v>
      </c>
      <c r="I250" s="3" t="s">
        <v>5096</v>
      </c>
      <c r="J250" s="3" t="s">
        <v>5097</v>
      </c>
      <c r="K250" s="3" t="s">
        <v>5098</v>
      </c>
      <c r="L250" s="3" t="s">
        <v>5099</v>
      </c>
      <c r="M250" s="3" t="s">
        <v>5100</v>
      </c>
      <c r="N250" s="3" t="s">
        <v>5101</v>
      </c>
      <c r="O250" s="3" t="s">
        <v>5102</v>
      </c>
      <c r="P250" s="3" t="s">
        <v>5103</v>
      </c>
      <c r="Q250" s="3" t="s">
        <v>5104</v>
      </c>
      <c r="R250" s="3" t="s">
        <v>5192</v>
      </c>
      <c r="S250" s="3" t="s">
        <v>5193</v>
      </c>
      <c r="T250" s="3" t="s">
        <v>5194</v>
      </c>
      <c r="U250" s="3"/>
      <c r="V250" s="3"/>
    </row>
    <row r="251" spans="1:22" ht="16.5">
      <c r="A251" s="2" t="s">
        <v>536</v>
      </c>
      <c r="B251" s="2" t="s">
        <v>537</v>
      </c>
      <c r="C251" s="9" t="s">
        <v>5191</v>
      </c>
      <c r="D251" s="2" t="s">
        <v>4785</v>
      </c>
      <c r="E251" s="2" t="s">
        <v>4803</v>
      </c>
      <c r="F251" s="3" t="s">
        <v>5093</v>
      </c>
      <c r="G251" s="3" t="s">
        <v>5094</v>
      </c>
      <c r="H251" s="3" t="s">
        <v>5095</v>
      </c>
      <c r="I251" s="3" t="s">
        <v>5096</v>
      </c>
      <c r="J251" s="3" t="s">
        <v>5097</v>
      </c>
      <c r="K251" s="3" t="s">
        <v>5098</v>
      </c>
      <c r="L251" s="3" t="s">
        <v>5099</v>
      </c>
      <c r="M251" s="3" t="s">
        <v>5100</v>
      </c>
      <c r="N251" s="3" t="s">
        <v>5101</v>
      </c>
      <c r="O251" s="3" t="s">
        <v>5102</v>
      </c>
      <c r="P251" s="3" t="s">
        <v>5103</v>
      </c>
      <c r="Q251" s="3" t="s">
        <v>5104</v>
      </c>
      <c r="R251" s="3" t="s">
        <v>5192</v>
      </c>
      <c r="S251" s="3" t="s">
        <v>5193</v>
      </c>
      <c r="T251" s="3" t="s">
        <v>5194</v>
      </c>
      <c r="U251" s="3"/>
      <c r="V251" s="3"/>
    </row>
    <row r="252" spans="1:22" ht="16.5">
      <c r="A252" s="2" t="s">
        <v>538</v>
      </c>
      <c r="B252" s="2" t="s">
        <v>539</v>
      </c>
      <c r="C252" s="9" t="s">
        <v>5195</v>
      </c>
      <c r="D252" s="2" t="s">
        <v>4785</v>
      </c>
      <c r="E252" s="2" t="s">
        <v>4803</v>
      </c>
      <c r="F252" s="3" t="s">
        <v>5093</v>
      </c>
      <c r="G252" s="3" t="s">
        <v>5094</v>
      </c>
      <c r="H252" s="3" t="s">
        <v>5095</v>
      </c>
      <c r="I252" s="3" t="s">
        <v>5096</v>
      </c>
      <c r="J252" s="3" t="s">
        <v>5097</v>
      </c>
      <c r="K252" s="3" t="s">
        <v>5098</v>
      </c>
      <c r="L252" s="3" t="s">
        <v>5099</v>
      </c>
      <c r="M252" s="3" t="s">
        <v>5100</v>
      </c>
      <c r="N252" s="3" t="s">
        <v>5101</v>
      </c>
      <c r="O252" s="3" t="s">
        <v>5102</v>
      </c>
      <c r="P252" s="3" t="s">
        <v>5103</v>
      </c>
      <c r="Q252" s="3" t="s">
        <v>5104</v>
      </c>
      <c r="R252" s="3" t="s">
        <v>5160</v>
      </c>
      <c r="S252" s="3" t="s">
        <v>5196</v>
      </c>
      <c r="T252" s="3" t="s">
        <v>5197</v>
      </c>
      <c r="U252" s="3"/>
      <c r="V252" s="3"/>
    </row>
    <row r="253" spans="1:22" ht="16.5">
      <c r="A253" s="2" t="s">
        <v>540</v>
      </c>
      <c r="B253" s="2" t="s">
        <v>541</v>
      </c>
      <c r="C253" s="9" t="s">
        <v>5195</v>
      </c>
      <c r="D253" s="2" t="s">
        <v>4785</v>
      </c>
      <c r="E253" s="2" t="s">
        <v>4803</v>
      </c>
      <c r="F253" s="3" t="s">
        <v>5093</v>
      </c>
      <c r="G253" s="3" t="s">
        <v>5094</v>
      </c>
      <c r="H253" s="3" t="s">
        <v>5095</v>
      </c>
      <c r="I253" s="3" t="s">
        <v>5096</v>
      </c>
      <c r="J253" s="3" t="s">
        <v>5097</v>
      </c>
      <c r="K253" s="3" t="s">
        <v>5098</v>
      </c>
      <c r="L253" s="3" t="s">
        <v>5099</v>
      </c>
      <c r="M253" s="3" t="s">
        <v>5100</v>
      </c>
      <c r="N253" s="3" t="s">
        <v>5101</v>
      </c>
      <c r="O253" s="3" t="s">
        <v>5102</v>
      </c>
      <c r="P253" s="3" t="s">
        <v>5103</v>
      </c>
      <c r="Q253" s="3" t="s">
        <v>5104</v>
      </c>
      <c r="R253" s="3" t="s">
        <v>5160</v>
      </c>
      <c r="S253" s="3" t="s">
        <v>5196</v>
      </c>
      <c r="T253" s="3" t="s">
        <v>5197</v>
      </c>
      <c r="U253" s="3"/>
      <c r="V253" s="3"/>
    </row>
    <row r="254" spans="1:22" ht="16.5">
      <c r="A254" s="2" t="s">
        <v>542</v>
      </c>
      <c r="B254" s="2" t="s">
        <v>543</v>
      </c>
      <c r="C254" s="9" t="s">
        <v>5195</v>
      </c>
      <c r="D254" s="2" t="s">
        <v>4785</v>
      </c>
      <c r="E254" s="2" t="s">
        <v>4803</v>
      </c>
      <c r="F254" s="3" t="s">
        <v>5093</v>
      </c>
      <c r="G254" s="3" t="s">
        <v>5094</v>
      </c>
      <c r="H254" s="3" t="s">
        <v>5095</v>
      </c>
      <c r="I254" s="3" t="s">
        <v>5096</v>
      </c>
      <c r="J254" s="3" t="s">
        <v>5097</v>
      </c>
      <c r="K254" s="3" t="s">
        <v>5098</v>
      </c>
      <c r="L254" s="3" t="s">
        <v>5099</v>
      </c>
      <c r="M254" s="3" t="s">
        <v>5100</v>
      </c>
      <c r="N254" s="3" t="s">
        <v>5101</v>
      </c>
      <c r="O254" s="3" t="s">
        <v>5102</v>
      </c>
      <c r="P254" s="3" t="s">
        <v>5103</v>
      </c>
      <c r="Q254" s="3" t="s">
        <v>5104</v>
      </c>
      <c r="R254" s="3" t="s">
        <v>5160</v>
      </c>
      <c r="S254" s="3" t="s">
        <v>5196</v>
      </c>
      <c r="T254" s="3" t="s">
        <v>5197</v>
      </c>
      <c r="U254" s="3"/>
      <c r="V254" s="3"/>
    </row>
    <row r="255" spans="1:22" ht="16.5">
      <c r="A255" s="2" t="s">
        <v>544</v>
      </c>
      <c r="B255" s="2" t="s">
        <v>545</v>
      </c>
      <c r="C255" s="9" t="s">
        <v>5191</v>
      </c>
      <c r="D255" s="2" t="s">
        <v>4785</v>
      </c>
      <c r="E255" s="2" t="s">
        <v>4803</v>
      </c>
      <c r="F255" s="3" t="s">
        <v>5093</v>
      </c>
      <c r="G255" s="3" t="s">
        <v>5094</v>
      </c>
      <c r="H255" s="3" t="s">
        <v>5095</v>
      </c>
      <c r="I255" s="3" t="s">
        <v>5096</v>
      </c>
      <c r="J255" s="3" t="s">
        <v>5097</v>
      </c>
      <c r="K255" s="3" t="s">
        <v>5098</v>
      </c>
      <c r="L255" s="3" t="s">
        <v>5099</v>
      </c>
      <c r="M255" s="3" t="s">
        <v>5100</v>
      </c>
      <c r="N255" s="3" t="s">
        <v>5101</v>
      </c>
      <c r="O255" s="3" t="s">
        <v>5102</v>
      </c>
      <c r="P255" s="3" t="s">
        <v>5103</v>
      </c>
      <c r="Q255" s="3" t="s">
        <v>5104</v>
      </c>
      <c r="R255" s="3" t="s">
        <v>5192</v>
      </c>
      <c r="S255" s="3" t="s">
        <v>5193</v>
      </c>
      <c r="T255" s="3" t="s">
        <v>5194</v>
      </c>
      <c r="U255" s="3"/>
      <c r="V255" s="3"/>
    </row>
    <row r="256" spans="1:22" ht="16.5">
      <c r="A256" s="2" t="s">
        <v>546</v>
      </c>
      <c r="B256" s="2" t="s">
        <v>547</v>
      </c>
      <c r="C256" s="9" t="s">
        <v>5195</v>
      </c>
      <c r="D256" s="2" t="s">
        <v>4785</v>
      </c>
      <c r="E256" s="2" t="s">
        <v>4803</v>
      </c>
      <c r="F256" s="3" t="s">
        <v>5093</v>
      </c>
      <c r="G256" s="3" t="s">
        <v>5094</v>
      </c>
      <c r="H256" s="3" t="s">
        <v>5095</v>
      </c>
      <c r="I256" s="3" t="s">
        <v>5096</v>
      </c>
      <c r="J256" s="3" t="s">
        <v>5097</v>
      </c>
      <c r="K256" s="3" t="s">
        <v>5098</v>
      </c>
      <c r="L256" s="3" t="s">
        <v>5099</v>
      </c>
      <c r="M256" s="3" t="s">
        <v>5100</v>
      </c>
      <c r="N256" s="3" t="s">
        <v>5101</v>
      </c>
      <c r="O256" s="3" t="s">
        <v>5102</v>
      </c>
      <c r="P256" s="3" t="s">
        <v>5103</v>
      </c>
      <c r="Q256" s="3" t="s">
        <v>5104</v>
      </c>
      <c r="R256" s="3" t="s">
        <v>5160</v>
      </c>
      <c r="S256" s="3" t="s">
        <v>5196</v>
      </c>
      <c r="T256" s="3" t="s">
        <v>5197</v>
      </c>
      <c r="U256" s="3"/>
      <c r="V256" s="3"/>
    </row>
    <row r="257" spans="1:22" ht="16.5">
      <c r="A257" s="2" t="s">
        <v>548</v>
      </c>
      <c r="B257" s="2" t="s">
        <v>549</v>
      </c>
      <c r="C257" s="9" t="s">
        <v>5198</v>
      </c>
      <c r="D257" s="2" t="s">
        <v>4785</v>
      </c>
      <c r="E257" s="2" t="s">
        <v>4803</v>
      </c>
      <c r="F257" s="3" t="s">
        <v>5093</v>
      </c>
      <c r="G257" s="3" t="s">
        <v>5094</v>
      </c>
      <c r="H257" s="3" t="s">
        <v>5095</v>
      </c>
      <c r="I257" s="3" t="s">
        <v>5096</v>
      </c>
      <c r="J257" s="3" t="s">
        <v>5097</v>
      </c>
      <c r="K257" s="3" t="s">
        <v>5098</v>
      </c>
      <c r="L257" s="3" t="s">
        <v>5099</v>
      </c>
      <c r="M257" s="3" t="s">
        <v>5100</v>
      </c>
      <c r="N257" s="3" t="s">
        <v>5101</v>
      </c>
      <c r="O257" s="3" t="s">
        <v>5102</v>
      </c>
      <c r="P257" s="3" t="s">
        <v>5103</v>
      </c>
      <c r="Q257" s="3" t="s">
        <v>5104</v>
      </c>
      <c r="R257" s="3" t="s">
        <v>5199</v>
      </c>
      <c r="S257" s="3" t="s">
        <v>5200</v>
      </c>
      <c r="T257" s="3" t="s">
        <v>5201</v>
      </c>
      <c r="U257" s="3"/>
      <c r="V257" s="3"/>
    </row>
    <row r="258" spans="1:22" ht="16.5">
      <c r="A258" s="2" t="s">
        <v>550</v>
      </c>
      <c r="B258" s="2" t="s">
        <v>551</v>
      </c>
      <c r="C258" s="9" t="s">
        <v>5195</v>
      </c>
      <c r="D258" s="2" t="s">
        <v>4785</v>
      </c>
      <c r="E258" s="2" t="s">
        <v>4803</v>
      </c>
      <c r="F258" s="3" t="s">
        <v>5093</v>
      </c>
      <c r="G258" s="3" t="s">
        <v>5094</v>
      </c>
      <c r="H258" s="3" t="s">
        <v>5095</v>
      </c>
      <c r="I258" s="3" t="s">
        <v>5096</v>
      </c>
      <c r="J258" s="3" t="s">
        <v>5097</v>
      </c>
      <c r="K258" s="3" t="s">
        <v>5098</v>
      </c>
      <c r="L258" s="3" t="s">
        <v>5099</v>
      </c>
      <c r="M258" s="3" t="s">
        <v>5100</v>
      </c>
      <c r="N258" s="3" t="s">
        <v>5101</v>
      </c>
      <c r="O258" s="3" t="s">
        <v>5102</v>
      </c>
      <c r="P258" s="3" t="s">
        <v>5103</v>
      </c>
      <c r="Q258" s="3" t="s">
        <v>5104</v>
      </c>
      <c r="R258" s="3" t="s">
        <v>5160</v>
      </c>
      <c r="S258" s="3" t="s">
        <v>5196</v>
      </c>
      <c r="T258" s="3" t="s">
        <v>5197</v>
      </c>
      <c r="U258" s="3"/>
      <c r="V258" s="3"/>
    </row>
    <row r="259" spans="1:22" ht="16.5">
      <c r="A259" s="2" t="s">
        <v>552</v>
      </c>
      <c r="B259" s="2" t="s">
        <v>553</v>
      </c>
      <c r="C259" s="9" t="s">
        <v>5191</v>
      </c>
      <c r="D259" s="2" t="s">
        <v>4785</v>
      </c>
      <c r="E259" s="2" t="s">
        <v>4803</v>
      </c>
      <c r="F259" s="3" t="s">
        <v>5093</v>
      </c>
      <c r="G259" s="3" t="s">
        <v>5094</v>
      </c>
      <c r="H259" s="3" t="s">
        <v>5095</v>
      </c>
      <c r="I259" s="3" t="s">
        <v>5096</v>
      </c>
      <c r="J259" s="3" t="s">
        <v>5097</v>
      </c>
      <c r="K259" s="3" t="s">
        <v>5098</v>
      </c>
      <c r="L259" s="3" t="s">
        <v>5099</v>
      </c>
      <c r="M259" s="3" t="s">
        <v>5100</v>
      </c>
      <c r="N259" s="3" t="s">
        <v>5101</v>
      </c>
      <c r="O259" s="3" t="s">
        <v>5102</v>
      </c>
      <c r="P259" s="3" t="s">
        <v>5103</v>
      </c>
      <c r="Q259" s="3" t="s">
        <v>5104</v>
      </c>
      <c r="R259" s="3" t="s">
        <v>5192</v>
      </c>
      <c r="S259" s="3" t="s">
        <v>5193</v>
      </c>
      <c r="T259" s="3" t="s">
        <v>5194</v>
      </c>
      <c r="U259" s="3"/>
      <c r="V259" s="3"/>
    </row>
    <row r="260" spans="1:22" ht="16.5">
      <c r="A260" s="2" t="s">
        <v>554</v>
      </c>
      <c r="B260" s="2" t="s">
        <v>555</v>
      </c>
      <c r="C260" s="9" t="s">
        <v>5198</v>
      </c>
      <c r="D260" s="2" t="s">
        <v>4785</v>
      </c>
      <c r="E260" s="2" t="s">
        <v>4803</v>
      </c>
      <c r="F260" s="3" t="s">
        <v>5093</v>
      </c>
      <c r="G260" s="3" t="s">
        <v>5094</v>
      </c>
      <c r="H260" s="3" t="s">
        <v>5095</v>
      </c>
      <c r="I260" s="3" t="s">
        <v>5096</v>
      </c>
      <c r="J260" s="3" t="s">
        <v>5097</v>
      </c>
      <c r="K260" s="3" t="s">
        <v>5098</v>
      </c>
      <c r="L260" s="3" t="s">
        <v>5099</v>
      </c>
      <c r="M260" s="3" t="s">
        <v>5100</v>
      </c>
      <c r="N260" s="3" t="s">
        <v>5101</v>
      </c>
      <c r="O260" s="3" t="s">
        <v>5102</v>
      </c>
      <c r="P260" s="3" t="s">
        <v>5103</v>
      </c>
      <c r="Q260" s="3" t="s">
        <v>5104</v>
      </c>
      <c r="R260" s="3" t="s">
        <v>5199</v>
      </c>
      <c r="S260" s="3" t="s">
        <v>5200</v>
      </c>
      <c r="T260" s="3" t="s">
        <v>5201</v>
      </c>
      <c r="U260" s="3"/>
      <c r="V260" s="3"/>
    </row>
    <row r="261" spans="1:22" ht="16.5">
      <c r="A261" s="2" t="s">
        <v>556</v>
      </c>
      <c r="B261" s="2" t="s">
        <v>557</v>
      </c>
      <c r="C261" s="9" t="s">
        <v>5198</v>
      </c>
      <c r="D261" s="2" t="s">
        <v>4785</v>
      </c>
      <c r="E261" s="2" t="s">
        <v>4803</v>
      </c>
      <c r="F261" s="3" t="s">
        <v>5093</v>
      </c>
      <c r="G261" s="3" t="s">
        <v>5094</v>
      </c>
      <c r="H261" s="3" t="s">
        <v>5095</v>
      </c>
      <c r="I261" s="3" t="s">
        <v>5096</v>
      </c>
      <c r="J261" s="3" t="s">
        <v>5097</v>
      </c>
      <c r="K261" s="3" t="s">
        <v>5098</v>
      </c>
      <c r="L261" s="3" t="s">
        <v>5099</v>
      </c>
      <c r="M261" s="3" t="s">
        <v>5100</v>
      </c>
      <c r="N261" s="3" t="s">
        <v>5101</v>
      </c>
      <c r="O261" s="3" t="s">
        <v>5102</v>
      </c>
      <c r="P261" s="3" t="s">
        <v>5103</v>
      </c>
      <c r="Q261" s="3" t="s">
        <v>5104</v>
      </c>
      <c r="R261" s="3" t="s">
        <v>5199</v>
      </c>
      <c r="S261" s="3" t="s">
        <v>5200</v>
      </c>
      <c r="T261" s="3" t="s">
        <v>5201</v>
      </c>
      <c r="U261" s="3"/>
      <c r="V261" s="3"/>
    </row>
    <row r="262" spans="1:22" ht="16.5">
      <c r="A262" s="2" t="s">
        <v>558</v>
      </c>
      <c r="B262" s="2" t="s">
        <v>559</v>
      </c>
      <c r="C262" s="9" t="s">
        <v>5202</v>
      </c>
      <c r="D262" s="2" t="s">
        <v>4785</v>
      </c>
      <c r="E262" s="2" t="s">
        <v>4803</v>
      </c>
      <c r="F262" s="3" t="s">
        <v>5093</v>
      </c>
      <c r="G262" s="3" t="s">
        <v>5094</v>
      </c>
      <c r="H262" s="3" t="s">
        <v>5095</v>
      </c>
      <c r="I262" s="3" t="s">
        <v>5096</v>
      </c>
      <c r="J262" s="3" t="s">
        <v>5097</v>
      </c>
      <c r="K262" s="3" t="s">
        <v>5098</v>
      </c>
      <c r="L262" s="3" t="s">
        <v>5099</v>
      </c>
      <c r="M262" s="3" t="s">
        <v>5100</v>
      </c>
      <c r="N262" s="3" t="s">
        <v>5101</v>
      </c>
      <c r="O262" s="3" t="s">
        <v>5102</v>
      </c>
      <c r="P262" s="3" t="s">
        <v>5103</v>
      </c>
      <c r="Q262" s="3" t="s">
        <v>5104</v>
      </c>
      <c r="R262" s="3" t="s">
        <v>5203</v>
      </c>
      <c r="S262" s="3" t="s">
        <v>5204</v>
      </c>
      <c r="T262" s="3" t="s">
        <v>5205</v>
      </c>
      <c r="U262" s="3" t="s">
        <v>5206</v>
      </c>
      <c r="V262" s="3"/>
    </row>
    <row r="263" spans="1:22" ht="16.5">
      <c r="A263" s="2" t="s">
        <v>560</v>
      </c>
      <c r="B263" s="2" t="s">
        <v>561</v>
      </c>
      <c r="C263" s="9" t="s">
        <v>5202</v>
      </c>
      <c r="D263" s="2" t="s">
        <v>4785</v>
      </c>
      <c r="E263" s="2" t="s">
        <v>4803</v>
      </c>
      <c r="F263" s="3" t="s">
        <v>5093</v>
      </c>
      <c r="G263" s="3" t="s">
        <v>5094</v>
      </c>
      <c r="H263" s="3" t="s">
        <v>5095</v>
      </c>
      <c r="I263" s="3" t="s">
        <v>5096</v>
      </c>
      <c r="J263" s="3" t="s">
        <v>5097</v>
      </c>
      <c r="K263" s="3" t="s">
        <v>5098</v>
      </c>
      <c r="L263" s="3" t="s">
        <v>5099</v>
      </c>
      <c r="M263" s="3" t="s">
        <v>5100</v>
      </c>
      <c r="N263" s="3" t="s">
        <v>5101</v>
      </c>
      <c r="O263" s="3" t="s">
        <v>5102</v>
      </c>
      <c r="P263" s="3" t="s">
        <v>5103</v>
      </c>
      <c r="Q263" s="3" t="s">
        <v>5104</v>
      </c>
      <c r="R263" s="3" t="s">
        <v>5203</v>
      </c>
      <c r="S263" s="3" t="s">
        <v>5204</v>
      </c>
      <c r="T263" s="3" t="s">
        <v>5205</v>
      </c>
      <c r="U263" s="3" t="s">
        <v>5206</v>
      </c>
      <c r="V263" s="3"/>
    </row>
    <row r="264" spans="1:22" ht="16.5">
      <c r="A264" s="2" t="s">
        <v>562</v>
      </c>
      <c r="B264" s="2" t="s">
        <v>563</v>
      </c>
      <c r="C264" s="9" t="s">
        <v>5207</v>
      </c>
      <c r="D264" s="2" t="s">
        <v>4785</v>
      </c>
      <c r="E264" s="2" t="s">
        <v>4803</v>
      </c>
      <c r="F264" s="3" t="s">
        <v>5093</v>
      </c>
      <c r="G264" s="3" t="s">
        <v>5094</v>
      </c>
      <c r="H264" s="3" t="s">
        <v>5095</v>
      </c>
      <c r="I264" s="3" t="s">
        <v>5096</v>
      </c>
      <c r="J264" s="3" t="s">
        <v>5097</v>
      </c>
      <c r="K264" s="3" t="s">
        <v>5098</v>
      </c>
      <c r="L264" s="3" t="s">
        <v>5099</v>
      </c>
      <c r="M264" s="3" t="s">
        <v>5100</v>
      </c>
      <c r="N264" s="3" t="s">
        <v>5101</v>
      </c>
      <c r="O264" s="3" t="s">
        <v>5102</v>
      </c>
      <c r="P264" s="3" t="s">
        <v>5103</v>
      </c>
      <c r="Q264" s="3" t="s">
        <v>5104</v>
      </c>
      <c r="R264" s="3" t="s">
        <v>5208</v>
      </c>
      <c r="S264" s="3" t="s">
        <v>5209</v>
      </c>
      <c r="T264" s="3" t="s">
        <v>5210</v>
      </c>
      <c r="U264" s="3"/>
      <c r="V264" s="3"/>
    </row>
    <row r="265" spans="1:22" ht="16.5">
      <c r="A265" s="2" t="s">
        <v>564</v>
      </c>
      <c r="B265" s="2" t="s">
        <v>565</v>
      </c>
      <c r="C265" s="9" t="s">
        <v>5202</v>
      </c>
      <c r="D265" s="2" t="s">
        <v>4785</v>
      </c>
      <c r="E265" s="2" t="s">
        <v>4803</v>
      </c>
      <c r="F265" s="3" t="s">
        <v>5093</v>
      </c>
      <c r="G265" s="3" t="s">
        <v>5094</v>
      </c>
      <c r="H265" s="3" t="s">
        <v>5095</v>
      </c>
      <c r="I265" s="3" t="s">
        <v>5096</v>
      </c>
      <c r="J265" s="3" t="s">
        <v>5097</v>
      </c>
      <c r="K265" s="3" t="s">
        <v>5098</v>
      </c>
      <c r="L265" s="3" t="s">
        <v>5099</v>
      </c>
      <c r="M265" s="3" t="s">
        <v>5100</v>
      </c>
      <c r="N265" s="3" t="s">
        <v>5101</v>
      </c>
      <c r="O265" s="3" t="s">
        <v>5102</v>
      </c>
      <c r="P265" s="3" t="s">
        <v>5103</v>
      </c>
      <c r="Q265" s="3" t="s">
        <v>5104</v>
      </c>
      <c r="R265" s="3" t="s">
        <v>5203</v>
      </c>
      <c r="S265" s="3" t="s">
        <v>5204</v>
      </c>
      <c r="T265" s="3" t="s">
        <v>5205</v>
      </c>
      <c r="U265" s="3" t="s">
        <v>5206</v>
      </c>
      <c r="V265" s="3"/>
    </row>
    <row r="266" spans="1:22" ht="16.5">
      <c r="A266" s="2" t="s">
        <v>566</v>
      </c>
      <c r="B266" s="2" t="s">
        <v>567</v>
      </c>
      <c r="C266" s="9" t="s">
        <v>5202</v>
      </c>
      <c r="D266" s="2" t="s">
        <v>4785</v>
      </c>
      <c r="E266" s="2" t="s">
        <v>4803</v>
      </c>
      <c r="F266" s="3" t="s">
        <v>5093</v>
      </c>
      <c r="G266" s="3" t="s">
        <v>5094</v>
      </c>
      <c r="H266" s="3" t="s">
        <v>5095</v>
      </c>
      <c r="I266" s="3" t="s">
        <v>5096</v>
      </c>
      <c r="J266" s="3" t="s">
        <v>5097</v>
      </c>
      <c r="K266" s="3" t="s">
        <v>5098</v>
      </c>
      <c r="L266" s="3" t="s">
        <v>5099</v>
      </c>
      <c r="M266" s="3" t="s">
        <v>5100</v>
      </c>
      <c r="N266" s="3" t="s">
        <v>5101</v>
      </c>
      <c r="O266" s="3" t="s">
        <v>5102</v>
      </c>
      <c r="P266" s="3" t="s">
        <v>5103</v>
      </c>
      <c r="Q266" s="3" t="s">
        <v>5104</v>
      </c>
      <c r="R266" s="3" t="s">
        <v>5203</v>
      </c>
      <c r="S266" s="3" t="s">
        <v>5204</v>
      </c>
      <c r="T266" s="3" t="s">
        <v>5205</v>
      </c>
      <c r="U266" s="3" t="s">
        <v>5206</v>
      </c>
      <c r="V266" s="3"/>
    </row>
    <row r="267" spans="1:22" ht="16.5">
      <c r="A267" s="2" t="s">
        <v>568</v>
      </c>
      <c r="B267" s="2" t="s">
        <v>569</v>
      </c>
      <c r="C267" s="9" t="s">
        <v>5207</v>
      </c>
      <c r="D267" s="2" t="s">
        <v>4785</v>
      </c>
      <c r="E267" s="2" t="s">
        <v>4803</v>
      </c>
      <c r="F267" s="3" t="s">
        <v>5093</v>
      </c>
      <c r="G267" s="3" t="s">
        <v>5094</v>
      </c>
      <c r="H267" s="3" t="s">
        <v>5095</v>
      </c>
      <c r="I267" s="3" t="s">
        <v>5096</v>
      </c>
      <c r="J267" s="3" t="s">
        <v>5097</v>
      </c>
      <c r="K267" s="3" t="s">
        <v>5098</v>
      </c>
      <c r="L267" s="3" t="s">
        <v>5099</v>
      </c>
      <c r="M267" s="3" t="s">
        <v>5100</v>
      </c>
      <c r="N267" s="3" t="s">
        <v>5101</v>
      </c>
      <c r="O267" s="3" t="s">
        <v>5102</v>
      </c>
      <c r="P267" s="3" t="s">
        <v>5103</v>
      </c>
      <c r="Q267" s="3" t="s">
        <v>5104</v>
      </c>
      <c r="R267" s="3" t="s">
        <v>5208</v>
      </c>
      <c r="S267" s="3" t="s">
        <v>5209</v>
      </c>
      <c r="T267" s="3" t="s">
        <v>5210</v>
      </c>
      <c r="U267" s="3"/>
      <c r="V267" s="3"/>
    </row>
    <row r="268" spans="1:22" ht="16.5">
      <c r="A268" s="2" t="s">
        <v>570</v>
      </c>
      <c r="B268" s="2" t="s">
        <v>571</v>
      </c>
      <c r="C268" s="9" t="s">
        <v>5207</v>
      </c>
      <c r="D268" s="2" t="s">
        <v>4785</v>
      </c>
      <c r="E268" s="2" t="s">
        <v>4803</v>
      </c>
      <c r="F268" s="3" t="s">
        <v>5093</v>
      </c>
      <c r="G268" s="3" t="s">
        <v>5094</v>
      </c>
      <c r="H268" s="3" t="s">
        <v>5095</v>
      </c>
      <c r="I268" s="3" t="s">
        <v>5096</v>
      </c>
      <c r="J268" s="3" t="s">
        <v>5097</v>
      </c>
      <c r="K268" s="3" t="s">
        <v>5098</v>
      </c>
      <c r="L268" s="3" t="s">
        <v>5099</v>
      </c>
      <c r="M268" s="3" t="s">
        <v>5100</v>
      </c>
      <c r="N268" s="3" t="s">
        <v>5101</v>
      </c>
      <c r="O268" s="3" t="s">
        <v>5102</v>
      </c>
      <c r="P268" s="3" t="s">
        <v>5103</v>
      </c>
      <c r="Q268" s="3" t="s">
        <v>5104</v>
      </c>
      <c r="R268" s="3" t="s">
        <v>5208</v>
      </c>
      <c r="S268" s="3" t="s">
        <v>5209</v>
      </c>
      <c r="T268" s="3" t="s">
        <v>5210</v>
      </c>
      <c r="U268" s="3"/>
      <c r="V268" s="3"/>
    </row>
    <row r="269" spans="1:22" ht="16.5">
      <c r="A269" s="2" t="s">
        <v>572</v>
      </c>
      <c r="B269" s="2" t="s">
        <v>573</v>
      </c>
      <c r="C269" s="9" t="s">
        <v>5207</v>
      </c>
      <c r="D269" s="2" t="s">
        <v>4785</v>
      </c>
      <c r="E269" s="2" t="s">
        <v>4803</v>
      </c>
      <c r="F269" s="3" t="s">
        <v>5093</v>
      </c>
      <c r="G269" s="3" t="s">
        <v>5094</v>
      </c>
      <c r="H269" s="3" t="s">
        <v>5095</v>
      </c>
      <c r="I269" s="3" t="s">
        <v>5096</v>
      </c>
      <c r="J269" s="3" t="s">
        <v>5097</v>
      </c>
      <c r="K269" s="3" t="s">
        <v>5098</v>
      </c>
      <c r="L269" s="3" t="s">
        <v>5099</v>
      </c>
      <c r="M269" s="3" t="s">
        <v>5100</v>
      </c>
      <c r="N269" s="3" t="s">
        <v>5101</v>
      </c>
      <c r="O269" s="3" t="s">
        <v>5102</v>
      </c>
      <c r="P269" s="3" t="s">
        <v>5103</v>
      </c>
      <c r="Q269" s="3" t="s">
        <v>5104</v>
      </c>
      <c r="R269" s="3" t="s">
        <v>5208</v>
      </c>
      <c r="S269" s="3" t="s">
        <v>5209</v>
      </c>
      <c r="T269" s="3" t="s">
        <v>5210</v>
      </c>
      <c r="U269" s="3"/>
      <c r="V269" s="3"/>
    </row>
    <row r="270" spans="1:22" ht="16.5">
      <c r="A270" s="2" t="s">
        <v>574</v>
      </c>
      <c r="B270" s="2" t="s">
        <v>575</v>
      </c>
      <c r="C270" s="9" t="s">
        <v>5211</v>
      </c>
      <c r="D270" s="2" t="s">
        <v>4785</v>
      </c>
      <c r="E270" s="2" t="s">
        <v>4803</v>
      </c>
      <c r="F270" s="3" t="s">
        <v>5093</v>
      </c>
      <c r="G270" s="3" t="s">
        <v>5094</v>
      </c>
      <c r="H270" s="3" t="s">
        <v>5095</v>
      </c>
      <c r="I270" s="3" t="s">
        <v>5096</v>
      </c>
      <c r="J270" s="3" t="s">
        <v>5097</v>
      </c>
      <c r="K270" s="3" t="s">
        <v>5098</v>
      </c>
      <c r="L270" s="3" t="s">
        <v>5099</v>
      </c>
      <c r="M270" s="3" t="s">
        <v>5100</v>
      </c>
      <c r="N270" s="3" t="s">
        <v>5101</v>
      </c>
      <c r="O270" s="3" t="s">
        <v>5102</v>
      </c>
      <c r="P270" s="3" t="s">
        <v>5103</v>
      </c>
      <c r="Q270" s="3" t="s">
        <v>5104</v>
      </c>
      <c r="R270" s="3" t="s">
        <v>5208</v>
      </c>
      <c r="S270" s="3" t="s">
        <v>5212</v>
      </c>
      <c r="T270" s="3" t="s">
        <v>5213</v>
      </c>
      <c r="U270" s="3"/>
      <c r="V270" s="3"/>
    </row>
    <row r="271" spans="1:22" ht="16.5">
      <c r="A271" s="2" t="s">
        <v>576</v>
      </c>
      <c r="B271" s="2" t="s">
        <v>577</v>
      </c>
      <c r="C271" s="9" t="s">
        <v>5211</v>
      </c>
      <c r="D271" s="2" t="s">
        <v>4785</v>
      </c>
      <c r="E271" s="2" t="s">
        <v>4803</v>
      </c>
      <c r="F271" s="3" t="s">
        <v>5093</v>
      </c>
      <c r="G271" s="3" t="s">
        <v>5094</v>
      </c>
      <c r="H271" s="3" t="s">
        <v>5095</v>
      </c>
      <c r="I271" s="3" t="s">
        <v>5096</v>
      </c>
      <c r="J271" s="3" t="s">
        <v>5097</v>
      </c>
      <c r="K271" s="3" t="s">
        <v>5098</v>
      </c>
      <c r="L271" s="3" t="s">
        <v>5099</v>
      </c>
      <c r="M271" s="3" t="s">
        <v>5100</v>
      </c>
      <c r="N271" s="3" t="s">
        <v>5101</v>
      </c>
      <c r="O271" s="3" t="s">
        <v>5102</v>
      </c>
      <c r="P271" s="3" t="s">
        <v>5103</v>
      </c>
      <c r="Q271" s="3" t="s">
        <v>5104</v>
      </c>
      <c r="R271" s="3" t="s">
        <v>5208</v>
      </c>
      <c r="S271" s="3" t="s">
        <v>5212</v>
      </c>
      <c r="T271" s="3" t="s">
        <v>5213</v>
      </c>
      <c r="U271" s="3"/>
      <c r="V271" s="3"/>
    </row>
    <row r="272" spans="1:22" ht="16.5">
      <c r="A272" s="2" t="s">
        <v>578</v>
      </c>
      <c r="B272" s="2" t="s">
        <v>579</v>
      </c>
      <c r="C272" s="9" t="s">
        <v>5207</v>
      </c>
      <c r="D272" s="2" t="s">
        <v>4785</v>
      </c>
      <c r="E272" s="2" t="s">
        <v>4803</v>
      </c>
      <c r="F272" s="3" t="s">
        <v>5093</v>
      </c>
      <c r="G272" s="3" t="s">
        <v>5094</v>
      </c>
      <c r="H272" s="3" t="s">
        <v>5095</v>
      </c>
      <c r="I272" s="3" t="s">
        <v>5096</v>
      </c>
      <c r="J272" s="3" t="s">
        <v>5097</v>
      </c>
      <c r="K272" s="3" t="s">
        <v>5098</v>
      </c>
      <c r="L272" s="3" t="s">
        <v>5099</v>
      </c>
      <c r="M272" s="3" t="s">
        <v>5100</v>
      </c>
      <c r="N272" s="3" t="s">
        <v>5101</v>
      </c>
      <c r="O272" s="3" t="s">
        <v>5102</v>
      </c>
      <c r="P272" s="3" t="s">
        <v>5103</v>
      </c>
      <c r="Q272" s="3" t="s">
        <v>5104</v>
      </c>
      <c r="R272" s="3" t="s">
        <v>5208</v>
      </c>
      <c r="S272" s="3" t="s">
        <v>5209</v>
      </c>
      <c r="T272" s="3" t="s">
        <v>5210</v>
      </c>
      <c r="U272" s="3"/>
      <c r="V272" s="3"/>
    </row>
    <row r="273" spans="1:22" ht="16.5">
      <c r="A273" s="2" t="s">
        <v>580</v>
      </c>
      <c r="B273" s="2" t="s">
        <v>581</v>
      </c>
      <c r="C273" s="9" t="s">
        <v>5211</v>
      </c>
      <c r="D273" s="2" t="s">
        <v>4785</v>
      </c>
      <c r="E273" s="2" t="s">
        <v>4803</v>
      </c>
      <c r="F273" s="3" t="s">
        <v>5093</v>
      </c>
      <c r="G273" s="3" t="s">
        <v>5094</v>
      </c>
      <c r="H273" s="3" t="s">
        <v>5095</v>
      </c>
      <c r="I273" s="3" t="s">
        <v>5096</v>
      </c>
      <c r="J273" s="3" t="s">
        <v>5097</v>
      </c>
      <c r="K273" s="3" t="s">
        <v>5098</v>
      </c>
      <c r="L273" s="3" t="s">
        <v>5099</v>
      </c>
      <c r="M273" s="3" t="s">
        <v>5100</v>
      </c>
      <c r="N273" s="3" t="s">
        <v>5101</v>
      </c>
      <c r="O273" s="3" t="s">
        <v>5102</v>
      </c>
      <c r="P273" s="3" t="s">
        <v>5103</v>
      </c>
      <c r="Q273" s="3" t="s">
        <v>5104</v>
      </c>
      <c r="R273" s="3" t="s">
        <v>5208</v>
      </c>
      <c r="S273" s="3" t="s">
        <v>5212</v>
      </c>
      <c r="T273" s="3" t="s">
        <v>5213</v>
      </c>
      <c r="U273" s="3"/>
      <c r="V273" s="3"/>
    </row>
    <row r="274" spans="1:22" ht="16.5">
      <c r="A274" s="2" t="s">
        <v>582</v>
      </c>
      <c r="B274" s="2" t="s">
        <v>583</v>
      </c>
      <c r="C274" s="9" t="s">
        <v>5214</v>
      </c>
      <c r="D274" s="2" t="s">
        <v>4785</v>
      </c>
      <c r="E274" s="2" t="s">
        <v>4803</v>
      </c>
      <c r="F274" s="3" t="s">
        <v>5093</v>
      </c>
      <c r="G274" s="3" t="s">
        <v>5094</v>
      </c>
      <c r="H274" s="3" t="s">
        <v>5095</v>
      </c>
      <c r="I274" s="3" t="s">
        <v>5096</v>
      </c>
      <c r="J274" s="3" t="s">
        <v>5097</v>
      </c>
      <c r="K274" s="3" t="s">
        <v>5098</v>
      </c>
      <c r="L274" s="3" t="s">
        <v>5099</v>
      </c>
      <c r="M274" s="3" t="s">
        <v>5100</v>
      </c>
      <c r="N274" s="3" t="s">
        <v>5101</v>
      </c>
      <c r="O274" s="3" t="s">
        <v>5102</v>
      </c>
      <c r="P274" s="3" t="s">
        <v>5103</v>
      </c>
      <c r="Q274" s="3" t="s">
        <v>5104</v>
      </c>
      <c r="R274" s="3" t="s">
        <v>5121</v>
      </c>
      <c r="S274" s="3" t="s">
        <v>5215</v>
      </c>
      <c r="T274" s="3" t="s">
        <v>5216</v>
      </c>
      <c r="U274" s="3"/>
      <c r="V274" s="3"/>
    </row>
    <row r="275" spans="1:22" ht="16.5">
      <c r="A275" s="2" t="s">
        <v>584</v>
      </c>
      <c r="B275" s="2" t="s">
        <v>585</v>
      </c>
      <c r="C275" s="9" t="s">
        <v>5217</v>
      </c>
      <c r="D275" s="2" t="s">
        <v>4785</v>
      </c>
      <c r="E275" s="2" t="s">
        <v>4803</v>
      </c>
      <c r="F275" s="3" t="s">
        <v>5093</v>
      </c>
      <c r="G275" s="3" t="s">
        <v>5094</v>
      </c>
      <c r="H275" s="3" t="s">
        <v>5095</v>
      </c>
      <c r="I275" s="3" t="s">
        <v>5096</v>
      </c>
      <c r="J275" s="3" t="s">
        <v>5097</v>
      </c>
      <c r="K275" s="3" t="s">
        <v>5098</v>
      </c>
      <c r="L275" s="3" t="s">
        <v>5099</v>
      </c>
      <c r="M275" s="3" t="s">
        <v>5100</v>
      </c>
      <c r="N275" s="3" t="s">
        <v>5101</v>
      </c>
      <c r="O275" s="3" t="s">
        <v>5102</v>
      </c>
      <c r="P275" s="3" t="s">
        <v>5103</v>
      </c>
      <c r="Q275" s="3" t="s">
        <v>5104</v>
      </c>
      <c r="R275" s="3" t="s">
        <v>5218</v>
      </c>
      <c r="S275" s="3" t="s">
        <v>5219</v>
      </c>
      <c r="T275" s="3" t="s">
        <v>5220</v>
      </c>
      <c r="U275" s="3"/>
      <c r="V275" s="3"/>
    </row>
    <row r="276" spans="1:22" ht="16.5">
      <c r="A276" s="2" t="s">
        <v>586</v>
      </c>
      <c r="B276" s="2" t="s">
        <v>587</v>
      </c>
      <c r="C276" s="9" t="s">
        <v>5217</v>
      </c>
      <c r="D276" s="2" t="s">
        <v>4785</v>
      </c>
      <c r="E276" s="2" t="s">
        <v>4803</v>
      </c>
      <c r="F276" s="3" t="s">
        <v>5093</v>
      </c>
      <c r="G276" s="3" t="s">
        <v>5094</v>
      </c>
      <c r="H276" s="3" t="s">
        <v>5095</v>
      </c>
      <c r="I276" s="3" t="s">
        <v>5096</v>
      </c>
      <c r="J276" s="3" t="s">
        <v>5097</v>
      </c>
      <c r="K276" s="3" t="s">
        <v>5098</v>
      </c>
      <c r="L276" s="3" t="s">
        <v>5099</v>
      </c>
      <c r="M276" s="3" t="s">
        <v>5100</v>
      </c>
      <c r="N276" s="3" t="s">
        <v>5101</v>
      </c>
      <c r="O276" s="3" t="s">
        <v>5102</v>
      </c>
      <c r="P276" s="3" t="s">
        <v>5103</v>
      </c>
      <c r="Q276" s="3" t="s">
        <v>5104</v>
      </c>
      <c r="R276" s="3" t="s">
        <v>5218</v>
      </c>
      <c r="S276" s="3" t="s">
        <v>5219</v>
      </c>
      <c r="T276" s="3" t="s">
        <v>5220</v>
      </c>
      <c r="U276" s="3"/>
      <c r="V276" s="3"/>
    </row>
    <row r="277" spans="1:22" ht="16.5">
      <c r="A277" s="2" t="s">
        <v>588</v>
      </c>
      <c r="B277" s="2" t="s">
        <v>589</v>
      </c>
      <c r="C277" s="9" t="s">
        <v>5217</v>
      </c>
      <c r="D277" s="2" t="s">
        <v>4785</v>
      </c>
      <c r="E277" s="2" t="s">
        <v>4803</v>
      </c>
      <c r="F277" s="3" t="s">
        <v>5093</v>
      </c>
      <c r="G277" s="3" t="s">
        <v>5094</v>
      </c>
      <c r="H277" s="3" t="s">
        <v>5095</v>
      </c>
      <c r="I277" s="3" t="s">
        <v>5096</v>
      </c>
      <c r="J277" s="3" t="s">
        <v>5097</v>
      </c>
      <c r="K277" s="3" t="s">
        <v>5098</v>
      </c>
      <c r="L277" s="3" t="s">
        <v>5099</v>
      </c>
      <c r="M277" s="3" t="s">
        <v>5100</v>
      </c>
      <c r="N277" s="3" t="s">
        <v>5101</v>
      </c>
      <c r="O277" s="3" t="s">
        <v>5102</v>
      </c>
      <c r="P277" s="3" t="s">
        <v>5103</v>
      </c>
      <c r="Q277" s="3" t="s">
        <v>5104</v>
      </c>
      <c r="R277" s="3" t="s">
        <v>5218</v>
      </c>
      <c r="S277" s="3" t="s">
        <v>5219</v>
      </c>
      <c r="T277" s="3" t="s">
        <v>5220</v>
      </c>
      <c r="U277" s="3"/>
      <c r="V277" s="3"/>
    </row>
    <row r="278" spans="1:22" ht="16.5">
      <c r="A278" s="2" t="s">
        <v>590</v>
      </c>
      <c r="B278" s="2" t="s">
        <v>591</v>
      </c>
      <c r="C278" s="9" t="s">
        <v>5217</v>
      </c>
      <c r="D278" s="2" t="s">
        <v>4785</v>
      </c>
      <c r="E278" s="2" t="s">
        <v>4803</v>
      </c>
      <c r="F278" s="3" t="s">
        <v>5093</v>
      </c>
      <c r="G278" s="3" t="s">
        <v>5094</v>
      </c>
      <c r="H278" s="3" t="s">
        <v>5095</v>
      </c>
      <c r="I278" s="3" t="s">
        <v>5096</v>
      </c>
      <c r="J278" s="3" t="s">
        <v>5097</v>
      </c>
      <c r="K278" s="3" t="s">
        <v>5098</v>
      </c>
      <c r="L278" s="3" t="s">
        <v>5099</v>
      </c>
      <c r="M278" s="3" t="s">
        <v>5100</v>
      </c>
      <c r="N278" s="3" t="s">
        <v>5101</v>
      </c>
      <c r="O278" s="3" t="s">
        <v>5102</v>
      </c>
      <c r="P278" s="3" t="s">
        <v>5103</v>
      </c>
      <c r="Q278" s="3" t="s">
        <v>5104</v>
      </c>
      <c r="R278" s="3" t="s">
        <v>5218</v>
      </c>
      <c r="S278" s="3" t="s">
        <v>5219</v>
      </c>
      <c r="T278" s="3" t="s">
        <v>5220</v>
      </c>
      <c r="U278" s="3"/>
      <c r="V278" s="3"/>
    </row>
    <row r="279" spans="1:22" ht="16.5">
      <c r="A279" s="2" t="s">
        <v>592</v>
      </c>
      <c r="B279" s="2" t="s">
        <v>593</v>
      </c>
      <c r="C279" s="9" t="s">
        <v>5221</v>
      </c>
      <c r="D279" s="2" t="s">
        <v>4785</v>
      </c>
      <c r="E279" s="2" t="s">
        <v>4803</v>
      </c>
      <c r="F279" s="3" t="s">
        <v>5093</v>
      </c>
      <c r="G279" s="3" t="s">
        <v>5094</v>
      </c>
      <c r="H279" s="3" t="s">
        <v>5095</v>
      </c>
      <c r="I279" s="3" t="s">
        <v>5096</v>
      </c>
      <c r="J279" s="3" t="s">
        <v>5097</v>
      </c>
      <c r="K279" s="3" t="s">
        <v>5098</v>
      </c>
      <c r="L279" s="3" t="s">
        <v>5099</v>
      </c>
      <c r="M279" s="3" t="s">
        <v>5100</v>
      </c>
      <c r="N279" s="3" t="s">
        <v>5101</v>
      </c>
      <c r="O279" s="3" t="s">
        <v>5102</v>
      </c>
      <c r="P279" s="3" t="s">
        <v>5103</v>
      </c>
      <c r="Q279" s="3" t="s">
        <v>5104</v>
      </c>
      <c r="R279" s="3" t="s">
        <v>5177</v>
      </c>
      <c r="S279" s="3" t="s">
        <v>5222</v>
      </c>
      <c r="T279" s="3" t="s">
        <v>5223</v>
      </c>
      <c r="U279" s="3"/>
      <c r="V279" s="3"/>
    </row>
    <row r="280" spans="1:22" ht="16.5">
      <c r="A280" s="2" t="s">
        <v>594</v>
      </c>
      <c r="B280" s="2" t="s">
        <v>595</v>
      </c>
      <c r="C280" s="9" t="s">
        <v>5221</v>
      </c>
      <c r="D280" s="2" t="s">
        <v>4785</v>
      </c>
      <c r="E280" s="2" t="s">
        <v>4803</v>
      </c>
      <c r="F280" s="3" t="s">
        <v>5093</v>
      </c>
      <c r="G280" s="3" t="s">
        <v>5094</v>
      </c>
      <c r="H280" s="3" t="s">
        <v>5095</v>
      </c>
      <c r="I280" s="3" t="s">
        <v>5096</v>
      </c>
      <c r="J280" s="3" t="s">
        <v>5097</v>
      </c>
      <c r="K280" s="3" t="s">
        <v>5098</v>
      </c>
      <c r="L280" s="3" t="s">
        <v>5099</v>
      </c>
      <c r="M280" s="3" t="s">
        <v>5100</v>
      </c>
      <c r="N280" s="3" t="s">
        <v>5101</v>
      </c>
      <c r="O280" s="3" t="s">
        <v>5102</v>
      </c>
      <c r="P280" s="3" t="s">
        <v>5103</v>
      </c>
      <c r="Q280" s="3" t="s">
        <v>5104</v>
      </c>
      <c r="R280" s="3" t="s">
        <v>5177</v>
      </c>
      <c r="S280" s="3" t="s">
        <v>5222</v>
      </c>
      <c r="T280" s="3" t="s">
        <v>5223</v>
      </c>
      <c r="U280" s="3"/>
      <c r="V280" s="3"/>
    </row>
    <row r="281" spans="1:22" ht="16.5">
      <c r="A281" s="2" t="s">
        <v>596</v>
      </c>
      <c r="B281" s="2" t="s">
        <v>597</v>
      </c>
      <c r="C281" s="9" t="s">
        <v>5221</v>
      </c>
      <c r="D281" s="2" t="s">
        <v>4785</v>
      </c>
      <c r="E281" s="2" t="s">
        <v>4803</v>
      </c>
      <c r="F281" s="3" t="s">
        <v>5093</v>
      </c>
      <c r="G281" s="3" t="s">
        <v>5094</v>
      </c>
      <c r="H281" s="3" t="s">
        <v>5095</v>
      </c>
      <c r="I281" s="3" t="s">
        <v>5096</v>
      </c>
      <c r="J281" s="3" t="s">
        <v>5097</v>
      </c>
      <c r="K281" s="3" t="s">
        <v>5098</v>
      </c>
      <c r="L281" s="3" t="s">
        <v>5099</v>
      </c>
      <c r="M281" s="3" t="s">
        <v>5100</v>
      </c>
      <c r="N281" s="3" t="s">
        <v>5101</v>
      </c>
      <c r="O281" s="3" t="s">
        <v>5102</v>
      </c>
      <c r="P281" s="3" t="s">
        <v>5103</v>
      </c>
      <c r="Q281" s="3" t="s">
        <v>5104</v>
      </c>
      <c r="R281" s="3" t="s">
        <v>5177</v>
      </c>
      <c r="S281" s="3" t="s">
        <v>5222</v>
      </c>
      <c r="T281" s="3" t="s">
        <v>5223</v>
      </c>
      <c r="U281" s="3"/>
      <c r="V281" s="3"/>
    </row>
    <row r="282" spans="1:22" ht="16.5">
      <c r="A282" s="2" t="s">
        <v>598</v>
      </c>
      <c r="B282" s="2" t="s">
        <v>599</v>
      </c>
      <c r="C282" s="9" t="s">
        <v>5224</v>
      </c>
      <c r="D282" s="2" t="s">
        <v>4785</v>
      </c>
      <c r="E282" s="2" t="s">
        <v>4803</v>
      </c>
      <c r="F282" s="3" t="s">
        <v>5093</v>
      </c>
      <c r="G282" s="3" t="s">
        <v>5094</v>
      </c>
      <c r="H282" s="3" t="s">
        <v>5095</v>
      </c>
      <c r="I282" s="3" t="s">
        <v>5096</v>
      </c>
      <c r="J282" s="3" t="s">
        <v>5097</v>
      </c>
      <c r="K282" s="3" t="s">
        <v>5098</v>
      </c>
      <c r="L282" s="3" t="s">
        <v>5099</v>
      </c>
      <c r="M282" s="3" t="s">
        <v>5100</v>
      </c>
      <c r="N282" s="3" t="s">
        <v>5101</v>
      </c>
      <c r="O282" s="3" t="s">
        <v>5102</v>
      </c>
      <c r="P282" s="3" t="s">
        <v>5103</v>
      </c>
      <c r="Q282" s="3" t="s">
        <v>5104</v>
      </c>
      <c r="R282" s="3" t="s">
        <v>5177</v>
      </c>
      <c r="S282" s="3" t="s">
        <v>5225</v>
      </c>
      <c r="T282" s="3" t="s">
        <v>5226</v>
      </c>
      <c r="U282" s="3"/>
      <c r="V282" s="3"/>
    </row>
    <row r="283" spans="1:22" ht="16.5">
      <c r="A283" s="2" t="s">
        <v>600</v>
      </c>
      <c r="B283" s="2" t="s">
        <v>601</v>
      </c>
      <c r="C283" s="9" t="s">
        <v>5224</v>
      </c>
      <c r="D283" s="2" t="s">
        <v>4785</v>
      </c>
      <c r="E283" s="2" t="s">
        <v>4803</v>
      </c>
      <c r="F283" s="3" t="s">
        <v>5093</v>
      </c>
      <c r="G283" s="3" t="s">
        <v>5094</v>
      </c>
      <c r="H283" s="3" t="s">
        <v>5095</v>
      </c>
      <c r="I283" s="3" t="s">
        <v>5096</v>
      </c>
      <c r="J283" s="3" t="s">
        <v>5097</v>
      </c>
      <c r="K283" s="3" t="s">
        <v>5098</v>
      </c>
      <c r="L283" s="3" t="s">
        <v>5099</v>
      </c>
      <c r="M283" s="3" t="s">
        <v>5100</v>
      </c>
      <c r="N283" s="3" t="s">
        <v>5101</v>
      </c>
      <c r="O283" s="3" t="s">
        <v>5102</v>
      </c>
      <c r="P283" s="3" t="s">
        <v>5103</v>
      </c>
      <c r="Q283" s="3" t="s">
        <v>5104</v>
      </c>
      <c r="R283" s="3" t="s">
        <v>5177</v>
      </c>
      <c r="S283" s="3" t="s">
        <v>5225</v>
      </c>
      <c r="T283" s="3" t="s">
        <v>5226</v>
      </c>
      <c r="U283" s="3"/>
      <c r="V283" s="3"/>
    </row>
    <row r="284" spans="1:22" ht="16.5">
      <c r="A284" s="2" t="s">
        <v>602</v>
      </c>
      <c r="B284" s="2" t="s">
        <v>603</v>
      </c>
      <c r="C284" s="9" t="s">
        <v>5227</v>
      </c>
      <c r="D284" s="2" t="s">
        <v>4785</v>
      </c>
      <c r="E284" s="2" t="s">
        <v>4803</v>
      </c>
      <c r="F284" s="3" t="s">
        <v>5093</v>
      </c>
      <c r="G284" s="3" t="s">
        <v>5094</v>
      </c>
      <c r="H284" s="3" t="s">
        <v>5095</v>
      </c>
      <c r="I284" s="3" t="s">
        <v>5096</v>
      </c>
      <c r="J284" s="3" t="s">
        <v>5097</v>
      </c>
      <c r="K284" s="3" t="s">
        <v>5098</v>
      </c>
      <c r="L284" s="3" t="s">
        <v>5099</v>
      </c>
      <c r="M284" s="3" t="s">
        <v>5100</v>
      </c>
      <c r="N284" s="3" t="s">
        <v>5101</v>
      </c>
      <c r="O284" s="3" t="s">
        <v>5102</v>
      </c>
      <c r="P284" s="3" t="s">
        <v>5103</v>
      </c>
      <c r="Q284" s="3" t="s">
        <v>5104</v>
      </c>
      <c r="R284" s="3" t="s">
        <v>5228</v>
      </c>
      <c r="S284" s="3" t="s">
        <v>5229</v>
      </c>
      <c r="T284" s="3" t="s">
        <v>5230</v>
      </c>
      <c r="U284" s="3"/>
      <c r="V284" s="3"/>
    </row>
    <row r="285" spans="1:22" ht="16.5">
      <c r="A285" s="2" t="s">
        <v>604</v>
      </c>
      <c r="B285" s="2" t="s">
        <v>605</v>
      </c>
      <c r="C285" s="9" t="s">
        <v>5227</v>
      </c>
      <c r="D285" s="2" t="s">
        <v>4785</v>
      </c>
      <c r="E285" s="2" t="s">
        <v>4803</v>
      </c>
      <c r="F285" s="3" t="s">
        <v>5093</v>
      </c>
      <c r="G285" s="3" t="s">
        <v>5094</v>
      </c>
      <c r="H285" s="3" t="s">
        <v>5095</v>
      </c>
      <c r="I285" s="3" t="s">
        <v>5096</v>
      </c>
      <c r="J285" s="3" t="s">
        <v>5097</v>
      </c>
      <c r="K285" s="3" t="s">
        <v>5098</v>
      </c>
      <c r="L285" s="3" t="s">
        <v>5099</v>
      </c>
      <c r="M285" s="3" t="s">
        <v>5100</v>
      </c>
      <c r="N285" s="3" t="s">
        <v>5101</v>
      </c>
      <c r="O285" s="3" t="s">
        <v>5102</v>
      </c>
      <c r="P285" s="3" t="s">
        <v>5103</v>
      </c>
      <c r="Q285" s="3" t="s">
        <v>5104</v>
      </c>
      <c r="R285" s="3" t="s">
        <v>5228</v>
      </c>
      <c r="S285" s="3" t="s">
        <v>5229</v>
      </c>
      <c r="T285" s="3" t="s">
        <v>5230</v>
      </c>
      <c r="U285" s="3"/>
      <c r="V285" s="3"/>
    </row>
    <row r="286" spans="1:22" ht="16.5">
      <c r="A286" s="2" t="s">
        <v>606</v>
      </c>
      <c r="B286" s="2" t="s">
        <v>607</v>
      </c>
      <c r="C286" s="9" t="s">
        <v>5227</v>
      </c>
      <c r="D286" s="2" t="s">
        <v>4785</v>
      </c>
      <c r="E286" s="2" t="s">
        <v>4803</v>
      </c>
      <c r="F286" s="3" t="s">
        <v>5093</v>
      </c>
      <c r="G286" s="3" t="s">
        <v>5094</v>
      </c>
      <c r="H286" s="3" t="s">
        <v>5095</v>
      </c>
      <c r="I286" s="3" t="s">
        <v>5096</v>
      </c>
      <c r="J286" s="3" t="s">
        <v>5097</v>
      </c>
      <c r="K286" s="3" t="s">
        <v>5098</v>
      </c>
      <c r="L286" s="3" t="s">
        <v>5099</v>
      </c>
      <c r="M286" s="3" t="s">
        <v>5100</v>
      </c>
      <c r="N286" s="3" t="s">
        <v>5101</v>
      </c>
      <c r="O286" s="3" t="s">
        <v>5102</v>
      </c>
      <c r="P286" s="3" t="s">
        <v>5103</v>
      </c>
      <c r="Q286" s="3" t="s">
        <v>5104</v>
      </c>
      <c r="R286" s="3" t="s">
        <v>5228</v>
      </c>
      <c r="S286" s="3" t="s">
        <v>5229</v>
      </c>
      <c r="T286" s="3" t="s">
        <v>5230</v>
      </c>
      <c r="U286" s="3"/>
      <c r="V286" s="3"/>
    </row>
    <row r="287" spans="1:22" ht="16.5">
      <c r="A287" s="2" t="s">
        <v>608</v>
      </c>
      <c r="B287" s="2" t="s">
        <v>609</v>
      </c>
      <c r="C287" s="9" t="s">
        <v>5224</v>
      </c>
      <c r="D287" s="2" t="s">
        <v>4785</v>
      </c>
      <c r="E287" s="2" t="s">
        <v>4803</v>
      </c>
      <c r="F287" s="3" t="s">
        <v>5093</v>
      </c>
      <c r="G287" s="3" t="s">
        <v>5094</v>
      </c>
      <c r="H287" s="3" t="s">
        <v>5095</v>
      </c>
      <c r="I287" s="3" t="s">
        <v>5096</v>
      </c>
      <c r="J287" s="3" t="s">
        <v>5097</v>
      </c>
      <c r="K287" s="3" t="s">
        <v>5098</v>
      </c>
      <c r="L287" s="3" t="s">
        <v>5099</v>
      </c>
      <c r="M287" s="3" t="s">
        <v>5100</v>
      </c>
      <c r="N287" s="3" t="s">
        <v>5101</v>
      </c>
      <c r="O287" s="3" t="s">
        <v>5102</v>
      </c>
      <c r="P287" s="3" t="s">
        <v>5103</v>
      </c>
      <c r="Q287" s="3" t="s">
        <v>5104</v>
      </c>
      <c r="R287" s="3" t="s">
        <v>5177</v>
      </c>
      <c r="S287" s="3" t="s">
        <v>5225</v>
      </c>
      <c r="T287" s="3" t="s">
        <v>5226</v>
      </c>
      <c r="U287" s="3"/>
      <c r="V287" s="3"/>
    </row>
    <row r="288" spans="1:22" ht="16.5">
      <c r="A288" s="2" t="s">
        <v>610</v>
      </c>
      <c r="B288" s="2" t="s">
        <v>611</v>
      </c>
      <c r="C288" s="9" t="s">
        <v>5227</v>
      </c>
      <c r="D288" s="2" t="s">
        <v>4785</v>
      </c>
      <c r="E288" s="2" t="s">
        <v>4803</v>
      </c>
      <c r="F288" s="3" t="s">
        <v>5093</v>
      </c>
      <c r="G288" s="3" t="s">
        <v>5094</v>
      </c>
      <c r="H288" s="3" t="s">
        <v>5095</v>
      </c>
      <c r="I288" s="3" t="s">
        <v>5096</v>
      </c>
      <c r="J288" s="3" t="s">
        <v>5097</v>
      </c>
      <c r="K288" s="3" t="s">
        <v>5098</v>
      </c>
      <c r="L288" s="3" t="s">
        <v>5099</v>
      </c>
      <c r="M288" s="3" t="s">
        <v>5100</v>
      </c>
      <c r="N288" s="3" t="s">
        <v>5101</v>
      </c>
      <c r="O288" s="3" t="s">
        <v>5102</v>
      </c>
      <c r="P288" s="3" t="s">
        <v>5103</v>
      </c>
      <c r="Q288" s="3" t="s">
        <v>5104</v>
      </c>
      <c r="R288" s="3" t="s">
        <v>5228</v>
      </c>
      <c r="S288" s="3" t="s">
        <v>5229</v>
      </c>
      <c r="T288" s="3" t="s">
        <v>5230</v>
      </c>
      <c r="U288" s="3"/>
      <c r="V288" s="3"/>
    </row>
    <row r="289" spans="1:22" ht="16.5">
      <c r="A289" s="2" t="s">
        <v>612</v>
      </c>
      <c r="B289" s="2" t="s">
        <v>613</v>
      </c>
      <c r="C289" s="9" t="s">
        <v>5224</v>
      </c>
      <c r="D289" s="2" t="s">
        <v>4785</v>
      </c>
      <c r="E289" s="2" t="s">
        <v>4803</v>
      </c>
      <c r="F289" s="3" t="s">
        <v>5093</v>
      </c>
      <c r="G289" s="3" t="s">
        <v>5094</v>
      </c>
      <c r="H289" s="3" t="s">
        <v>5095</v>
      </c>
      <c r="I289" s="3" t="s">
        <v>5096</v>
      </c>
      <c r="J289" s="3" t="s">
        <v>5097</v>
      </c>
      <c r="K289" s="3" t="s">
        <v>5098</v>
      </c>
      <c r="L289" s="3" t="s">
        <v>5099</v>
      </c>
      <c r="M289" s="3" t="s">
        <v>5100</v>
      </c>
      <c r="N289" s="3" t="s">
        <v>5101</v>
      </c>
      <c r="O289" s="3" t="s">
        <v>5102</v>
      </c>
      <c r="P289" s="3" t="s">
        <v>5103</v>
      </c>
      <c r="Q289" s="3" t="s">
        <v>5104</v>
      </c>
      <c r="R289" s="3" t="s">
        <v>5177</v>
      </c>
      <c r="S289" s="3" t="s">
        <v>5225</v>
      </c>
      <c r="T289" s="3" t="s">
        <v>5226</v>
      </c>
      <c r="U289" s="3"/>
      <c r="V289" s="3"/>
    </row>
    <row r="290" spans="1:22" ht="16.5">
      <c r="A290" s="2" t="s">
        <v>614</v>
      </c>
      <c r="B290" s="2" t="s">
        <v>615</v>
      </c>
      <c r="C290" s="9" t="s">
        <v>5231</v>
      </c>
      <c r="D290" s="2" t="s">
        <v>4785</v>
      </c>
      <c r="E290" s="2" t="s">
        <v>4803</v>
      </c>
      <c r="F290" s="3" t="s">
        <v>5093</v>
      </c>
      <c r="G290" s="3" t="s">
        <v>5094</v>
      </c>
      <c r="H290" s="3" t="s">
        <v>5095</v>
      </c>
      <c r="I290" s="3" t="s">
        <v>5096</v>
      </c>
      <c r="J290" s="3" t="s">
        <v>5097</v>
      </c>
      <c r="K290" s="3" t="s">
        <v>5098</v>
      </c>
      <c r="L290" s="3" t="s">
        <v>5099</v>
      </c>
      <c r="M290" s="3" t="s">
        <v>5100</v>
      </c>
      <c r="N290" s="3" t="s">
        <v>5101</v>
      </c>
      <c r="O290" s="3" t="s">
        <v>5102</v>
      </c>
      <c r="P290" s="3" t="s">
        <v>5103</v>
      </c>
      <c r="Q290" s="3" t="s">
        <v>5104</v>
      </c>
      <c r="R290" s="3" t="s">
        <v>5177</v>
      </c>
      <c r="S290" s="3" t="s">
        <v>5232</v>
      </c>
      <c r="T290" s="3" t="s">
        <v>5233</v>
      </c>
      <c r="U290" s="3"/>
      <c r="V290" s="3"/>
    </row>
    <row r="291" spans="1:22" ht="16.5">
      <c r="A291" s="2" t="s">
        <v>616</v>
      </c>
      <c r="B291" s="2" t="s">
        <v>617</v>
      </c>
      <c r="C291" s="9" t="s">
        <v>5231</v>
      </c>
      <c r="D291" s="2" t="s">
        <v>4785</v>
      </c>
      <c r="E291" s="2" t="s">
        <v>4803</v>
      </c>
      <c r="F291" s="3" t="s">
        <v>5093</v>
      </c>
      <c r="G291" s="3" t="s">
        <v>5094</v>
      </c>
      <c r="H291" s="3" t="s">
        <v>5095</v>
      </c>
      <c r="I291" s="3" t="s">
        <v>5096</v>
      </c>
      <c r="J291" s="3" t="s">
        <v>5097</v>
      </c>
      <c r="K291" s="3" t="s">
        <v>5098</v>
      </c>
      <c r="L291" s="3" t="s">
        <v>5099</v>
      </c>
      <c r="M291" s="3" t="s">
        <v>5100</v>
      </c>
      <c r="N291" s="3" t="s">
        <v>5101</v>
      </c>
      <c r="O291" s="3" t="s">
        <v>5102</v>
      </c>
      <c r="P291" s="3" t="s">
        <v>5103</v>
      </c>
      <c r="Q291" s="3" t="s">
        <v>5104</v>
      </c>
      <c r="R291" s="3" t="s">
        <v>5177</v>
      </c>
      <c r="S291" s="3" t="s">
        <v>5232</v>
      </c>
      <c r="T291" s="3" t="s">
        <v>5233</v>
      </c>
      <c r="U291" s="3"/>
      <c r="V291" s="3"/>
    </row>
    <row r="292" spans="1:22" ht="16.5">
      <c r="A292" s="2" t="s">
        <v>618</v>
      </c>
      <c r="B292" s="2" t="s">
        <v>619</v>
      </c>
      <c r="C292" s="9" t="s">
        <v>5231</v>
      </c>
      <c r="D292" s="2" t="s">
        <v>4785</v>
      </c>
      <c r="E292" s="2" t="s">
        <v>4803</v>
      </c>
      <c r="F292" s="3" t="s">
        <v>5093</v>
      </c>
      <c r="G292" s="3" t="s">
        <v>5094</v>
      </c>
      <c r="H292" s="3" t="s">
        <v>5095</v>
      </c>
      <c r="I292" s="3" t="s">
        <v>5096</v>
      </c>
      <c r="J292" s="3" t="s">
        <v>5097</v>
      </c>
      <c r="K292" s="3" t="s">
        <v>5098</v>
      </c>
      <c r="L292" s="3" t="s">
        <v>5099</v>
      </c>
      <c r="M292" s="3" t="s">
        <v>5100</v>
      </c>
      <c r="N292" s="3" t="s">
        <v>5101</v>
      </c>
      <c r="O292" s="3" t="s">
        <v>5102</v>
      </c>
      <c r="P292" s="3" t="s">
        <v>5103</v>
      </c>
      <c r="Q292" s="3" t="s">
        <v>5104</v>
      </c>
      <c r="R292" s="3" t="s">
        <v>5177</v>
      </c>
      <c r="S292" s="3" t="s">
        <v>5232</v>
      </c>
      <c r="T292" s="3" t="s">
        <v>5233</v>
      </c>
      <c r="U292" s="3"/>
      <c r="V292" s="3"/>
    </row>
    <row r="293" spans="1:22" ht="16.5">
      <c r="A293" s="2" t="s">
        <v>620</v>
      </c>
      <c r="B293" s="2" t="s">
        <v>621</v>
      </c>
      <c r="C293" s="9" t="s">
        <v>5231</v>
      </c>
      <c r="D293" s="2" t="s">
        <v>4785</v>
      </c>
      <c r="E293" s="2" t="s">
        <v>4803</v>
      </c>
      <c r="F293" s="3" t="s">
        <v>5093</v>
      </c>
      <c r="G293" s="3" t="s">
        <v>5094</v>
      </c>
      <c r="H293" s="3" t="s">
        <v>5095</v>
      </c>
      <c r="I293" s="3" t="s">
        <v>5096</v>
      </c>
      <c r="J293" s="3" t="s">
        <v>5097</v>
      </c>
      <c r="K293" s="3" t="s">
        <v>5098</v>
      </c>
      <c r="L293" s="3" t="s">
        <v>5099</v>
      </c>
      <c r="M293" s="3" t="s">
        <v>5100</v>
      </c>
      <c r="N293" s="3" t="s">
        <v>5101</v>
      </c>
      <c r="O293" s="3" t="s">
        <v>5102</v>
      </c>
      <c r="P293" s="3" t="s">
        <v>5103</v>
      </c>
      <c r="Q293" s="3" t="s">
        <v>5104</v>
      </c>
      <c r="R293" s="3" t="s">
        <v>5177</v>
      </c>
      <c r="S293" s="3" t="s">
        <v>5232</v>
      </c>
      <c r="T293" s="3" t="s">
        <v>5233</v>
      </c>
      <c r="U293" s="3"/>
      <c r="V293" s="3"/>
    </row>
    <row r="294" spans="1:22" ht="16.5">
      <c r="A294" s="2" t="s">
        <v>622</v>
      </c>
      <c r="B294" s="2" t="s">
        <v>623</v>
      </c>
      <c r="C294" s="9" t="s">
        <v>5231</v>
      </c>
      <c r="D294" s="2" t="s">
        <v>4785</v>
      </c>
      <c r="E294" s="2" t="s">
        <v>4803</v>
      </c>
      <c r="F294" s="3" t="s">
        <v>5093</v>
      </c>
      <c r="G294" s="3" t="s">
        <v>5094</v>
      </c>
      <c r="H294" s="3" t="s">
        <v>5095</v>
      </c>
      <c r="I294" s="3" t="s">
        <v>5096</v>
      </c>
      <c r="J294" s="3" t="s">
        <v>5097</v>
      </c>
      <c r="K294" s="3" t="s">
        <v>5098</v>
      </c>
      <c r="L294" s="3" t="s">
        <v>5099</v>
      </c>
      <c r="M294" s="3" t="s">
        <v>5100</v>
      </c>
      <c r="N294" s="3" t="s">
        <v>5101</v>
      </c>
      <c r="O294" s="3" t="s">
        <v>5102</v>
      </c>
      <c r="P294" s="3" t="s">
        <v>5103</v>
      </c>
      <c r="Q294" s="3" t="s">
        <v>5104</v>
      </c>
      <c r="R294" s="3" t="s">
        <v>5177</v>
      </c>
      <c r="S294" s="3" t="s">
        <v>5232</v>
      </c>
      <c r="T294" s="3" t="s">
        <v>5233</v>
      </c>
      <c r="U294" s="3"/>
      <c r="V294" s="3"/>
    </row>
    <row r="295" spans="1:22" ht="16.5">
      <c r="A295" s="2" t="s">
        <v>624</v>
      </c>
      <c r="B295" s="2" t="s">
        <v>625</v>
      </c>
      <c r="C295" s="9" t="s">
        <v>5234</v>
      </c>
      <c r="D295" s="2" t="s">
        <v>4785</v>
      </c>
      <c r="E295" s="2" t="s">
        <v>4803</v>
      </c>
      <c r="F295" s="3" t="s">
        <v>5093</v>
      </c>
      <c r="G295" s="3" t="s">
        <v>5094</v>
      </c>
      <c r="H295" s="3" t="s">
        <v>5095</v>
      </c>
      <c r="I295" s="3" t="s">
        <v>5096</v>
      </c>
      <c r="J295" s="3" t="s">
        <v>5097</v>
      </c>
      <c r="K295" s="3" t="s">
        <v>5098</v>
      </c>
      <c r="L295" s="3" t="s">
        <v>5099</v>
      </c>
      <c r="M295" s="3" t="s">
        <v>5100</v>
      </c>
      <c r="N295" s="3" t="s">
        <v>5101</v>
      </c>
      <c r="O295" s="3" t="s">
        <v>5102</v>
      </c>
      <c r="P295" s="3" t="s">
        <v>5103</v>
      </c>
      <c r="Q295" s="3" t="s">
        <v>5104</v>
      </c>
      <c r="R295" s="3" t="s">
        <v>5235</v>
      </c>
      <c r="S295" s="3" t="s">
        <v>5236</v>
      </c>
      <c r="T295" s="3" t="s">
        <v>5237</v>
      </c>
      <c r="U295" s="3"/>
      <c r="V295" s="3"/>
    </row>
    <row r="296" spans="1:22" ht="16.5">
      <c r="A296" s="2" t="s">
        <v>626</v>
      </c>
      <c r="B296" s="2" t="s">
        <v>627</v>
      </c>
      <c r="C296" s="9" t="s">
        <v>5234</v>
      </c>
      <c r="D296" s="2" t="s">
        <v>4785</v>
      </c>
      <c r="E296" s="2" t="s">
        <v>4803</v>
      </c>
      <c r="F296" s="3" t="s">
        <v>5093</v>
      </c>
      <c r="G296" s="3" t="s">
        <v>5094</v>
      </c>
      <c r="H296" s="3" t="s">
        <v>5095</v>
      </c>
      <c r="I296" s="3" t="s">
        <v>5096</v>
      </c>
      <c r="J296" s="3" t="s">
        <v>5097</v>
      </c>
      <c r="K296" s="3" t="s">
        <v>5098</v>
      </c>
      <c r="L296" s="3" t="s">
        <v>5099</v>
      </c>
      <c r="M296" s="3" t="s">
        <v>5100</v>
      </c>
      <c r="N296" s="3" t="s">
        <v>5101</v>
      </c>
      <c r="O296" s="3" t="s">
        <v>5102</v>
      </c>
      <c r="P296" s="3" t="s">
        <v>5103</v>
      </c>
      <c r="Q296" s="3" t="s">
        <v>5104</v>
      </c>
      <c r="R296" s="3" t="s">
        <v>5235</v>
      </c>
      <c r="S296" s="3" t="s">
        <v>5236</v>
      </c>
      <c r="T296" s="3" t="s">
        <v>5237</v>
      </c>
      <c r="U296" s="3"/>
      <c r="V296" s="3"/>
    </row>
    <row r="297" spans="1:22" ht="16.5">
      <c r="A297" s="2" t="s">
        <v>628</v>
      </c>
      <c r="B297" s="2" t="s">
        <v>629</v>
      </c>
      <c r="C297" s="9" t="s">
        <v>5234</v>
      </c>
      <c r="D297" s="2" t="s">
        <v>4785</v>
      </c>
      <c r="E297" s="2" t="s">
        <v>4803</v>
      </c>
      <c r="F297" s="3" t="s">
        <v>5093</v>
      </c>
      <c r="G297" s="3" t="s">
        <v>5094</v>
      </c>
      <c r="H297" s="3" t="s">
        <v>5095</v>
      </c>
      <c r="I297" s="3" t="s">
        <v>5096</v>
      </c>
      <c r="J297" s="3" t="s">
        <v>5097</v>
      </c>
      <c r="K297" s="3" t="s">
        <v>5098</v>
      </c>
      <c r="L297" s="3" t="s">
        <v>5099</v>
      </c>
      <c r="M297" s="3" t="s">
        <v>5100</v>
      </c>
      <c r="N297" s="3" t="s">
        <v>5101</v>
      </c>
      <c r="O297" s="3" t="s">
        <v>5102</v>
      </c>
      <c r="P297" s="3" t="s">
        <v>5103</v>
      </c>
      <c r="Q297" s="3" t="s">
        <v>5104</v>
      </c>
      <c r="R297" s="3" t="s">
        <v>5235</v>
      </c>
      <c r="S297" s="3" t="s">
        <v>5236</v>
      </c>
      <c r="T297" s="3" t="s">
        <v>5237</v>
      </c>
      <c r="U297" s="3"/>
      <c r="V297" s="3"/>
    </row>
    <row r="298" spans="1:22" ht="16.5">
      <c r="A298" s="2" t="s">
        <v>630</v>
      </c>
      <c r="B298" s="2" t="s">
        <v>631</v>
      </c>
      <c r="C298" s="9" t="s">
        <v>5231</v>
      </c>
      <c r="D298" s="2" t="s">
        <v>4785</v>
      </c>
      <c r="E298" s="2" t="s">
        <v>4803</v>
      </c>
      <c r="F298" s="3" t="s">
        <v>5093</v>
      </c>
      <c r="G298" s="3" t="s">
        <v>5094</v>
      </c>
      <c r="H298" s="3" t="s">
        <v>5095</v>
      </c>
      <c r="I298" s="3" t="s">
        <v>5096</v>
      </c>
      <c r="J298" s="3" t="s">
        <v>5097</v>
      </c>
      <c r="K298" s="3" t="s">
        <v>5098</v>
      </c>
      <c r="L298" s="3" t="s">
        <v>5099</v>
      </c>
      <c r="M298" s="3" t="s">
        <v>5100</v>
      </c>
      <c r="N298" s="3" t="s">
        <v>5101</v>
      </c>
      <c r="O298" s="3" t="s">
        <v>5102</v>
      </c>
      <c r="P298" s="3" t="s">
        <v>5103</v>
      </c>
      <c r="Q298" s="3" t="s">
        <v>5104</v>
      </c>
      <c r="R298" s="3" t="s">
        <v>5177</v>
      </c>
      <c r="S298" s="3" t="s">
        <v>5232</v>
      </c>
      <c r="T298" s="3" t="s">
        <v>5233</v>
      </c>
      <c r="U298" s="3"/>
      <c r="V298" s="3"/>
    </row>
    <row r="299" spans="1:22" ht="16.5">
      <c r="A299" s="2" t="s">
        <v>632</v>
      </c>
      <c r="B299" s="2" t="s">
        <v>633</v>
      </c>
      <c r="C299" s="9" t="s">
        <v>5234</v>
      </c>
      <c r="D299" s="2" t="s">
        <v>4785</v>
      </c>
      <c r="E299" s="2" t="s">
        <v>4803</v>
      </c>
      <c r="F299" s="3" t="s">
        <v>5093</v>
      </c>
      <c r="G299" s="3" t="s">
        <v>5094</v>
      </c>
      <c r="H299" s="3" t="s">
        <v>5095</v>
      </c>
      <c r="I299" s="3" t="s">
        <v>5096</v>
      </c>
      <c r="J299" s="3" t="s">
        <v>5097</v>
      </c>
      <c r="K299" s="3" t="s">
        <v>5098</v>
      </c>
      <c r="L299" s="3" t="s">
        <v>5099</v>
      </c>
      <c r="M299" s="3" t="s">
        <v>5100</v>
      </c>
      <c r="N299" s="3" t="s">
        <v>5101</v>
      </c>
      <c r="O299" s="3" t="s">
        <v>5102</v>
      </c>
      <c r="P299" s="3" t="s">
        <v>5103</v>
      </c>
      <c r="Q299" s="3" t="s">
        <v>5104</v>
      </c>
      <c r="R299" s="3" t="s">
        <v>5235</v>
      </c>
      <c r="S299" s="3" t="s">
        <v>5236</v>
      </c>
      <c r="T299" s="3" t="s">
        <v>5237</v>
      </c>
      <c r="U299" s="3"/>
      <c r="V299" s="3"/>
    </row>
    <row r="300" spans="1:22" ht="16.5">
      <c r="A300" s="2" t="s">
        <v>634</v>
      </c>
      <c r="B300" s="2" t="s">
        <v>635</v>
      </c>
      <c r="C300" s="9" t="s">
        <v>5238</v>
      </c>
      <c r="D300" s="2" t="s">
        <v>4785</v>
      </c>
      <c r="E300" s="2" t="s">
        <v>4803</v>
      </c>
      <c r="F300" s="3" t="s">
        <v>5093</v>
      </c>
      <c r="G300" s="3" t="s">
        <v>5094</v>
      </c>
      <c r="H300" s="3" t="s">
        <v>5095</v>
      </c>
      <c r="I300" s="3" t="s">
        <v>5096</v>
      </c>
      <c r="J300" s="3" t="s">
        <v>5097</v>
      </c>
      <c r="K300" s="3" t="s">
        <v>5098</v>
      </c>
      <c r="L300" s="3" t="s">
        <v>5099</v>
      </c>
      <c r="M300" s="3" t="s">
        <v>5100</v>
      </c>
      <c r="N300" s="3" t="s">
        <v>5101</v>
      </c>
      <c r="O300" s="3" t="s">
        <v>5102</v>
      </c>
      <c r="P300" s="3" t="s">
        <v>5103</v>
      </c>
      <c r="Q300" s="3" t="s">
        <v>5104</v>
      </c>
      <c r="R300" s="3" t="s">
        <v>5188</v>
      </c>
      <c r="S300" s="3" t="s">
        <v>5239</v>
      </c>
      <c r="T300" s="3" t="s">
        <v>5240</v>
      </c>
      <c r="U300" s="3"/>
      <c r="V300" s="3"/>
    </row>
    <row r="301" spans="1:22" ht="16.5">
      <c r="A301" s="2" t="s">
        <v>636</v>
      </c>
      <c r="B301" s="2" t="s">
        <v>637</v>
      </c>
      <c r="C301" s="9" t="s">
        <v>5241</v>
      </c>
      <c r="D301" s="2" t="s">
        <v>4785</v>
      </c>
      <c r="E301" s="2" t="s">
        <v>4803</v>
      </c>
      <c r="F301" s="3" t="s">
        <v>5093</v>
      </c>
      <c r="G301" s="3" t="s">
        <v>5094</v>
      </c>
      <c r="H301" s="3" t="s">
        <v>5095</v>
      </c>
      <c r="I301" s="3" t="s">
        <v>5096</v>
      </c>
      <c r="J301" s="3" t="s">
        <v>5097</v>
      </c>
      <c r="K301" s="3" t="s">
        <v>5098</v>
      </c>
      <c r="L301" s="3" t="s">
        <v>5099</v>
      </c>
      <c r="M301" s="3" t="s">
        <v>5100</v>
      </c>
      <c r="N301" s="3" t="s">
        <v>5101</v>
      </c>
      <c r="O301" s="3" t="s">
        <v>5102</v>
      </c>
      <c r="P301" s="3" t="s">
        <v>5103</v>
      </c>
      <c r="Q301" s="3" t="s">
        <v>5104</v>
      </c>
      <c r="R301" s="3" t="s">
        <v>5242</v>
      </c>
      <c r="S301" s="3" t="s">
        <v>5243</v>
      </c>
      <c r="T301" s="3" t="s">
        <v>5244</v>
      </c>
      <c r="U301" s="3"/>
      <c r="V301" s="3"/>
    </row>
    <row r="302" spans="1:22" ht="16.5">
      <c r="A302" s="2" t="s">
        <v>638</v>
      </c>
      <c r="B302" s="2" t="s">
        <v>639</v>
      </c>
      <c r="C302" s="9" t="s">
        <v>5238</v>
      </c>
      <c r="D302" s="2" t="s">
        <v>4785</v>
      </c>
      <c r="E302" s="2" t="s">
        <v>4803</v>
      </c>
      <c r="F302" s="3" t="s">
        <v>5093</v>
      </c>
      <c r="G302" s="3" t="s">
        <v>5094</v>
      </c>
      <c r="H302" s="3" t="s">
        <v>5095</v>
      </c>
      <c r="I302" s="3" t="s">
        <v>5096</v>
      </c>
      <c r="J302" s="3" t="s">
        <v>5097</v>
      </c>
      <c r="K302" s="3" t="s">
        <v>5098</v>
      </c>
      <c r="L302" s="3" t="s">
        <v>5099</v>
      </c>
      <c r="M302" s="3" t="s">
        <v>5100</v>
      </c>
      <c r="N302" s="3" t="s">
        <v>5101</v>
      </c>
      <c r="O302" s="3" t="s">
        <v>5102</v>
      </c>
      <c r="P302" s="3" t="s">
        <v>5103</v>
      </c>
      <c r="Q302" s="3" t="s">
        <v>5104</v>
      </c>
      <c r="R302" s="3" t="s">
        <v>5188</v>
      </c>
      <c r="S302" s="3" t="s">
        <v>5239</v>
      </c>
      <c r="T302" s="3" t="s">
        <v>5240</v>
      </c>
      <c r="U302" s="3"/>
      <c r="V302" s="3"/>
    </row>
    <row r="303" spans="1:22" ht="16.5">
      <c r="A303" s="2" t="s">
        <v>640</v>
      </c>
      <c r="B303" s="2" t="s">
        <v>641</v>
      </c>
      <c r="C303" s="9" t="s">
        <v>5238</v>
      </c>
      <c r="D303" s="2" t="s">
        <v>4785</v>
      </c>
      <c r="E303" s="2" t="s">
        <v>4803</v>
      </c>
      <c r="F303" s="3" t="s">
        <v>5093</v>
      </c>
      <c r="G303" s="3" t="s">
        <v>5094</v>
      </c>
      <c r="H303" s="3" t="s">
        <v>5095</v>
      </c>
      <c r="I303" s="3" t="s">
        <v>5096</v>
      </c>
      <c r="J303" s="3" t="s">
        <v>5097</v>
      </c>
      <c r="K303" s="3" t="s">
        <v>5098</v>
      </c>
      <c r="L303" s="3" t="s">
        <v>5099</v>
      </c>
      <c r="M303" s="3" t="s">
        <v>5100</v>
      </c>
      <c r="N303" s="3" t="s">
        <v>5101</v>
      </c>
      <c r="O303" s="3" t="s">
        <v>5102</v>
      </c>
      <c r="P303" s="3" t="s">
        <v>5103</v>
      </c>
      <c r="Q303" s="3" t="s">
        <v>5104</v>
      </c>
      <c r="R303" s="3" t="s">
        <v>5188</v>
      </c>
      <c r="S303" s="3" t="s">
        <v>5239</v>
      </c>
      <c r="T303" s="3" t="s">
        <v>5240</v>
      </c>
      <c r="U303" s="3"/>
      <c r="V303" s="3"/>
    </row>
    <row r="304" spans="1:22" ht="16.5">
      <c r="A304" s="2" t="s">
        <v>642</v>
      </c>
      <c r="B304" s="2" t="s">
        <v>643</v>
      </c>
      <c r="C304" s="9" t="s">
        <v>5238</v>
      </c>
      <c r="D304" s="2" t="s">
        <v>4785</v>
      </c>
      <c r="E304" s="2" t="s">
        <v>4803</v>
      </c>
      <c r="F304" s="3" t="s">
        <v>5093</v>
      </c>
      <c r="G304" s="3" t="s">
        <v>5094</v>
      </c>
      <c r="H304" s="3" t="s">
        <v>5095</v>
      </c>
      <c r="I304" s="3" t="s">
        <v>5096</v>
      </c>
      <c r="J304" s="3" t="s">
        <v>5097</v>
      </c>
      <c r="K304" s="3" t="s">
        <v>5098</v>
      </c>
      <c r="L304" s="3" t="s">
        <v>5099</v>
      </c>
      <c r="M304" s="3" t="s">
        <v>5100</v>
      </c>
      <c r="N304" s="3" t="s">
        <v>5101</v>
      </c>
      <c r="O304" s="3" t="s">
        <v>5102</v>
      </c>
      <c r="P304" s="3" t="s">
        <v>5103</v>
      </c>
      <c r="Q304" s="3" t="s">
        <v>5104</v>
      </c>
      <c r="R304" s="3" t="s">
        <v>5188</v>
      </c>
      <c r="S304" s="3" t="s">
        <v>5239</v>
      </c>
      <c r="T304" s="3" t="s">
        <v>5240</v>
      </c>
      <c r="U304" s="3"/>
      <c r="V304" s="3"/>
    </row>
    <row r="305" spans="1:22" ht="16.5">
      <c r="A305" s="2" t="s">
        <v>644</v>
      </c>
      <c r="B305" s="2" t="s">
        <v>645</v>
      </c>
      <c r="C305" s="9" t="s">
        <v>5241</v>
      </c>
      <c r="D305" s="2" t="s">
        <v>4785</v>
      </c>
      <c r="E305" s="2" t="s">
        <v>4803</v>
      </c>
      <c r="F305" s="3" t="s">
        <v>5093</v>
      </c>
      <c r="G305" s="3" t="s">
        <v>5094</v>
      </c>
      <c r="H305" s="3" t="s">
        <v>5095</v>
      </c>
      <c r="I305" s="3" t="s">
        <v>5096</v>
      </c>
      <c r="J305" s="3" t="s">
        <v>5097</v>
      </c>
      <c r="K305" s="3" t="s">
        <v>5098</v>
      </c>
      <c r="L305" s="3" t="s">
        <v>5099</v>
      </c>
      <c r="M305" s="3" t="s">
        <v>5100</v>
      </c>
      <c r="N305" s="3" t="s">
        <v>5101</v>
      </c>
      <c r="O305" s="3" t="s">
        <v>5102</v>
      </c>
      <c r="P305" s="3" t="s">
        <v>5103</v>
      </c>
      <c r="Q305" s="3" t="s">
        <v>5104</v>
      </c>
      <c r="R305" s="3" t="s">
        <v>5242</v>
      </c>
      <c r="S305" s="3" t="s">
        <v>5243</v>
      </c>
      <c r="T305" s="3" t="s">
        <v>5244</v>
      </c>
      <c r="U305" s="3"/>
      <c r="V305" s="3"/>
    </row>
    <row r="306" spans="1:22" ht="16.5">
      <c r="A306" s="2" t="s">
        <v>646</v>
      </c>
      <c r="B306" s="2" t="s">
        <v>647</v>
      </c>
      <c r="C306" s="9" t="s">
        <v>5241</v>
      </c>
      <c r="D306" s="2" t="s">
        <v>4785</v>
      </c>
      <c r="E306" s="2" t="s">
        <v>4803</v>
      </c>
      <c r="F306" s="3" t="s">
        <v>5093</v>
      </c>
      <c r="G306" s="3" t="s">
        <v>5094</v>
      </c>
      <c r="H306" s="3" t="s">
        <v>5095</v>
      </c>
      <c r="I306" s="3" t="s">
        <v>5096</v>
      </c>
      <c r="J306" s="3" t="s">
        <v>5097</v>
      </c>
      <c r="K306" s="3" t="s">
        <v>5098</v>
      </c>
      <c r="L306" s="3" t="s">
        <v>5099</v>
      </c>
      <c r="M306" s="3" t="s">
        <v>5100</v>
      </c>
      <c r="N306" s="3" t="s">
        <v>5101</v>
      </c>
      <c r="O306" s="3" t="s">
        <v>5102</v>
      </c>
      <c r="P306" s="3" t="s">
        <v>5103</v>
      </c>
      <c r="Q306" s="3" t="s">
        <v>5104</v>
      </c>
      <c r="R306" s="3" t="s">
        <v>5242</v>
      </c>
      <c r="S306" s="3" t="s">
        <v>5243</v>
      </c>
      <c r="T306" s="3" t="s">
        <v>5244</v>
      </c>
      <c r="U306" s="3"/>
      <c r="V306" s="3"/>
    </row>
    <row r="307" spans="1:22" ht="16.5">
      <c r="A307" s="2" t="s">
        <v>648</v>
      </c>
      <c r="B307" s="2" t="s">
        <v>649</v>
      </c>
      <c r="C307" s="9" t="s">
        <v>5241</v>
      </c>
      <c r="D307" s="2" t="s">
        <v>4785</v>
      </c>
      <c r="E307" s="2" t="s">
        <v>4803</v>
      </c>
      <c r="F307" s="3" t="s">
        <v>5093</v>
      </c>
      <c r="G307" s="3" t="s">
        <v>5094</v>
      </c>
      <c r="H307" s="3" t="s">
        <v>5095</v>
      </c>
      <c r="I307" s="3" t="s">
        <v>5096</v>
      </c>
      <c r="J307" s="3" t="s">
        <v>5097</v>
      </c>
      <c r="K307" s="3" t="s">
        <v>5098</v>
      </c>
      <c r="L307" s="3" t="s">
        <v>5099</v>
      </c>
      <c r="M307" s="3" t="s">
        <v>5100</v>
      </c>
      <c r="N307" s="3" t="s">
        <v>5101</v>
      </c>
      <c r="O307" s="3" t="s">
        <v>5102</v>
      </c>
      <c r="P307" s="3" t="s">
        <v>5103</v>
      </c>
      <c r="Q307" s="3" t="s">
        <v>5104</v>
      </c>
      <c r="R307" s="3" t="s">
        <v>5242</v>
      </c>
      <c r="S307" s="3" t="s">
        <v>5243</v>
      </c>
      <c r="T307" s="3" t="s">
        <v>5244</v>
      </c>
      <c r="U307" s="3"/>
      <c r="V307" s="3"/>
    </row>
    <row r="308" spans="1:22" ht="16.5">
      <c r="A308" s="2" t="s">
        <v>650</v>
      </c>
      <c r="B308" s="2" t="s">
        <v>651</v>
      </c>
      <c r="C308" s="9" t="s">
        <v>5245</v>
      </c>
      <c r="D308" s="2" t="s">
        <v>4785</v>
      </c>
      <c r="E308" s="2" t="s">
        <v>4803</v>
      </c>
      <c r="F308" s="3" t="s">
        <v>5093</v>
      </c>
      <c r="G308" s="3" t="s">
        <v>5094</v>
      </c>
      <c r="H308" s="3" t="s">
        <v>5095</v>
      </c>
      <c r="I308" s="3" t="s">
        <v>5096</v>
      </c>
      <c r="J308" s="3" t="s">
        <v>5097</v>
      </c>
      <c r="K308" s="3" t="s">
        <v>5098</v>
      </c>
      <c r="L308" s="3" t="s">
        <v>5099</v>
      </c>
      <c r="M308" s="3" t="s">
        <v>5100</v>
      </c>
      <c r="N308" s="3" t="s">
        <v>5101</v>
      </c>
      <c r="O308" s="3" t="s">
        <v>5102</v>
      </c>
      <c r="P308" s="3" t="s">
        <v>5103</v>
      </c>
      <c r="Q308" s="3" t="s">
        <v>5104</v>
      </c>
      <c r="R308" s="3" t="s">
        <v>5246</v>
      </c>
      <c r="S308" s="3" t="s">
        <v>5247</v>
      </c>
      <c r="T308" s="3" t="s">
        <v>5248</v>
      </c>
      <c r="U308" s="3"/>
      <c r="V308" s="3"/>
    </row>
    <row r="309" spans="1:22" ht="16.5">
      <c r="A309" s="2" t="s">
        <v>652</v>
      </c>
      <c r="B309" s="2" t="s">
        <v>653</v>
      </c>
      <c r="C309" s="9" t="s">
        <v>5249</v>
      </c>
      <c r="D309" s="2" t="s">
        <v>4785</v>
      </c>
      <c r="E309" s="2" t="s">
        <v>4803</v>
      </c>
      <c r="F309" s="3" t="s">
        <v>5093</v>
      </c>
      <c r="G309" s="3" t="s">
        <v>5094</v>
      </c>
      <c r="H309" s="3" t="s">
        <v>5095</v>
      </c>
      <c r="I309" s="3" t="s">
        <v>5096</v>
      </c>
      <c r="J309" s="3" t="s">
        <v>5097</v>
      </c>
      <c r="K309" s="3" t="s">
        <v>5098</v>
      </c>
      <c r="L309" s="3" t="s">
        <v>5099</v>
      </c>
      <c r="M309" s="3" t="s">
        <v>5100</v>
      </c>
      <c r="N309" s="3" t="s">
        <v>5101</v>
      </c>
      <c r="O309" s="3" t="s">
        <v>5102</v>
      </c>
      <c r="P309" s="3" t="s">
        <v>5103</v>
      </c>
      <c r="Q309" s="3" t="s">
        <v>5104</v>
      </c>
      <c r="R309" s="3" t="s">
        <v>5250</v>
      </c>
      <c r="S309" s="3" t="s">
        <v>5251</v>
      </c>
      <c r="T309" s="3" t="s">
        <v>5252</v>
      </c>
      <c r="U309" s="3"/>
      <c r="V309" s="3"/>
    </row>
    <row r="310" spans="1:22" ht="16.5">
      <c r="A310" s="2" t="s">
        <v>654</v>
      </c>
      <c r="B310" s="2" t="s">
        <v>655</v>
      </c>
      <c r="C310" s="9" t="s">
        <v>5245</v>
      </c>
      <c r="D310" s="2" t="s">
        <v>4785</v>
      </c>
      <c r="E310" s="2" t="s">
        <v>4803</v>
      </c>
      <c r="F310" s="3" t="s">
        <v>5093</v>
      </c>
      <c r="G310" s="3" t="s">
        <v>5094</v>
      </c>
      <c r="H310" s="3" t="s">
        <v>5095</v>
      </c>
      <c r="I310" s="3" t="s">
        <v>5096</v>
      </c>
      <c r="J310" s="3" t="s">
        <v>5097</v>
      </c>
      <c r="K310" s="3" t="s">
        <v>5098</v>
      </c>
      <c r="L310" s="3" t="s">
        <v>5099</v>
      </c>
      <c r="M310" s="3" t="s">
        <v>5100</v>
      </c>
      <c r="N310" s="3" t="s">
        <v>5101</v>
      </c>
      <c r="O310" s="3" t="s">
        <v>5102</v>
      </c>
      <c r="P310" s="3" t="s">
        <v>5103</v>
      </c>
      <c r="Q310" s="3" t="s">
        <v>5104</v>
      </c>
      <c r="R310" s="3" t="s">
        <v>5246</v>
      </c>
      <c r="S310" s="3" t="s">
        <v>5247</v>
      </c>
      <c r="T310" s="3" t="s">
        <v>5248</v>
      </c>
      <c r="U310" s="3"/>
      <c r="V310" s="3"/>
    </row>
    <row r="311" spans="1:22" ht="16.5">
      <c r="A311" s="2" t="s">
        <v>656</v>
      </c>
      <c r="B311" s="2" t="s">
        <v>657</v>
      </c>
      <c r="C311" s="9" t="s">
        <v>5249</v>
      </c>
      <c r="D311" s="2" t="s">
        <v>4785</v>
      </c>
      <c r="E311" s="2" t="s">
        <v>4803</v>
      </c>
      <c r="F311" s="3" t="s">
        <v>5093</v>
      </c>
      <c r="G311" s="3" t="s">
        <v>5094</v>
      </c>
      <c r="H311" s="3" t="s">
        <v>5095</v>
      </c>
      <c r="I311" s="3" t="s">
        <v>5096</v>
      </c>
      <c r="J311" s="3" t="s">
        <v>5097</v>
      </c>
      <c r="K311" s="3" t="s">
        <v>5098</v>
      </c>
      <c r="L311" s="3" t="s">
        <v>5099</v>
      </c>
      <c r="M311" s="3" t="s">
        <v>5100</v>
      </c>
      <c r="N311" s="3" t="s">
        <v>5101</v>
      </c>
      <c r="O311" s="3" t="s">
        <v>5102</v>
      </c>
      <c r="P311" s="3" t="s">
        <v>5103</v>
      </c>
      <c r="Q311" s="3" t="s">
        <v>5104</v>
      </c>
      <c r="R311" s="3" t="s">
        <v>5250</v>
      </c>
      <c r="S311" s="3" t="s">
        <v>5251</v>
      </c>
      <c r="T311" s="3" t="s">
        <v>5252</v>
      </c>
      <c r="U311" s="3"/>
      <c r="V311" s="3"/>
    </row>
    <row r="312" spans="1:22" ht="16.5">
      <c r="A312" s="2" t="s">
        <v>658</v>
      </c>
      <c r="B312" s="2" t="s">
        <v>659</v>
      </c>
      <c r="C312" s="9" t="s">
        <v>5245</v>
      </c>
      <c r="D312" s="2" t="s">
        <v>4785</v>
      </c>
      <c r="E312" s="2" t="s">
        <v>4803</v>
      </c>
      <c r="F312" s="3" t="s">
        <v>5093</v>
      </c>
      <c r="G312" s="3" t="s">
        <v>5094</v>
      </c>
      <c r="H312" s="3" t="s">
        <v>5095</v>
      </c>
      <c r="I312" s="3" t="s">
        <v>5096</v>
      </c>
      <c r="J312" s="3" t="s">
        <v>5097</v>
      </c>
      <c r="K312" s="3" t="s">
        <v>5098</v>
      </c>
      <c r="L312" s="3" t="s">
        <v>5099</v>
      </c>
      <c r="M312" s="3" t="s">
        <v>5100</v>
      </c>
      <c r="N312" s="3" t="s">
        <v>5101</v>
      </c>
      <c r="O312" s="3" t="s">
        <v>5102</v>
      </c>
      <c r="P312" s="3" t="s">
        <v>5103</v>
      </c>
      <c r="Q312" s="3" t="s">
        <v>5104</v>
      </c>
      <c r="R312" s="3" t="s">
        <v>5246</v>
      </c>
      <c r="S312" s="3" t="s">
        <v>5247</v>
      </c>
      <c r="T312" s="3" t="s">
        <v>5248</v>
      </c>
      <c r="U312" s="3"/>
      <c r="V312" s="3"/>
    </row>
    <row r="313" spans="1:22" ht="16.5">
      <c r="A313" s="2" t="s">
        <v>660</v>
      </c>
      <c r="B313" s="2" t="s">
        <v>661</v>
      </c>
      <c r="C313" s="9" t="s">
        <v>5249</v>
      </c>
      <c r="D313" s="2" t="s">
        <v>4785</v>
      </c>
      <c r="E313" s="2" t="s">
        <v>4803</v>
      </c>
      <c r="F313" s="3" t="s">
        <v>5093</v>
      </c>
      <c r="G313" s="3" t="s">
        <v>5094</v>
      </c>
      <c r="H313" s="3" t="s">
        <v>5095</v>
      </c>
      <c r="I313" s="3" t="s">
        <v>5096</v>
      </c>
      <c r="J313" s="3" t="s">
        <v>5097</v>
      </c>
      <c r="K313" s="3" t="s">
        <v>5098</v>
      </c>
      <c r="L313" s="3" t="s">
        <v>5099</v>
      </c>
      <c r="M313" s="3" t="s">
        <v>5100</v>
      </c>
      <c r="N313" s="3" t="s">
        <v>5101</v>
      </c>
      <c r="O313" s="3" t="s">
        <v>5102</v>
      </c>
      <c r="P313" s="3" t="s">
        <v>5103</v>
      </c>
      <c r="Q313" s="3" t="s">
        <v>5104</v>
      </c>
      <c r="R313" s="3" t="s">
        <v>5250</v>
      </c>
      <c r="S313" s="3" t="s">
        <v>5251</v>
      </c>
      <c r="T313" s="3" t="s">
        <v>5252</v>
      </c>
      <c r="U313" s="3"/>
      <c r="V313" s="3"/>
    </row>
    <row r="314" spans="1:22" ht="16.5">
      <c r="A314" s="2" t="s">
        <v>662</v>
      </c>
      <c r="B314" s="2" t="s">
        <v>663</v>
      </c>
      <c r="C314" s="9" t="s">
        <v>5245</v>
      </c>
      <c r="D314" s="2" t="s">
        <v>4785</v>
      </c>
      <c r="E314" s="2" t="s">
        <v>4803</v>
      </c>
      <c r="F314" s="3" t="s">
        <v>5093</v>
      </c>
      <c r="G314" s="3" t="s">
        <v>5094</v>
      </c>
      <c r="H314" s="3" t="s">
        <v>5095</v>
      </c>
      <c r="I314" s="3" t="s">
        <v>5096</v>
      </c>
      <c r="J314" s="3" t="s">
        <v>5097</v>
      </c>
      <c r="K314" s="3" t="s">
        <v>5098</v>
      </c>
      <c r="L314" s="3" t="s">
        <v>5099</v>
      </c>
      <c r="M314" s="3" t="s">
        <v>5100</v>
      </c>
      <c r="N314" s="3" t="s">
        <v>5101</v>
      </c>
      <c r="O314" s="3" t="s">
        <v>5102</v>
      </c>
      <c r="P314" s="3" t="s">
        <v>5103</v>
      </c>
      <c r="Q314" s="3" t="s">
        <v>5104</v>
      </c>
      <c r="R314" s="3" t="s">
        <v>5246</v>
      </c>
      <c r="S314" s="3" t="s">
        <v>5247</v>
      </c>
      <c r="T314" s="3" t="s">
        <v>5248</v>
      </c>
      <c r="U314" s="3"/>
      <c r="V314" s="3"/>
    </row>
    <row r="315" spans="1:22" ht="16.5">
      <c r="A315" s="2" t="s">
        <v>664</v>
      </c>
      <c r="B315" s="2" t="s">
        <v>665</v>
      </c>
      <c r="C315" s="9" t="s">
        <v>5249</v>
      </c>
      <c r="D315" s="2" t="s">
        <v>4785</v>
      </c>
      <c r="E315" s="2" t="s">
        <v>4803</v>
      </c>
      <c r="F315" s="3" t="s">
        <v>5093</v>
      </c>
      <c r="G315" s="3" t="s">
        <v>5094</v>
      </c>
      <c r="H315" s="3" t="s">
        <v>5095</v>
      </c>
      <c r="I315" s="3" t="s">
        <v>5096</v>
      </c>
      <c r="J315" s="3" t="s">
        <v>5097</v>
      </c>
      <c r="K315" s="3" t="s">
        <v>5098</v>
      </c>
      <c r="L315" s="3" t="s">
        <v>5099</v>
      </c>
      <c r="M315" s="3" t="s">
        <v>5100</v>
      </c>
      <c r="N315" s="3" t="s">
        <v>5101</v>
      </c>
      <c r="O315" s="3" t="s">
        <v>5102</v>
      </c>
      <c r="P315" s="3" t="s">
        <v>5103</v>
      </c>
      <c r="Q315" s="3" t="s">
        <v>5104</v>
      </c>
      <c r="R315" s="3" t="s">
        <v>5250</v>
      </c>
      <c r="S315" s="3" t="s">
        <v>5251</v>
      </c>
      <c r="T315" s="3" t="s">
        <v>5252</v>
      </c>
      <c r="U315" s="3"/>
      <c r="V315" s="3"/>
    </row>
    <row r="316" spans="1:22" ht="16.5">
      <c r="A316" s="2" t="s">
        <v>666</v>
      </c>
      <c r="B316" s="2" t="s">
        <v>667</v>
      </c>
      <c r="C316" s="9" t="s">
        <v>5253</v>
      </c>
      <c r="D316" s="2" t="s">
        <v>4785</v>
      </c>
      <c r="E316" s="2" t="s">
        <v>4803</v>
      </c>
      <c r="F316" s="3" t="s">
        <v>5093</v>
      </c>
      <c r="G316" s="3" t="s">
        <v>5094</v>
      </c>
      <c r="H316" s="3" t="s">
        <v>5095</v>
      </c>
      <c r="I316" s="3" t="s">
        <v>5096</v>
      </c>
      <c r="J316" s="3" t="s">
        <v>5097</v>
      </c>
      <c r="K316" s="3" t="s">
        <v>5098</v>
      </c>
      <c r="L316" s="3" t="s">
        <v>5099</v>
      </c>
      <c r="M316" s="3" t="s">
        <v>5100</v>
      </c>
      <c r="N316" s="3" t="s">
        <v>5101</v>
      </c>
      <c r="O316" s="3" t="s">
        <v>5102</v>
      </c>
      <c r="P316" s="3" t="s">
        <v>5103</v>
      </c>
      <c r="Q316" s="3" t="s">
        <v>5104</v>
      </c>
      <c r="R316" s="3" t="s">
        <v>5254</v>
      </c>
      <c r="S316" s="3" t="s">
        <v>5255</v>
      </c>
      <c r="T316" s="3" t="s">
        <v>5256</v>
      </c>
      <c r="U316" s="3"/>
      <c r="V316" s="3"/>
    </row>
    <row r="317" spans="1:22" ht="16.5">
      <c r="A317" s="2" t="s">
        <v>668</v>
      </c>
      <c r="B317" s="2" t="s">
        <v>669</v>
      </c>
      <c r="C317" s="9" t="s">
        <v>5253</v>
      </c>
      <c r="D317" s="2" t="s">
        <v>4785</v>
      </c>
      <c r="E317" s="2" t="s">
        <v>4803</v>
      </c>
      <c r="F317" s="3" t="s">
        <v>5093</v>
      </c>
      <c r="G317" s="3" t="s">
        <v>5094</v>
      </c>
      <c r="H317" s="3" t="s">
        <v>5095</v>
      </c>
      <c r="I317" s="3" t="s">
        <v>5096</v>
      </c>
      <c r="J317" s="3" t="s">
        <v>5097</v>
      </c>
      <c r="K317" s="3" t="s">
        <v>5098</v>
      </c>
      <c r="L317" s="3" t="s">
        <v>5099</v>
      </c>
      <c r="M317" s="3" t="s">
        <v>5100</v>
      </c>
      <c r="N317" s="3" t="s">
        <v>5101</v>
      </c>
      <c r="O317" s="3" t="s">
        <v>5102</v>
      </c>
      <c r="P317" s="3" t="s">
        <v>5103</v>
      </c>
      <c r="Q317" s="3" t="s">
        <v>5104</v>
      </c>
      <c r="R317" s="3" t="s">
        <v>5254</v>
      </c>
      <c r="S317" s="3" t="s">
        <v>5255</v>
      </c>
      <c r="T317" s="3" t="s">
        <v>5256</v>
      </c>
      <c r="U317" s="3"/>
      <c r="V317" s="3"/>
    </row>
    <row r="318" spans="1:22" ht="16.5">
      <c r="A318" s="2" t="s">
        <v>670</v>
      </c>
      <c r="B318" s="2" t="s">
        <v>671</v>
      </c>
      <c r="C318" s="9" t="s">
        <v>5253</v>
      </c>
      <c r="D318" s="2" t="s">
        <v>4785</v>
      </c>
      <c r="E318" s="2" t="s">
        <v>4803</v>
      </c>
      <c r="F318" s="3" t="s">
        <v>5093</v>
      </c>
      <c r="G318" s="3" t="s">
        <v>5094</v>
      </c>
      <c r="H318" s="3" t="s">
        <v>5095</v>
      </c>
      <c r="I318" s="3" t="s">
        <v>5096</v>
      </c>
      <c r="J318" s="3" t="s">
        <v>5097</v>
      </c>
      <c r="K318" s="3" t="s">
        <v>5098</v>
      </c>
      <c r="L318" s="3" t="s">
        <v>5099</v>
      </c>
      <c r="M318" s="3" t="s">
        <v>5100</v>
      </c>
      <c r="N318" s="3" t="s">
        <v>5101</v>
      </c>
      <c r="O318" s="3" t="s">
        <v>5102</v>
      </c>
      <c r="P318" s="3" t="s">
        <v>5103</v>
      </c>
      <c r="Q318" s="3" t="s">
        <v>5104</v>
      </c>
      <c r="R318" s="3" t="s">
        <v>5254</v>
      </c>
      <c r="S318" s="3" t="s">
        <v>5255</v>
      </c>
      <c r="T318" s="3" t="s">
        <v>5256</v>
      </c>
      <c r="U318" s="3"/>
      <c r="V318" s="3"/>
    </row>
    <row r="319" spans="1:22" ht="16.5">
      <c r="A319" s="2" t="s">
        <v>672</v>
      </c>
      <c r="B319" s="2" t="s">
        <v>673</v>
      </c>
      <c r="C319" s="9" t="s">
        <v>5253</v>
      </c>
      <c r="D319" s="2" t="s">
        <v>4785</v>
      </c>
      <c r="E319" s="2" t="s">
        <v>4803</v>
      </c>
      <c r="F319" s="3" t="s">
        <v>5093</v>
      </c>
      <c r="G319" s="3" t="s">
        <v>5094</v>
      </c>
      <c r="H319" s="3" t="s">
        <v>5095</v>
      </c>
      <c r="I319" s="3" t="s">
        <v>5096</v>
      </c>
      <c r="J319" s="3" t="s">
        <v>5097</v>
      </c>
      <c r="K319" s="3" t="s">
        <v>5098</v>
      </c>
      <c r="L319" s="3" t="s">
        <v>5099</v>
      </c>
      <c r="M319" s="3" t="s">
        <v>5100</v>
      </c>
      <c r="N319" s="3" t="s">
        <v>5101</v>
      </c>
      <c r="O319" s="3" t="s">
        <v>5102</v>
      </c>
      <c r="P319" s="3" t="s">
        <v>5103</v>
      </c>
      <c r="Q319" s="3" t="s">
        <v>5104</v>
      </c>
      <c r="R319" s="3" t="s">
        <v>5254</v>
      </c>
      <c r="S319" s="3" t="s">
        <v>5255</v>
      </c>
      <c r="T319" s="3" t="s">
        <v>5256</v>
      </c>
      <c r="U319" s="3"/>
      <c r="V319" s="3"/>
    </row>
    <row r="320" spans="1:22" ht="16.5">
      <c r="A320" s="2" t="s">
        <v>674</v>
      </c>
      <c r="B320" s="2" t="s">
        <v>675</v>
      </c>
      <c r="C320" s="9" t="s">
        <v>5253</v>
      </c>
      <c r="D320" s="2" t="s">
        <v>4785</v>
      </c>
      <c r="E320" s="2" t="s">
        <v>4803</v>
      </c>
      <c r="F320" s="3" t="s">
        <v>5093</v>
      </c>
      <c r="G320" s="3" t="s">
        <v>5094</v>
      </c>
      <c r="H320" s="3" t="s">
        <v>5095</v>
      </c>
      <c r="I320" s="3" t="s">
        <v>5096</v>
      </c>
      <c r="J320" s="3" t="s">
        <v>5097</v>
      </c>
      <c r="K320" s="3" t="s">
        <v>5098</v>
      </c>
      <c r="L320" s="3" t="s">
        <v>5099</v>
      </c>
      <c r="M320" s="3" t="s">
        <v>5100</v>
      </c>
      <c r="N320" s="3" t="s">
        <v>5101</v>
      </c>
      <c r="O320" s="3" t="s">
        <v>5102</v>
      </c>
      <c r="P320" s="3" t="s">
        <v>5103</v>
      </c>
      <c r="Q320" s="3" t="s">
        <v>5104</v>
      </c>
      <c r="R320" s="3" t="s">
        <v>5254</v>
      </c>
      <c r="S320" s="3" t="s">
        <v>5255</v>
      </c>
      <c r="T320" s="3" t="s">
        <v>5256</v>
      </c>
      <c r="U320" s="3"/>
      <c r="V320" s="3"/>
    </row>
    <row r="321" spans="1:22" ht="16.5">
      <c r="A321" s="2" t="s">
        <v>676</v>
      </c>
      <c r="B321" s="2" t="s">
        <v>677</v>
      </c>
      <c r="C321" s="9" t="s">
        <v>5257</v>
      </c>
      <c r="D321" s="2" t="s">
        <v>4785</v>
      </c>
      <c r="E321" s="2" t="s">
        <v>4803</v>
      </c>
      <c r="F321" s="3" t="s">
        <v>5093</v>
      </c>
      <c r="G321" s="3" t="s">
        <v>5094</v>
      </c>
      <c r="H321" s="3" t="s">
        <v>5095</v>
      </c>
      <c r="I321" s="3" t="s">
        <v>5096</v>
      </c>
      <c r="J321" s="3" t="s">
        <v>5097</v>
      </c>
      <c r="K321" s="3" t="s">
        <v>5098</v>
      </c>
      <c r="L321" s="3" t="s">
        <v>5099</v>
      </c>
      <c r="M321" s="3" t="s">
        <v>5100</v>
      </c>
      <c r="N321" s="3" t="s">
        <v>5101</v>
      </c>
      <c r="O321" s="3" t="s">
        <v>5102</v>
      </c>
      <c r="P321" s="3" t="s">
        <v>5103</v>
      </c>
      <c r="Q321" s="3" t="s">
        <v>5258</v>
      </c>
      <c r="R321" s="3" t="s">
        <v>5259</v>
      </c>
      <c r="S321" s="3" t="s">
        <v>5260</v>
      </c>
      <c r="T321" s="3" t="s">
        <v>5261</v>
      </c>
      <c r="U321" s="3"/>
      <c r="V321" s="3"/>
    </row>
    <row r="322" spans="1:22" ht="16.5">
      <c r="A322" s="2" t="s">
        <v>678</v>
      </c>
      <c r="B322" s="2" t="s">
        <v>679</v>
      </c>
      <c r="C322" s="9" t="s">
        <v>5257</v>
      </c>
      <c r="D322" s="2" t="s">
        <v>4785</v>
      </c>
      <c r="E322" s="2" t="s">
        <v>4803</v>
      </c>
      <c r="F322" s="3" t="s">
        <v>5093</v>
      </c>
      <c r="G322" s="3" t="s">
        <v>5094</v>
      </c>
      <c r="H322" s="3" t="s">
        <v>5095</v>
      </c>
      <c r="I322" s="3" t="s">
        <v>5096</v>
      </c>
      <c r="J322" s="3" t="s">
        <v>5097</v>
      </c>
      <c r="K322" s="3" t="s">
        <v>5098</v>
      </c>
      <c r="L322" s="3" t="s">
        <v>5099</v>
      </c>
      <c r="M322" s="3" t="s">
        <v>5100</v>
      </c>
      <c r="N322" s="3" t="s">
        <v>5101</v>
      </c>
      <c r="O322" s="3" t="s">
        <v>5102</v>
      </c>
      <c r="P322" s="3" t="s">
        <v>5103</v>
      </c>
      <c r="Q322" s="3" t="s">
        <v>5258</v>
      </c>
      <c r="R322" s="3" t="s">
        <v>5259</v>
      </c>
      <c r="S322" s="3" t="s">
        <v>5260</v>
      </c>
      <c r="T322" s="3" t="s">
        <v>5261</v>
      </c>
      <c r="U322" s="3"/>
      <c r="V322" s="3"/>
    </row>
    <row r="323" spans="1:22" ht="16.5">
      <c r="A323" s="2" t="s">
        <v>680</v>
      </c>
      <c r="B323" s="2" t="s">
        <v>681</v>
      </c>
      <c r="C323" s="9" t="s">
        <v>5245</v>
      </c>
      <c r="D323" s="2" t="s">
        <v>4785</v>
      </c>
      <c r="E323" s="2" t="s">
        <v>4803</v>
      </c>
      <c r="F323" s="3" t="s">
        <v>5093</v>
      </c>
      <c r="G323" s="3" t="s">
        <v>5094</v>
      </c>
      <c r="H323" s="3" t="s">
        <v>5095</v>
      </c>
      <c r="I323" s="3" t="s">
        <v>5096</v>
      </c>
      <c r="J323" s="3" t="s">
        <v>5097</v>
      </c>
      <c r="K323" s="3" t="s">
        <v>5098</v>
      </c>
      <c r="L323" s="3" t="s">
        <v>5099</v>
      </c>
      <c r="M323" s="3" t="s">
        <v>5100</v>
      </c>
      <c r="N323" s="3" t="s">
        <v>5101</v>
      </c>
      <c r="O323" s="3" t="s">
        <v>5102</v>
      </c>
      <c r="P323" s="3" t="s">
        <v>5103</v>
      </c>
      <c r="Q323" s="3" t="s">
        <v>5104</v>
      </c>
      <c r="R323" s="3" t="s">
        <v>5246</v>
      </c>
      <c r="S323" s="3" t="s">
        <v>5247</v>
      </c>
      <c r="T323" s="3" t="s">
        <v>5248</v>
      </c>
      <c r="U323" s="3"/>
      <c r="V323" s="3"/>
    </row>
    <row r="324" spans="1:22" ht="16.5">
      <c r="A324" s="2" t="s">
        <v>682</v>
      </c>
      <c r="B324" s="2" t="s">
        <v>683</v>
      </c>
      <c r="C324" s="9" t="s">
        <v>5257</v>
      </c>
      <c r="D324" s="2" t="s">
        <v>4785</v>
      </c>
      <c r="E324" s="2" t="s">
        <v>4803</v>
      </c>
      <c r="F324" s="3" t="s">
        <v>5093</v>
      </c>
      <c r="G324" s="3" t="s">
        <v>5094</v>
      </c>
      <c r="H324" s="3" t="s">
        <v>5095</v>
      </c>
      <c r="I324" s="3" t="s">
        <v>5096</v>
      </c>
      <c r="J324" s="3" t="s">
        <v>5097</v>
      </c>
      <c r="K324" s="3" t="s">
        <v>5098</v>
      </c>
      <c r="L324" s="3" t="s">
        <v>5099</v>
      </c>
      <c r="M324" s="3" t="s">
        <v>5100</v>
      </c>
      <c r="N324" s="3" t="s">
        <v>5101</v>
      </c>
      <c r="O324" s="3" t="s">
        <v>5102</v>
      </c>
      <c r="P324" s="3" t="s">
        <v>5103</v>
      </c>
      <c r="Q324" s="3" t="s">
        <v>5258</v>
      </c>
      <c r="R324" s="3" t="s">
        <v>5259</v>
      </c>
      <c r="S324" s="3" t="s">
        <v>5260</v>
      </c>
      <c r="T324" s="3" t="s">
        <v>5261</v>
      </c>
      <c r="U324" s="3"/>
      <c r="V324" s="3"/>
    </row>
    <row r="325" spans="1:22" ht="16.5">
      <c r="A325" s="2" t="s">
        <v>684</v>
      </c>
      <c r="B325" s="2" t="s">
        <v>685</v>
      </c>
      <c r="C325" s="9" t="s">
        <v>5257</v>
      </c>
      <c r="D325" s="2" t="s">
        <v>4785</v>
      </c>
      <c r="E325" s="2" t="s">
        <v>4803</v>
      </c>
      <c r="F325" s="3" t="s">
        <v>5093</v>
      </c>
      <c r="G325" s="3" t="s">
        <v>5094</v>
      </c>
      <c r="H325" s="3" t="s">
        <v>5095</v>
      </c>
      <c r="I325" s="3" t="s">
        <v>5096</v>
      </c>
      <c r="J325" s="3" t="s">
        <v>5097</v>
      </c>
      <c r="K325" s="3" t="s">
        <v>5098</v>
      </c>
      <c r="L325" s="3" t="s">
        <v>5099</v>
      </c>
      <c r="M325" s="3" t="s">
        <v>5100</v>
      </c>
      <c r="N325" s="3" t="s">
        <v>5101</v>
      </c>
      <c r="O325" s="3" t="s">
        <v>5102</v>
      </c>
      <c r="P325" s="3" t="s">
        <v>5103</v>
      </c>
      <c r="Q325" s="3" t="s">
        <v>5258</v>
      </c>
      <c r="R325" s="3" t="s">
        <v>5259</v>
      </c>
      <c r="S325" s="3" t="s">
        <v>5260</v>
      </c>
      <c r="T325" s="3" t="s">
        <v>5261</v>
      </c>
      <c r="U325" s="3"/>
      <c r="V325" s="3"/>
    </row>
    <row r="326" spans="1:22" ht="16.5">
      <c r="A326" s="2" t="s">
        <v>686</v>
      </c>
      <c r="B326" s="2" t="s">
        <v>687</v>
      </c>
      <c r="C326" s="9" t="s">
        <v>5257</v>
      </c>
      <c r="D326" s="2" t="s">
        <v>4785</v>
      </c>
      <c r="E326" s="2" t="s">
        <v>4803</v>
      </c>
      <c r="F326" s="3" t="s">
        <v>5093</v>
      </c>
      <c r="G326" s="3" t="s">
        <v>5094</v>
      </c>
      <c r="H326" s="3" t="s">
        <v>5095</v>
      </c>
      <c r="I326" s="3" t="s">
        <v>5096</v>
      </c>
      <c r="J326" s="3" t="s">
        <v>5097</v>
      </c>
      <c r="K326" s="3" t="s">
        <v>5098</v>
      </c>
      <c r="L326" s="3" t="s">
        <v>5099</v>
      </c>
      <c r="M326" s="3" t="s">
        <v>5100</v>
      </c>
      <c r="N326" s="3" t="s">
        <v>5101</v>
      </c>
      <c r="O326" s="3" t="s">
        <v>5102</v>
      </c>
      <c r="P326" s="3" t="s">
        <v>5103</v>
      </c>
      <c r="Q326" s="3" t="s">
        <v>5258</v>
      </c>
      <c r="R326" s="3" t="s">
        <v>5259</v>
      </c>
      <c r="S326" s="3" t="s">
        <v>5260</v>
      </c>
      <c r="T326" s="3" t="s">
        <v>5261</v>
      </c>
      <c r="U326" s="3"/>
      <c r="V326" s="3"/>
    </row>
    <row r="327" spans="1:22" ht="16.5">
      <c r="A327" s="2" t="s">
        <v>688</v>
      </c>
      <c r="B327" s="2" t="s">
        <v>689</v>
      </c>
      <c r="C327" s="9" t="s">
        <v>5257</v>
      </c>
      <c r="D327" s="2" t="s">
        <v>4785</v>
      </c>
      <c r="E327" s="2" t="s">
        <v>4803</v>
      </c>
      <c r="F327" s="3" t="s">
        <v>5093</v>
      </c>
      <c r="G327" s="3" t="s">
        <v>5094</v>
      </c>
      <c r="H327" s="3" t="s">
        <v>5095</v>
      </c>
      <c r="I327" s="3" t="s">
        <v>5096</v>
      </c>
      <c r="J327" s="3" t="s">
        <v>5097</v>
      </c>
      <c r="K327" s="3" t="s">
        <v>5098</v>
      </c>
      <c r="L327" s="3" t="s">
        <v>5099</v>
      </c>
      <c r="M327" s="3" t="s">
        <v>5100</v>
      </c>
      <c r="N327" s="3" t="s">
        <v>5101</v>
      </c>
      <c r="O327" s="3" t="s">
        <v>5102</v>
      </c>
      <c r="P327" s="3" t="s">
        <v>5103</v>
      </c>
      <c r="Q327" s="3" t="s">
        <v>5258</v>
      </c>
      <c r="R327" s="3" t="s">
        <v>5259</v>
      </c>
      <c r="S327" s="3" t="s">
        <v>5260</v>
      </c>
      <c r="T327" s="3" t="s">
        <v>5261</v>
      </c>
      <c r="U327" s="3"/>
      <c r="V327" s="3"/>
    </row>
    <row r="328" spans="1:22" ht="16.5">
      <c r="A328" s="2" t="s">
        <v>690</v>
      </c>
      <c r="B328" s="2" t="s">
        <v>691</v>
      </c>
      <c r="C328" s="9" t="s">
        <v>5262</v>
      </c>
      <c r="D328" s="2" t="s">
        <v>4785</v>
      </c>
      <c r="E328" s="2" t="s">
        <v>4803</v>
      </c>
      <c r="F328" s="3" t="s">
        <v>5093</v>
      </c>
      <c r="G328" s="3" t="s">
        <v>5094</v>
      </c>
      <c r="H328" s="3" t="s">
        <v>5095</v>
      </c>
      <c r="I328" s="3" t="s">
        <v>5096</v>
      </c>
      <c r="J328" s="3" t="s">
        <v>5097</v>
      </c>
      <c r="K328" s="3" t="s">
        <v>5098</v>
      </c>
      <c r="L328" s="3" t="s">
        <v>5099</v>
      </c>
      <c r="M328" s="3" t="s">
        <v>5100</v>
      </c>
      <c r="N328" s="3" t="s">
        <v>5101</v>
      </c>
      <c r="O328" s="3" t="s">
        <v>5102</v>
      </c>
      <c r="P328" s="3" t="s">
        <v>5103</v>
      </c>
      <c r="Q328" s="3" t="s">
        <v>5104</v>
      </c>
      <c r="R328" s="3" t="s">
        <v>5263</v>
      </c>
      <c r="S328" s="3" t="s">
        <v>5264</v>
      </c>
      <c r="T328" s="3" t="s">
        <v>5265</v>
      </c>
      <c r="U328" s="3"/>
      <c r="V328" s="3"/>
    </row>
    <row r="329" spans="1:22" ht="16.5">
      <c r="A329" s="2" t="s">
        <v>692</v>
      </c>
      <c r="B329" s="2" t="s">
        <v>693</v>
      </c>
      <c r="C329" s="9" t="s">
        <v>5262</v>
      </c>
      <c r="D329" s="2" t="s">
        <v>4785</v>
      </c>
      <c r="E329" s="2" t="s">
        <v>4803</v>
      </c>
      <c r="F329" s="3" t="s">
        <v>5093</v>
      </c>
      <c r="G329" s="3" t="s">
        <v>5094</v>
      </c>
      <c r="H329" s="3" t="s">
        <v>5095</v>
      </c>
      <c r="I329" s="3" t="s">
        <v>5096</v>
      </c>
      <c r="J329" s="3" t="s">
        <v>5097</v>
      </c>
      <c r="K329" s="3" t="s">
        <v>5098</v>
      </c>
      <c r="L329" s="3" t="s">
        <v>5099</v>
      </c>
      <c r="M329" s="3" t="s">
        <v>5100</v>
      </c>
      <c r="N329" s="3" t="s">
        <v>5101</v>
      </c>
      <c r="O329" s="3" t="s">
        <v>5102</v>
      </c>
      <c r="P329" s="3" t="s">
        <v>5103</v>
      </c>
      <c r="Q329" s="3" t="s">
        <v>5104</v>
      </c>
      <c r="R329" s="3" t="s">
        <v>5263</v>
      </c>
      <c r="S329" s="3" t="s">
        <v>5264</v>
      </c>
      <c r="T329" s="3" t="s">
        <v>5265</v>
      </c>
      <c r="U329" s="3"/>
      <c r="V329" s="3"/>
    </row>
    <row r="330" spans="1:22" ht="16.5">
      <c r="A330" s="2" t="s">
        <v>694</v>
      </c>
      <c r="B330" s="2" t="s">
        <v>695</v>
      </c>
      <c r="C330" s="9" t="s">
        <v>5266</v>
      </c>
      <c r="D330" s="2" t="s">
        <v>4785</v>
      </c>
      <c r="E330" s="2" t="s">
        <v>4803</v>
      </c>
      <c r="F330" s="3" t="s">
        <v>5093</v>
      </c>
      <c r="G330" s="3" t="s">
        <v>5094</v>
      </c>
      <c r="H330" s="3" t="s">
        <v>5095</v>
      </c>
      <c r="I330" s="3" t="s">
        <v>5096</v>
      </c>
      <c r="J330" s="3" t="s">
        <v>5097</v>
      </c>
      <c r="K330" s="3" t="s">
        <v>5098</v>
      </c>
      <c r="L330" s="3" t="s">
        <v>5099</v>
      </c>
      <c r="M330" s="3" t="s">
        <v>5100</v>
      </c>
      <c r="N330" s="3" t="s">
        <v>5101</v>
      </c>
      <c r="O330" s="3" t="s">
        <v>5102</v>
      </c>
      <c r="P330" s="3" t="s">
        <v>5103</v>
      </c>
      <c r="Q330" s="3" t="s">
        <v>5104</v>
      </c>
      <c r="R330" s="3" t="s">
        <v>5121</v>
      </c>
      <c r="S330" s="3" t="s">
        <v>5267</v>
      </c>
      <c r="T330" s="3" t="s">
        <v>5268</v>
      </c>
      <c r="U330" s="3"/>
      <c r="V330" s="3"/>
    </row>
    <row r="331" spans="1:22" ht="16.5">
      <c r="A331" s="2" t="s">
        <v>696</v>
      </c>
      <c r="B331" s="2" t="s">
        <v>697</v>
      </c>
      <c r="C331" s="9" t="s">
        <v>5266</v>
      </c>
      <c r="D331" s="2" t="s">
        <v>4785</v>
      </c>
      <c r="E331" s="2" t="s">
        <v>4803</v>
      </c>
      <c r="F331" s="3" t="s">
        <v>5093</v>
      </c>
      <c r="G331" s="3" t="s">
        <v>5094</v>
      </c>
      <c r="H331" s="3" t="s">
        <v>5095</v>
      </c>
      <c r="I331" s="3" t="s">
        <v>5096</v>
      </c>
      <c r="J331" s="3" t="s">
        <v>5097</v>
      </c>
      <c r="K331" s="3" t="s">
        <v>5098</v>
      </c>
      <c r="L331" s="3" t="s">
        <v>5099</v>
      </c>
      <c r="M331" s="3" t="s">
        <v>5100</v>
      </c>
      <c r="N331" s="3" t="s">
        <v>5101</v>
      </c>
      <c r="O331" s="3" t="s">
        <v>5102</v>
      </c>
      <c r="P331" s="3" t="s">
        <v>5103</v>
      </c>
      <c r="Q331" s="3" t="s">
        <v>5104</v>
      </c>
      <c r="R331" s="3" t="s">
        <v>5121</v>
      </c>
      <c r="S331" s="3" t="s">
        <v>5267</v>
      </c>
      <c r="T331" s="3" t="s">
        <v>5268</v>
      </c>
      <c r="U331" s="3"/>
      <c r="V331" s="3"/>
    </row>
    <row r="332" spans="1:22" ht="16.5">
      <c r="A332" s="2" t="s">
        <v>698</v>
      </c>
      <c r="B332" s="2" t="s">
        <v>699</v>
      </c>
      <c r="C332" s="9" t="s">
        <v>5253</v>
      </c>
      <c r="D332" s="2" t="s">
        <v>4785</v>
      </c>
      <c r="E332" s="2" t="s">
        <v>4803</v>
      </c>
      <c r="F332" s="3" t="s">
        <v>5093</v>
      </c>
      <c r="G332" s="3" t="s">
        <v>5094</v>
      </c>
      <c r="H332" s="3" t="s">
        <v>5095</v>
      </c>
      <c r="I332" s="3" t="s">
        <v>5096</v>
      </c>
      <c r="J332" s="3" t="s">
        <v>5097</v>
      </c>
      <c r="K332" s="3" t="s">
        <v>5098</v>
      </c>
      <c r="L332" s="3" t="s">
        <v>5099</v>
      </c>
      <c r="M332" s="3" t="s">
        <v>5100</v>
      </c>
      <c r="N332" s="3" t="s">
        <v>5101</v>
      </c>
      <c r="O332" s="3" t="s">
        <v>5102</v>
      </c>
      <c r="P332" s="3" t="s">
        <v>5103</v>
      </c>
      <c r="Q332" s="3" t="s">
        <v>5104</v>
      </c>
      <c r="R332" s="3" t="s">
        <v>5254</v>
      </c>
      <c r="S332" s="3" t="s">
        <v>5255</v>
      </c>
      <c r="T332" s="3" t="s">
        <v>5256</v>
      </c>
      <c r="U332" s="3"/>
      <c r="V332" s="3"/>
    </row>
    <row r="333" spans="1:22" ht="16.5">
      <c r="A333" s="2" t="s">
        <v>700</v>
      </c>
      <c r="B333" s="2" t="s">
        <v>701</v>
      </c>
      <c r="C333" s="9" t="s">
        <v>5262</v>
      </c>
      <c r="D333" s="2" t="s">
        <v>4785</v>
      </c>
      <c r="E333" s="2" t="s">
        <v>4803</v>
      </c>
      <c r="F333" s="3" t="s">
        <v>5093</v>
      </c>
      <c r="G333" s="3" t="s">
        <v>5094</v>
      </c>
      <c r="H333" s="3" t="s">
        <v>5095</v>
      </c>
      <c r="I333" s="3" t="s">
        <v>5096</v>
      </c>
      <c r="J333" s="3" t="s">
        <v>5097</v>
      </c>
      <c r="K333" s="3" t="s">
        <v>5098</v>
      </c>
      <c r="L333" s="3" t="s">
        <v>5099</v>
      </c>
      <c r="M333" s="3" t="s">
        <v>5100</v>
      </c>
      <c r="N333" s="3" t="s">
        <v>5101</v>
      </c>
      <c r="O333" s="3" t="s">
        <v>5102</v>
      </c>
      <c r="P333" s="3" t="s">
        <v>5103</v>
      </c>
      <c r="Q333" s="3" t="s">
        <v>5104</v>
      </c>
      <c r="R333" s="3" t="s">
        <v>5263</v>
      </c>
      <c r="S333" s="3" t="s">
        <v>5264</v>
      </c>
      <c r="T333" s="3" t="s">
        <v>5265</v>
      </c>
      <c r="U333" s="3"/>
      <c r="V333" s="3"/>
    </row>
    <row r="334" spans="1:22" ht="16.5">
      <c r="A334" s="2" t="s">
        <v>702</v>
      </c>
      <c r="B334" s="2" t="s">
        <v>703</v>
      </c>
      <c r="C334" s="9" t="s">
        <v>5266</v>
      </c>
      <c r="D334" s="2" t="s">
        <v>4785</v>
      </c>
      <c r="E334" s="2" t="s">
        <v>4803</v>
      </c>
      <c r="F334" s="3" t="s">
        <v>5093</v>
      </c>
      <c r="G334" s="3" t="s">
        <v>5094</v>
      </c>
      <c r="H334" s="3" t="s">
        <v>5095</v>
      </c>
      <c r="I334" s="3" t="s">
        <v>5096</v>
      </c>
      <c r="J334" s="3" t="s">
        <v>5097</v>
      </c>
      <c r="K334" s="3" t="s">
        <v>5098</v>
      </c>
      <c r="L334" s="3" t="s">
        <v>5099</v>
      </c>
      <c r="M334" s="3" t="s">
        <v>5100</v>
      </c>
      <c r="N334" s="3" t="s">
        <v>5101</v>
      </c>
      <c r="O334" s="3" t="s">
        <v>5102</v>
      </c>
      <c r="P334" s="3" t="s">
        <v>5103</v>
      </c>
      <c r="Q334" s="3" t="s">
        <v>5104</v>
      </c>
      <c r="R334" s="3" t="s">
        <v>5121</v>
      </c>
      <c r="S334" s="3" t="s">
        <v>5267</v>
      </c>
      <c r="T334" s="3" t="s">
        <v>5268</v>
      </c>
      <c r="U334" s="3"/>
      <c r="V334" s="3"/>
    </row>
    <row r="335" spans="1:22" ht="16.5">
      <c r="A335" s="2" t="s">
        <v>704</v>
      </c>
      <c r="B335" s="2" t="s">
        <v>705</v>
      </c>
      <c r="C335" s="9" t="s">
        <v>5262</v>
      </c>
      <c r="D335" s="2" t="s">
        <v>4785</v>
      </c>
      <c r="E335" s="2" t="s">
        <v>4803</v>
      </c>
      <c r="F335" s="3" t="s">
        <v>5093</v>
      </c>
      <c r="G335" s="3" t="s">
        <v>5094</v>
      </c>
      <c r="H335" s="3" t="s">
        <v>5095</v>
      </c>
      <c r="I335" s="3" t="s">
        <v>5096</v>
      </c>
      <c r="J335" s="3" t="s">
        <v>5097</v>
      </c>
      <c r="K335" s="3" t="s">
        <v>5098</v>
      </c>
      <c r="L335" s="3" t="s">
        <v>5099</v>
      </c>
      <c r="M335" s="3" t="s">
        <v>5100</v>
      </c>
      <c r="N335" s="3" t="s">
        <v>5101</v>
      </c>
      <c r="O335" s="3" t="s">
        <v>5102</v>
      </c>
      <c r="P335" s="3" t="s">
        <v>5103</v>
      </c>
      <c r="Q335" s="3" t="s">
        <v>5104</v>
      </c>
      <c r="R335" s="3" t="s">
        <v>5263</v>
      </c>
      <c r="S335" s="3" t="s">
        <v>5264</v>
      </c>
      <c r="T335" s="3" t="s">
        <v>5265</v>
      </c>
      <c r="U335" s="3"/>
      <c r="V335" s="3"/>
    </row>
    <row r="336" spans="1:22" ht="16.5">
      <c r="A336" s="2" t="s">
        <v>706</v>
      </c>
      <c r="B336" s="2" t="s">
        <v>707</v>
      </c>
      <c r="C336" s="9" t="s">
        <v>5269</v>
      </c>
      <c r="D336" s="2" t="s">
        <v>4785</v>
      </c>
      <c r="E336" s="2" t="s">
        <v>4803</v>
      </c>
      <c r="F336" s="3" t="s">
        <v>5093</v>
      </c>
      <c r="G336" s="3" t="s">
        <v>5094</v>
      </c>
      <c r="H336" s="3" t="s">
        <v>5095</v>
      </c>
      <c r="I336" s="3" t="s">
        <v>5096</v>
      </c>
      <c r="J336" s="3" t="s">
        <v>5097</v>
      </c>
      <c r="K336" s="3" t="s">
        <v>5098</v>
      </c>
      <c r="L336" s="3" t="s">
        <v>5099</v>
      </c>
      <c r="M336" s="3" t="s">
        <v>5100</v>
      </c>
      <c r="N336" s="3" t="s">
        <v>5101</v>
      </c>
      <c r="O336" s="3" t="s">
        <v>5102</v>
      </c>
      <c r="P336" s="3" t="s">
        <v>5103</v>
      </c>
      <c r="Q336" s="3" t="s">
        <v>5104</v>
      </c>
      <c r="R336" s="3" t="s">
        <v>5160</v>
      </c>
      <c r="S336" s="3" t="s">
        <v>5270</v>
      </c>
      <c r="T336" s="3" t="s">
        <v>5271</v>
      </c>
      <c r="U336" s="3"/>
      <c r="V336" s="3"/>
    </row>
    <row r="337" spans="1:22" ht="16.5">
      <c r="A337" s="2" t="s">
        <v>708</v>
      </c>
      <c r="B337" s="2" t="s">
        <v>709</v>
      </c>
      <c r="C337" s="9" t="s">
        <v>5272</v>
      </c>
      <c r="D337" s="2" t="s">
        <v>4785</v>
      </c>
      <c r="E337" s="2" t="s">
        <v>4803</v>
      </c>
      <c r="F337" s="3" t="s">
        <v>5093</v>
      </c>
      <c r="G337" s="3" t="s">
        <v>5094</v>
      </c>
      <c r="H337" s="3" t="s">
        <v>5095</v>
      </c>
      <c r="I337" s="3" t="s">
        <v>5096</v>
      </c>
      <c r="J337" s="3" t="s">
        <v>5097</v>
      </c>
      <c r="K337" s="3" t="s">
        <v>5098</v>
      </c>
      <c r="L337" s="3" t="s">
        <v>5099</v>
      </c>
      <c r="M337" s="3" t="s">
        <v>5100</v>
      </c>
      <c r="N337" s="3" t="s">
        <v>5101</v>
      </c>
      <c r="O337" s="3" t="s">
        <v>5102</v>
      </c>
      <c r="P337" s="3" t="s">
        <v>5103</v>
      </c>
      <c r="Q337" s="3" t="s">
        <v>5104</v>
      </c>
      <c r="R337" s="3" t="s">
        <v>5177</v>
      </c>
      <c r="S337" s="3" t="s">
        <v>5273</v>
      </c>
      <c r="T337" s="3" t="s">
        <v>5274</v>
      </c>
      <c r="U337" s="3"/>
      <c r="V337" s="3"/>
    </row>
    <row r="338" spans="1:22" ht="16.5">
      <c r="A338" s="2" t="s">
        <v>710</v>
      </c>
      <c r="B338" s="2" t="s">
        <v>711</v>
      </c>
      <c r="C338" s="9" t="s">
        <v>5269</v>
      </c>
      <c r="D338" s="2" t="s">
        <v>4785</v>
      </c>
      <c r="E338" s="2" t="s">
        <v>4803</v>
      </c>
      <c r="F338" s="3" t="s">
        <v>5093</v>
      </c>
      <c r="G338" s="3" t="s">
        <v>5094</v>
      </c>
      <c r="H338" s="3" t="s">
        <v>5095</v>
      </c>
      <c r="I338" s="3" t="s">
        <v>5096</v>
      </c>
      <c r="J338" s="3" t="s">
        <v>5097</v>
      </c>
      <c r="K338" s="3" t="s">
        <v>5098</v>
      </c>
      <c r="L338" s="3" t="s">
        <v>5099</v>
      </c>
      <c r="M338" s="3" t="s">
        <v>5100</v>
      </c>
      <c r="N338" s="3" t="s">
        <v>5101</v>
      </c>
      <c r="O338" s="3" t="s">
        <v>5102</v>
      </c>
      <c r="P338" s="3" t="s">
        <v>5103</v>
      </c>
      <c r="Q338" s="3" t="s">
        <v>5104</v>
      </c>
      <c r="R338" s="3" t="s">
        <v>5160</v>
      </c>
      <c r="S338" s="3" t="s">
        <v>5270</v>
      </c>
      <c r="T338" s="3" t="s">
        <v>5271</v>
      </c>
      <c r="U338" s="3"/>
      <c r="V338" s="3"/>
    </row>
    <row r="339" spans="1:22" ht="16.5">
      <c r="A339" s="2" t="s">
        <v>712</v>
      </c>
      <c r="B339" s="2" t="s">
        <v>713</v>
      </c>
      <c r="C339" s="9" t="s">
        <v>5269</v>
      </c>
      <c r="D339" s="2" t="s">
        <v>4785</v>
      </c>
      <c r="E339" s="2" t="s">
        <v>4803</v>
      </c>
      <c r="F339" s="3" t="s">
        <v>5093</v>
      </c>
      <c r="G339" s="3" t="s">
        <v>5094</v>
      </c>
      <c r="H339" s="3" t="s">
        <v>5095</v>
      </c>
      <c r="I339" s="3" t="s">
        <v>5096</v>
      </c>
      <c r="J339" s="3" t="s">
        <v>5097</v>
      </c>
      <c r="K339" s="3" t="s">
        <v>5098</v>
      </c>
      <c r="L339" s="3" t="s">
        <v>5099</v>
      </c>
      <c r="M339" s="3" t="s">
        <v>5100</v>
      </c>
      <c r="N339" s="3" t="s">
        <v>5101</v>
      </c>
      <c r="O339" s="3" t="s">
        <v>5102</v>
      </c>
      <c r="P339" s="3" t="s">
        <v>5103</v>
      </c>
      <c r="Q339" s="3" t="s">
        <v>5104</v>
      </c>
      <c r="R339" s="3" t="s">
        <v>5160</v>
      </c>
      <c r="S339" s="3" t="s">
        <v>5270</v>
      </c>
      <c r="T339" s="3" t="s">
        <v>5271</v>
      </c>
      <c r="U339" s="3"/>
      <c r="V339" s="3"/>
    </row>
    <row r="340" spans="1:22" ht="16.5">
      <c r="A340" s="2" t="s">
        <v>714</v>
      </c>
      <c r="B340" s="2" t="s">
        <v>715</v>
      </c>
      <c r="C340" s="9" t="s">
        <v>5269</v>
      </c>
      <c r="D340" s="2" t="s">
        <v>4785</v>
      </c>
      <c r="E340" s="2" t="s">
        <v>4803</v>
      </c>
      <c r="F340" s="3" t="s">
        <v>5093</v>
      </c>
      <c r="G340" s="3" t="s">
        <v>5094</v>
      </c>
      <c r="H340" s="3" t="s">
        <v>5095</v>
      </c>
      <c r="I340" s="3" t="s">
        <v>5096</v>
      </c>
      <c r="J340" s="3" t="s">
        <v>5097</v>
      </c>
      <c r="K340" s="3" t="s">
        <v>5098</v>
      </c>
      <c r="L340" s="3" t="s">
        <v>5099</v>
      </c>
      <c r="M340" s="3" t="s">
        <v>5100</v>
      </c>
      <c r="N340" s="3" t="s">
        <v>5101</v>
      </c>
      <c r="O340" s="3" t="s">
        <v>5102</v>
      </c>
      <c r="P340" s="3" t="s">
        <v>5103</v>
      </c>
      <c r="Q340" s="3" t="s">
        <v>5104</v>
      </c>
      <c r="R340" s="3" t="s">
        <v>5160</v>
      </c>
      <c r="S340" s="3" t="s">
        <v>5270</v>
      </c>
      <c r="T340" s="3" t="s">
        <v>5271</v>
      </c>
      <c r="U340" s="3"/>
      <c r="V340" s="3"/>
    </row>
    <row r="341" spans="1:22" ht="16.5">
      <c r="A341" s="2" t="s">
        <v>716</v>
      </c>
      <c r="B341" s="2" t="s">
        <v>717</v>
      </c>
      <c r="C341" s="9" t="s">
        <v>5269</v>
      </c>
      <c r="D341" s="2" t="s">
        <v>4785</v>
      </c>
      <c r="E341" s="2" t="s">
        <v>4803</v>
      </c>
      <c r="F341" s="3" t="s">
        <v>5093</v>
      </c>
      <c r="G341" s="3" t="s">
        <v>5094</v>
      </c>
      <c r="H341" s="3" t="s">
        <v>5095</v>
      </c>
      <c r="I341" s="3" t="s">
        <v>5096</v>
      </c>
      <c r="J341" s="3" t="s">
        <v>5097</v>
      </c>
      <c r="K341" s="3" t="s">
        <v>5098</v>
      </c>
      <c r="L341" s="3" t="s">
        <v>5099</v>
      </c>
      <c r="M341" s="3" t="s">
        <v>5100</v>
      </c>
      <c r="N341" s="3" t="s">
        <v>5101</v>
      </c>
      <c r="O341" s="3" t="s">
        <v>5102</v>
      </c>
      <c r="P341" s="3" t="s">
        <v>5103</v>
      </c>
      <c r="Q341" s="3" t="s">
        <v>5104</v>
      </c>
      <c r="R341" s="3" t="s">
        <v>5160</v>
      </c>
      <c r="S341" s="3" t="s">
        <v>5270</v>
      </c>
      <c r="T341" s="3" t="s">
        <v>5271</v>
      </c>
      <c r="U341" s="3"/>
      <c r="V341" s="3"/>
    </row>
    <row r="342" spans="1:22" ht="16.5">
      <c r="A342" s="2" t="s">
        <v>718</v>
      </c>
      <c r="B342" s="2" t="s">
        <v>719</v>
      </c>
      <c r="C342" s="9" t="s">
        <v>5272</v>
      </c>
      <c r="D342" s="2" t="s">
        <v>4785</v>
      </c>
      <c r="E342" s="2" t="s">
        <v>4803</v>
      </c>
      <c r="F342" s="3" t="s">
        <v>5093</v>
      </c>
      <c r="G342" s="3" t="s">
        <v>5094</v>
      </c>
      <c r="H342" s="3" t="s">
        <v>5095</v>
      </c>
      <c r="I342" s="3" t="s">
        <v>5096</v>
      </c>
      <c r="J342" s="3" t="s">
        <v>5097</v>
      </c>
      <c r="K342" s="3" t="s">
        <v>5098</v>
      </c>
      <c r="L342" s="3" t="s">
        <v>5099</v>
      </c>
      <c r="M342" s="3" t="s">
        <v>5100</v>
      </c>
      <c r="N342" s="3" t="s">
        <v>5101</v>
      </c>
      <c r="O342" s="3" t="s">
        <v>5102</v>
      </c>
      <c r="P342" s="3" t="s">
        <v>5103</v>
      </c>
      <c r="Q342" s="3" t="s">
        <v>5104</v>
      </c>
      <c r="R342" s="3" t="s">
        <v>5177</v>
      </c>
      <c r="S342" s="3" t="s">
        <v>5273</v>
      </c>
      <c r="T342" s="3" t="s">
        <v>5274</v>
      </c>
      <c r="U342" s="3"/>
      <c r="V342" s="3"/>
    </row>
    <row r="343" spans="1:22" ht="16.5">
      <c r="A343" s="2" t="s">
        <v>720</v>
      </c>
      <c r="B343" s="2" t="s">
        <v>721</v>
      </c>
      <c r="C343" s="9" t="s">
        <v>5272</v>
      </c>
      <c r="D343" s="2" t="s">
        <v>4785</v>
      </c>
      <c r="E343" s="2" t="s">
        <v>4803</v>
      </c>
      <c r="F343" s="3" t="s">
        <v>5093</v>
      </c>
      <c r="G343" s="3" t="s">
        <v>5094</v>
      </c>
      <c r="H343" s="3" t="s">
        <v>5095</v>
      </c>
      <c r="I343" s="3" t="s">
        <v>5096</v>
      </c>
      <c r="J343" s="3" t="s">
        <v>5097</v>
      </c>
      <c r="K343" s="3" t="s">
        <v>5098</v>
      </c>
      <c r="L343" s="3" t="s">
        <v>5099</v>
      </c>
      <c r="M343" s="3" t="s">
        <v>5100</v>
      </c>
      <c r="N343" s="3" t="s">
        <v>5101</v>
      </c>
      <c r="O343" s="3" t="s">
        <v>5102</v>
      </c>
      <c r="P343" s="3" t="s">
        <v>5103</v>
      </c>
      <c r="Q343" s="3" t="s">
        <v>5104</v>
      </c>
      <c r="R343" s="3" t="s">
        <v>5177</v>
      </c>
      <c r="S343" s="3" t="s">
        <v>5273</v>
      </c>
      <c r="T343" s="3" t="s">
        <v>5274</v>
      </c>
      <c r="U343" s="3"/>
      <c r="V343" s="3"/>
    </row>
    <row r="344" spans="1:22" ht="16.5">
      <c r="A344" s="2" t="s">
        <v>722</v>
      </c>
      <c r="B344" s="2" t="s">
        <v>723</v>
      </c>
      <c r="C344" s="9" t="s">
        <v>5275</v>
      </c>
      <c r="D344" s="2" t="s">
        <v>4785</v>
      </c>
      <c r="E344" s="2" t="s">
        <v>4786</v>
      </c>
      <c r="F344" s="3" t="s">
        <v>4787</v>
      </c>
      <c r="G344" s="3" t="s">
        <v>4788</v>
      </c>
      <c r="H344" s="3" t="s">
        <v>4789</v>
      </c>
      <c r="I344" s="3" t="s">
        <v>4927</v>
      </c>
      <c r="J344" s="3" t="s">
        <v>5276</v>
      </c>
      <c r="K344" s="3" t="s">
        <v>5277</v>
      </c>
      <c r="L344" s="3" t="s">
        <v>5278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6.5">
      <c r="A345" s="2" t="s">
        <v>724</v>
      </c>
      <c r="B345" s="2" t="s">
        <v>725</v>
      </c>
      <c r="C345" s="9" t="s">
        <v>5275</v>
      </c>
      <c r="D345" s="2" t="s">
        <v>4785</v>
      </c>
      <c r="E345" s="2" t="s">
        <v>4786</v>
      </c>
      <c r="F345" s="3" t="s">
        <v>4787</v>
      </c>
      <c r="G345" s="3" t="s">
        <v>4788</v>
      </c>
      <c r="H345" s="3" t="s">
        <v>4789</v>
      </c>
      <c r="I345" s="3" t="s">
        <v>4927</v>
      </c>
      <c r="J345" s="3" t="s">
        <v>5276</v>
      </c>
      <c r="K345" s="3" t="s">
        <v>5277</v>
      </c>
      <c r="L345" s="3" t="s">
        <v>5278</v>
      </c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6.5">
      <c r="A346" s="2" t="s">
        <v>726</v>
      </c>
      <c r="B346" s="2" t="s">
        <v>727</v>
      </c>
      <c r="C346" s="9" t="s">
        <v>5279</v>
      </c>
      <c r="D346" s="2" t="s">
        <v>4785</v>
      </c>
      <c r="E346" s="2" t="s">
        <v>4786</v>
      </c>
      <c r="F346" s="3" t="s">
        <v>4787</v>
      </c>
      <c r="G346" s="3" t="s">
        <v>4788</v>
      </c>
      <c r="H346" s="3" t="s">
        <v>4789</v>
      </c>
      <c r="I346" s="3" t="s">
        <v>4927</v>
      </c>
      <c r="J346" s="3" t="s">
        <v>5276</v>
      </c>
      <c r="K346" s="3" t="s">
        <v>5277</v>
      </c>
      <c r="L346" s="3" t="s">
        <v>5278</v>
      </c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6.5">
      <c r="A347" s="2" t="s">
        <v>728</v>
      </c>
      <c r="B347" s="2" t="s">
        <v>729</v>
      </c>
      <c r="C347" s="9" t="s">
        <v>5280</v>
      </c>
      <c r="D347" s="2" t="s">
        <v>4785</v>
      </c>
      <c r="E347" s="2" t="s">
        <v>4786</v>
      </c>
      <c r="F347" s="3" t="s">
        <v>4787</v>
      </c>
      <c r="G347" s="3" t="s">
        <v>4788</v>
      </c>
      <c r="H347" s="3" t="s">
        <v>4789</v>
      </c>
      <c r="I347" s="3" t="s">
        <v>4927</v>
      </c>
      <c r="J347" s="3" t="s">
        <v>5276</v>
      </c>
      <c r="K347" s="3" t="s">
        <v>5277</v>
      </c>
      <c r="L347" s="3" t="s">
        <v>5278</v>
      </c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6.5">
      <c r="A348" s="2" t="s">
        <v>730</v>
      </c>
      <c r="B348" s="2" t="s">
        <v>731</v>
      </c>
      <c r="C348" s="9" t="s">
        <v>5280</v>
      </c>
      <c r="D348" s="2" t="s">
        <v>4785</v>
      </c>
      <c r="E348" s="2" t="s">
        <v>4786</v>
      </c>
      <c r="F348" s="3" t="s">
        <v>4787</v>
      </c>
      <c r="G348" s="3" t="s">
        <v>4788</v>
      </c>
      <c r="H348" s="3" t="s">
        <v>4789</v>
      </c>
      <c r="I348" s="3" t="s">
        <v>4927</v>
      </c>
      <c r="J348" s="3" t="s">
        <v>5276</v>
      </c>
      <c r="K348" s="3" t="s">
        <v>5277</v>
      </c>
      <c r="L348" s="3" t="s">
        <v>5278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6.5">
      <c r="A349" s="2" t="s">
        <v>732</v>
      </c>
      <c r="B349" s="2" t="s">
        <v>733</v>
      </c>
      <c r="C349" s="9" t="s">
        <v>5281</v>
      </c>
      <c r="D349" s="2" t="s">
        <v>4785</v>
      </c>
      <c r="E349" s="2" t="s">
        <v>4786</v>
      </c>
      <c r="F349" s="3" t="s">
        <v>4787</v>
      </c>
      <c r="G349" s="3" t="s">
        <v>4788</v>
      </c>
      <c r="H349" s="3" t="s">
        <v>4789</v>
      </c>
      <c r="I349" s="3" t="s">
        <v>4927</v>
      </c>
      <c r="J349" s="3" t="s">
        <v>5276</v>
      </c>
      <c r="K349" s="3" t="s">
        <v>5277</v>
      </c>
      <c r="L349" s="3" t="s">
        <v>5278</v>
      </c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6.5">
      <c r="A350" s="2" t="s">
        <v>734</v>
      </c>
      <c r="B350" s="2" t="s">
        <v>735</v>
      </c>
      <c r="C350" s="9" t="s">
        <v>5282</v>
      </c>
      <c r="D350" s="2" t="s">
        <v>4785</v>
      </c>
      <c r="E350" s="2" t="s">
        <v>4786</v>
      </c>
      <c r="F350" s="3" t="s">
        <v>4787</v>
      </c>
      <c r="G350" s="3" t="s">
        <v>4788</v>
      </c>
      <c r="H350" s="3" t="s">
        <v>4789</v>
      </c>
      <c r="I350" s="3" t="s">
        <v>4927</v>
      </c>
      <c r="J350" s="3" t="s">
        <v>5276</v>
      </c>
      <c r="K350" s="3" t="s">
        <v>5277</v>
      </c>
      <c r="L350" s="3" t="s">
        <v>5278</v>
      </c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6.5">
      <c r="A351" s="2" t="s">
        <v>736</v>
      </c>
      <c r="B351" s="2" t="s">
        <v>737</v>
      </c>
      <c r="C351" s="9" t="s">
        <v>5279</v>
      </c>
      <c r="D351" s="2" t="s">
        <v>4785</v>
      </c>
      <c r="E351" s="2" t="s">
        <v>4786</v>
      </c>
      <c r="F351" s="3" t="s">
        <v>4787</v>
      </c>
      <c r="G351" s="3" t="s">
        <v>4788</v>
      </c>
      <c r="H351" s="3" t="s">
        <v>4789</v>
      </c>
      <c r="I351" s="3" t="s">
        <v>4927</v>
      </c>
      <c r="J351" s="3" t="s">
        <v>5276</v>
      </c>
      <c r="K351" s="3" t="s">
        <v>5277</v>
      </c>
      <c r="L351" s="3" t="s">
        <v>5278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6.5">
      <c r="A352" s="2" t="s">
        <v>738</v>
      </c>
      <c r="B352" s="2" t="s">
        <v>739</v>
      </c>
      <c r="C352" s="9" t="s">
        <v>5283</v>
      </c>
      <c r="D352" s="2" t="s">
        <v>4785</v>
      </c>
      <c r="E352" s="2" t="s">
        <v>4786</v>
      </c>
      <c r="F352" s="3" t="s">
        <v>4787</v>
      </c>
      <c r="G352" s="3" t="s">
        <v>4788</v>
      </c>
      <c r="H352" s="3" t="s">
        <v>4789</v>
      </c>
      <c r="I352" s="3" t="s">
        <v>4927</v>
      </c>
      <c r="J352" s="3" t="s">
        <v>5276</v>
      </c>
      <c r="K352" s="3" t="s">
        <v>5277</v>
      </c>
      <c r="L352" s="3" t="s">
        <v>5278</v>
      </c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6.5">
      <c r="A353" s="2" t="s">
        <v>740</v>
      </c>
      <c r="B353" s="2" t="s">
        <v>741</v>
      </c>
      <c r="C353" s="9" t="s">
        <v>5283</v>
      </c>
      <c r="D353" s="2" t="s">
        <v>4785</v>
      </c>
      <c r="E353" s="2" t="s">
        <v>4786</v>
      </c>
      <c r="F353" s="3" t="s">
        <v>4787</v>
      </c>
      <c r="G353" s="3" t="s">
        <v>4788</v>
      </c>
      <c r="H353" s="3" t="s">
        <v>4789</v>
      </c>
      <c r="I353" s="3" t="s">
        <v>4927</v>
      </c>
      <c r="J353" s="3" t="s">
        <v>5276</v>
      </c>
      <c r="K353" s="3" t="s">
        <v>5277</v>
      </c>
      <c r="L353" s="3" t="s">
        <v>5278</v>
      </c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6.5">
      <c r="A354" s="2" t="s">
        <v>742</v>
      </c>
      <c r="B354" s="2" t="s">
        <v>743</v>
      </c>
      <c r="C354" s="9" t="s">
        <v>5281</v>
      </c>
      <c r="D354" s="2" t="s">
        <v>4785</v>
      </c>
      <c r="E354" s="2" t="s">
        <v>4786</v>
      </c>
      <c r="F354" s="3" t="s">
        <v>4787</v>
      </c>
      <c r="G354" s="3" t="s">
        <v>4788</v>
      </c>
      <c r="H354" s="3" t="s">
        <v>4789</v>
      </c>
      <c r="I354" s="3" t="s">
        <v>4927</v>
      </c>
      <c r="J354" s="3" t="s">
        <v>5276</v>
      </c>
      <c r="K354" s="3" t="s">
        <v>5277</v>
      </c>
      <c r="L354" s="3" t="s">
        <v>5278</v>
      </c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6.5">
      <c r="A355" s="2" t="s">
        <v>744</v>
      </c>
      <c r="B355" s="2" t="s">
        <v>745</v>
      </c>
      <c r="C355" s="9" t="s">
        <v>5284</v>
      </c>
      <c r="D355" s="2" t="s">
        <v>4785</v>
      </c>
      <c r="E355" s="2" t="s">
        <v>4786</v>
      </c>
      <c r="F355" s="3" t="s">
        <v>4787</v>
      </c>
      <c r="G355" s="3" t="s">
        <v>4788</v>
      </c>
      <c r="H355" s="3" t="s">
        <v>4789</v>
      </c>
      <c r="I355" s="3" t="s">
        <v>4927</v>
      </c>
      <c r="J355" s="3" t="s">
        <v>5276</v>
      </c>
      <c r="K355" s="3" t="s">
        <v>5277</v>
      </c>
      <c r="L355" s="3" t="s">
        <v>5278</v>
      </c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6.5">
      <c r="A356" s="2" t="s">
        <v>746</v>
      </c>
      <c r="B356" s="2" t="s">
        <v>747</v>
      </c>
      <c r="C356" s="9" t="s">
        <v>5285</v>
      </c>
      <c r="D356" s="2" t="s">
        <v>4785</v>
      </c>
      <c r="E356" s="2" t="s">
        <v>4786</v>
      </c>
      <c r="F356" s="3" t="s">
        <v>4787</v>
      </c>
      <c r="G356" s="3" t="s">
        <v>4788</v>
      </c>
      <c r="H356" s="3" t="s">
        <v>4789</v>
      </c>
      <c r="I356" s="3" t="s">
        <v>4927</v>
      </c>
      <c r="J356" s="3" t="s">
        <v>5276</v>
      </c>
      <c r="K356" s="3" t="s">
        <v>5277</v>
      </c>
      <c r="L356" s="3" t="s">
        <v>5278</v>
      </c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6.5">
      <c r="A357" s="2" t="s">
        <v>748</v>
      </c>
      <c r="B357" s="2" t="s">
        <v>749</v>
      </c>
      <c r="C357" s="9" t="s">
        <v>5285</v>
      </c>
      <c r="D357" s="2" t="s">
        <v>4785</v>
      </c>
      <c r="E357" s="2" t="s">
        <v>4786</v>
      </c>
      <c r="F357" s="3" t="s">
        <v>4787</v>
      </c>
      <c r="G357" s="3" t="s">
        <v>4788</v>
      </c>
      <c r="H357" s="3" t="s">
        <v>4789</v>
      </c>
      <c r="I357" s="3" t="s">
        <v>4927</v>
      </c>
      <c r="J357" s="3" t="s">
        <v>5276</v>
      </c>
      <c r="K357" s="3" t="s">
        <v>5277</v>
      </c>
      <c r="L357" s="3" t="s">
        <v>5278</v>
      </c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6.5">
      <c r="A358" s="2" t="s">
        <v>750</v>
      </c>
      <c r="B358" s="2" t="s">
        <v>751</v>
      </c>
      <c r="C358" s="9" t="s">
        <v>5284</v>
      </c>
      <c r="D358" s="2" t="s">
        <v>4785</v>
      </c>
      <c r="E358" s="2" t="s">
        <v>4786</v>
      </c>
      <c r="F358" s="3" t="s">
        <v>4787</v>
      </c>
      <c r="G358" s="3" t="s">
        <v>4788</v>
      </c>
      <c r="H358" s="3" t="s">
        <v>4789</v>
      </c>
      <c r="I358" s="3" t="s">
        <v>4927</v>
      </c>
      <c r="J358" s="3" t="s">
        <v>5276</v>
      </c>
      <c r="K358" s="3" t="s">
        <v>5277</v>
      </c>
      <c r="L358" s="3" t="s">
        <v>5278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6.5">
      <c r="A359" s="2" t="s">
        <v>752</v>
      </c>
      <c r="B359" s="2" t="s">
        <v>753</v>
      </c>
      <c r="C359" s="9" t="s">
        <v>5286</v>
      </c>
      <c r="D359" s="2" t="s">
        <v>4785</v>
      </c>
      <c r="E359" s="2" t="s">
        <v>4786</v>
      </c>
      <c r="F359" s="3" t="s">
        <v>4787</v>
      </c>
      <c r="G359" s="3" t="s">
        <v>4788</v>
      </c>
      <c r="H359" s="3" t="s">
        <v>4789</v>
      </c>
      <c r="I359" s="3" t="s">
        <v>4927</v>
      </c>
      <c r="J359" s="3" t="s">
        <v>5276</v>
      </c>
      <c r="K359" s="3" t="s">
        <v>5277</v>
      </c>
      <c r="L359" s="3" t="s">
        <v>5278</v>
      </c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6.5">
      <c r="A360" s="2" t="s">
        <v>754</v>
      </c>
      <c r="B360" s="2" t="s">
        <v>755</v>
      </c>
      <c r="C360" s="9" t="s">
        <v>5287</v>
      </c>
      <c r="D360" s="2" t="s">
        <v>4785</v>
      </c>
      <c r="E360" s="2" t="s">
        <v>4786</v>
      </c>
      <c r="F360" s="3" t="s">
        <v>4787</v>
      </c>
      <c r="G360" s="3" t="s">
        <v>4788</v>
      </c>
      <c r="H360" s="3" t="s">
        <v>4789</v>
      </c>
      <c r="I360" s="3" t="s">
        <v>4927</v>
      </c>
      <c r="J360" s="3" t="s">
        <v>5276</v>
      </c>
      <c r="K360" s="3" t="s">
        <v>5277</v>
      </c>
      <c r="L360" s="3" t="s">
        <v>5278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6.5">
      <c r="A361" s="2" t="s">
        <v>756</v>
      </c>
      <c r="B361" s="2" t="s">
        <v>757</v>
      </c>
      <c r="C361" s="9" t="s">
        <v>5288</v>
      </c>
      <c r="D361" s="2" t="s">
        <v>4785</v>
      </c>
      <c r="E361" s="2" t="s">
        <v>4786</v>
      </c>
      <c r="F361" s="3" t="s">
        <v>4787</v>
      </c>
      <c r="G361" s="3" t="s">
        <v>4788</v>
      </c>
      <c r="H361" s="3" t="s">
        <v>4789</v>
      </c>
      <c r="I361" s="3" t="s">
        <v>4927</v>
      </c>
      <c r="J361" s="3" t="s">
        <v>5276</v>
      </c>
      <c r="K361" s="3" t="s">
        <v>5277</v>
      </c>
      <c r="L361" s="3" t="s">
        <v>5278</v>
      </c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6.5">
      <c r="A362" s="2" t="s">
        <v>758</v>
      </c>
      <c r="B362" s="2" t="s">
        <v>759</v>
      </c>
      <c r="C362" s="9" t="s">
        <v>5288</v>
      </c>
      <c r="D362" s="2" t="s">
        <v>4785</v>
      </c>
      <c r="E362" s="2" t="s">
        <v>4786</v>
      </c>
      <c r="F362" s="3" t="s">
        <v>4787</v>
      </c>
      <c r="G362" s="3" t="s">
        <v>4788</v>
      </c>
      <c r="H362" s="3" t="s">
        <v>4789</v>
      </c>
      <c r="I362" s="3" t="s">
        <v>4927</v>
      </c>
      <c r="J362" s="3" t="s">
        <v>5276</v>
      </c>
      <c r="K362" s="3" t="s">
        <v>5277</v>
      </c>
      <c r="L362" s="3" t="s">
        <v>5278</v>
      </c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6.5">
      <c r="A363" s="2" t="s">
        <v>760</v>
      </c>
      <c r="B363" s="2" t="s">
        <v>761</v>
      </c>
      <c r="C363" s="9" t="s">
        <v>5289</v>
      </c>
      <c r="D363" s="2" t="s">
        <v>4785</v>
      </c>
      <c r="E363" s="2" t="s">
        <v>4786</v>
      </c>
      <c r="F363" s="3" t="s">
        <v>4787</v>
      </c>
      <c r="G363" s="3" t="s">
        <v>4788</v>
      </c>
      <c r="H363" s="3" t="s">
        <v>4789</v>
      </c>
      <c r="I363" s="3" t="s">
        <v>4927</v>
      </c>
      <c r="J363" s="3" t="s">
        <v>5276</v>
      </c>
      <c r="K363" s="3" t="s">
        <v>5277</v>
      </c>
      <c r="L363" s="3" t="s">
        <v>5278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6.5">
      <c r="A364" s="2" t="s">
        <v>762</v>
      </c>
      <c r="B364" s="2" t="s">
        <v>763</v>
      </c>
      <c r="C364" s="9" t="s">
        <v>5289</v>
      </c>
      <c r="D364" s="2" t="s">
        <v>4785</v>
      </c>
      <c r="E364" s="2" t="s">
        <v>4786</v>
      </c>
      <c r="F364" s="3" t="s">
        <v>4787</v>
      </c>
      <c r="G364" s="3" t="s">
        <v>4788</v>
      </c>
      <c r="H364" s="3" t="s">
        <v>4789</v>
      </c>
      <c r="I364" s="3" t="s">
        <v>4927</v>
      </c>
      <c r="J364" s="3" t="s">
        <v>5276</v>
      </c>
      <c r="K364" s="3" t="s">
        <v>5277</v>
      </c>
      <c r="L364" s="3" t="s">
        <v>5278</v>
      </c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6.5">
      <c r="A365" s="2" t="s">
        <v>764</v>
      </c>
      <c r="B365" s="2" t="s">
        <v>765</v>
      </c>
      <c r="C365" s="9" t="s">
        <v>5287</v>
      </c>
      <c r="D365" s="2" t="s">
        <v>4785</v>
      </c>
      <c r="E365" s="2" t="s">
        <v>4786</v>
      </c>
      <c r="F365" s="3" t="s">
        <v>4787</v>
      </c>
      <c r="G365" s="3" t="s">
        <v>4788</v>
      </c>
      <c r="H365" s="3" t="s">
        <v>4789</v>
      </c>
      <c r="I365" s="3" t="s">
        <v>4927</v>
      </c>
      <c r="J365" s="3" t="s">
        <v>5276</v>
      </c>
      <c r="K365" s="3" t="s">
        <v>5277</v>
      </c>
      <c r="L365" s="3" t="s">
        <v>5278</v>
      </c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6.5">
      <c r="A366" s="2" t="s">
        <v>766</v>
      </c>
      <c r="B366" s="2" t="s">
        <v>767</v>
      </c>
      <c r="C366" s="9" t="s">
        <v>5290</v>
      </c>
      <c r="D366" s="2" t="s">
        <v>4785</v>
      </c>
      <c r="E366" s="2" t="s">
        <v>4786</v>
      </c>
      <c r="F366" s="3" t="s">
        <v>4787</v>
      </c>
      <c r="G366" s="3" t="s">
        <v>4788</v>
      </c>
      <c r="H366" s="3" t="s">
        <v>4789</v>
      </c>
      <c r="I366" s="3" t="s">
        <v>4927</v>
      </c>
      <c r="J366" s="3" t="s">
        <v>5276</v>
      </c>
      <c r="K366" s="3" t="s">
        <v>5277</v>
      </c>
      <c r="L366" s="3" t="s">
        <v>5278</v>
      </c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6.5">
      <c r="A367" s="2" t="s">
        <v>768</v>
      </c>
      <c r="B367" s="2" t="s">
        <v>769</v>
      </c>
      <c r="C367" s="9" t="s">
        <v>5286</v>
      </c>
      <c r="D367" s="2" t="s">
        <v>4785</v>
      </c>
      <c r="E367" s="2" t="s">
        <v>4786</v>
      </c>
      <c r="F367" s="3" t="s">
        <v>4787</v>
      </c>
      <c r="G367" s="3" t="s">
        <v>4788</v>
      </c>
      <c r="H367" s="3" t="s">
        <v>4789</v>
      </c>
      <c r="I367" s="3" t="s">
        <v>4927</v>
      </c>
      <c r="J367" s="3" t="s">
        <v>5276</v>
      </c>
      <c r="K367" s="3" t="s">
        <v>5277</v>
      </c>
      <c r="L367" s="3" t="s">
        <v>5278</v>
      </c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6.5">
      <c r="A368" s="2" t="s">
        <v>770</v>
      </c>
      <c r="B368" s="2" t="s">
        <v>771</v>
      </c>
      <c r="C368" s="9" t="s">
        <v>5290</v>
      </c>
      <c r="D368" s="2" t="s">
        <v>4785</v>
      </c>
      <c r="E368" s="2" t="s">
        <v>4786</v>
      </c>
      <c r="F368" s="3" t="s">
        <v>4787</v>
      </c>
      <c r="G368" s="3" t="s">
        <v>4788</v>
      </c>
      <c r="H368" s="3" t="s">
        <v>4789</v>
      </c>
      <c r="I368" s="3" t="s">
        <v>4927</v>
      </c>
      <c r="J368" s="3" t="s">
        <v>5276</v>
      </c>
      <c r="K368" s="3" t="s">
        <v>5277</v>
      </c>
      <c r="L368" s="3" t="s">
        <v>5278</v>
      </c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6.5">
      <c r="A369" s="2" t="s">
        <v>772</v>
      </c>
      <c r="B369" s="2" t="s">
        <v>773</v>
      </c>
      <c r="C369" s="9" t="s">
        <v>5291</v>
      </c>
      <c r="D369" s="2" t="s">
        <v>4785</v>
      </c>
      <c r="E369" s="2" t="s">
        <v>4803</v>
      </c>
      <c r="F369" s="3" t="s">
        <v>5093</v>
      </c>
      <c r="G369" s="3" t="s">
        <v>5094</v>
      </c>
      <c r="H369" s="3" t="s">
        <v>5095</v>
      </c>
      <c r="I369" s="3" t="s">
        <v>5096</v>
      </c>
      <c r="J369" s="3" t="s">
        <v>5097</v>
      </c>
      <c r="K369" s="3" t="s">
        <v>5098</v>
      </c>
      <c r="L369" s="3" t="s">
        <v>5099</v>
      </c>
      <c r="M369" s="3" t="s">
        <v>5100</v>
      </c>
      <c r="N369" s="3" t="s">
        <v>5101</v>
      </c>
      <c r="O369" s="3" t="s">
        <v>5102</v>
      </c>
      <c r="P369" s="3" t="s">
        <v>5103</v>
      </c>
      <c r="Q369" s="3" t="s">
        <v>5104</v>
      </c>
      <c r="R369" s="3" t="s">
        <v>5292</v>
      </c>
      <c r="S369" s="3" t="s">
        <v>5293</v>
      </c>
      <c r="T369" s="3" t="s">
        <v>5294</v>
      </c>
      <c r="U369" s="3"/>
      <c r="V369" s="3"/>
    </row>
    <row r="370" spans="1:22" ht="16.5">
      <c r="A370" s="2" t="s">
        <v>774</v>
      </c>
      <c r="B370" s="2" t="s">
        <v>775</v>
      </c>
      <c r="C370" s="9" t="s">
        <v>5295</v>
      </c>
      <c r="D370" s="2" t="s">
        <v>4785</v>
      </c>
      <c r="E370" s="2" t="s">
        <v>4803</v>
      </c>
      <c r="F370" s="3" t="s">
        <v>5093</v>
      </c>
      <c r="G370" s="3" t="s">
        <v>5094</v>
      </c>
      <c r="H370" s="3" t="s">
        <v>5095</v>
      </c>
      <c r="I370" s="3" t="s">
        <v>5096</v>
      </c>
      <c r="J370" s="3" t="s">
        <v>5097</v>
      </c>
      <c r="K370" s="3" t="s">
        <v>5098</v>
      </c>
      <c r="L370" s="3" t="s">
        <v>5099</v>
      </c>
      <c r="M370" s="3" t="s">
        <v>5100</v>
      </c>
      <c r="N370" s="3" t="s">
        <v>5101</v>
      </c>
      <c r="O370" s="3" t="s">
        <v>5102</v>
      </c>
      <c r="P370" s="3" t="s">
        <v>5103</v>
      </c>
      <c r="Q370" s="3" t="s">
        <v>5104</v>
      </c>
      <c r="R370" s="3" t="s">
        <v>5296</v>
      </c>
      <c r="S370" s="3" t="s">
        <v>5297</v>
      </c>
      <c r="T370" s="3" t="s">
        <v>5298</v>
      </c>
      <c r="U370" s="3"/>
      <c r="V370" s="3"/>
    </row>
    <row r="371" spans="1:22" ht="16.5">
      <c r="A371" s="2" t="s">
        <v>776</v>
      </c>
      <c r="B371" s="2" t="s">
        <v>777</v>
      </c>
      <c r="C371" s="9" t="s">
        <v>5291</v>
      </c>
      <c r="D371" s="2" t="s">
        <v>4785</v>
      </c>
      <c r="E371" s="2" t="s">
        <v>4803</v>
      </c>
      <c r="F371" s="3" t="s">
        <v>5093</v>
      </c>
      <c r="G371" s="3" t="s">
        <v>5094</v>
      </c>
      <c r="H371" s="3" t="s">
        <v>5095</v>
      </c>
      <c r="I371" s="3" t="s">
        <v>5096</v>
      </c>
      <c r="J371" s="3" t="s">
        <v>5097</v>
      </c>
      <c r="K371" s="3" t="s">
        <v>5098</v>
      </c>
      <c r="L371" s="3" t="s">
        <v>5099</v>
      </c>
      <c r="M371" s="3" t="s">
        <v>5100</v>
      </c>
      <c r="N371" s="3" t="s">
        <v>5101</v>
      </c>
      <c r="O371" s="3" t="s">
        <v>5102</v>
      </c>
      <c r="P371" s="3" t="s">
        <v>5103</v>
      </c>
      <c r="Q371" s="3" t="s">
        <v>5104</v>
      </c>
      <c r="R371" s="3" t="s">
        <v>5292</v>
      </c>
      <c r="S371" s="3" t="s">
        <v>5293</v>
      </c>
      <c r="T371" s="3" t="s">
        <v>5294</v>
      </c>
      <c r="U371" s="3"/>
      <c r="V371" s="3"/>
    </row>
    <row r="372" spans="1:22" ht="16.5">
      <c r="A372" s="2" t="s">
        <v>778</v>
      </c>
      <c r="B372" s="2" t="s">
        <v>779</v>
      </c>
      <c r="C372" s="9" t="s">
        <v>5291</v>
      </c>
      <c r="D372" s="2" t="s">
        <v>4785</v>
      </c>
      <c r="E372" s="2" t="s">
        <v>4803</v>
      </c>
      <c r="F372" s="3" t="s">
        <v>5093</v>
      </c>
      <c r="G372" s="3" t="s">
        <v>5094</v>
      </c>
      <c r="H372" s="3" t="s">
        <v>5095</v>
      </c>
      <c r="I372" s="3" t="s">
        <v>5096</v>
      </c>
      <c r="J372" s="3" t="s">
        <v>5097</v>
      </c>
      <c r="K372" s="3" t="s">
        <v>5098</v>
      </c>
      <c r="L372" s="3" t="s">
        <v>5099</v>
      </c>
      <c r="M372" s="3" t="s">
        <v>5100</v>
      </c>
      <c r="N372" s="3" t="s">
        <v>5101</v>
      </c>
      <c r="O372" s="3" t="s">
        <v>5102</v>
      </c>
      <c r="P372" s="3" t="s">
        <v>5103</v>
      </c>
      <c r="Q372" s="3" t="s">
        <v>5104</v>
      </c>
      <c r="R372" s="3" t="s">
        <v>5292</v>
      </c>
      <c r="S372" s="3" t="s">
        <v>5293</v>
      </c>
      <c r="T372" s="3" t="s">
        <v>5294</v>
      </c>
      <c r="U372" s="3"/>
      <c r="V372" s="3"/>
    </row>
    <row r="373" spans="1:22" ht="16.5">
      <c r="A373" s="2" t="s">
        <v>780</v>
      </c>
      <c r="B373" s="2" t="s">
        <v>781</v>
      </c>
      <c r="C373" s="9" t="s">
        <v>5291</v>
      </c>
      <c r="D373" s="2" t="s">
        <v>4785</v>
      </c>
      <c r="E373" s="2" t="s">
        <v>4803</v>
      </c>
      <c r="F373" s="3" t="s">
        <v>5093</v>
      </c>
      <c r="G373" s="3" t="s">
        <v>5094</v>
      </c>
      <c r="H373" s="3" t="s">
        <v>5095</v>
      </c>
      <c r="I373" s="3" t="s">
        <v>5096</v>
      </c>
      <c r="J373" s="3" t="s">
        <v>5097</v>
      </c>
      <c r="K373" s="3" t="s">
        <v>5098</v>
      </c>
      <c r="L373" s="3" t="s">
        <v>5099</v>
      </c>
      <c r="M373" s="3" t="s">
        <v>5100</v>
      </c>
      <c r="N373" s="3" t="s">
        <v>5101</v>
      </c>
      <c r="O373" s="3" t="s">
        <v>5102</v>
      </c>
      <c r="P373" s="3" t="s">
        <v>5103</v>
      </c>
      <c r="Q373" s="3" t="s">
        <v>5104</v>
      </c>
      <c r="R373" s="3" t="s">
        <v>5292</v>
      </c>
      <c r="S373" s="3" t="s">
        <v>5293</v>
      </c>
      <c r="T373" s="3" t="s">
        <v>5294</v>
      </c>
      <c r="U373" s="3"/>
      <c r="V373" s="3"/>
    </row>
    <row r="374" spans="1:22" ht="16.5">
      <c r="A374" s="2" t="s">
        <v>782</v>
      </c>
      <c r="B374" s="2" t="s">
        <v>783</v>
      </c>
      <c r="C374" s="9" t="s">
        <v>5295</v>
      </c>
      <c r="D374" s="2" t="s">
        <v>4785</v>
      </c>
      <c r="E374" s="2" t="s">
        <v>4803</v>
      </c>
      <c r="F374" s="3" t="s">
        <v>5093</v>
      </c>
      <c r="G374" s="3" t="s">
        <v>5094</v>
      </c>
      <c r="H374" s="3" t="s">
        <v>5095</v>
      </c>
      <c r="I374" s="3" t="s">
        <v>5096</v>
      </c>
      <c r="J374" s="3" t="s">
        <v>5097</v>
      </c>
      <c r="K374" s="3" t="s">
        <v>5098</v>
      </c>
      <c r="L374" s="3" t="s">
        <v>5099</v>
      </c>
      <c r="M374" s="3" t="s">
        <v>5100</v>
      </c>
      <c r="N374" s="3" t="s">
        <v>5101</v>
      </c>
      <c r="O374" s="3" t="s">
        <v>5102</v>
      </c>
      <c r="P374" s="3" t="s">
        <v>5103</v>
      </c>
      <c r="Q374" s="3" t="s">
        <v>5104</v>
      </c>
      <c r="R374" s="3" t="s">
        <v>5296</v>
      </c>
      <c r="S374" s="3" t="s">
        <v>5297</v>
      </c>
      <c r="T374" s="3" t="s">
        <v>5298</v>
      </c>
      <c r="U374" s="3"/>
      <c r="V374" s="3"/>
    </row>
    <row r="375" spans="1:22" ht="16.5">
      <c r="A375" s="2" t="s">
        <v>784</v>
      </c>
      <c r="B375" s="2" t="s">
        <v>785</v>
      </c>
      <c r="C375" s="9" t="s">
        <v>5295</v>
      </c>
      <c r="D375" s="2" t="s">
        <v>4785</v>
      </c>
      <c r="E375" s="2" t="s">
        <v>4803</v>
      </c>
      <c r="F375" s="3" t="s">
        <v>5093</v>
      </c>
      <c r="G375" s="3" t="s">
        <v>5094</v>
      </c>
      <c r="H375" s="3" t="s">
        <v>5095</v>
      </c>
      <c r="I375" s="3" t="s">
        <v>5096</v>
      </c>
      <c r="J375" s="3" t="s">
        <v>5097</v>
      </c>
      <c r="K375" s="3" t="s">
        <v>5098</v>
      </c>
      <c r="L375" s="3" t="s">
        <v>5099</v>
      </c>
      <c r="M375" s="3" t="s">
        <v>5100</v>
      </c>
      <c r="N375" s="3" t="s">
        <v>5101</v>
      </c>
      <c r="O375" s="3" t="s">
        <v>5102</v>
      </c>
      <c r="P375" s="3" t="s">
        <v>5103</v>
      </c>
      <c r="Q375" s="3" t="s">
        <v>5104</v>
      </c>
      <c r="R375" s="3" t="s">
        <v>5296</v>
      </c>
      <c r="S375" s="3" t="s">
        <v>5297</v>
      </c>
      <c r="T375" s="3" t="s">
        <v>5298</v>
      </c>
      <c r="U375" s="3"/>
      <c r="V375" s="3"/>
    </row>
    <row r="376" spans="1:22" ht="16.5">
      <c r="A376" s="2" t="s">
        <v>786</v>
      </c>
      <c r="B376" s="2" t="s">
        <v>787</v>
      </c>
      <c r="C376" s="9" t="s">
        <v>5295</v>
      </c>
      <c r="D376" s="2" t="s">
        <v>4785</v>
      </c>
      <c r="E376" s="2" t="s">
        <v>4803</v>
      </c>
      <c r="F376" s="3" t="s">
        <v>5093</v>
      </c>
      <c r="G376" s="3" t="s">
        <v>5094</v>
      </c>
      <c r="H376" s="3" t="s">
        <v>5095</v>
      </c>
      <c r="I376" s="3" t="s">
        <v>5096</v>
      </c>
      <c r="J376" s="3" t="s">
        <v>5097</v>
      </c>
      <c r="K376" s="3" t="s">
        <v>5098</v>
      </c>
      <c r="L376" s="3" t="s">
        <v>5099</v>
      </c>
      <c r="M376" s="3" t="s">
        <v>5100</v>
      </c>
      <c r="N376" s="3" t="s">
        <v>5101</v>
      </c>
      <c r="O376" s="3" t="s">
        <v>5102</v>
      </c>
      <c r="P376" s="3" t="s">
        <v>5103</v>
      </c>
      <c r="Q376" s="3" t="s">
        <v>5104</v>
      </c>
      <c r="R376" s="3" t="s">
        <v>5296</v>
      </c>
      <c r="S376" s="3" t="s">
        <v>5297</v>
      </c>
      <c r="T376" s="3" t="s">
        <v>5298</v>
      </c>
      <c r="U376" s="3"/>
      <c r="V376" s="3"/>
    </row>
    <row r="377" spans="1:22" ht="16.5">
      <c r="A377" s="2" t="s">
        <v>788</v>
      </c>
      <c r="B377" s="2" t="s">
        <v>789</v>
      </c>
      <c r="C377" s="9" t="s">
        <v>5299</v>
      </c>
      <c r="D377" s="2" t="s">
        <v>4785</v>
      </c>
      <c r="E377" s="2" t="s">
        <v>4803</v>
      </c>
      <c r="F377" s="3" t="s">
        <v>4994</v>
      </c>
      <c r="G377" s="3" t="s">
        <v>5031</v>
      </c>
      <c r="H377" s="3" t="s">
        <v>5032</v>
      </c>
      <c r="I377" s="3" t="s">
        <v>5300</v>
      </c>
      <c r="J377" s="3" t="s">
        <v>5301</v>
      </c>
      <c r="K377" s="3" t="s">
        <v>5302</v>
      </c>
      <c r="L377" s="3" t="s">
        <v>5303</v>
      </c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6.5">
      <c r="A378" s="2" t="s">
        <v>790</v>
      </c>
      <c r="B378" s="2" t="s">
        <v>791</v>
      </c>
      <c r="C378" s="9" t="s">
        <v>5304</v>
      </c>
      <c r="D378" s="2" t="s">
        <v>4785</v>
      </c>
      <c r="E378" s="2" t="s">
        <v>4786</v>
      </c>
      <c r="F378" s="3" t="s">
        <v>4787</v>
      </c>
      <c r="G378" s="3" t="s">
        <v>4906</v>
      </c>
      <c r="H378" s="3" t="s">
        <v>4907</v>
      </c>
      <c r="I378" s="3" t="s">
        <v>5305</v>
      </c>
      <c r="J378" s="3" t="s">
        <v>5306</v>
      </c>
      <c r="K378" s="3" t="s">
        <v>5307</v>
      </c>
      <c r="L378" s="3" t="s">
        <v>5308</v>
      </c>
      <c r="M378" s="3" t="s">
        <v>5309</v>
      </c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6.5">
      <c r="A379" s="2" t="s">
        <v>792</v>
      </c>
      <c r="B379" s="2" t="s">
        <v>793</v>
      </c>
      <c r="C379" s="9" t="s">
        <v>5304</v>
      </c>
      <c r="D379" s="2" t="s">
        <v>4785</v>
      </c>
      <c r="E379" s="2" t="s">
        <v>4786</v>
      </c>
      <c r="F379" s="3" t="s">
        <v>4787</v>
      </c>
      <c r="G379" s="3" t="s">
        <v>4906</v>
      </c>
      <c r="H379" s="3" t="s">
        <v>4907</v>
      </c>
      <c r="I379" s="3" t="s">
        <v>5305</v>
      </c>
      <c r="J379" s="3" t="s">
        <v>5306</v>
      </c>
      <c r="K379" s="3" t="s">
        <v>5307</v>
      </c>
      <c r="L379" s="3" t="s">
        <v>5308</v>
      </c>
      <c r="M379" s="3" t="s">
        <v>5309</v>
      </c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6.5">
      <c r="A380" s="2" t="s">
        <v>794</v>
      </c>
      <c r="B380" s="2" t="s">
        <v>795</v>
      </c>
      <c r="C380" s="9" t="s">
        <v>5124</v>
      </c>
      <c r="D380" s="2" t="s">
        <v>4785</v>
      </c>
      <c r="E380" s="2" t="s">
        <v>4803</v>
      </c>
      <c r="F380" s="3" t="s">
        <v>5093</v>
      </c>
      <c r="G380" s="3" t="s">
        <v>5094</v>
      </c>
      <c r="H380" s="3" t="s">
        <v>5095</v>
      </c>
      <c r="I380" s="3" t="s">
        <v>5096</v>
      </c>
      <c r="J380" s="3" t="s">
        <v>5125</v>
      </c>
      <c r="K380" s="3" t="s">
        <v>5126</v>
      </c>
      <c r="L380" s="3" t="s">
        <v>5127</v>
      </c>
      <c r="M380" s="3" t="s">
        <v>5128</v>
      </c>
      <c r="N380" s="3" t="s">
        <v>5129</v>
      </c>
      <c r="O380" s="3" t="s">
        <v>5130</v>
      </c>
      <c r="P380" s="3" t="s">
        <v>5131</v>
      </c>
      <c r="Q380" s="3" t="s">
        <v>5132</v>
      </c>
      <c r="R380" s="3" t="s">
        <v>5133</v>
      </c>
      <c r="S380" s="3" t="s">
        <v>5134</v>
      </c>
      <c r="T380" s="3" t="s">
        <v>5135</v>
      </c>
      <c r="U380" s="3"/>
      <c r="V380" s="3"/>
    </row>
    <row r="381" spans="1:22" ht="16.5">
      <c r="A381" s="2" t="s">
        <v>796</v>
      </c>
      <c r="B381" s="2" t="s">
        <v>797</v>
      </c>
      <c r="C381" s="9" t="s">
        <v>5124</v>
      </c>
      <c r="D381" s="2" t="s">
        <v>4785</v>
      </c>
      <c r="E381" s="2" t="s">
        <v>4803</v>
      </c>
      <c r="F381" s="3" t="s">
        <v>5093</v>
      </c>
      <c r="G381" s="3" t="s">
        <v>5094</v>
      </c>
      <c r="H381" s="3" t="s">
        <v>5095</v>
      </c>
      <c r="I381" s="3" t="s">
        <v>5096</v>
      </c>
      <c r="J381" s="3" t="s">
        <v>5125</v>
      </c>
      <c r="K381" s="3" t="s">
        <v>5126</v>
      </c>
      <c r="L381" s="3" t="s">
        <v>5127</v>
      </c>
      <c r="M381" s="3" t="s">
        <v>5128</v>
      </c>
      <c r="N381" s="3" t="s">
        <v>5129</v>
      </c>
      <c r="O381" s="3" t="s">
        <v>5130</v>
      </c>
      <c r="P381" s="3" t="s">
        <v>5131</v>
      </c>
      <c r="Q381" s="3" t="s">
        <v>5132</v>
      </c>
      <c r="R381" s="3" t="s">
        <v>5133</v>
      </c>
      <c r="S381" s="3" t="s">
        <v>5134</v>
      </c>
      <c r="T381" s="3" t="s">
        <v>5135</v>
      </c>
      <c r="U381" s="3"/>
      <c r="V381" s="3"/>
    </row>
    <row r="382" spans="1:22" ht="16.5">
      <c r="A382" s="2" t="s">
        <v>798</v>
      </c>
      <c r="B382" s="2" t="s">
        <v>799</v>
      </c>
      <c r="C382" s="9" t="s">
        <v>5124</v>
      </c>
      <c r="D382" s="2" t="s">
        <v>4785</v>
      </c>
      <c r="E382" s="2" t="s">
        <v>4803</v>
      </c>
      <c r="F382" s="3" t="s">
        <v>5093</v>
      </c>
      <c r="G382" s="3" t="s">
        <v>5094</v>
      </c>
      <c r="H382" s="3" t="s">
        <v>5095</v>
      </c>
      <c r="I382" s="3" t="s">
        <v>5096</v>
      </c>
      <c r="J382" s="3" t="s">
        <v>5125</v>
      </c>
      <c r="K382" s="3" t="s">
        <v>5126</v>
      </c>
      <c r="L382" s="3" t="s">
        <v>5127</v>
      </c>
      <c r="M382" s="3" t="s">
        <v>5128</v>
      </c>
      <c r="N382" s="3" t="s">
        <v>5129</v>
      </c>
      <c r="O382" s="3" t="s">
        <v>5130</v>
      </c>
      <c r="P382" s="3" t="s">
        <v>5131</v>
      </c>
      <c r="Q382" s="3" t="s">
        <v>5132</v>
      </c>
      <c r="R382" s="3" t="s">
        <v>5133</v>
      </c>
      <c r="S382" s="3" t="s">
        <v>5134</v>
      </c>
      <c r="T382" s="3" t="s">
        <v>5135</v>
      </c>
      <c r="U382" s="3"/>
      <c r="V382" s="3"/>
    </row>
    <row r="383" spans="1:22" ht="16.5">
      <c r="A383" s="2" t="s">
        <v>800</v>
      </c>
      <c r="B383" s="2" t="s">
        <v>801</v>
      </c>
      <c r="C383" s="9" t="s">
        <v>5310</v>
      </c>
      <c r="D383" s="2" t="s">
        <v>4785</v>
      </c>
      <c r="E383" s="2" t="s">
        <v>4803</v>
      </c>
      <c r="F383" s="3" t="s">
        <v>5093</v>
      </c>
      <c r="G383" s="3" t="s">
        <v>5094</v>
      </c>
      <c r="H383" s="3" t="s">
        <v>5095</v>
      </c>
      <c r="I383" s="3" t="s">
        <v>5096</v>
      </c>
      <c r="J383" s="3" t="s">
        <v>5151</v>
      </c>
      <c r="K383" s="3" t="s">
        <v>5152</v>
      </c>
      <c r="L383" s="3" t="s">
        <v>5153</v>
      </c>
      <c r="M383" s="3" t="s">
        <v>5311</v>
      </c>
      <c r="N383" s="3" t="s">
        <v>5312</v>
      </c>
      <c r="O383" s="3" t="s">
        <v>5313</v>
      </c>
      <c r="P383" s="3" t="s">
        <v>5314</v>
      </c>
      <c r="Q383" s="3" t="s">
        <v>5315</v>
      </c>
      <c r="R383" s="3" t="s">
        <v>5316</v>
      </c>
      <c r="S383" s="3"/>
      <c r="T383" s="3"/>
      <c r="U383" s="3"/>
      <c r="V383" s="3"/>
    </row>
    <row r="384" spans="1:22" ht="16.5">
      <c r="A384" s="2" t="s">
        <v>802</v>
      </c>
      <c r="B384" s="2" t="s">
        <v>803</v>
      </c>
      <c r="C384" s="9" t="s">
        <v>5310</v>
      </c>
      <c r="D384" s="2" t="s">
        <v>4785</v>
      </c>
      <c r="E384" s="2" t="s">
        <v>4803</v>
      </c>
      <c r="F384" s="3" t="s">
        <v>5093</v>
      </c>
      <c r="G384" s="3" t="s">
        <v>5094</v>
      </c>
      <c r="H384" s="3" t="s">
        <v>5095</v>
      </c>
      <c r="I384" s="3" t="s">
        <v>5096</v>
      </c>
      <c r="J384" s="3" t="s">
        <v>5151</v>
      </c>
      <c r="K384" s="3" t="s">
        <v>5152</v>
      </c>
      <c r="L384" s="3" t="s">
        <v>5153</v>
      </c>
      <c r="M384" s="3" t="s">
        <v>5311</v>
      </c>
      <c r="N384" s="3" t="s">
        <v>5312</v>
      </c>
      <c r="O384" s="3" t="s">
        <v>5313</v>
      </c>
      <c r="P384" s="3" t="s">
        <v>5314</v>
      </c>
      <c r="Q384" s="3" t="s">
        <v>5315</v>
      </c>
      <c r="R384" s="3" t="s">
        <v>5316</v>
      </c>
      <c r="S384" s="3"/>
      <c r="T384" s="3"/>
      <c r="U384" s="3"/>
      <c r="V384" s="3"/>
    </row>
    <row r="385" spans="1:22" ht="16.5">
      <c r="A385" s="2" t="s">
        <v>804</v>
      </c>
      <c r="B385" s="2" t="s">
        <v>805</v>
      </c>
      <c r="C385" s="9" t="s">
        <v>5310</v>
      </c>
      <c r="D385" s="2" t="s">
        <v>4785</v>
      </c>
      <c r="E385" s="2" t="s">
        <v>4803</v>
      </c>
      <c r="F385" s="3" t="s">
        <v>5093</v>
      </c>
      <c r="G385" s="3" t="s">
        <v>5094</v>
      </c>
      <c r="H385" s="3" t="s">
        <v>5095</v>
      </c>
      <c r="I385" s="3" t="s">
        <v>5096</v>
      </c>
      <c r="J385" s="3" t="s">
        <v>5151</v>
      </c>
      <c r="K385" s="3" t="s">
        <v>5152</v>
      </c>
      <c r="L385" s="3" t="s">
        <v>5153</v>
      </c>
      <c r="M385" s="3" t="s">
        <v>5311</v>
      </c>
      <c r="N385" s="3" t="s">
        <v>5312</v>
      </c>
      <c r="O385" s="3" t="s">
        <v>5313</v>
      </c>
      <c r="P385" s="3" t="s">
        <v>5314</v>
      </c>
      <c r="Q385" s="3" t="s">
        <v>5315</v>
      </c>
      <c r="R385" s="3" t="s">
        <v>5316</v>
      </c>
      <c r="S385" s="3"/>
      <c r="T385" s="3"/>
      <c r="U385" s="3"/>
      <c r="V385" s="3"/>
    </row>
    <row r="386" spans="1:22" ht="16.5">
      <c r="A386" s="2" t="s">
        <v>806</v>
      </c>
      <c r="B386" s="2" t="s">
        <v>807</v>
      </c>
      <c r="C386" s="9" t="s">
        <v>5310</v>
      </c>
      <c r="D386" s="2" t="s">
        <v>4785</v>
      </c>
      <c r="E386" s="2" t="s">
        <v>4803</v>
      </c>
      <c r="F386" s="3" t="s">
        <v>5093</v>
      </c>
      <c r="G386" s="3" t="s">
        <v>5094</v>
      </c>
      <c r="H386" s="3" t="s">
        <v>5095</v>
      </c>
      <c r="I386" s="3" t="s">
        <v>5096</v>
      </c>
      <c r="J386" s="3" t="s">
        <v>5151</v>
      </c>
      <c r="K386" s="3" t="s">
        <v>5152</v>
      </c>
      <c r="L386" s="3" t="s">
        <v>5153</v>
      </c>
      <c r="M386" s="3" t="s">
        <v>5311</v>
      </c>
      <c r="N386" s="3" t="s">
        <v>5312</v>
      </c>
      <c r="O386" s="3" t="s">
        <v>5313</v>
      </c>
      <c r="P386" s="3" t="s">
        <v>5314</v>
      </c>
      <c r="Q386" s="3" t="s">
        <v>5315</v>
      </c>
      <c r="R386" s="3" t="s">
        <v>5316</v>
      </c>
      <c r="S386" s="3"/>
      <c r="T386" s="3"/>
      <c r="U386" s="3"/>
      <c r="V386" s="3"/>
    </row>
    <row r="387" spans="1:22" ht="16.5">
      <c r="A387" s="2" t="s">
        <v>808</v>
      </c>
      <c r="B387" s="2" t="s">
        <v>809</v>
      </c>
      <c r="C387" s="9" t="s">
        <v>5310</v>
      </c>
      <c r="D387" s="2" t="s">
        <v>4785</v>
      </c>
      <c r="E387" s="2" t="s">
        <v>4803</v>
      </c>
      <c r="F387" s="3" t="s">
        <v>5093</v>
      </c>
      <c r="G387" s="3" t="s">
        <v>5094</v>
      </c>
      <c r="H387" s="3" t="s">
        <v>5095</v>
      </c>
      <c r="I387" s="3" t="s">
        <v>5096</v>
      </c>
      <c r="J387" s="3" t="s">
        <v>5151</v>
      </c>
      <c r="K387" s="3" t="s">
        <v>5152</v>
      </c>
      <c r="L387" s="3" t="s">
        <v>5153</v>
      </c>
      <c r="M387" s="3" t="s">
        <v>5311</v>
      </c>
      <c r="N387" s="3" t="s">
        <v>5312</v>
      </c>
      <c r="O387" s="3" t="s">
        <v>5313</v>
      </c>
      <c r="P387" s="3" t="s">
        <v>5314</v>
      </c>
      <c r="Q387" s="3" t="s">
        <v>5315</v>
      </c>
      <c r="R387" s="3" t="s">
        <v>5316</v>
      </c>
      <c r="S387" s="3"/>
      <c r="T387" s="3"/>
      <c r="U387" s="3"/>
      <c r="V387" s="3"/>
    </row>
    <row r="388" spans="1:22" ht="16.5">
      <c r="A388" s="2" t="s">
        <v>810</v>
      </c>
      <c r="B388" s="2" t="s">
        <v>811</v>
      </c>
      <c r="C388" s="9" t="s">
        <v>5310</v>
      </c>
      <c r="D388" s="2" t="s">
        <v>4785</v>
      </c>
      <c r="E388" s="2" t="s">
        <v>4803</v>
      </c>
      <c r="F388" s="3" t="s">
        <v>5093</v>
      </c>
      <c r="G388" s="3" t="s">
        <v>5094</v>
      </c>
      <c r="H388" s="3" t="s">
        <v>5095</v>
      </c>
      <c r="I388" s="3" t="s">
        <v>5096</v>
      </c>
      <c r="J388" s="3" t="s">
        <v>5151</v>
      </c>
      <c r="K388" s="3" t="s">
        <v>5152</v>
      </c>
      <c r="L388" s="3" t="s">
        <v>5153</v>
      </c>
      <c r="M388" s="3" t="s">
        <v>5311</v>
      </c>
      <c r="N388" s="3" t="s">
        <v>5312</v>
      </c>
      <c r="O388" s="3" t="s">
        <v>5313</v>
      </c>
      <c r="P388" s="3" t="s">
        <v>5314</v>
      </c>
      <c r="Q388" s="3" t="s">
        <v>5315</v>
      </c>
      <c r="R388" s="3" t="s">
        <v>5316</v>
      </c>
      <c r="S388" s="3"/>
      <c r="T388" s="3"/>
      <c r="U388" s="3"/>
      <c r="V388" s="3"/>
    </row>
    <row r="389" spans="1:22" ht="16.5">
      <c r="A389" s="2" t="s">
        <v>812</v>
      </c>
      <c r="B389" s="2" t="s">
        <v>813</v>
      </c>
      <c r="C389" s="9" t="s">
        <v>5310</v>
      </c>
      <c r="D389" s="2" t="s">
        <v>4785</v>
      </c>
      <c r="E389" s="2" t="s">
        <v>4803</v>
      </c>
      <c r="F389" s="3" t="s">
        <v>5093</v>
      </c>
      <c r="G389" s="3" t="s">
        <v>5094</v>
      </c>
      <c r="H389" s="3" t="s">
        <v>5095</v>
      </c>
      <c r="I389" s="3" t="s">
        <v>5096</v>
      </c>
      <c r="J389" s="3" t="s">
        <v>5151</v>
      </c>
      <c r="K389" s="3" t="s">
        <v>5152</v>
      </c>
      <c r="L389" s="3" t="s">
        <v>5153</v>
      </c>
      <c r="M389" s="3" t="s">
        <v>5311</v>
      </c>
      <c r="N389" s="3" t="s">
        <v>5312</v>
      </c>
      <c r="O389" s="3" t="s">
        <v>5313</v>
      </c>
      <c r="P389" s="3" t="s">
        <v>5314</v>
      </c>
      <c r="Q389" s="3" t="s">
        <v>5315</v>
      </c>
      <c r="R389" s="3" t="s">
        <v>5316</v>
      </c>
      <c r="S389" s="3"/>
      <c r="T389" s="3"/>
      <c r="U389" s="3"/>
      <c r="V389" s="3"/>
    </row>
    <row r="390" spans="1:22" ht="16.5">
      <c r="A390" s="2" t="s">
        <v>814</v>
      </c>
      <c r="B390" s="2" t="s">
        <v>815</v>
      </c>
      <c r="C390" s="9" t="s">
        <v>5310</v>
      </c>
      <c r="D390" s="2" t="s">
        <v>4785</v>
      </c>
      <c r="E390" s="2" t="s">
        <v>4803</v>
      </c>
      <c r="F390" s="3" t="s">
        <v>5093</v>
      </c>
      <c r="G390" s="3" t="s">
        <v>5094</v>
      </c>
      <c r="H390" s="3" t="s">
        <v>5095</v>
      </c>
      <c r="I390" s="3" t="s">
        <v>5096</v>
      </c>
      <c r="J390" s="3" t="s">
        <v>5151</v>
      </c>
      <c r="K390" s="3" t="s">
        <v>5152</v>
      </c>
      <c r="L390" s="3" t="s">
        <v>5153</v>
      </c>
      <c r="M390" s="3" t="s">
        <v>5311</v>
      </c>
      <c r="N390" s="3" t="s">
        <v>5312</v>
      </c>
      <c r="O390" s="3" t="s">
        <v>5313</v>
      </c>
      <c r="P390" s="3" t="s">
        <v>5314</v>
      </c>
      <c r="Q390" s="3" t="s">
        <v>5315</v>
      </c>
      <c r="R390" s="3" t="s">
        <v>5316</v>
      </c>
      <c r="S390" s="3"/>
      <c r="T390" s="3"/>
      <c r="U390" s="3"/>
      <c r="V390" s="3"/>
    </row>
    <row r="391" spans="1:22" ht="16.5">
      <c r="A391" s="2" t="s">
        <v>824</v>
      </c>
      <c r="B391" s="2" t="s">
        <v>825</v>
      </c>
      <c r="C391" s="9" t="s">
        <v>5317</v>
      </c>
      <c r="D391" s="2" t="s">
        <v>4785</v>
      </c>
      <c r="E391" s="2" t="s">
        <v>4786</v>
      </c>
      <c r="F391" s="3" t="s">
        <v>4892</v>
      </c>
      <c r="G391" s="3" t="s">
        <v>5318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6.5">
      <c r="A392" s="2" t="s">
        <v>826</v>
      </c>
      <c r="B392" s="2" t="s">
        <v>827</v>
      </c>
      <c r="C392" s="9" t="s">
        <v>5319</v>
      </c>
      <c r="D392" s="2" t="s">
        <v>4785</v>
      </c>
      <c r="E392" s="2" t="s">
        <v>4786</v>
      </c>
      <c r="F392" s="3" t="s">
        <v>4787</v>
      </c>
      <c r="G392" s="3" t="s">
        <v>4788</v>
      </c>
      <c r="H392" s="3" t="s">
        <v>5320</v>
      </c>
      <c r="I392" s="3" t="s">
        <v>5321</v>
      </c>
      <c r="J392" s="3" t="s">
        <v>5322</v>
      </c>
      <c r="K392" s="3" t="s">
        <v>5323</v>
      </c>
      <c r="L392" s="3" t="s">
        <v>5324</v>
      </c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6.5">
      <c r="A393" s="2" t="s">
        <v>828</v>
      </c>
      <c r="B393" s="2" t="s">
        <v>829</v>
      </c>
      <c r="C393" s="9" t="s">
        <v>5319</v>
      </c>
      <c r="D393" s="2" t="s">
        <v>4785</v>
      </c>
      <c r="E393" s="2" t="s">
        <v>4786</v>
      </c>
      <c r="F393" s="3" t="s">
        <v>4787</v>
      </c>
      <c r="G393" s="3" t="s">
        <v>4788</v>
      </c>
      <c r="H393" s="3" t="s">
        <v>5320</v>
      </c>
      <c r="I393" s="3" t="s">
        <v>5321</v>
      </c>
      <c r="J393" s="3" t="s">
        <v>5322</v>
      </c>
      <c r="K393" s="3" t="s">
        <v>5323</v>
      </c>
      <c r="L393" s="3" t="s">
        <v>5324</v>
      </c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6.5">
      <c r="A394" s="2" t="s">
        <v>830</v>
      </c>
      <c r="B394" s="2" t="s">
        <v>831</v>
      </c>
      <c r="C394" s="9" t="s">
        <v>5319</v>
      </c>
      <c r="D394" s="2" t="s">
        <v>4785</v>
      </c>
      <c r="E394" s="2" t="s">
        <v>4786</v>
      </c>
      <c r="F394" s="3" t="s">
        <v>4787</v>
      </c>
      <c r="G394" s="3" t="s">
        <v>4788</v>
      </c>
      <c r="H394" s="3" t="s">
        <v>5320</v>
      </c>
      <c r="I394" s="3" t="s">
        <v>5321</v>
      </c>
      <c r="J394" s="3" t="s">
        <v>5322</v>
      </c>
      <c r="K394" s="3" t="s">
        <v>5323</v>
      </c>
      <c r="L394" s="3" t="s">
        <v>5324</v>
      </c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6.5">
      <c r="A395" s="2" t="s">
        <v>832</v>
      </c>
      <c r="B395" s="2" t="s">
        <v>833</v>
      </c>
      <c r="C395" s="9" t="s">
        <v>5325</v>
      </c>
      <c r="D395" s="2" t="s">
        <v>4785</v>
      </c>
      <c r="E395" s="2" t="s">
        <v>4803</v>
      </c>
      <c r="F395" s="3" t="s">
        <v>5093</v>
      </c>
      <c r="G395" s="3" t="s">
        <v>5094</v>
      </c>
      <c r="H395" s="3" t="s">
        <v>5095</v>
      </c>
      <c r="I395" s="3" t="s">
        <v>5096</v>
      </c>
      <c r="J395" s="3" t="s">
        <v>5097</v>
      </c>
      <c r="K395" s="3" t="s">
        <v>5098</v>
      </c>
      <c r="L395" s="3" t="s">
        <v>5099</v>
      </c>
      <c r="M395" s="3" t="s">
        <v>5100</v>
      </c>
      <c r="N395" s="3" t="s">
        <v>5101</v>
      </c>
      <c r="O395" s="3" t="s">
        <v>5102</v>
      </c>
      <c r="P395" s="3" t="s">
        <v>5103</v>
      </c>
      <c r="Q395" s="3" t="s">
        <v>5258</v>
      </c>
      <c r="R395" s="3" t="s">
        <v>5326</v>
      </c>
      <c r="S395" s="3" t="s">
        <v>5327</v>
      </c>
      <c r="T395" s="3" t="s">
        <v>5328</v>
      </c>
      <c r="U395" s="3"/>
      <c r="V395" s="3"/>
    </row>
    <row r="396" spans="1:22" ht="16.5">
      <c r="A396" s="2" t="s">
        <v>834</v>
      </c>
      <c r="B396" s="2" t="s">
        <v>835</v>
      </c>
      <c r="C396" s="9" t="s">
        <v>5325</v>
      </c>
      <c r="D396" s="2" t="s">
        <v>4785</v>
      </c>
      <c r="E396" s="2" t="s">
        <v>4803</v>
      </c>
      <c r="F396" s="3" t="s">
        <v>5093</v>
      </c>
      <c r="G396" s="3" t="s">
        <v>5094</v>
      </c>
      <c r="H396" s="3" t="s">
        <v>5095</v>
      </c>
      <c r="I396" s="3" t="s">
        <v>5096</v>
      </c>
      <c r="J396" s="3" t="s">
        <v>5097</v>
      </c>
      <c r="K396" s="3" t="s">
        <v>5098</v>
      </c>
      <c r="L396" s="3" t="s">
        <v>5099</v>
      </c>
      <c r="M396" s="3" t="s">
        <v>5100</v>
      </c>
      <c r="N396" s="3" t="s">
        <v>5101</v>
      </c>
      <c r="O396" s="3" t="s">
        <v>5102</v>
      </c>
      <c r="P396" s="3" t="s">
        <v>5103</v>
      </c>
      <c r="Q396" s="3" t="s">
        <v>5258</v>
      </c>
      <c r="R396" s="3" t="s">
        <v>5326</v>
      </c>
      <c r="S396" s="3" t="s">
        <v>5327</v>
      </c>
      <c r="T396" s="3" t="s">
        <v>5328</v>
      </c>
      <c r="U396" s="3"/>
      <c r="V396" s="3"/>
    </row>
    <row r="397" spans="1:22" ht="16.5">
      <c r="A397" s="2" t="s">
        <v>836</v>
      </c>
      <c r="B397" s="2" t="s">
        <v>837</v>
      </c>
      <c r="C397" s="9" t="s">
        <v>5325</v>
      </c>
      <c r="D397" s="2" t="s">
        <v>4785</v>
      </c>
      <c r="E397" s="2" t="s">
        <v>4803</v>
      </c>
      <c r="F397" s="3" t="s">
        <v>5093</v>
      </c>
      <c r="G397" s="3" t="s">
        <v>5094</v>
      </c>
      <c r="H397" s="3" t="s">
        <v>5095</v>
      </c>
      <c r="I397" s="3" t="s">
        <v>5096</v>
      </c>
      <c r="J397" s="3" t="s">
        <v>5097</v>
      </c>
      <c r="K397" s="3" t="s">
        <v>5098</v>
      </c>
      <c r="L397" s="3" t="s">
        <v>5099</v>
      </c>
      <c r="M397" s="3" t="s">
        <v>5100</v>
      </c>
      <c r="N397" s="3" t="s">
        <v>5101</v>
      </c>
      <c r="O397" s="3" t="s">
        <v>5102</v>
      </c>
      <c r="P397" s="3" t="s">
        <v>5103</v>
      </c>
      <c r="Q397" s="3" t="s">
        <v>5258</v>
      </c>
      <c r="R397" s="3" t="s">
        <v>5326</v>
      </c>
      <c r="S397" s="3" t="s">
        <v>5327</v>
      </c>
      <c r="T397" s="3" t="s">
        <v>5328</v>
      </c>
      <c r="U397" s="3"/>
      <c r="V397" s="3"/>
    </row>
    <row r="398" spans="1:22" ht="16.5">
      <c r="A398" s="2" t="s">
        <v>838</v>
      </c>
      <c r="B398" s="2" t="s">
        <v>839</v>
      </c>
      <c r="C398" s="9" t="s">
        <v>5325</v>
      </c>
      <c r="D398" s="2" t="s">
        <v>4785</v>
      </c>
      <c r="E398" s="2" t="s">
        <v>4803</v>
      </c>
      <c r="F398" s="3" t="s">
        <v>5093</v>
      </c>
      <c r="G398" s="3" t="s">
        <v>5094</v>
      </c>
      <c r="H398" s="3" t="s">
        <v>5095</v>
      </c>
      <c r="I398" s="3" t="s">
        <v>5096</v>
      </c>
      <c r="J398" s="3" t="s">
        <v>5097</v>
      </c>
      <c r="K398" s="3" t="s">
        <v>5098</v>
      </c>
      <c r="L398" s="3" t="s">
        <v>5099</v>
      </c>
      <c r="M398" s="3" t="s">
        <v>5100</v>
      </c>
      <c r="N398" s="3" t="s">
        <v>5101</v>
      </c>
      <c r="O398" s="3" t="s">
        <v>5102</v>
      </c>
      <c r="P398" s="3" t="s">
        <v>5103</v>
      </c>
      <c r="Q398" s="3" t="s">
        <v>5258</v>
      </c>
      <c r="R398" s="3" t="s">
        <v>5326</v>
      </c>
      <c r="S398" s="3" t="s">
        <v>5327</v>
      </c>
      <c r="T398" s="3" t="s">
        <v>5328</v>
      </c>
      <c r="U398" s="3"/>
      <c r="V398" s="3"/>
    </row>
    <row r="399" spans="1:22" ht="16.5">
      <c r="A399" s="2" t="s">
        <v>840</v>
      </c>
      <c r="B399" s="2" t="s">
        <v>841</v>
      </c>
      <c r="C399" s="9" t="s">
        <v>5325</v>
      </c>
      <c r="D399" s="2" t="s">
        <v>4785</v>
      </c>
      <c r="E399" s="2" t="s">
        <v>4803</v>
      </c>
      <c r="F399" s="3" t="s">
        <v>5093</v>
      </c>
      <c r="G399" s="3" t="s">
        <v>5094</v>
      </c>
      <c r="H399" s="3" t="s">
        <v>5095</v>
      </c>
      <c r="I399" s="3" t="s">
        <v>5096</v>
      </c>
      <c r="J399" s="3" t="s">
        <v>5097</v>
      </c>
      <c r="K399" s="3" t="s">
        <v>5098</v>
      </c>
      <c r="L399" s="3" t="s">
        <v>5099</v>
      </c>
      <c r="M399" s="3" t="s">
        <v>5100</v>
      </c>
      <c r="N399" s="3" t="s">
        <v>5101</v>
      </c>
      <c r="O399" s="3" t="s">
        <v>5102</v>
      </c>
      <c r="P399" s="3" t="s">
        <v>5103</v>
      </c>
      <c r="Q399" s="3" t="s">
        <v>5258</v>
      </c>
      <c r="R399" s="3" t="s">
        <v>5326</v>
      </c>
      <c r="S399" s="3" t="s">
        <v>5327</v>
      </c>
      <c r="T399" s="3" t="s">
        <v>5328</v>
      </c>
      <c r="U399" s="3"/>
      <c r="V399" s="3"/>
    </row>
    <row r="400" spans="1:22" ht="16.5">
      <c r="A400" s="2" t="s">
        <v>842</v>
      </c>
      <c r="B400" s="2" t="s">
        <v>843</v>
      </c>
      <c r="C400" s="9" t="s">
        <v>5325</v>
      </c>
      <c r="D400" s="2" t="s">
        <v>4785</v>
      </c>
      <c r="E400" s="2" t="s">
        <v>4803</v>
      </c>
      <c r="F400" s="3" t="s">
        <v>5093</v>
      </c>
      <c r="G400" s="3" t="s">
        <v>5094</v>
      </c>
      <c r="H400" s="3" t="s">
        <v>5095</v>
      </c>
      <c r="I400" s="3" t="s">
        <v>5096</v>
      </c>
      <c r="J400" s="3" t="s">
        <v>5097</v>
      </c>
      <c r="K400" s="3" t="s">
        <v>5098</v>
      </c>
      <c r="L400" s="3" t="s">
        <v>5099</v>
      </c>
      <c r="M400" s="3" t="s">
        <v>5100</v>
      </c>
      <c r="N400" s="3" t="s">
        <v>5101</v>
      </c>
      <c r="O400" s="3" t="s">
        <v>5102</v>
      </c>
      <c r="P400" s="3" t="s">
        <v>5103</v>
      </c>
      <c r="Q400" s="3" t="s">
        <v>5258</v>
      </c>
      <c r="R400" s="3" t="s">
        <v>5326</v>
      </c>
      <c r="S400" s="3" t="s">
        <v>5327</v>
      </c>
      <c r="T400" s="3" t="s">
        <v>5328</v>
      </c>
      <c r="U400" s="3"/>
      <c r="V400" s="3"/>
    </row>
    <row r="401" spans="1:22" ht="16.5">
      <c r="A401" s="2" t="s">
        <v>844</v>
      </c>
      <c r="B401" s="2" t="s">
        <v>845</v>
      </c>
      <c r="C401" s="9" t="s">
        <v>5325</v>
      </c>
      <c r="D401" s="2" t="s">
        <v>4785</v>
      </c>
      <c r="E401" s="2" t="s">
        <v>4803</v>
      </c>
      <c r="F401" s="3" t="s">
        <v>5093</v>
      </c>
      <c r="G401" s="3" t="s">
        <v>5094</v>
      </c>
      <c r="H401" s="3" t="s">
        <v>5095</v>
      </c>
      <c r="I401" s="3" t="s">
        <v>5096</v>
      </c>
      <c r="J401" s="3" t="s">
        <v>5097</v>
      </c>
      <c r="K401" s="3" t="s">
        <v>5098</v>
      </c>
      <c r="L401" s="3" t="s">
        <v>5099</v>
      </c>
      <c r="M401" s="3" t="s">
        <v>5100</v>
      </c>
      <c r="N401" s="3" t="s">
        <v>5101</v>
      </c>
      <c r="O401" s="3" t="s">
        <v>5102</v>
      </c>
      <c r="P401" s="3" t="s">
        <v>5103</v>
      </c>
      <c r="Q401" s="3" t="s">
        <v>5258</v>
      </c>
      <c r="R401" s="3" t="s">
        <v>5326</v>
      </c>
      <c r="S401" s="3" t="s">
        <v>5327</v>
      </c>
      <c r="T401" s="3" t="s">
        <v>5328</v>
      </c>
      <c r="U401" s="3"/>
      <c r="V401" s="3"/>
    </row>
    <row r="402" spans="1:22" ht="16.5">
      <c r="A402" s="2" t="s">
        <v>846</v>
      </c>
      <c r="B402" s="2" t="s">
        <v>847</v>
      </c>
      <c r="C402" s="9" t="s">
        <v>5329</v>
      </c>
      <c r="D402" s="2" t="s">
        <v>4785</v>
      </c>
      <c r="E402" s="2" t="s">
        <v>4803</v>
      </c>
      <c r="F402" s="3" t="s">
        <v>5093</v>
      </c>
      <c r="G402" s="3" t="s">
        <v>5094</v>
      </c>
      <c r="H402" s="3" t="s">
        <v>5095</v>
      </c>
      <c r="I402" s="3" t="s">
        <v>5096</v>
      </c>
      <c r="J402" s="3" t="s">
        <v>5097</v>
      </c>
      <c r="K402" s="3" t="s">
        <v>5098</v>
      </c>
      <c r="L402" s="3" t="s">
        <v>5099</v>
      </c>
      <c r="M402" s="3" t="s">
        <v>5100</v>
      </c>
      <c r="N402" s="3" t="s">
        <v>5101</v>
      </c>
      <c r="O402" s="3" t="s">
        <v>5102</v>
      </c>
      <c r="P402" s="3" t="s">
        <v>5103</v>
      </c>
      <c r="Q402" s="3" t="s">
        <v>5104</v>
      </c>
      <c r="R402" s="3" t="s">
        <v>5330</v>
      </c>
      <c r="S402" s="3" t="s">
        <v>5331</v>
      </c>
      <c r="T402" s="3" t="s">
        <v>5332</v>
      </c>
      <c r="U402" s="3"/>
      <c r="V402" s="3"/>
    </row>
    <row r="403" spans="1:22" ht="16.5">
      <c r="A403" s="2" t="s">
        <v>848</v>
      </c>
      <c r="B403" s="2" t="s">
        <v>849</v>
      </c>
      <c r="C403" s="9" t="s">
        <v>5329</v>
      </c>
      <c r="D403" s="2" t="s">
        <v>4785</v>
      </c>
      <c r="E403" s="2" t="s">
        <v>4803</v>
      </c>
      <c r="F403" s="3" t="s">
        <v>5093</v>
      </c>
      <c r="G403" s="3" t="s">
        <v>5094</v>
      </c>
      <c r="H403" s="3" t="s">
        <v>5095</v>
      </c>
      <c r="I403" s="3" t="s">
        <v>5096</v>
      </c>
      <c r="J403" s="3" t="s">
        <v>5097</v>
      </c>
      <c r="K403" s="3" t="s">
        <v>5098</v>
      </c>
      <c r="L403" s="3" t="s">
        <v>5099</v>
      </c>
      <c r="M403" s="3" t="s">
        <v>5100</v>
      </c>
      <c r="N403" s="3" t="s">
        <v>5101</v>
      </c>
      <c r="O403" s="3" t="s">
        <v>5102</v>
      </c>
      <c r="P403" s="3" t="s">
        <v>5103</v>
      </c>
      <c r="Q403" s="3" t="s">
        <v>5104</v>
      </c>
      <c r="R403" s="3" t="s">
        <v>5330</v>
      </c>
      <c r="S403" s="3" t="s">
        <v>5331</v>
      </c>
      <c r="T403" s="3" t="s">
        <v>5332</v>
      </c>
      <c r="U403" s="3"/>
      <c r="V403" s="3"/>
    </row>
    <row r="404" spans="1:22" ht="16.5">
      <c r="A404" s="2" t="s">
        <v>850</v>
      </c>
      <c r="B404" s="2" t="s">
        <v>851</v>
      </c>
      <c r="C404" s="9" t="s">
        <v>5329</v>
      </c>
      <c r="D404" s="2" t="s">
        <v>4785</v>
      </c>
      <c r="E404" s="2" t="s">
        <v>4803</v>
      </c>
      <c r="F404" s="3" t="s">
        <v>5093</v>
      </c>
      <c r="G404" s="3" t="s">
        <v>5094</v>
      </c>
      <c r="H404" s="3" t="s">
        <v>5095</v>
      </c>
      <c r="I404" s="3" t="s">
        <v>5096</v>
      </c>
      <c r="J404" s="3" t="s">
        <v>5097</v>
      </c>
      <c r="K404" s="3" t="s">
        <v>5098</v>
      </c>
      <c r="L404" s="3" t="s">
        <v>5099</v>
      </c>
      <c r="M404" s="3" t="s">
        <v>5100</v>
      </c>
      <c r="N404" s="3" t="s">
        <v>5101</v>
      </c>
      <c r="O404" s="3" t="s">
        <v>5102</v>
      </c>
      <c r="P404" s="3" t="s">
        <v>5103</v>
      </c>
      <c r="Q404" s="3" t="s">
        <v>5104</v>
      </c>
      <c r="R404" s="3" t="s">
        <v>5330</v>
      </c>
      <c r="S404" s="3" t="s">
        <v>5331</v>
      </c>
      <c r="T404" s="3" t="s">
        <v>5332</v>
      </c>
      <c r="U404" s="3"/>
      <c r="V404" s="3"/>
    </row>
    <row r="405" spans="1:22" ht="16.5">
      <c r="A405" s="2" t="s">
        <v>852</v>
      </c>
      <c r="B405" s="2" t="s">
        <v>853</v>
      </c>
      <c r="C405" s="9" t="s">
        <v>5329</v>
      </c>
      <c r="D405" s="2" t="s">
        <v>4785</v>
      </c>
      <c r="E405" s="2" t="s">
        <v>4803</v>
      </c>
      <c r="F405" s="3" t="s">
        <v>5093</v>
      </c>
      <c r="G405" s="3" t="s">
        <v>5094</v>
      </c>
      <c r="H405" s="3" t="s">
        <v>5095</v>
      </c>
      <c r="I405" s="3" t="s">
        <v>5096</v>
      </c>
      <c r="J405" s="3" t="s">
        <v>5097</v>
      </c>
      <c r="K405" s="3" t="s">
        <v>5098</v>
      </c>
      <c r="L405" s="3" t="s">
        <v>5099</v>
      </c>
      <c r="M405" s="3" t="s">
        <v>5100</v>
      </c>
      <c r="N405" s="3" t="s">
        <v>5101</v>
      </c>
      <c r="O405" s="3" t="s">
        <v>5102</v>
      </c>
      <c r="P405" s="3" t="s">
        <v>5103</v>
      </c>
      <c r="Q405" s="3" t="s">
        <v>5104</v>
      </c>
      <c r="R405" s="3" t="s">
        <v>5330</v>
      </c>
      <c r="S405" s="3" t="s">
        <v>5331</v>
      </c>
      <c r="T405" s="3" t="s">
        <v>5332</v>
      </c>
      <c r="U405" s="3"/>
      <c r="V405" s="3"/>
    </row>
    <row r="406" spans="1:22" ht="16.5">
      <c r="A406" s="2" t="s">
        <v>854</v>
      </c>
      <c r="B406" s="2" t="s">
        <v>855</v>
      </c>
      <c r="C406" s="9" t="s">
        <v>5329</v>
      </c>
      <c r="D406" s="2" t="s">
        <v>4785</v>
      </c>
      <c r="E406" s="2" t="s">
        <v>4803</v>
      </c>
      <c r="F406" s="3" t="s">
        <v>5093</v>
      </c>
      <c r="G406" s="3" t="s">
        <v>5094</v>
      </c>
      <c r="H406" s="3" t="s">
        <v>5095</v>
      </c>
      <c r="I406" s="3" t="s">
        <v>5096</v>
      </c>
      <c r="J406" s="3" t="s">
        <v>5097</v>
      </c>
      <c r="K406" s="3" t="s">
        <v>5098</v>
      </c>
      <c r="L406" s="3" t="s">
        <v>5099</v>
      </c>
      <c r="M406" s="3" t="s">
        <v>5100</v>
      </c>
      <c r="N406" s="3" t="s">
        <v>5101</v>
      </c>
      <c r="O406" s="3" t="s">
        <v>5102</v>
      </c>
      <c r="P406" s="3" t="s">
        <v>5103</v>
      </c>
      <c r="Q406" s="3" t="s">
        <v>5104</v>
      </c>
      <c r="R406" s="3" t="s">
        <v>5330</v>
      </c>
      <c r="S406" s="3" t="s">
        <v>5331</v>
      </c>
      <c r="T406" s="3" t="s">
        <v>5332</v>
      </c>
      <c r="U406" s="3"/>
      <c r="V406" s="3"/>
    </row>
    <row r="407" spans="1:22" ht="16.5">
      <c r="A407" s="2" t="s">
        <v>856</v>
      </c>
      <c r="B407" s="2" t="s">
        <v>857</v>
      </c>
      <c r="C407" s="9" t="s">
        <v>5329</v>
      </c>
      <c r="D407" s="2" t="s">
        <v>4785</v>
      </c>
      <c r="E407" s="2" t="s">
        <v>4803</v>
      </c>
      <c r="F407" s="3" t="s">
        <v>5093</v>
      </c>
      <c r="G407" s="3" t="s">
        <v>5094</v>
      </c>
      <c r="H407" s="3" t="s">
        <v>5095</v>
      </c>
      <c r="I407" s="3" t="s">
        <v>5096</v>
      </c>
      <c r="J407" s="3" t="s">
        <v>5097</v>
      </c>
      <c r="K407" s="3" t="s">
        <v>5098</v>
      </c>
      <c r="L407" s="3" t="s">
        <v>5099</v>
      </c>
      <c r="M407" s="3" t="s">
        <v>5100</v>
      </c>
      <c r="N407" s="3" t="s">
        <v>5101</v>
      </c>
      <c r="O407" s="3" t="s">
        <v>5102</v>
      </c>
      <c r="P407" s="3" t="s">
        <v>5103</v>
      </c>
      <c r="Q407" s="3" t="s">
        <v>5104</v>
      </c>
      <c r="R407" s="3" t="s">
        <v>5330</v>
      </c>
      <c r="S407" s="3" t="s">
        <v>5331</v>
      </c>
      <c r="T407" s="3" t="s">
        <v>5332</v>
      </c>
      <c r="U407" s="3"/>
      <c r="V407" s="3"/>
    </row>
    <row r="408" spans="1:22" ht="16.5">
      <c r="A408" s="2" t="s">
        <v>858</v>
      </c>
      <c r="B408" s="2" t="s">
        <v>859</v>
      </c>
      <c r="C408" s="9" t="s">
        <v>5333</v>
      </c>
      <c r="D408" s="2" t="s">
        <v>4785</v>
      </c>
      <c r="E408" s="2" t="s">
        <v>4820</v>
      </c>
      <c r="F408" s="3" t="s">
        <v>4821</v>
      </c>
      <c r="G408" s="3" t="s">
        <v>4822</v>
      </c>
      <c r="H408" s="3" t="s">
        <v>4823</v>
      </c>
      <c r="I408" s="3" t="s">
        <v>4824</v>
      </c>
      <c r="J408" s="3" t="s">
        <v>4825</v>
      </c>
      <c r="K408" s="3" t="s">
        <v>4826</v>
      </c>
      <c r="L408" s="3" t="s">
        <v>4827</v>
      </c>
      <c r="M408" s="3" t="s">
        <v>4828</v>
      </c>
      <c r="N408" s="3" t="s">
        <v>4884</v>
      </c>
      <c r="O408" s="3" t="s">
        <v>4959</v>
      </c>
      <c r="P408" s="3" t="s">
        <v>5334</v>
      </c>
      <c r="Q408" s="3" t="s">
        <v>5335</v>
      </c>
      <c r="R408" s="3" t="s">
        <v>5336</v>
      </c>
      <c r="S408" s="3" t="s">
        <v>5337</v>
      </c>
      <c r="T408" s="3"/>
      <c r="U408" s="3"/>
      <c r="V408" s="3"/>
    </row>
    <row r="409" spans="1:22" ht="16.5">
      <c r="A409" s="2" t="s">
        <v>860</v>
      </c>
      <c r="B409" s="2" t="s">
        <v>861</v>
      </c>
      <c r="C409" s="9" t="s">
        <v>5333</v>
      </c>
      <c r="D409" s="2" t="s">
        <v>4785</v>
      </c>
      <c r="E409" s="2" t="s">
        <v>4820</v>
      </c>
      <c r="F409" s="3" t="s">
        <v>4821</v>
      </c>
      <c r="G409" s="3" t="s">
        <v>4822</v>
      </c>
      <c r="H409" s="3" t="s">
        <v>4823</v>
      </c>
      <c r="I409" s="3" t="s">
        <v>4824</v>
      </c>
      <c r="J409" s="3" t="s">
        <v>4825</v>
      </c>
      <c r="K409" s="3" t="s">
        <v>4826</v>
      </c>
      <c r="L409" s="3" t="s">
        <v>4827</v>
      </c>
      <c r="M409" s="3" t="s">
        <v>4828</v>
      </c>
      <c r="N409" s="3" t="s">
        <v>4884</v>
      </c>
      <c r="O409" s="3" t="s">
        <v>4959</v>
      </c>
      <c r="P409" s="3" t="s">
        <v>5334</v>
      </c>
      <c r="Q409" s="3" t="s">
        <v>5335</v>
      </c>
      <c r="R409" s="3" t="s">
        <v>5336</v>
      </c>
      <c r="S409" s="3" t="s">
        <v>5337</v>
      </c>
      <c r="T409" s="3"/>
      <c r="U409" s="3"/>
      <c r="V409" s="3"/>
    </row>
    <row r="410" spans="1:22" ht="16.5">
      <c r="A410" s="2" t="s">
        <v>862</v>
      </c>
      <c r="B410" s="2" t="s">
        <v>863</v>
      </c>
      <c r="C410" s="9" t="s">
        <v>5333</v>
      </c>
      <c r="D410" s="2" t="s">
        <v>4785</v>
      </c>
      <c r="E410" s="2" t="s">
        <v>4820</v>
      </c>
      <c r="F410" s="3" t="s">
        <v>4821</v>
      </c>
      <c r="G410" s="3" t="s">
        <v>4822</v>
      </c>
      <c r="H410" s="3" t="s">
        <v>4823</v>
      </c>
      <c r="I410" s="3" t="s">
        <v>4824</v>
      </c>
      <c r="J410" s="3" t="s">
        <v>4825</v>
      </c>
      <c r="K410" s="3" t="s">
        <v>4826</v>
      </c>
      <c r="L410" s="3" t="s">
        <v>4827</v>
      </c>
      <c r="M410" s="3" t="s">
        <v>4828</v>
      </c>
      <c r="N410" s="3" t="s">
        <v>4884</v>
      </c>
      <c r="O410" s="3" t="s">
        <v>4959</v>
      </c>
      <c r="P410" s="3" t="s">
        <v>5334</v>
      </c>
      <c r="Q410" s="3" t="s">
        <v>5335</v>
      </c>
      <c r="R410" s="3" t="s">
        <v>5336</v>
      </c>
      <c r="S410" s="3" t="s">
        <v>5337</v>
      </c>
      <c r="T410" s="3"/>
      <c r="U410" s="3"/>
      <c r="V410" s="3"/>
    </row>
    <row r="411" spans="1:22" ht="16.5">
      <c r="A411" s="2" t="s">
        <v>864</v>
      </c>
      <c r="B411" s="2" t="s">
        <v>865</v>
      </c>
      <c r="C411" s="9" t="s">
        <v>5338</v>
      </c>
      <c r="D411" s="2" t="s">
        <v>4785</v>
      </c>
      <c r="E411" s="2" t="s">
        <v>4803</v>
      </c>
      <c r="F411" s="3" t="s">
        <v>5093</v>
      </c>
      <c r="G411" s="3" t="s">
        <v>5094</v>
      </c>
      <c r="H411" s="3" t="s">
        <v>5095</v>
      </c>
      <c r="I411" s="3" t="s">
        <v>5096</v>
      </c>
      <c r="J411" s="3" t="s">
        <v>5151</v>
      </c>
      <c r="K411" s="3" t="s">
        <v>5152</v>
      </c>
      <c r="L411" s="3" t="s">
        <v>5153</v>
      </c>
      <c r="M411" s="3" t="s">
        <v>5311</v>
      </c>
      <c r="N411" s="3" t="s">
        <v>5312</v>
      </c>
      <c r="O411" s="3" t="s">
        <v>5313</v>
      </c>
      <c r="P411" s="3" t="s">
        <v>5339</v>
      </c>
      <c r="Q411" s="3" t="s">
        <v>5340</v>
      </c>
      <c r="R411" s="3"/>
      <c r="S411" s="3"/>
      <c r="T411" s="3"/>
      <c r="U411" s="3"/>
      <c r="V411" s="3"/>
    </row>
    <row r="412" spans="1:22" ht="16.5">
      <c r="A412" s="2" t="s">
        <v>866</v>
      </c>
      <c r="B412" s="2" t="s">
        <v>867</v>
      </c>
      <c r="C412" s="9" t="s">
        <v>5341</v>
      </c>
      <c r="D412" s="2" t="s">
        <v>4785</v>
      </c>
      <c r="E412" s="2" t="s">
        <v>4786</v>
      </c>
      <c r="F412" s="3" t="s">
        <v>4796</v>
      </c>
      <c r="G412" s="3" t="s">
        <v>4989</v>
      </c>
      <c r="H412" s="3" t="s">
        <v>4990</v>
      </c>
      <c r="I412" s="3" t="s">
        <v>5342</v>
      </c>
      <c r="J412" s="3" t="s">
        <v>5343</v>
      </c>
      <c r="K412" s="3" t="s">
        <v>5344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6.5">
      <c r="A413" s="2" t="s">
        <v>868</v>
      </c>
      <c r="B413" s="2" t="s">
        <v>869</v>
      </c>
      <c r="C413" s="9" t="s">
        <v>5341</v>
      </c>
      <c r="D413" s="2" t="s">
        <v>4785</v>
      </c>
      <c r="E413" s="2" t="s">
        <v>4786</v>
      </c>
      <c r="F413" s="3" t="s">
        <v>4796</v>
      </c>
      <c r="G413" s="3" t="s">
        <v>4989</v>
      </c>
      <c r="H413" s="3" t="s">
        <v>4990</v>
      </c>
      <c r="I413" s="3" t="s">
        <v>5342</v>
      </c>
      <c r="J413" s="3" t="s">
        <v>5343</v>
      </c>
      <c r="K413" s="3" t="s">
        <v>5344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6.5">
      <c r="A414" s="2" t="s">
        <v>870</v>
      </c>
      <c r="B414" s="2" t="s">
        <v>871</v>
      </c>
      <c r="C414" s="9" t="s">
        <v>5341</v>
      </c>
      <c r="D414" s="2" t="s">
        <v>4785</v>
      </c>
      <c r="E414" s="2" t="s">
        <v>4786</v>
      </c>
      <c r="F414" s="3" t="s">
        <v>4796</v>
      </c>
      <c r="G414" s="3" t="s">
        <v>4989</v>
      </c>
      <c r="H414" s="3" t="s">
        <v>4990</v>
      </c>
      <c r="I414" s="3" t="s">
        <v>5342</v>
      </c>
      <c r="J414" s="3" t="s">
        <v>5343</v>
      </c>
      <c r="K414" s="3" t="s">
        <v>5344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6.5">
      <c r="A415" s="2" t="s">
        <v>872</v>
      </c>
      <c r="B415" s="2" t="s">
        <v>873</v>
      </c>
      <c r="C415" s="9" t="s">
        <v>5341</v>
      </c>
      <c r="D415" s="2" t="s">
        <v>4785</v>
      </c>
      <c r="E415" s="2" t="s">
        <v>4786</v>
      </c>
      <c r="F415" s="3" t="s">
        <v>4796</v>
      </c>
      <c r="G415" s="3" t="s">
        <v>4989</v>
      </c>
      <c r="H415" s="3" t="s">
        <v>4990</v>
      </c>
      <c r="I415" s="3" t="s">
        <v>5342</v>
      </c>
      <c r="J415" s="3" t="s">
        <v>5343</v>
      </c>
      <c r="K415" s="3" t="s">
        <v>5344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6.5">
      <c r="A416" s="2" t="s">
        <v>874</v>
      </c>
      <c r="B416" s="2" t="s">
        <v>875</v>
      </c>
      <c r="C416" s="9" t="s">
        <v>5345</v>
      </c>
      <c r="D416" s="2" t="s">
        <v>4785</v>
      </c>
      <c r="E416" s="2" t="s">
        <v>4786</v>
      </c>
      <c r="F416" s="3" t="s">
        <v>4787</v>
      </c>
      <c r="G416" s="3" t="s">
        <v>4788</v>
      </c>
      <c r="H416" s="3" t="s">
        <v>4789</v>
      </c>
      <c r="I416" s="3" t="s">
        <v>4790</v>
      </c>
      <c r="J416" s="3" t="s">
        <v>4791</v>
      </c>
      <c r="K416" s="3" t="s">
        <v>4938</v>
      </c>
      <c r="L416" s="3" t="s">
        <v>5346</v>
      </c>
      <c r="M416" s="3" t="s">
        <v>5347</v>
      </c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6.5">
      <c r="A417" s="2" t="s">
        <v>876</v>
      </c>
      <c r="B417" s="2" t="s">
        <v>877</v>
      </c>
      <c r="C417" s="9" t="s">
        <v>5345</v>
      </c>
      <c r="D417" s="2" t="s">
        <v>4785</v>
      </c>
      <c r="E417" s="2" t="s">
        <v>4786</v>
      </c>
      <c r="F417" s="3" t="s">
        <v>4787</v>
      </c>
      <c r="G417" s="3" t="s">
        <v>4788</v>
      </c>
      <c r="H417" s="3" t="s">
        <v>4789</v>
      </c>
      <c r="I417" s="3" t="s">
        <v>4790</v>
      </c>
      <c r="J417" s="3" t="s">
        <v>4791</v>
      </c>
      <c r="K417" s="3" t="s">
        <v>4938</v>
      </c>
      <c r="L417" s="3" t="s">
        <v>5346</v>
      </c>
      <c r="M417" s="3" t="s">
        <v>5347</v>
      </c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6.5">
      <c r="A418" s="2" t="s">
        <v>878</v>
      </c>
      <c r="B418" s="2" t="s">
        <v>879</v>
      </c>
      <c r="C418" s="9" t="s">
        <v>5348</v>
      </c>
      <c r="D418" s="2" t="s">
        <v>4785</v>
      </c>
      <c r="E418" s="2" t="s">
        <v>5349</v>
      </c>
      <c r="F418" s="3" t="s">
        <v>5350</v>
      </c>
      <c r="G418" s="3" t="s">
        <v>5351</v>
      </c>
      <c r="H418" s="3" t="s">
        <v>5352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6.5">
      <c r="A419" s="2" t="s">
        <v>880</v>
      </c>
      <c r="B419" s="2" t="s">
        <v>881</v>
      </c>
      <c r="C419" s="9" t="s">
        <v>5353</v>
      </c>
      <c r="D419" s="2" t="s">
        <v>4785</v>
      </c>
      <c r="E419" s="2" t="s">
        <v>4786</v>
      </c>
      <c r="F419" s="3" t="s">
        <v>4787</v>
      </c>
      <c r="G419" s="3" t="s">
        <v>4788</v>
      </c>
      <c r="H419" s="3" t="s">
        <v>4789</v>
      </c>
      <c r="I419" s="3" t="s">
        <v>4790</v>
      </c>
      <c r="J419" s="3" t="s">
        <v>4791</v>
      </c>
      <c r="K419" s="3" t="s">
        <v>4938</v>
      </c>
      <c r="L419" s="3" t="s">
        <v>5346</v>
      </c>
      <c r="M419" s="3" t="s">
        <v>5354</v>
      </c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6.5">
      <c r="A420" s="2" t="s">
        <v>882</v>
      </c>
      <c r="B420" s="2" t="s">
        <v>883</v>
      </c>
      <c r="C420" s="9" t="s">
        <v>5353</v>
      </c>
      <c r="D420" s="2" t="s">
        <v>4785</v>
      </c>
      <c r="E420" s="2" t="s">
        <v>4786</v>
      </c>
      <c r="F420" s="3" t="s">
        <v>4787</v>
      </c>
      <c r="G420" s="3" t="s">
        <v>4788</v>
      </c>
      <c r="H420" s="3" t="s">
        <v>4789</v>
      </c>
      <c r="I420" s="3" t="s">
        <v>4790</v>
      </c>
      <c r="J420" s="3" t="s">
        <v>4791</v>
      </c>
      <c r="K420" s="3" t="s">
        <v>4938</v>
      </c>
      <c r="L420" s="3" t="s">
        <v>5346</v>
      </c>
      <c r="M420" s="3" t="s">
        <v>5354</v>
      </c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6.5">
      <c r="A421" s="2" t="s">
        <v>884</v>
      </c>
      <c r="B421" s="2" t="s">
        <v>885</v>
      </c>
      <c r="C421" s="9" t="s">
        <v>5355</v>
      </c>
      <c r="D421" s="2" t="s">
        <v>4785</v>
      </c>
      <c r="E421" s="2" t="s">
        <v>4786</v>
      </c>
      <c r="F421" s="3" t="s">
        <v>4787</v>
      </c>
      <c r="G421" s="3" t="s">
        <v>4788</v>
      </c>
      <c r="H421" s="3" t="s">
        <v>4789</v>
      </c>
      <c r="I421" s="3" t="s">
        <v>4814</v>
      </c>
      <c r="J421" s="3" t="s">
        <v>4815</v>
      </c>
      <c r="K421" s="3" t="s">
        <v>4816</v>
      </c>
      <c r="L421" s="3" t="s">
        <v>4817</v>
      </c>
      <c r="M421" s="3" t="s">
        <v>5356</v>
      </c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6.5">
      <c r="A422" s="2" t="s">
        <v>886</v>
      </c>
      <c r="B422" s="2" t="s">
        <v>887</v>
      </c>
      <c r="C422" s="9" t="s">
        <v>5355</v>
      </c>
      <c r="D422" s="2" t="s">
        <v>4785</v>
      </c>
      <c r="E422" s="2" t="s">
        <v>4786</v>
      </c>
      <c r="F422" s="3" t="s">
        <v>4787</v>
      </c>
      <c r="G422" s="3" t="s">
        <v>4788</v>
      </c>
      <c r="H422" s="3" t="s">
        <v>4789</v>
      </c>
      <c r="I422" s="3" t="s">
        <v>4814</v>
      </c>
      <c r="J422" s="3" t="s">
        <v>4815</v>
      </c>
      <c r="K422" s="3" t="s">
        <v>4816</v>
      </c>
      <c r="L422" s="3" t="s">
        <v>4817</v>
      </c>
      <c r="M422" s="3" t="s">
        <v>5356</v>
      </c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6.5">
      <c r="A423" s="2" t="s">
        <v>888</v>
      </c>
      <c r="B423" s="2" t="s">
        <v>889</v>
      </c>
      <c r="C423" s="9" t="s">
        <v>5357</v>
      </c>
      <c r="D423" s="2" t="s">
        <v>4785</v>
      </c>
      <c r="E423" s="2" t="s">
        <v>4786</v>
      </c>
      <c r="F423" s="3" t="s">
        <v>4787</v>
      </c>
      <c r="G423" s="3" t="s">
        <v>4788</v>
      </c>
      <c r="H423" s="3" t="s">
        <v>4789</v>
      </c>
      <c r="I423" s="3" t="s">
        <v>4814</v>
      </c>
      <c r="J423" s="3" t="s">
        <v>4815</v>
      </c>
      <c r="K423" s="3" t="s">
        <v>4816</v>
      </c>
      <c r="L423" s="3" t="s">
        <v>4817</v>
      </c>
      <c r="M423" s="3" t="s">
        <v>5356</v>
      </c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6.5">
      <c r="A424" s="2" t="s">
        <v>890</v>
      </c>
      <c r="B424" s="2" t="s">
        <v>891</v>
      </c>
      <c r="C424" s="9" t="s">
        <v>5357</v>
      </c>
      <c r="D424" s="2" t="s">
        <v>4785</v>
      </c>
      <c r="E424" s="2" t="s">
        <v>4786</v>
      </c>
      <c r="F424" s="3" t="s">
        <v>4787</v>
      </c>
      <c r="G424" s="3" t="s">
        <v>4788</v>
      </c>
      <c r="H424" s="3" t="s">
        <v>4789</v>
      </c>
      <c r="I424" s="3" t="s">
        <v>4814</v>
      </c>
      <c r="J424" s="3" t="s">
        <v>4815</v>
      </c>
      <c r="K424" s="3" t="s">
        <v>4816</v>
      </c>
      <c r="L424" s="3" t="s">
        <v>4817</v>
      </c>
      <c r="M424" s="3" t="s">
        <v>5356</v>
      </c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6.5">
      <c r="A425" s="2" t="s">
        <v>892</v>
      </c>
      <c r="B425" s="2" t="s">
        <v>893</v>
      </c>
      <c r="C425" s="9" t="s">
        <v>5358</v>
      </c>
      <c r="D425" s="2" t="s">
        <v>4785</v>
      </c>
      <c r="E425" s="2" t="s">
        <v>4786</v>
      </c>
      <c r="F425" s="3" t="s">
        <v>4787</v>
      </c>
      <c r="G425" s="3" t="s">
        <v>4788</v>
      </c>
      <c r="H425" s="3" t="s">
        <v>4789</v>
      </c>
      <c r="I425" s="3" t="s">
        <v>4790</v>
      </c>
      <c r="J425" s="3" t="s">
        <v>4791</v>
      </c>
      <c r="K425" s="3" t="s">
        <v>4938</v>
      </c>
      <c r="L425" s="3" t="s">
        <v>5359</v>
      </c>
      <c r="M425" s="3" t="s">
        <v>5360</v>
      </c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6.5">
      <c r="A426" s="2" t="s">
        <v>894</v>
      </c>
      <c r="B426" s="2" t="s">
        <v>895</v>
      </c>
      <c r="C426" s="9" t="s">
        <v>5358</v>
      </c>
      <c r="D426" s="2" t="s">
        <v>4785</v>
      </c>
      <c r="E426" s="2" t="s">
        <v>4786</v>
      </c>
      <c r="F426" s="3" t="s">
        <v>4787</v>
      </c>
      <c r="G426" s="3" t="s">
        <v>4788</v>
      </c>
      <c r="H426" s="3" t="s">
        <v>4789</v>
      </c>
      <c r="I426" s="3" t="s">
        <v>4790</v>
      </c>
      <c r="J426" s="3" t="s">
        <v>4791</v>
      </c>
      <c r="K426" s="3" t="s">
        <v>4938</v>
      </c>
      <c r="L426" s="3" t="s">
        <v>5359</v>
      </c>
      <c r="M426" s="3" t="s">
        <v>5360</v>
      </c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6.5">
      <c r="A427" s="2" t="s">
        <v>896</v>
      </c>
      <c r="B427" s="2" t="s">
        <v>897</v>
      </c>
      <c r="C427" s="9" t="s">
        <v>5361</v>
      </c>
      <c r="D427" s="2" t="s">
        <v>4785</v>
      </c>
      <c r="E427" s="2" t="s">
        <v>4786</v>
      </c>
      <c r="F427" s="3" t="s">
        <v>4787</v>
      </c>
      <c r="G427" s="3" t="s">
        <v>4788</v>
      </c>
      <c r="H427" s="3" t="s">
        <v>5320</v>
      </c>
      <c r="I427" s="3" t="s">
        <v>5321</v>
      </c>
      <c r="J427" s="3" t="s">
        <v>5322</v>
      </c>
      <c r="K427" s="3" t="s">
        <v>5362</v>
      </c>
      <c r="L427" s="3" t="s">
        <v>5363</v>
      </c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6.5">
      <c r="A428" s="2" t="s">
        <v>898</v>
      </c>
      <c r="B428" s="2" t="s">
        <v>899</v>
      </c>
      <c r="C428" s="9" t="s">
        <v>5364</v>
      </c>
      <c r="D428" s="2" t="s">
        <v>4785</v>
      </c>
      <c r="E428" s="2" t="s">
        <v>4820</v>
      </c>
      <c r="F428" s="3" t="s">
        <v>4821</v>
      </c>
      <c r="G428" s="3" t="s">
        <v>4822</v>
      </c>
      <c r="H428" s="3" t="s">
        <v>4823</v>
      </c>
      <c r="I428" s="3" t="s">
        <v>4824</v>
      </c>
      <c r="J428" s="3" t="s">
        <v>4825</v>
      </c>
      <c r="K428" s="3" t="s">
        <v>4826</v>
      </c>
      <c r="L428" s="3" t="s">
        <v>4827</v>
      </c>
      <c r="M428" s="3" t="s">
        <v>4828</v>
      </c>
      <c r="N428" s="3" t="s">
        <v>4884</v>
      </c>
      <c r="O428" s="3" t="s">
        <v>4885</v>
      </c>
      <c r="P428" s="3" t="s">
        <v>4916</v>
      </c>
      <c r="Q428" s="3" t="s">
        <v>4917</v>
      </c>
      <c r="R428" s="3" t="s">
        <v>5365</v>
      </c>
      <c r="S428" s="3" t="s">
        <v>5366</v>
      </c>
      <c r="T428" s="3"/>
      <c r="U428" s="3"/>
      <c r="V428" s="3"/>
    </row>
    <row r="429" spans="1:22" ht="16.5">
      <c r="A429" s="2" t="s">
        <v>900</v>
      </c>
      <c r="B429" s="2" t="s">
        <v>901</v>
      </c>
      <c r="C429" s="9" t="s">
        <v>5364</v>
      </c>
      <c r="D429" s="2" t="s">
        <v>4785</v>
      </c>
      <c r="E429" s="2" t="s">
        <v>4820</v>
      </c>
      <c r="F429" s="3" t="s">
        <v>4821</v>
      </c>
      <c r="G429" s="3" t="s">
        <v>4822</v>
      </c>
      <c r="H429" s="3" t="s">
        <v>4823</v>
      </c>
      <c r="I429" s="3" t="s">
        <v>4824</v>
      </c>
      <c r="J429" s="3" t="s">
        <v>4825</v>
      </c>
      <c r="K429" s="3" t="s">
        <v>4826</v>
      </c>
      <c r="L429" s="3" t="s">
        <v>4827</v>
      </c>
      <c r="M429" s="3" t="s">
        <v>4828</v>
      </c>
      <c r="N429" s="3" t="s">
        <v>4884</v>
      </c>
      <c r="O429" s="3" t="s">
        <v>4885</v>
      </c>
      <c r="P429" s="3" t="s">
        <v>4916</v>
      </c>
      <c r="Q429" s="3" t="s">
        <v>4917</v>
      </c>
      <c r="R429" s="3" t="s">
        <v>5365</v>
      </c>
      <c r="S429" s="3" t="s">
        <v>5366</v>
      </c>
      <c r="T429" s="3"/>
      <c r="U429" s="3"/>
      <c r="V429" s="3"/>
    </row>
    <row r="430" spans="1:22" ht="16.5">
      <c r="A430" s="2" t="s">
        <v>902</v>
      </c>
      <c r="B430" s="2" t="s">
        <v>903</v>
      </c>
      <c r="C430" s="9" t="s">
        <v>5364</v>
      </c>
      <c r="D430" s="2" t="s">
        <v>4785</v>
      </c>
      <c r="E430" s="2" t="s">
        <v>4820</v>
      </c>
      <c r="F430" s="3" t="s">
        <v>4821</v>
      </c>
      <c r="G430" s="3" t="s">
        <v>4822</v>
      </c>
      <c r="H430" s="3" t="s">
        <v>4823</v>
      </c>
      <c r="I430" s="3" t="s">
        <v>4824</v>
      </c>
      <c r="J430" s="3" t="s">
        <v>4825</v>
      </c>
      <c r="K430" s="3" t="s">
        <v>4826</v>
      </c>
      <c r="L430" s="3" t="s">
        <v>4827</v>
      </c>
      <c r="M430" s="3" t="s">
        <v>4828</v>
      </c>
      <c r="N430" s="3" t="s">
        <v>4884</v>
      </c>
      <c r="O430" s="3" t="s">
        <v>4885</v>
      </c>
      <c r="P430" s="3" t="s">
        <v>4916</v>
      </c>
      <c r="Q430" s="3" t="s">
        <v>4917</v>
      </c>
      <c r="R430" s="3" t="s">
        <v>5365</v>
      </c>
      <c r="S430" s="3" t="s">
        <v>5366</v>
      </c>
      <c r="T430" s="3"/>
      <c r="U430" s="3"/>
      <c r="V430" s="3"/>
    </row>
    <row r="431" spans="1:22" ht="16.5">
      <c r="A431" s="2" t="s">
        <v>904</v>
      </c>
      <c r="B431" s="2" t="s">
        <v>905</v>
      </c>
      <c r="C431" s="9" t="s">
        <v>5364</v>
      </c>
      <c r="D431" s="2" t="s">
        <v>4785</v>
      </c>
      <c r="E431" s="2" t="s">
        <v>4820</v>
      </c>
      <c r="F431" s="3" t="s">
        <v>4821</v>
      </c>
      <c r="G431" s="3" t="s">
        <v>4822</v>
      </c>
      <c r="H431" s="3" t="s">
        <v>4823</v>
      </c>
      <c r="I431" s="3" t="s">
        <v>4824</v>
      </c>
      <c r="J431" s="3" t="s">
        <v>4825</v>
      </c>
      <c r="K431" s="3" t="s">
        <v>4826</v>
      </c>
      <c r="L431" s="3" t="s">
        <v>4827</v>
      </c>
      <c r="M431" s="3" t="s">
        <v>4828</v>
      </c>
      <c r="N431" s="3" t="s">
        <v>4884</v>
      </c>
      <c r="O431" s="3" t="s">
        <v>4885</v>
      </c>
      <c r="P431" s="3" t="s">
        <v>4916</v>
      </c>
      <c r="Q431" s="3" t="s">
        <v>4917</v>
      </c>
      <c r="R431" s="3" t="s">
        <v>5365</v>
      </c>
      <c r="S431" s="3" t="s">
        <v>5366</v>
      </c>
      <c r="T431" s="3"/>
      <c r="U431" s="3"/>
      <c r="V431" s="3"/>
    </row>
    <row r="432" spans="1:22" ht="16.5">
      <c r="A432" s="2" t="s">
        <v>906</v>
      </c>
      <c r="B432" s="2" t="s">
        <v>907</v>
      </c>
      <c r="C432" s="9" t="s">
        <v>5364</v>
      </c>
      <c r="D432" s="2" t="s">
        <v>4785</v>
      </c>
      <c r="E432" s="2" t="s">
        <v>4820</v>
      </c>
      <c r="F432" s="3" t="s">
        <v>4821</v>
      </c>
      <c r="G432" s="3" t="s">
        <v>4822</v>
      </c>
      <c r="H432" s="3" t="s">
        <v>4823</v>
      </c>
      <c r="I432" s="3" t="s">
        <v>4824</v>
      </c>
      <c r="J432" s="3" t="s">
        <v>4825</v>
      </c>
      <c r="K432" s="3" t="s">
        <v>4826</v>
      </c>
      <c r="L432" s="3" t="s">
        <v>4827</v>
      </c>
      <c r="M432" s="3" t="s">
        <v>4828</v>
      </c>
      <c r="N432" s="3" t="s">
        <v>4884</v>
      </c>
      <c r="O432" s="3" t="s">
        <v>4885</v>
      </c>
      <c r="P432" s="3" t="s">
        <v>4916</v>
      </c>
      <c r="Q432" s="3" t="s">
        <v>4917</v>
      </c>
      <c r="R432" s="3" t="s">
        <v>5365</v>
      </c>
      <c r="S432" s="3" t="s">
        <v>5366</v>
      </c>
      <c r="T432" s="3"/>
      <c r="U432" s="3"/>
      <c r="V432" s="3"/>
    </row>
    <row r="433" spans="1:22" ht="16.5">
      <c r="A433" s="2" t="s">
        <v>908</v>
      </c>
      <c r="B433" s="2" t="s">
        <v>909</v>
      </c>
      <c r="C433" s="9" t="s">
        <v>5364</v>
      </c>
      <c r="D433" s="2" t="s">
        <v>4785</v>
      </c>
      <c r="E433" s="2" t="s">
        <v>4820</v>
      </c>
      <c r="F433" s="3" t="s">
        <v>4821</v>
      </c>
      <c r="G433" s="3" t="s">
        <v>4822</v>
      </c>
      <c r="H433" s="3" t="s">
        <v>4823</v>
      </c>
      <c r="I433" s="3" t="s">
        <v>4824</v>
      </c>
      <c r="J433" s="3" t="s">
        <v>4825</v>
      </c>
      <c r="K433" s="3" t="s">
        <v>4826</v>
      </c>
      <c r="L433" s="3" t="s">
        <v>4827</v>
      </c>
      <c r="M433" s="3" t="s">
        <v>4828</v>
      </c>
      <c r="N433" s="3" t="s">
        <v>4884</v>
      </c>
      <c r="O433" s="3" t="s">
        <v>4885</v>
      </c>
      <c r="P433" s="3" t="s">
        <v>4916</v>
      </c>
      <c r="Q433" s="3" t="s">
        <v>4917</v>
      </c>
      <c r="R433" s="3" t="s">
        <v>5365</v>
      </c>
      <c r="S433" s="3" t="s">
        <v>5366</v>
      </c>
      <c r="T433" s="3"/>
      <c r="U433" s="3"/>
      <c r="V433" s="3"/>
    </row>
    <row r="434" spans="1:22" ht="16.5">
      <c r="A434" s="2" t="s">
        <v>910</v>
      </c>
      <c r="B434" s="2" t="s">
        <v>911</v>
      </c>
      <c r="C434" s="9" t="s">
        <v>5367</v>
      </c>
      <c r="D434" s="2" t="s">
        <v>4785</v>
      </c>
      <c r="E434" s="2" t="s">
        <v>4786</v>
      </c>
      <c r="F434" s="3" t="s">
        <v>4787</v>
      </c>
      <c r="G434" s="3" t="s">
        <v>4788</v>
      </c>
      <c r="H434" s="3" t="s">
        <v>4789</v>
      </c>
      <c r="I434" s="3" t="s">
        <v>4927</v>
      </c>
      <c r="J434" s="3" t="s">
        <v>4928</v>
      </c>
      <c r="K434" s="3" t="s">
        <v>4929</v>
      </c>
      <c r="L434" s="3" t="s">
        <v>5368</v>
      </c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6.5">
      <c r="A435" s="2" t="s">
        <v>912</v>
      </c>
      <c r="B435" s="2" t="s">
        <v>913</v>
      </c>
      <c r="C435" s="9" t="s">
        <v>5367</v>
      </c>
      <c r="D435" s="2" t="s">
        <v>4785</v>
      </c>
      <c r="E435" s="2" t="s">
        <v>4786</v>
      </c>
      <c r="F435" s="3" t="s">
        <v>4787</v>
      </c>
      <c r="G435" s="3" t="s">
        <v>4788</v>
      </c>
      <c r="H435" s="3" t="s">
        <v>4789</v>
      </c>
      <c r="I435" s="3" t="s">
        <v>4927</v>
      </c>
      <c r="J435" s="3" t="s">
        <v>4928</v>
      </c>
      <c r="K435" s="3" t="s">
        <v>4929</v>
      </c>
      <c r="L435" s="3" t="s">
        <v>5368</v>
      </c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6.5">
      <c r="A436" s="2" t="s">
        <v>914</v>
      </c>
      <c r="B436" s="2" t="s">
        <v>915</v>
      </c>
      <c r="C436" s="9" t="s">
        <v>5369</v>
      </c>
      <c r="D436" s="2" t="s">
        <v>4785</v>
      </c>
      <c r="E436" s="2" t="s">
        <v>4803</v>
      </c>
      <c r="F436" s="3" t="s">
        <v>4804</v>
      </c>
      <c r="G436" s="3" t="s">
        <v>4805</v>
      </c>
      <c r="H436" s="3" t="s">
        <v>4806</v>
      </c>
      <c r="I436" s="3" t="s">
        <v>4807</v>
      </c>
      <c r="J436" s="3" t="s">
        <v>4808</v>
      </c>
      <c r="K436" s="3" t="s">
        <v>5370</v>
      </c>
      <c r="L436" s="3" t="s">
        <v>5371</v>
      </c>
      <c r="M436" s="3" t="s">
        <v>5372</v>
      </c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6.5">
      <c r="A437" s="2" t="s">
        <v>916</v>
      </c>
      <c r="B437" s="2" t="s">
        <v>917</v>
      </c>
      <c r="C437" s="9" t="s">
        <v>5369</v>
      </c>
      <c r="D437" s="2" t="s">
        <v>4785</v>
      </c>
      <c r="E437" s="2" t="s">
        <v>4803</v>
      </c>
      <c r="F437" s="3" t="s">
        <v>4804</v>
      </c>
      <c r="G437" s="3" t="s">
        <v>4805</v>
      </c>
      <c r="H437" s="3" t="s">
        <v>4806</v>
      </c>
      <c r="I437" s="3" t="s">
        <v>4807</v>
      </c>
      <c r="J437" s="3" t="s">
        <v>4808</v>
      </c>
      <c r="K437" s="3" t="s">
        <v>5370</v>
      </c>
      <c r="L437" s="3" t="s">
        <v>5371</v>
      </c>
      <c r="M437" s="3" t="s">
        <v>5372</v>
      </c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6.5">
      <c r="A438" s="2" t="s">
        <v>918</v>
      </c>
      <c r="B438" s="2" t="s">
        <v>919</v>
      </c>
      <c r="C438" s="9" t="s">
        <v>5369</v>
      </c>
      <c r="D438" s="2" t="s">
        <v>4785</v>
      </c>
      <c r="E438" s="2" t="s">
        <v>4803</v>
      </c>
      <c r="F438" s="3" t="s">
        <v>4804</v>
      </c>
      <c r="G438" s="3" t="s">
        <v>4805</v>
      </c>
      <c r="H438" s="3" t="s">
        <v>4806</v>
      </c>
      <c r="I438" s="3" t="s">
        <v>4807</v>
      </c>
      <c r="J438" s="3" t="s">
        <v>4808</v>
      </c>
      <c r="K438" s="3" t="s">
        <v>5370</v>
      </c>
      <c r="L438" s="3" t="s">
        <v>5371</v>
      </c>
      <c r="M438" s="3" t="s">
        <v>5372</v>
      </c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6.5">
      <c r="A439" s="2" t="s">
        <v>920</v>
      </c>
      <c r="B439" s="2" t="s">
        <v>921</v>
      </c>
      <c r="C439" s="9" t="s">
        <v>5373</v>
      </c>
      <c r="D439" s="2" t="s">
        <v>4785</v>
      </c>
      <c r="E439" s="2" t="s">
        <v>4820</v>
      </c>
      <c r="F439" s="3" t="s">
        <v>4821</v>
      </c>
      <c r="G439" s="3" t="s">
        <v>4822</v>
      </c>
      <c r="H439" s="3" t="s">
        <v>4823</v>
      </c>
      <c r="I439" s="3" t="s">
        <v>4824</v>
      </c>
      <c r="J439" s="3" t="s">
        <v>4825</v>
      </c>
      <c r="K439" s="3" t="s">
        <v>4826</v>
      </c>
      <c r="L439" s="3" t="s">
        <v>4827</v>
      </c>
      <c r="M439" s="3" t="s">
        <v>4828</v>
      </c>
      <c r="N439" s="3" t="s">
        <v>4884</v>
      </c>
      <c r="O439" s="3" t="s">
        <v>4959</v>
      </c>
      <c r="P439" s="3" t="s">
        <v>5009</v>
      </c>
      <c r="Q439" s="3" t="s">
        <v>5010</v>
      </c>
      <c r="R439" s="3" t="s">
        <v>5011</v>
      </c>
      <c r="S439" s="3" t="s">
        <v>5374</v>
      </c>
      <c r="T439" s="3" t="s">
        <v>5375</v>
      </c>
      <c r="U439" s="3" t="s">
        <v>5376</v>
      </c>
      <c r="V439" s="3"/>
    </row>
    <row r="440" spans="1:22" ht="16.5">
      <c r="A440" s="2" t="s">
        <v>922</v>
      </c>
      <c r="B440" s="2" t="s">
        <v>923</v>
      </c>
      <c r="C440" s="9" t="s">
        <v>5373</v>
      </c>
      <c r="D440" s="2" t="s">
        <v>4785</v>
      </c>
      <c r="E440" s="2" t="s">
        <v>4820</v>
      </c>
      <c r="F440" s="3" t="s">
        <v>4821</v>
      </c>
      <c r="G440" s="3" t="s">
        <v>4822</v>
      </c>
      <c r="H440" s="3" t="s">
        <v>4823</v>
      </c>
      <c r="I440" s="3" t="s">
        <v>4824</v>
      </c>
      <c r="J440" s="3" t="s">
        <v>4825</v>
      </c>
      <c r="K440" s="3" t="s">
        <v>4826</v>
      </c>
      <c r="L440" s="3" t="s">
        <v>4827</v>
      </c>
      <c r="M440" s="3" t="s">
        <v>4828</v>
      </c>
      <c r="N440" s="3" t="s">
        <v>4884</v>
      </c>
      <c r="O440" s="3" t="s">
        <v>4959</v>
      </c>
      <c r="P440" s="3" t="s">
        <v>5009</v>
      </c>
      <c r="Q440" s="3" t="s">
        <v>5010</v>
      </c>
      <c r="R440" s="3" t="s">
        <v>5011</v>
      </c>
      <c r="S440" s="3" t="s">
        <v>5374</v>
      </c>
      <c r="T440" s="3" t="s">
        <v>5375</v>
      </c>
      <c r="U440" s="3" t="s">
        <v>5376</v>
      </c>
      <c r="V440" s="3"/>
    </row>
    <row r="441" spans="1:22" ht="16.5">
      <c r="A441" s="2" t="s">
        <v>924</v>
      </c>
      <c r="B441" s="2" t="s">
        <v>925</v>
      </c>
      <c r="C441" s="9" t="s">
        <v>5373</v>
      </c>
      <c r="D441" s="2" t="s">
        <v>4785</v>
      </c>
      <c r="E441" s="2" t="s">
        <v>4820</v>
      </c>
      <c r="F441" s="3" t="s">
        <v>4821</v>
      </c>
      <c r="G441" s="3" t="s">
        <v>4822</v>
      </c>
      <c r="H441" s="3" t="s">
        <v>4823</v>
      </c>
      <c r="I441" s="3" t="s">
        <v>4824</v>
      </c>
      <c r="J441" s="3" t="s">
        <v>4825</v>
      </c>
      <c r="K441" s="3" t="s">
        <v>4826</v>
      </c>
      <c r="L441" s="3" t="s">
        <v>4827</v>
      </c>
      <c r="M441" s="3" t="s">
        <v>4828</v>
      </c>
      <c r="N441" s="3" t="s">
        <v>4884</v>
      </c>
      <c r="O441" s="3" t="s">
        <v>4959</v>
      </c>
      <c r="P441" s="3" t="s">
        <v>5009</v>
      </c>
      <c r="Q441" s="3" t="s">
        <v>5010</v>
      </c>
      <c r="R441" s="3" t="s">
        <v>5011</v>
      </c>
      <c r="S441" s="3" t="s">
        <v>5374</v>
      </c>
      <c r="T441" s="3" t="s">
        <v>5375</v>
      </c>
      <c r="U441" s="3" t="s">
        <v>5376</v>
      </c>
      <c r="V441" s="3"/>
    </row>
    <row r="442" spans="1:22" ht="16.5">
      <c r="A442" s="2" t="s">
        <v>926</v>
      </c>
      <c r="B442" s="2" t="s">
        <v>927</v>
      </c>
      <c r="C442" s="9" t="s">
        <v>5373</v>
      </c>
      <c r="D442" s="2" t="s">
        <v>4785</v>
      </c>
      <c r="E442" s="2" t="s">
        <v>4820</v>
      </c>
      <c r="F442" s="3" t="s">
        <v>4821</v>
      </c>
      <c r="G442" s="3" t="s">
        <v>4822</v>
      </c>
      <c r="H442" s="3" t="s">
        <v>4823</v>
      </c>
      <c r="I442" s="3" t="s">
        <v>4824</v>
      </c>
      <c r="J442" s="3" t="s">
        <v>4825</v>
      </c>
      <c r="K442" s="3" t="s">
        <v>4826</v>
      </c>
      <c r="L442" s="3" t="s">
        <v>4827</v>
      </c>
      <c r="M442" s="3" t="s">
        <v>4828</v>
      </c>
      <c r="N442" s="3" t="s">
        <v>4884</v>
      </c>
      <c r="O442" s="3" t="s">
        <v>4959</v>
      </c>
      <c r="P442" s="3" t="s">
        <v>5009</v>
      </c>
      <c r="Q442" s="3" t="s">
        <v>5010</v>
      </c>
      <c r="R442" s="3" t="s">
        <v>5011</v>
      </c>
      <c r="S442" s="3" t="s">
        <v>5374</v>
      </c>
      <c r="T442" s="3" t="s">
        <v>5375</v>
      </c>
      <c r="U442" s="3" t="s">
        <v>5376</v>
      </c>
      <c r="V442" s="3"/>
    </row>
    <row r="443" spans="1:22" ht="16.5">
      <c r="A443" s="2" t="s">
        <v>928</v>
      </c>
      <c r="B443" s="2" t="s">
        <v>929</v>
      </c>
      <c r="C443" s="9" t="s">
        <v>5373</v>
      </c>
      <c r="D443" s="2" t="s">
        <v>4785</v>
      </c>
      <c r="E443" s="2" t="s">
        <v>4820</v>
      </c>
      <c r="F443" s="3" t="s">
        <v>4821</v>
      </c>
      <c r="G443" s="3" t="s">
        <v>4822</v>
      </c>
      <c r="H443" s="3" t="s">
        <v>4823</v>
      </c>
      <c r="I443" s="3" t="s">
        <v>4824</v>
      </c>
      <c r="J443" s="3" t="s">
        <v>4825</v>
      </c>
      <c r="K443" s="3" t="s">
        <v>4826</v>
      </c>
      <c r="L443" s="3" t="s">
        <v>4827</v>
      </c>
      <c r="M443" s="3" t="s">
        <v>4828</v>
      </c>
      <c r="N443" s="3" t="s">
        <v>4884</v>
      </c>
      <c r="O443" s="3" t="s">
        <v>4959</v>
      </c>
      <c r="P443" s="3" t="s">
        <v>5009</v>
      </c>
      <c r="Q443" s="3" t="s">
        <v>5010</v>
      </c>
      <c r="R443" s="3" t="s">
        <v>5011</v>
      </c>
      <c r="S443" s="3" t="s">
        <v>5374</v>
      </c>
      <c r="T443" s="3" t="s">
        <v>5375</v>
      </c>
      <c r="U443" s="3" t="s">
        <v>5376</v>
      </c>
      <c r="V443" s="3"/>
    </row>
    <row r="444" spans="1:22" ht="16.5">
      <c r="A444" s="2" t="s">
        <v>930</v>
      </c>
      <c r="B444" s="2" t="s">
        <v>931</v>
      </c>
      <c r="C444" s="9" t="s">
        <v>5373</v>
      </c>
      <c r="D444" s="2" t="s">
        <v>4785</v>
      </c>
      <c r="E444" s="2" t="s">
        <v>4820</v>
      </c>
      <c r="F444" s="3" t="s">
        <v>4821</v>
      </c>
      <c r="G444" s="3" t="s">
        <v>4822</v>
      </c>
      <c r="H444" s="3" t="s">
        <v>4823</v>
      </c>
      <c r="I444" s="3" t="s">
        <v>4824</v>
      </c>
      <c r="J444" s="3" t="s">
        <v>4825</v>
      </c>
      <c r="K444" s="3" t="s">
        <v>4826</v>
      </c>
      <c r="L444" s="3" t="s">
        <v>4827</v>
      </c>
      <c r="M444" s="3" t="s">
        <v>4828</v>
      </c>
      <c r="N444" s="3" t="s">
        <v>4884</v>
      </c>
      <c r="O444" s="3" t="s">
        <v>4959</v>
      </c>
      <c r="P444" s="3" t="s">
        <v>5009</v>
      </c>
      <c r="Q444" s="3" t="s">
        <v>5010</v>
      </c>
      <c r="R444" s="3" t="s">
        <v>5011</v>
      </c>
      <c r="S444" s="3" t="s">
        <v>5374</v>
      </c>
      <c r="T444" s="3" t="s">
        <v>5375</v>
      </c>
      <c r="U444" s="3" t="s">
        <v>5376</v>
      </c>
      <c r="V444" s="3"/>
    </row>
    <row r="445" spans="1:22" ht="16.5">
      <c r="A445" s="2" t="s">
        <v>932</v>
      </c>
      <c r="B445" s="2" t="s">
        <v>933</v>
      </c>
      <c r="C445" s="9" t="s">
        <v>5373</v>
      </c>
      <c r="D445" s="2" t="s">
        <v>4785</v>
      </c>
      <c r="E445" s="2" t="s">
        <v>4820</v>
      </c>
      <c r="F445" s="3" t="s">
        <v>4821</v>
      </c>
      <c r="G445" s="3" t="s">
        <v>4822</v>
      </c>
      <c r="H445" s="3" t="s">
        <v>4823</v>
      </c>
      <c r="I445" s="3" t="s">
        <v>4824</v>
      </c>
      <c r="J445" s="3" t="s">
        <v>4825</v>
      </c>
      <c r="K445" s="3" t="s">
        <v>4826</v>
      </c>
      <c r="L445" s="3" t="s">
        <v>4827</v>
      </c>
      <c r="M445" s="3" t="s">
        <v>4828</v>
      </c>
      <c r="N445" s="3" t="s">
        <v>4884</v>
      </c>
      <c r="O445" s="3" t="s">
        <v>4959</v>
      </c>
      <c r="P445" s="3" t="s">
        <v>5009</v>
      </c>
      <c r="Q445" s="3" t="s">
        <v>5010</v>
      </c>
      <c r="R445" s="3" t="s">
        <v>5011</v>
      </c>
      <c r="S445" s="3" t="s">
        <v>5374</v>
      </c>
      <c r="T445" s="3" t="s">
        <v>5375</v>
      </c>
      <c r="U445" s="3" t="s">
        <v>5376</v>
      </c>
      <c r="V445" s="3"/>
    </row>
    <row r="446" spans="1:22" ht="16.5">
      <c r="A446" s="2" t="s">
        <v>934</v>
      </c>
      <c r="B446" s="2" t="s">
        <v>935</v>
      </c>
      <c r="C446" s="9" t="s">
        <v>5377</v>
      </c>
      <c r="D446" s="2" t="s">
        <v>4785</v>
      </c>
      <c r="E446" s="2" t="s">
        <v>4786</v>
      </c>
      <c r="F446" s="3" t="s">
        <v>4892</v>
      </c>
      <c r="G446" s="3" t="s">
        <v>5378</v>
      </c>
      <c r="H446" s="3" t="s">
        <v>5379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6.5">
      <c r="A447" s="2" t="s">
        <v>936</v>
      </c>
      <c r="B447" s="2" t="s">
        <v>937</v>
      </c>
      <c r="C447" s="9" t="s">
        <v>5380</v>
      </c>
      <c r="D447" s="2" t="s">
        <v>4785</v>
      </c>
      <c r="E447" s="2" t="s">
        <v>4803</v>
      </c>
      <c r="F447" s="3" t="s">
        <v>4804</v>
      </c>
      <c r="G447" s="3" t="s">
        <v>4805</v>
      </c>
      <c r="H447" s="3" t="s">
        <v>4806</v>
      </c>
      <c r="I447" s="3" t="s">
        <v>5381</v>
      </c>
      <c r="J447" s="3" t="s">
        <v>5382</v>
      </c>
      <c r="K447" s="3" t="s">
        <v>5383</v>
      </c>
      <c r="L447" s="3" t="s">
        <v>5384</v>
      </c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6.5">
      <c r="A448" s="2" t="s">
        <v>938</v>
      </c>
      <c r="B448" s="2" t="s">
        <v>939</v>
      </c>
      <c r="C448" s="9" t="s">
        <v>5380</v>
      </c>
      <c r="D448" s="2" t="s">
        <v>4785</v>
      </c>
      <c r="E448" s="2" t="s">
        <v>4803</v>
      </c>
      <c r="F448" s="3" t="s">
        <v>4804</v>
      </c>
      <c r="G448" s="3" t="s">
        <v>4805</v>
      </c>
      <c r="H448" s="3" t="s">
        <v>4806</v>
      </c>
      <c r="I448" s="3" t="s">
        <v>5381</v>
      </c>
      <c r="J448" s="3" t="s">
        <v>5382</v>
      </c>
      <c r="K448" s="3" t="s">
        <v>5383</v>
      </c>
      <c r="L448" s="3" t="s">
        <v>5384</v>
      </c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6.5">
      <c r="A449" s="2" t="s">
        <v>940</v>
      </c>
      <c r="B449" s="2" t="s">
        <v>941</v>
      </c>
      <c r="C449" s="9" t="s">
        <v>5380</v>
      </c>
      <c r="D449" s="2" t="s">
        <v>4785</v>
      </c>
      <c r="E449" s="2" t="s">
        <v>4803</v>
      </c>
      <c r="F449" s="3" t="s">
        <v>4804</v>
      </c>
      <c r="G449" s="3" t="s">
        <v>4805</v>
      </c>
      <c r="H449" s="3" t="s">
        <v>4806</v>
      </c>
      <c r="I449" s="3" t="s">
        <v>5381</v>
      </c>
      <c r="J449" s="3" t="s">
        <v>5382</v>
      </c>
      <c r="K449" s="3" t="s">
        <v>5383</v>
      </c>
      <c r="L449" s="3" t="s">
        <v>5384</v>
      </c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6.5">
      <c r="A450" s="2" t="s">
        <v>942</v>
      </c>
      <c r="B450" s="2" t="s">
        <v>943</v>
      </c>
      <c r="C450" s="9" t="s">
        <v>5385</v>
      </c>
      <c r="D450" s="2" t="s">
        <v>4785</v>
      </c>
      <c r="E450" s="2" t="s">
        <v>4786</v>
      </c>
      <c r="F450" s="3" t="s">
        <v>4787</v>
      </c>
      <c r="G450" s="3" t="s">
        <v>4788</v>
      </c>
      <c r="H450" s="3" t="s">
        <v>4789</v>
      </c>
      <c r="I450" s="3" t="s">
        <v>4790</v>
      </c>
      <c r="J450" s="3" t="s">
        <v>4791</v>
      </c>
      <c r="K450" s="3" t="s">
        <v>4938</v>
      </c>
      <c r="L450" s="3" t="s">
        <v>5346</v>
      </c>
      <c r="M450" s="3" t="s">
        <v>5354</v>
      </c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6.5">
      <c r="A451" s="2" t="s">
        <v>944</v>
      </c>
      <c r="B451" s="2" t="s">
        <v>945</v>
      </c>
      <c r="C451" s="9" t="s">
        <v>5385</v>
      </c>
      <c r="D451" s="2" t="s">
        <v>4785</v>
      </c>
      <c r="E451" s="2" t="s">
        <v>4786</v>
      </c>
      <c r="F451" s="3" t="s">
        <v>4787</v>
      </c>
      <c r="G451" s="3" t="s">
        <v>4788</v>
      </c>
      <c r="H451" s="3" t="s">
        <v>4789</v>
      </c>
      <c r="I451" s="3" t="s">
        <v>4790</v>
      </c>
      <c r="J451" s="3" t="s">
        <v>4791</v>
      </c>
      <c r="K451" s="3" t="s">
        <v>4938</v>
      </c>
      <c r="L451" s="3" t="s">
        <v>5346</v>
      </c>
      <c r="M451" s="3" t="s">
        <v>5354</v>
      </c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6.5">
      <c r="A452" s="2" t="s">
        <v>946</v>
      </c>
      <c r="B452" s="2" t="s">
        <v>947</v>
      </c>
      <c r="C452" s="9" t="s">
        <v>5386</v>
      </c>
      <c r="D452" s="2" t="s">
        <v>4785</v>
      </c>
      <c r="E452" s="2" t="s">
        <v>4786</v>
      </c>
      <c r="F452" s="3" t="s">
        <v>4787</v>
      </c>
      <c r="G452" s="3" t="s">
        <v>4788</v>
      </c>
      <c r="H452" s="3" t="s">
        <v>4789</v>
      </c>
      <c r="I452" s="3" t="s">
        <v>4790</v>
      </c>
      <c r="J452" s="3" t="s">
        <v>4791</v>
      </c>
      <c r="K452" s="3" t="s">
        <v>4938</v>
      </c>
      <c r="L452" s="3" t="s">
        <v>5346</v>
      </c>
      <c r="M452" s="3" t="s">
        <v>5354</v>
      </c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6.5">
      <c r="A453" s="2" t="s">
        <v>948</v>
      </c>
      <c r="B453" s="2" t="s">
        <v>949</v>
      </c>
      <c r="C453" s="9" t="s">
        <v>5386</v>
      </c>
      <c r="D453" s="2" t="s">
        <v>4785</v>
      </c>
      <c r="E453" s="2" t="s">
        <v>4786</v>
      </c>
      <c r="F453" s="3" t="s">
        <v>4787</v>
      </c>
      <c r="G453" s="3" t="s">
        <v>4788</v>
      </c>
      <c r="H453" s="3" t="s">
        <v>4789</v>
      </c>
      <c r="I453" s="3" t="s">
        <v>4790</v>
      </c>
      <c r="J453" s="3" t="s">
        <v>4791</v>
      </c>
      <c r="K453" s="3" t="s">
        <v>4938</v>
      </c>
      <c r="L453" s="3" t="s">
        <v>5346</v>
      </c>
      <c r="M453" s="3" t="s">
        <v>5354</v>
      </c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6.5">
      <c r="A454" s="2" t="s">
        <v>950</v>
      </c>
      <c r="B454" s="2" t="s">
        <v>951</v>
      </c>
      <c r="C454" s="9" t="s">
        <v>5387</v>
      </c>
      <c r="D454" s="2" t="s">
        <v>4785</v>
      </c>
      <c r="E454" s="2" t="s">
        <v>4803</v>
      </c>
      <c r="F454" s="3" t="s">
        <v>4804</v>
      </c>
      <c r="G454" s="3" t="s">
        <v>4861</v>
      </c>
      <c r="H454" s="3" t="s">
        <v>4862</v>
      </c>
      <c r="I454" s="3" t="s">
        <v>4863</v>
      </c>
      <c r="J454" s="3" t="s">
        <v>4864</v>
      </c>
      <c r="K454" s="3" t="s">
        <v>4865</v>
      </c>
      <c r="L454" s="3" t="s">
        <v>4866</v>
      </c>
      <c r="M454" s="3" t="s">
        <v>5080</v>
      </c>
      <c r="N454" s="3" t="s">
        <v>5388</v>
      </c>
      <c r="O454" s="3" t="s">
        <v>5389</v>
      </c>
      <c r="P454" s="3" t="s">
        <v>5390</v>
      </c>
      <c r="Q454" s="3" t="s">
        <v>5391</v>
      </c>
      <c r="R454" s="3" t="s">
        <v>5392</v>
      </c>
      <c r="S454" s="3" t="s">
        <v>5393</v>
      </c>
      <c r="T454" s="3"/>
      <c r="U454" s="3"/>
      <c r="V454" s="3"/>
    </row>
    <row r="455" spans="1:22" ht="16.5">
      <c r="A455" s="2" t="s">
        <v>952</v>
      </c>
      <c r="B455" s="2" t="s">
        <v>953</v>
      </c>
      <c r="C455" s="9" t="s">
        <v>5394</v>
      </c>
      <c r="D455" s="2" t="s">
        <v>4785</v>
      </c>
      <c r="E455" s="2" t="s">
        <v>4786</v>
      </c>
      <c r="F455" s="3" t="s">
        <v>4796</v>
      </c>
      <c r="G455" s="3" t="s">
        <v>4989</v>
      </c>
      <c r="H455" s="3" t="s">
        <v>4990</v>
      </c>
      <c r="I455" s="3" t="s">
        <v>5342</v>
      </c>
      <c r="J455" s="3" t="s">
        <v>5395</v>
      </c>
      <c r="K455" s="3" t="s">
        <v>5396</v>
      </c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6.5">
      <c r="A456" s="2" t="s">
        <v>954</v>
      </c>
      <c r="B456" s="2" t="s">
        <v>955</v>
      </c>
      <c r="C456" s="9" t="s">
        <v>5394</v>
      </c>
      <c r="D456" s="2" t="s">
        <v>4785</v>
      </c>
      <c r="E456" s="2" t="s">
        <v>4786</v>
      </c>
      <c r="F456" s="3" t="s">
        <v>4796</v>
      </c>
      <c r="G456" s="3" t="s">
        <v>4989</v>
      </c>
      <c r="H456" s="3" t="s">
        <v>4990</v>
      </c>
      <c r="I456" s="3" t="s">
        <v>5342</v>
      </c>
      <c r="J456" s="3" t="s">
        <v>5395</v>
      </c>
      <c r="K456" s="3" t="s">
        <v>5396</v>
      </c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6.5">
      <c r="A457" s="2" t="s">
        <v>956</v>
      </c>
      <c r="B457" s="2" t="s">
        <v>957</v>
      </c>
      <c r="C457" s="9" t="s">
        <v>5397</v>
      </c>
      <c r="D457" s="2" t="s">
        <v>4785</v>
      </c>
      <c r="E457" s="2" t="s">
        <v>4786</v>
      </c>
      <c r="F457" s="3" t="s">
        <v>4787</v>
      </c>
      <c r="G457" s="3" t="s">
        <v>4788</v>
      </c>
      <c r="H457" s="3" t="s">
        <v>4789</v>
      </c>
      <c r="I457" s="3" t="s">
        <v>4814</v>
      </c>
      <c r="J457" s="3" t="s">
        <v>4815</v>
      </c>
      <c r="K457" s="3" t="s">
        <v>4816</v>
      </c>
      <c r="L457" s="3" t="s">
        <v>5398</v>
      </c>
      <c r="M457" s="3" t="s">
        <v>5399</v>
      </c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6.5">
      <c r="A458" s="2" t="s">
        <v>958</v>
      </c>
      <c r="B458" s="2" t="s">
        <v>959</v>
      </c>
      <c r="C458" s="9" t="s">
        <v>5400</v>
      </c>
      <c r="D458" s="2" t="s">
        <v>4785</v>
      </c>
      <c r="E458" s="2" t="s">
        <v>4803</v>
      </c>
      <c r="F458" s="3" t="s">
        <v>4804</v>
      </c>
      <c r="G458" s="3" t="s">
        <v>4805</v>
      </c>
      <c r="H458" s="3" t="s">
        <v>4806</v>
      </c>
      <c r="I458" s="3" t="s">
        <v>4807</v>
      </c>
      <c r="J458" s="3" t="s">
        <v>4808</v>
      </c>
      <c r="K458" s="3" t="s">
        <v>4809</v>
      </c>
      <c r="L458" s="3" t="s">
        <v>4810</v>
      </c>
      <c r="M458" s="3" t="s">
        <v>4811</v>
      </c>
      <c r="N458" s="3" t="s">
        <v>4812</v>
      </c>
      <c r="O458" s="3"/>
      <c r="P458" s="3"/>
      <c r="Q458" s="3"/>
      <c r="R458" s="3"/>
      <c r="S458" s="3"/>
      <c r="T458" s="3"/>
      <c r="U458" s="3"/>
      <c r="V458" s="3"/>
    </row>
    <row r="459" spans="1:22" ht="16.5">
      <c r="A459" s="2" t="s">
        <v>960</v>
      </c>
      <c r="B459" s="2" t="s">
        <v>961</v>
      </c>
      <c r="C459" s="9" t="s">
        <v>5401</v>
      </c>
      <c r="D459" s="2" t="s">
        <v>4785</v>
      </c>
      <c r="E459" s="2" t="s">
        <v>4786</v>
      </c>
      <c r="F459" s="3" t="s">
        <v>4787</v>
      </c>
      <c r="G459" s="3" t="s">
        <v>4906</v>
      </c>
      <c r="H459" s="3" t="s">
        <v>4907</v>
      </c>
      <c r="I459" s="3" t="s">
        <v>4908</v>
      </c>
      <c r="J459" s="3" t="s">
        <v>4969</v>
      </c>
      <c r="K459" s="3" t="s">
        <v>4970</v>
      </c>
      <c r="L459" s="3" t="s">
        <v>5402</v>
      </c>
      <c r="M459" s="3" t="s">
        <v>5403</v>
      </c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6.5">
      <c r="A460" s="2" t="s">
        <v>962</v>
      </c>
      <c r="B460" s="2" t="s">
        <v>963</v>
      </c>
      <c r="C460" s="9" t="s">
        <v>5401</v>
      </c>
      <c r="D460" s="2" t="s">
        <v>4785</v>
      </c>
      <c r="E460" s="2" t="s">
        <v>4786</v>
      </c>
      <c r="F460" s="3" t="s">
        <v>4787</v>
      </c>
      <c r="G460" s="3" t="s">
        <v>4906</v>
      </c>
      <c r="H460" s="3" t="s">
        <v>4907</v>
      </c>
      <c r="I460" s="3" t="s">
        <v>4908</v>
      </c>
      <c r="J460" s="3" t="s">
        <v>4969</v>
      </c>
      <c r="K460" s="3" t="s">
        <v>4970</v>
      </c>
      <c r="L460" s="3" t="s">
        <v>5402</v>
      </c>
      <c r="M460" s="3" t="s">
        <v>5403</v>
      </c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6.5">
      <c r="A461" s="2" t="s">
        <v>964</v>
      </c>
      <c r="B461" s="2" t="s">
        <v>965</v>
      </c>
      <c r="C461" s="9" t="s">
        <v>5404</v>
      </c>
      <c r="D461" s="2" t="s">
        <v>4785</v>
      </c>
      <c r="E461" s="2" t="s">
        <v>4786</v>
      </c>
      <c r="F461" s="3" t="s">
        <v>4787</v>
      </c>
      <c r="G461" s="3" t="s">
        <v>4906</v>
      </c>
      <c r="H461" s="3" t="s">
        <v>4907</v>
      </c>
      <c r="I461" s="3" t="s">
        <v>4908</v>
      </c>
      <c r="J461" s="3" t="s">
        <v>5405</v>
      </c>
      <c r="K461" s="3" t="s">
        <v>5406</v>
      </c>
      <c r="L461" s="3" t="s">
        <v>5407</v>
      </c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6.5">
      <c r="A462" s="2" t="s">
        <v>966</v>
      </c>
      <c r="B462" s="2" t="s">
        <v>967</v>
      </c>
      <c r="C462" s="9" t="s">
        <v>5404</v>
      </c>
      <c r="D462" s="2" t="s">
        <v>4785</v>
      </c>
      <c r="E462" s="2" t="s">
        <v>4786</v>
      </c>
      <c r="F462" s="3" t="s">
        <v>4787</v>
      </c>
      <c r="G462" s="3" t="s">
        <v>4906</v>
      </c>
      <c r="H462" s="3" t="s">
        <v>4907</v>
      </c>
      <c r="I462" s="3" t="s">
        <v>4908</v>
      </c>
      <c r="J462" s="3" t="s">
        <v>5405</v>
      </c>
      <c r="K462" s="3" t="s">
        <v>5406</v>
      </c>
      <c r="L462" s="3" t="s">
        <v>5407</v>
      </c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6.5">
      <c r="A463" s="2" t="s">
        <v>968</v>
      </c>
      <c r="B463" s="2" t="s">
        <v>969</v>
      </c>
      <c r="C463" s="9" t="s">
        <v>5408</v>
      </c>
      <c r="D463" s="2" t="s">
        <v>4785</v>
      </c>
      <c r="E463" s="2" t="s">
        <v>4786</v>
      </c>
      <c r="F463" s="3" t="s">
        <v>4787</v>
      </c>
      <c r="G463" s="3" t="s">
        <v>4906</v>
      </c>
      <c r="H463" s="3" t="s">
        <v>4907</v>
      </c>
      <c r="I463" s="3" t="s">
        <v>4908</v>
      </c>
      <c r="J463" s="3" t="s">
        <v>4969</v>
      </c>
      <c r="K463" s="3" t="s">
        <v>4970</v>
      </c>
      <c r="L463" s="3" t="s">
        <v>5409</v>
      </c>
      <c r="M463" s="3" t="s">
        <v>5410</v>
      </c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6.5">
      <c r="A464" s="2" t="s">
        <v>970</v>
      </c>
      <c r="B464" s="2" t="s">
        <v>971</v>
      </c>
      <c r="C464" s="9" t="s">
        <v>5411</v>
      </c>
      <c r="D464" s="2" t="s">
        <v>4785</v>
      </c>
      <c r="E464" s="2" t="s">
        <v>4786</v>
      </c>
      <c r="F464" s="3" t="s">
        <v>4787</v>
      </c>
      <c r="G464" s="3" t="s">
        <v>4906</v>
      </c>
      <c r="H464" s="3" t="s">
        <v>4907</v>
      </c>
      <c r="I464" s="3" t="s">
        <v>4908</v>
      </c>
      <c r="J464" s="3" t="s">
        <v>4969</v>
      </c>
      <c r="K464" s="3" t="s">
        <v>5412</v>
      </c>
      <c r="L464" s="3" t="s">
        <v>5413</v>
      </c>
      <c r="M464" s="3" t="s">
        <v>5414</v>
      </c>
      <c r="N464" s="3" t="s">
        <v>5415</v>
      </c>
      <c r="O464" s="3"/>
      <c r="P464" s="3"/>
      <c r="Q464" s="3"/>
      <c r="R464" s="3"/>
      <c r="S464" s="3"/>
      <c r="T464" s="3"/>
      <c r="U464" s="3"/>
      <c r="V464" s="3"/>
    </row>
    <row r="465" spans="1:22" ht="16.5">
      <c r="A465" s="2" t="s">
        <v>972</v>
      </c>
      <c r="B465" s="2" t="s">
        <v>973</v>
      </c>
      <c r="C465" s="9" t="s">
        <v>5408</v>
      </c>
      <c r="D465" s="2" t="s">
        <v>4785</v>
      </c>
      <c r="E465" s="2" t="s">
        <v>4786</v>
      </c>
      <c r="F465" s="3" t="s">
        <v>4787</v>
      </c>
      <c r="G465" s="3" t="s">
        <v>4906</v>
      </c>
      <c r="H465" s="3" t="s">
        <v>4907</v>
      </c>
      <c r="I465" s="3" t="s">
        <v>4908</v>
      </c>
      <c r="J465" s="3" t="s">
        <v>4969</v>
      </c>
      <c r="K465" s="3" t="s">
        <v>4970</v>
      </c>
      <c r="L465" s="3" t="s">
        <v>5409</v>
      </c>
      <c r="M465" s="3" t="s">
        <v>5410</v>
      </c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6.5">
      <c r="A466" s="2" t="s">
        <v>974</v>
      </c>
      <c r="B466" s="2" t="s">
        <v>975</v>
      </c>
      <c r="C466" s="9" t="s">
        <v>5408</v>
      </c>
      <c r="D466" s="2" t="s">
        <v>4785</v>
      </c>
      <c r="E466" s="2" t="s">
        <v>4786</v>
      </c>
      <c r="F466" s="3" t="s">
        <v>4787</v>
      </c>
      <c r="G466" s="3" t="s">
        <v>4906</v>
      </c>
      <c r="H466" s="3" t="s">
        <v>4907</v>
      </c>
      <c r="I466" s="3" t="s">
        <v>4908</v>
      </c>
      <c r="J466" s="3" t="s">
        <v>4969</v>
      </c>
      <c r="K466" s="3" t="s">
        <v>4970</v>
      </c>
      <c r="L466" s="3" t="s">
        <v>5409</v>
      </c>
      <c r="M466" s="3" t="s">
        <v>5410</v>
      </c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6.5">
      <c r="A467" s="2" t="s">
        <v>976</v>
      </c>
      <c r="B467" s="2" t="s">
        <v>977</v>
      </c>
      <c r="C467" s="9" t="s">
        <v>5411</v>
      </c>
      <c r="D467" s="2" t="s">
        <v>4785</v>
      </c>
      <c r="E467" s="2" t="s">
        <v>4786</v>
      </c>
      <c r="F467" s="3" t="s">
        <v>4787</v>
      </c>
      <c r="G467" s="3" t="s">
        <v>4906</v>
      </c>
      <c r="H467" s="3" t="s">
        <v>4907</v>
      </c>
      <c r="I467" s="3" t="s">
        <v>4908</v>
      </c>
      <c r="J467" s="3" t="s">
        <v>4969</v>
      </c>
      <c r="K467" s="3" t="s">
        <v>5412</v>
      </c>
      <c r="L467" s="3" t="s">
        <v>5413</v>
      </c>
      <c r="M467" s="3" t="s">
        <v>5414</v>
      </c>
      <c r="N467" s="3" t="s">
        <v>5415</v>
      </c>
      <c r="O467" s="3"/>
      <c r="P467" s="3"/>
      <c r="Q467" s="3"/>
      <c r="R467" s="3"/>
      <c r="S467" s="3"/>
      <c r="T467" s="3"/>
      <c r="U467" s="3"/>
      <c r="V467" s="3"/>
    </row>
    <row r="468" spans="1:22" ht="16.5">
      <c r="A468" s="2" t="s">
        <v>978</v>
      </c>
      <c r="B468" s="2" t="s">
        <v>979</v>
      </c>
      <c r="C468" s="9" t="s">
        <v>5416</v>
      </c>
      <c r="D468" s="2" t="s">
        <v>4785</v>
      </c>
      <c r="E468" s="2" t="s">
        <v>4786</v>
      </c>
      <c r="F468" s="3" t="s">
        <v>4787</v>
      </c>
      <c r="G468" s="3" t="s">
        <v>4906</v>
      </c>
      <c r="H468" s="3" t="s">
        <v>4907</v>
      </c>
      <c r="I468" s="3" t="s">
        <v>4908</v>
      </c>
      <c r="J468" s="3" t="s">
        <v>4969</v>
      </c>
      <c r="K468" s="3" t="s">
        <v>5417</v>
      </c>
      <c r="L468" s="3" t="s">
        <v>5418</v>
      </c>
      <c r="M468" s="3" t="s">
        <v>5419</v>
      </c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6.5">
      <c r="A469" s="2" t="s">
        <v>980</v>
      </c>
      <c r="B469" s="2" t="s">
        <v>981</v>
      </c>
      <c r="C469" s="9" t="s">
        <v>5416</v>
      </c>
      <c r="D469" s="2" t="s">
        <v>4785</v>
      </c>
      <c r="E469" s="2" t="s">
        <v>4786</v>
      </c>
      <c r="F469" s="3" t="s">
        <v>4787</v>
      </c>
      <c r="G469" s="3" t="s">
        <v>4906</v>
      </c>
      <c r="H469" s="3" t="s">
        <v>4907</v>
      </c>
      <c r="I469" s="3" t="s">
        <v>4908</v>
      </c>
      <c r="J469" s="3" t="s">
        <v>4969</v>
      </c>
      <c r="K469" s="3" t="s">
        <v>5417</v>
      </c>
      <c r="L469" s="3" t="s">
        <v>5418</v>
      </c>
      <c r="M469" s="3" t="s">
        <v>5419</v>
      </c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6.5">
      <c r="A470" s="2" t="s">
        <v>982</v>
      </c>
      <c r="B470" s="2" t="s">
        <v>983</v>
      </c>
      <c r="C470" s="9" t="s">
        <v>5420</v>
      </c>
      <c r="D470" s="2" t="s">
        <v>4785</v>
      </c>
      <c r="E470" s="2" t="s">
        <v>4786</v>
      </c>
      <c r="F470" s="3" t="s">
        <v>4787</v>
      </c>
      <c r="G470" s="3" t="s">
        <v>4788</v>
      </c>
      <c r="H470" s="3" t="s">
        <v>4789</v>
      </c>
      <c r="I470" s="3" t="s">
        <v>4927</v>
      </c>
      <c r="J470" s="3" t="s">
        <v>5276</v>
      </c>
      <c r="K470" s="3" t="s">
        <v>5421</v>
      </c>
      <c r="L470" s="3" t="s">
        <v>5422</v>
      </c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6.5">
      <c r="A471" s="2" t="s">
        <v>984</v>
      </c>
      <c r="B471" s="2" t="s">
        <v>985</v>
      </c>
      <c r="C471" s="9" t="s">
        <v>5420</v>
      </c>
      <c r="D471" s="2" t="s">
        <v>4785</v>
      </c>
      <c r="E471" s="2" t="s">
        <v>4786</v>
      </c>
      <c r="F471" s="3" t="s">
        <v>4787</v>
      </c>
      <c r="G471" s="3" t="s">
        <v>4788</v>
      </c>
      <c r="H471" s="3" t="s">
        <v>4789</v>
      </c>
      <c r="I471" s="3" t="s">
        <v>4927</v>
      </c>
      <c r="J471" s="3" t="s">
        <v>5276</v>
      </c>
      <c r="K471" s="3" t="s">
        <v>5421</v>
      </c>
      <c r="L471" s="3" t="s">
        <v>5422</v>
      </c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6.5">
      <c r="A472" s="2" t="s">
        <v>986</v>
      </c>
      <c r="B472" s="2" t="s">
        <v>987</v>
      </c>
      <c r="C472" s="9" t="s">
        <v>5423</v>
      </c>
      <c r="D472" s="2" t="s">
        <v>4785</v>
      </c>
      <c r="E472" s="2" t="s">
        <v>4786</v>
      </c>
      <c r="F472" s="3" t="s">
        <v>4787</v>
      </c>
      <c r="G472" s="3" t="s">
        <v>4906</v>
      </c>
      <c r="H472" s="3" t="s">
        <v>4907</v>
      </c>
      <c r="I472" s="3" t="s">
        <v>4908</v>
      </c>
      <c r="J472" s="3" t="s">
        <v>4969</v>
      </c>
      <c r="K472" s="3" t="s">
        <v>5412</v>
      </c>
      <c r="L472" s="3" t="s">
        <v>5413</v>
      </c>
      <c r="M472" s="3" t="s">
        <v>5424</v>
      </c>
      <c r="N472" s="3" t="s">
        <v>5425</v>
      </c>
      <c r="O472" s="3"/>
      <c r="P472" s="3"/>
      <c r="Q472" s="3"/>
      <c r="R472" s="3"/>
      <c r="S472" s="3"/>
      <c r="T472" s="3"/>
      <c r="U472" s="3"/>
      <c r="V472" s="3"/>
    </row>
    <row r="473" spans="1:22" ht="16.5">
      <c r="A473" s="2" t="s">
        <v>988</v>
      </c>
      <c r="B473" s="2" t="s">
        <v>989</v>
      </c>
      <c r="C473" s="9" t="s">
        <v>5426</v>
      </c>
      <c r="D473" s="2" t="s">
        <v>4785</v>
      </c>
      <c r="E473" s="2" t="s">
        <v>4786</v>
      </c>
      <c r="F473" s="3" t="s">
        <v>4787</v>
      </c>
      <c r="G473" s="3" t="s">
        <v>4906</v>
      </c>
      <c r="H473" s="3" t="s">
        <v>4907</v>
      </c>
      <c r="I473" s="3" t="s">
        <v>4908</v>
      </c>
      <c r="J473" s="3" t="s">
        <v>4909</v>
      </c>
      <c r="K473" s="3" t="s">
        <v>5427</v>
      </c>
      <c r="L473" s="3" t="s">
        <v>5428</v>
      </c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6.5">
      <c r="A474" s="2" t="s">
        <v>990</v>
      </c>
      <c r="B474" s="2" t="s">
        <v>991</v>
      </c>
      <c r="C474" s="9" t="s">
        <v>5423</v>
      </c>
      <c r="D474" s="2" t="s">
        <v>4785</v>
      </c>
      <c r="E474" s="2" t="s">
        <v>4786</v>
      </c>
      <c r="F474" s="3" t="s">
        <v>4787</v>
      </c>
      <c r="G474" s="3" t="s">
        <v>4906</v>
      </c>
      <c r="H474" s="3" t="s">
        <v>4907</v>
      </c>
      <c r="I474" s="3" t="s">
        <v>4908</v>
      </c>
      <c r="J474" s="3" t="s">
        <v>4969</v>
      </c>
      <c r="K474" s="3" t="s">
        <v>5412</v>
      </c>
      <c r="L474" s="3" t="s">
        <v>5413</v>
      </c>
      <c r="M474" s="3" t="s">
        <v>5424</v>
      </c>
      <c r="N474" s="3" t="s">
        <v>5425</v>
      </c>
      <c r="O474" s="3"/>
      <c r="P474" s="3"/>
      <c r="Q474" s="3"/>
      <c r="R474" s="3"/>
      <c r="S474" s="3"/>
      <c r="T474" s="3"/>
      <c r="U474" s="3"/>
      <c r="V474" s="3"/>
    </row>
    <row r="475" spans="1:22" ht="16.5">
      <c r="A475" s="2" t="s">
        <v>992</v>
      </c>
      <c r="B475" s="2" t="s">
        <v>993</v>
      </c>
      <c r="C475" s="9" t="s">
        <v>5423</v>
      </c>
      <c r="D475" s="2" t="s">
        <v>4785</v>
      </c>
      <c r="E475" s="2" t="s">
        <v>4786</v>
      </c>
      <c r="F475" s="3" t="s">
        <v>4787</v>
      </c>
      <c r="G475" s="3" t="s">
        <v>4906</v>
      </c>
      <c r="H475" s="3" t="s">
        <v>4907</v>
      </c>
      <c r="I475" s="3" t="s">
        <v>4908</v>
      </c>
      <c r="J475" s="3" t="s">
        <v>4969</v>
      </c>
      <c r="K475" s="3" t="s">
        <v>5412</v>
      </c>
      <c r="L475" s="3" t="s">
        <v>5413</v>
      </c>
      <c r="M475" s="3" t="s">
        <v>5424</v>
      </c>
      <c r="N475" s="3" t="s">
        <v>5425</v>
      </c>
      <c r="O475" s="3"/>
      <c r="P475" s="3"/>
      <c r="Q475" s="3"/>
      <c r="R475" s="3"/>
      <c r="S475" s="3"/>
      <c r="T475" s="3"/>
      <c r="U475" s="3"/>
      <c r="V475" s="3"/>
    </row>
    <row r="476" spans="1:22" ht="16.5">
      <c r="A476" s="2" t="s">
        <v>994</v>
      </c>
      <c r="B476" s="2" t="s">
        <v>995</v>
      </c>
      <c r="C476" s="9" t="s">
        <v>5429</v>
      </c>
      <c r="D476" s="2" t="s">
        <v>4785</v>
      </c>
      <c r="E476" s="2" t="s">
        <v>4786</v>
      </c>
      <c r="F476" s="3" t="s">
        <v>4787</v>
      </c>
      <c r="G476" s="3" t="s">
        <v>4906</v>
      </c>
      <c r="H476" s="3" t="s">
        <v>4907</v>
      </c>
      <c r="I476" s="3" t="s">
        <v>4908</v>
      </c>
      <c r="J476" s="3" t="s">
        <v>4942</v>
      </c>
      <c r="K476" s="3" t="s">
        <v>5430</v>
      </c>
      <c r="L476" s="3" t="s">
        <v>5431</v>
      </c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6.5">
      <c r="A477" s="2" t="s">
        <v>996</v>
      </c>
      <c r="B477" s="2" t="s">
        <v>997</v>
      </c>
      <c r="C477" s="9" t="s">
        <v>5426</v>
      </c>
      <c r="D477" s="2" t="s">
        <v>4785</v>
      </c>
      <c r="E477" s="2" t="s">
        <v>4786</v>
      </c>
      <c r="F477" s="3" t="s">
        <v>4787</v>
      </c>
      <c r="G477" s="3" t="s">
        <v>4906</v>
      </c>
      <c r="H477" s="3" t="s">
        <v>4907</v>
      </c>
      <c r="I477" s="3" t="s">
        <v>4908</v>
      </c>
      <c r="J477" s="3" t="s">
        <v>4909</v>
      </c>
      <c r="K477" s="3" t="s">
        <v>5427</v>
      </c>
      <c r="L477" s="3" t="s">
        <v>5428</v>
      </c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6.5">
      <c r="A478" s="2" t="s">
        <v>1000</v>
      </c>
      <c r="B478" s="2" t="s">
        <v>1001</v>
      </c>
      <c r="C478" s="9" t="s">
        <v>5432</v>
      </c>
      <c r="D478" s="2" t="s">
        <v>4785</v>
      </c>
      <c r="E478" s="2" t="s">
        <v>4786</v>
      </c>
      <c r="F478" s="3" t="s">
        <v>4787</v>
      </c>
      <c r="G478" s="3" t="s">
        <v>4788</v>
      </c>
      <c r="H478" s="3" t="s">
        <v>4789</v>
      </c>
      <c r="I478" s="3" t="s">
        <v>4790</v>
      </c>
      <c r="J478" s="3" t="s">
        <v>5433</v>
      </c>
      <c r="K478" s="3" t="s">
        <v>5434</v>
      </c>
      <c r="L478" s="3" t="s">
        <v>5435</v>
      </c>
      <c r="M478" s="3" t="s">
        <v>5436</v>
      </c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6.5">
      <c r="A479" s="2" t="s">
        <v>1002</v>
      </c>
      <c r="B479" s="2" t="s">
        <v>1003</v>
      </c>
      <c r="C479" s="9" t="s">
        <v>5437</v>
      </c>
      <c r="D479" s="2" t="s">
        <v>4785</v>
      </c>
      <c r="E479" s="2" t="s">
        <v>4786</v>
      </c>
      <c r="F479" s="3" t="s">
        <v>4787</v>
      </c>
      <c r="G479" s="3" t="s">
        <v>4788</v>
      </c>
      <c r="H479" s="3" t="s">
        <v>5320</v>
      </c>
      <c r="I479" s="3" t="s">
        <v>5321</v>
      </c>
      <c r="J479" s="3" t="s">
        <v>5322</v>
      </c>
      <c r="K479" s="3" t="s">
        <v>5362</v>
      </c>
      <c r="L479" s="3" t="s">
        <v>5438</v>
      </c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6.5">
      <c r="A480" s="2" t="s">
        <v>1004</v>
      </c>
      <c r="B480" s="2" t="s">
        <v>1005</v>
      </c>
      <c r="C480" s="9" t="s">
        <v>5437</v>
      </c>
      <c r="D480" s="2" t="s">
        <v>4785</v>
      </c>
      <c r="E480" s="2" t="s">
        <v>4786</v>
      </c>
      <c r="F480" s="3" t="s">
        <v>4787</v>
      </c>
      <c r="G480" s="3" t="s">
        <v>4788</v>
      </c>
      <c r="H480" s="3" t="s">
        <v>5320</v>
      </c>
      <c r="I480" s="3" t="s">
        <v>5321</v>
      </c>
      <c r="J480" s="3" t="s">
        <v>5322</v>
      </c>
      <c r="K480" s="3" t="s">
        <v>5362</v>
      </c>
      <c r="L480" s="3" t="s">
        <v>5438</v>
      </c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6.5">
      <c r="A481" s="2" t="s">
        <v>1006</v>
      </c>
      <c r="B481" s="2" t="s">
        <v>1007</v>
      </c>
      <c r="C481" s="9" t="s">
        <v>5439</v>
      </c>
      <c r="D481" s="2" t="s">
        <v>4785</v>
      </c>
      <c r="E481" s="2" t="s">
        <v>4786</v>
      </c>
      <c r="F481" s="3" t="s">
        <v>4796</v>
      </c>
      <c r="G481" s="3" t="s">
        <v>4989</v>
      </c>
      <c r="H481" s="3" t="s">
        <v>4990</v>
      </c>
      <c r="I481" s="3" t="s">
        <v>5342</v>
      </c>
      <c r="J481" s="3" t="s">
        <v>5395</v>
      </c>
      <c r="K481" s="3" t="s">
        <v>5440</v>
      </c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6.5">
      <c r="A482" s="2" t="s">
        <v>1008</v>
      </c>
      <c r="B482" s="2" t="s">
        <v>1009</v>
      </c>
      <c r="C482" s="9" t="s">
        <v>5439</v>
      </c>
      <c r="D482" s="2" t="s">
        <v>4785</v>
      </c>
      <c r="E482" s="2" t="s">
        <v>4786</v>
      </c>
      <c r="F482" s="3" t="s">
        <v>4796</v>
      </c>
      <c r="G482" s="3" t="s">
        <v>4989</v>
      </c>
      <c r="H482" s="3" t="s">
        <v>4990</v>
      </c>
      <c r="I482" s="3" t="s">
        <v>5342</v>
      </c>
      <c r="J482" s="3" t="s">
        <v>5395</v>
      </c>
      <c r="K482" s="3" t="s">
        <v>5440</v>
      </c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6.5">
      <c r="A483" s="2" t="s">
        <v>1010</v>
      </c>
      <c r="B483" s="2" t="s">
        <v>1011</v>
      </c>
      <c r="C483" s="9" t="s">
        <v>5439</v>
      </c>
      <c r="D483" s="2" t="s">
        <v>4785</v>
      </c>
      <c r="E483" s="2" t="s">
        <v>4786</v>
      </c>
      <c r="F483" s="3" t="s">
        <v>4796</v>
      </c>
      <c r="G483" s="3" t="s">
        <v>4989</v>
      </c>
      <c r="H483" s="3" t="s">
        <v>4990</v>
      </c>
      <c r="I483" s="3" t="s">
        <v>5342</v>
      </c>
      <c r="J483" s="3" t="s">
        <v>5395</v>
      </c>
      <c r="K483" s="3" t="s">
        <v>5440</v>
      </c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6.5">
      <c r="A484" s="2" t="s">
        <v>1016</v>
      </c>
      <c r="B484" s="2" t="s">
        <v>1017</v>
      </c>
      <c r="C484" s="9" t="s">
        <v>5441</v>
      </c>
      <c r="D484" s="2" t="s">
        <v>4785</v>
      </c>
      <c r="E484" s="2" t="s">
        <v>4786</v>
      </c>
      <c r="F484" s="3" t="s">
        <v>4787</v>
      </c>
      <c r="G484" s="3" t="s">
        <v>4906</v>
      </c>
      <c r="H484" s="3" t="s">
        <v>4907</v>
      </c>
      <c r="I484" s="3" t="s">
        <v>4908</v>
      </c>
      <c r="J484" s="3" t="s">
        <v>4969</v>
      </c>
      <c r="K484" s="3" t="s">
        <v>5442</v>
      </c>
      <c r="L484" s="3" t="s">
        <v>5443</v>
      </c>
      <c r="M484" s="3" t="s">
        <v>5444</v>
      </c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6.5">
      <c r="A485" s="2" t="s">
        <v>1018</v>
      </c>
      <c r="B485" s="2" t="s">
        <v>1019</v>
      </c>
      <c r="C485" s="9" t="s">
        <v>5445</v>
      </c>
      <c r="D485" s="2" t="s">
        <v>4785</v>
      </c>
      <c r="E485" s="2" t="s">
        <v>4786</v>
      </c>
      <c r="F485" s="3" t="s">
        <v>4787</v>
      </c>
      <c r="G485" s="3" t="s">
        <v>4906</v>
      </c>
      <c r="H485" s="3" t="s">
        <v>4907</v>
      </c>
      <c r="I485" s="3" t="s">
        <v>4908</v>
      </c>
      <c r="J485" s="3" t="s">
        <v>5446</v>
      </c>
      <c r="K485" s="3" t="s">
        <v>5447</v>
      </c>
      <c r="L485" s="3" t="s">
        <v>5448</v>
      </c>
      <c r="M485" s="3" t="s">
        <v>5449</v>
      </c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6.5">
      <c r="A486" s="2" t="s">
        <v>1020</v>
      </c>
      <c r="B486" s="2" t="s">
        <v>1021</v>
      </c>
      <c r="C486" s="9" t="s">
        <v>5450</v>
      </c>
      <c r="D486" s="2" t="s">
        <v>4785</v>
      </c>
      <c r="E486" s="2" t="s">
        <v>4786</v>
      </c>
      <c r="F486" s="3" t="s">
        <v>4787</v>
      </c>
      <c r="G486" s="3" t="s">
        <v>4906</v>
      </c>
      <c r="H486" s="3" t="s">
        <v>4907</v>
      </c>
      <c r="I486" s="3" t="s">
        <v>4908</v>
      </c>
      <c r="J486" s="3" t="s">
        <v>4969</v>
      </c>
      <c r="K486" s="3" t="s">
        <v>5412</v>
      </c>
      <c r="L486" s="3" t="s">
        <v>5451</v>
      </c>
      <c r="M486" s="3" t="s">
        <v>5452</v>
      </c>
      <c r="N486" s="3" t="s">
        <v>5453</v>
      </c>
      <c r="O486" s="3"/>
      <c r="P486" s="3"/>
      <c r="Q486" s="3"/>
      <c r="R486" s="3"/>
      <c r="S486" s="3"/>
      <c r="T486" s="3"/>
      <c r="U486" s="3"/>
      <c r="V486" s="3"/>
    </row>
    <row r="487" spans="1:22" ht="16.5">
      <c r="A487" s="2" t="s">
        <v>1022</v>
      </c>
      <c r="B487" s="2" t="s">
        <v>1023</v>
      </c>
      <c r="C487" s="9" t="s">
        <v>5454</v>
      </c>
      <c r="D487" s="2" t="s">
        <v>4785</v>
      </c>
      <c r="E487" s="2" t="s">
        <v>4786</v>
      </c>
      <c r="F487" s="3" t="s">
        <v>4787</v>
      </c>
      <c r="G487" s="3" t="s">
        <v>4906</v>
      </c>
      <c r="H487" s="3" t="s">
        <v>4907</v>
      </c>
      <c r="I487" s="3" t="s">
        <v>4908</v>
      </c>
      <c r="J487" s="3" t="s">
        <v>4969</v>
      </c>
      <c r="K487" s="3" t="s">
        <v>4970</v>
      </c>
      <c r="L487" s="3" t="s">
        <v>5455</v>
      </c>
      <c r="M487" s="3" t="s">
        <v>5456</v>
      </c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6.5">
      <c r="A488" s="2" t="s">
        <v>1024</v>
      </c>
      <c r="B488" s="2" t="s">
        <v>1025</v>
      </c>
      <c r="C488" s="9" t="s">
        <v>5454</v>
      </c>
      <c r="D488" s="2" t="s">
        <v>4785</v>
      </c>
      <c r="E488" s="2" t="s">
        <v>4786</v>
      </c>
      <c r="F488" s="3" t="s">
        <v>4787</v>
      </c>
      <c r="G488" s="3" t="s">
        <v>4906</v>
      </c>
      <c r="H488" s="3" t="s">
        <v>4907</v>
      </c>
      <c r="I488" s="3" t="s">
        <v>4908</v>
      </c>
      <c r="J488" s="3" t="s">
        <v>4969</v>
      </c>
      <c r="K488" s="3" t="s">
        <v>4970</v>
      </c>
      <c r="L488" s="3" t="s">
        <v>5455</v>
      </c>
      <c r="M488" s="3" t="s">
        <v>5456</v>
      </c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6.5">
      <c r="A489" s="2" t="s">
        <v>1026</v>
      </c>
      <c r="B489" s="2" t="s">
        <v>1027</v>
      </c>
      <c r="C489" s="9" t="s">
        <v>5457</v>
      </c>
      <c r="D489" s="2" t="s">
        <v>4785</v>
      </c>
      <c r="E489" s="2" t="s">
        <v>4786</v>
      </c>
      <c r="F489" s="3" t="s">
        <v>4787</v>
      </c>
      <c r="G489" s="3" t="s">
        <v>4906</v>
      </c>
      <c r="H489" s="3" t="s">
        <v>4907</v>
      </c>
      <c r="I489" s="3" t="s">
        <v>4908</v>
      </c>
      <c r="J489" s="3" t="s">
        <v>4969</v>
      </c>
      <c r="K489" s="3" t="s">
        <v>5412</v>
      </c>
      <c r="L489" s="3" t="s">
        <v>5413</v>
      </c>
      <c r="M489" s="3" t="s">
        <v>5424</v>
      </c>
      <c r="N489" s="3" t="s">
        <v>5425</v>
      </c>
      <c r="O489" s="3"/>
      <c r="P489" s="3"/>
      <c r="Q489" s="3"/>
      <c r="R489" s="3"/>
      <c r="S489" s="3"/>
      <c r="T489" s="3"/>
      <c r="U489" s="3"/>
      <c r="V489" s="3"/>
    </row>
    <row r="490" spans="1:22" ht="16.5">
      <c r="A490" s="2" t="s">
        <v>1028</v>
      </c>
      <c r="B490" s="2" t="s">
        <v>1029</v>
      </c>
      <c r="C490" s="9" t="s">
        <v>5457</v>
      </c>
      <c r="D490" s="2" t="s">
        <v>4785</v>
      </c>
      <c r="E490" s="2" t="s">
        <v>4786</v>
      </c>
      <c r="F490" s="3" t="s">
        <v>4787</v>
      </c>
      <c r="G490" s="3" t="s">
        <v>4906</v>
      </c>
      <c r="H490" s="3" t="s">
        <v>4907</v>
      </c>
      <c r="I490" s="3" t="s">
        <v>4908</v>
      </c>
      <c r="J490" s="3" t="s">
        <v>4969</v>
      </c>
      <c r="K490" s="3" t="s">
        <v>5412</v>
      </c>
      <c r="L490" s="3" t="s">
        <v>5413</v>
      </c>
      <c r="M490" s="3" t="s">
        <v>5424</v>
      </c>
      <c r="N490" s="3" t="s">
        <v>5425</v>
      </c>
      <c r="O490" s="3"/>
      <c r="P490" s="3"/>
      <c r="Q490" s="3"/>
      <c r="R490" s="3"/>
      <c r="S490" s="3"/>
      <c r="T490" s="3"/>
      <c r="U490" s="3"/>
      <c r="V490" s="3"/>
    </row>
    <row r="491" spans="1:22" ht="16.5">
      <c r="A491" s="2" t="s">
        <v>1030</v>
      </c>
      <c r="B491" s="2" t="s">
        <v>1031</v>
      </c>
      <c r="C491" s="9" t="s">
        <v>5458</v>
      </c>
      <c r="D491" s="2" t="s">
        <v>4785</v>
      </c>
      <c r="E491" s="2" t="s">
        <v>4786</v>
      </c>
      <c r="F491" s="3" t="s">
        <v>4787</v>
      </c>
      <c r="G491" s="3" t="s">
        <v>4906</v>
      </c>
      <c r="H491" s="3" t="s">
        <v>4907</v>
      </c>
      <c r="I491" s="3" t="s">
        <v>4908</v>
      </c>
      <c r="J491" s="3" t="s">
        <v>4969</v>
      </c>
      <c r="K491" s="3" t="s">
        <v>5412</v>
      </c>
      <c r="L491" s="3" t="s">
        <v>5459</v>
      </c>
      <c r="M491" s="3" t="s">
        <v>5460</v>
      </c>
      <c r="N491" s="3" t="s">
        <v>5461</v>
      </c>
      <c r="O491" s="3"/>
      <c r="P491" s="3"/>
      <c r="Q491" s="3"/>
      <c r="R491" s="3"/>
      <c r="S491" s="3"/>
      <c r="T491" s="3"/>
      <c r="U491" s="3"/>
      <c r="V491" s="3"/>
    </row>
    <row r="492" spans="1:22" ht="16.5">
      <c r="A492" s="2" t="s">
        <v>1032</v>
      </c>
      <c r="B492" s="2" t="s">
        <v>1033</v>
      </c>
      <c r="C492" s="9" t="s">
        <v>5458</v>
      </c>
      <c r="D492" s="2" t="s">
        <v>4785</v>
      </c>
      <c r="E492" s="2" t="s">
        <v>4786</v>
      </c>
      <c r="F492" s="3" t="s">
        <v>4787</v>
      </c>
      <c r="G492" s="3" t="s">
        <v>4906</v>
      </c>
      <c r="H492" s="3" t="s">
        <v>4907</v>
      </c>
      <c r="I492" s="3" t="s">
        <v>4908</v>
      </c>
      <c r="J492" s="3" t="s">
        <v>4969</v>
      </c>
      <c r="K492" s="3" t="s">
        <v>5412</v>
      </c>
      <c r="L492" s="3" t="s">
        <v>5459</v>
      </c>
      <c r="M492" s="3" t="s">
        <v>5460</v>
      </c>
      <c r="N492" s="3" t="s">
        <v>5461</v>
      </c>
      <c r="O492" s="3"/>
      <c r="P492" s="3"/>
      <c r="Q492" s="3"/>
      <c r="R492" s="3"/>
      <c r="S492" s="3"/>
      <c r="T492" s="3"/>
      <c r="U492" s="3"/>
      <c r="V492" s="3"/>
    </row>
    <row r="493" spans="1:22" ht="16.5">
      <c r="A493" s="2" t="s">
        <v>1034</v>
      </c>
      <c r="B493" s="2" t="s">
        <v>1035</v>
      </c>
      <c r="C493" s="9" t="s">
        <v>5458</v>
      </c>
      <c r="D493" s="2" t="s">
        <v>4785</v>
      </c>
      <c r="E493" s="2" t="s">
        <v>4786</v>
      </c>
      <c r="F493" s="3" t="s">
        <v>4787</v>
      </c>
      <c r="G493" s="3" t="s">
        <v>4906</v>
      </c>
      <c r="H493" s="3" t="s">
        <v>4907</v>
      </c>
      <c r="I493" s="3" t="s">
        <v>4908</v>
      </c>
      <c r="J493" s="3" t="s">
        <v>4969</v>
      </c>
      <c r="K493" s="3" t="s">
        <v>5412</v>
      </c>
      <c r="L493" s="3" t="s">
        <v>5459</v>
      </c>
      <c r="M493" s="3" t="s">
        <v>5460</v>
      </c>
      <c r="N493" s="3" t="s">
        <v>5461</v>
      </c>
      <c r="O493" s="3"/>
      <c r="P493" s="3"/>
      <c r="Q493" s="3"/>
      <c r="R493" s="3"/>
      <c r="S493" s="3"/>
      <c r="T493" s="3"/>
      <c r="U493" s="3"/>
      <c r="V493" s="3"/>
    </row>
    <row r="494" spans="1:22" ht="16.5">
      <c r="A494" s="2" t="s">
        <v>1036</v>
      </c>
      <c r="B494" s="2" t="s">
        <v>1037</v>
      </c>
      <c r="C494" s="9" t="s">
        <v>5462</v>
      </c>
      <c r="D494" s="2" t="s">
        <v>4785</v>
      </c>
      <c r="E494" s="2" t="s">
        <v>4786</v>
      </c>
      <c r="F494" s="3" t="s">
        <v>4787</v>
      </c>
      <c r="G494" s="3" t="s">
        <v>4906</v>
      </c>
      <c r="H494" s="3" t="s">
        <v>4907</v>
      </c>
      <c r="I494" s="3" t="s">
        <v>4908</v>
      </c>
      <c r="J494" s="3" t="s">
        <v>4969</v>
      </c>
      <c r="K494" s="3" t="s">
        <v>4970</v>
      </c>
      <c r="L494" s="3" t="s">
        <v>5463</v>
      </c>
      <c r="M494" s="3" t="s">
        <v>5464</v>
      </c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6.5">
      <c r="A495" s="2" t="s">
        <v>1038</v>
      </c>
      <c r="B495" s="2" t="s">
        <v>1039</v>
      </c>
      <c r="C495" s="9" t="s">
        <v>5462</v>
      </c>
      <c r="D495" s="2" t="s">
        <v>4785</v>
      </c>
      <c r="E495" s="2" t="s">
        <v>4786</v>
      </c>
      <c r="F495" s="3" t="s">
        <v>4787</v>
      </c>
      <c r="G495" s="3" t="s">
        <v>4906</v>
      </c>
      <c r="H495" s="3" t="s">
        <v>4907</v>
      </c>
      <c r="I495" s="3" t="s">
        <v>4908</v>
      </c>
      <c r="J495" s="3" t="s">
        <v>4969</v>
      </c>
      <c r="K495" s="3" t="s">
        <v>4970</v>
      </c>
      <c r="L495" s="3" t="s">
        <v>5463</v>
      </c>
      <c r="M495" s="3" t="s">
        <v>5464</v>
      </c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6.5">
      <c r="A496" s="2" t="s">
        <v>1040</v>
      </c>
      <c r="B496" s="2" t="s">
        <v>1041</v>
      </c>
      <c r="C496" s="9" t="s">
        <v>5465</v>
      </c>
      <c r="D496" s="2" t="s">
        <v>4785</v>
      </c>
      <c r="E496" s="2" t="s">
        <v>4786</v>
      </c>
      <c r="F496" s="3" t="s">
        <v>4787</v>
      </c>
      <c r="G496" s="3" t="s">
        <v>4906</v>
      </c>
      <c r="H496" s="3" t="s">
        <v>4907</v>
      </c>
      <c r="I496" s="3" t="s">
        <v>4908</v>
      </c>
      <c r="J496" s="3" t="s">
        <v>4969</v>
      </c>
      <c r="K496" s="3" t="s">
        <v>5412</v>
      </c>
      <c r="L496" s="3" t="s">
        <v>5451</v>
      </c>
      <c r="M496" s="3" t="s">
        <v>5452</v>
      </c>
      <c r="N496" s="3" t="s">
        <v>5466</v>
      </c>
      <c r="O496" s="3"/>
      <c r="P496" s="3"/>
      <c r="Q496" s="3"/>
      <c r="R496" s="3"/>
      <c r="S496" s="3"/>
      <c r="T496" s="3"/>
      <c r="U496" s="3"/>
      <c r="V496" s="3"/>
    </row>
    <row r="497" spans="1:22" ht="16.5">
      <c r="A497" s="2" t="s">
        <v>1042</v>
      </c>
      <c r="B497" s="2" t="s">
        <v>1043</v>
      </c>
      <c r="C497" s="9" t="s">
        <v>5465</v>
      </c>
      <c r="D497" s="2" t="s">
        <v>4785</v>
      </c>
      <c r="E497" s="2" t="s">
        <v>4786</v>
      </c>
      <c r="F497" s="3" t="s">
        <v>4787</v>
      </c>
      <c r="G497" s="3" t="s">
        <v>4906</v>
      </c>
      <c r="H497" s="3" t="s">
        <v>4907</v>
      </c>
      <c r="I497" s="3" t="s">
        <v>4908</v>
      </c>
      <c r="J497" s="3" t="s">
        <v>4969</v>
      </c>
      <c r="K497" s="3" t="s">
        <v>5412</v>
      </c>
      <c r="L497" s="3" t="s">
        <v>5451</v>
      </c>
      <c r="M497" s="3" t="s">
        <v>5452</v>
      </c>
      <c r="N497" s="3" t="s">
        <v>5466</v>
      </c>
      <c r="O497" s="3"/>
      <c r="P497" s="3"/>
      <c r="Q497" s="3"/>
      <c r="R497" s="3"/>
      <c r="S497" s="3"/>
      <c r="T497" s="3"/>
      <c r="U497" s="3"/>
      <c r="V497" s="3"/>
    </row>
    <row r="498" spans="1:22" ht="16.5">
      <c r="A498" s="2" t="s">
        <v>1044</v>
      </c>
      <c r="B498" s="2" t="s">
        <v>1045</v>
      </c>
      <c r="C498" s="9" t="s">
        <v>5467</v>
      </c>
      <c r="D498" s="2" t="s">
        <v>4785</v>
      </c>
      <c r="E498" s="2" t="s">
        <v>4786</v>
      </c>
      <c r="F498" s="3" t="s">
        <v>4787</v>
      </c>
      <c r="G498" s="3" t="s">
        <v>4906</v>
      </c>
      <c r="H498" s="3" t="s">
        <v>4921</v>
      </c>
      <c r="I498" s="3" t="s">
        <v>4922</v>
      </c>
      <c r="J498" s="3" t="s">
        <v>4923</v>
      </c>
      <c r="K498" s="3" t="s">
        <v>4924</v>
      </c>
      <c r="L498" s="3" t="s">
        <v>5468</v>
      </c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6.5">
      <c r="A499" s="2" t="s">
        <v>1046</v>
      </c>
      <c r="B499" s="2" t="s">
        <v>1047</v>
      </c>
      <c r="C499" s="9" t="s">
        <v>5467</v>
      </c>
      <c r="D499" s="2" t="s">
        <v>4785</v>
      </c>
      <c r="E499" s="2" t="s">
        <v>4786</v>
      </c>
      <c r="F499" s="3" t="s">
        <v>4787</v>
      </c>
      <c r="G499" s="3" t="s">
        <v>4906</v>
      </c>
      <c r="H499" s="3" t="s">
        <v>4921</v>
      </c>
      <c r="I499" s="3" t="s">
        <v>4922</v>
      </c>
      <c r="J499" s="3" t="s">
        <v>4923</v>
      </c>
      <c r="K499" s="3" t="s">
        <v>4924</v>
      </c>
      <c r="L499" s="3" t="s">
        <v>5468</v>
      </c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6.5">
      <c r="A500" s="2" t="s">
        <v>1048</v>
      </c>
      <c r="B500" s="2" t="s">
        <v>1049</v>
      </c>
      <c r="C500" s="9" t="s">
        <v>5467</v>
      </c>
      <c r="D500" s="2" t="s">
        <v>4785</v>
      </c>
      <c r="E500" s="2" t="s">
        <v>4786</v>
      </c>
      <c r="F500" s="3" t="s">
        <v>4787</v>
      </c>
      <c r="G500" s="3" t="s">
        <v>4906</v>
      </c>
      <c r="H500" s="3" t="s">
        <v>4921</v>
      </c>
      <c r="I500" s="3" t="s">
        <v>4922</v>
      </c>
      <c r="J500" s="3" t="s">
        <v>4923</v>
      </c>
      <c r="K500" s="3" t="s">
        <v>4924</v>
      </c>
      <c r="L500" s="3" t="s">
        <v>5468</v>
      </c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6.5">
      <c r="A501" s="2" t="s">
        <v>1050</v>
      </c>
      <c r="B501" s="2" t="s">
        <v>1051</v>
      </c>
      <c r="C501" s="9" t="s">
        <v>5469</v>
      </c>
      <c r="D501" s="2" t="s">
        <v>4785</v>
      </c>
      <c r="E501" s="2" t="s">
        <v>4786</v>
      </c>
      <c r="F501" s="3" t="s">
        <v>4787</v>
      </c>
      <c r="G501" s="3" t="s">
        <v>4788</v>
      </c>
      <c r="H501" s="3" t="s">
        <v>4789</v>
      </c>
      <c r="I501" s="3" t="s">
        <v>4814</v>
      </c>
      <c r="J501" s="3" t="s">
        <v>5004</v>
      </c>
      <c r="K501" s="3" t="s">
        <v>5005</v>
      </c>
      <c r="L501" s="3" t="s">
        <v>5006</v>
      </c>
      <c r="M501" s="3" t="s">
        <v>5007</v>
      </c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6.5">
      <c r="A502" s="2" t="s">
        <v>1052</v>
      </c>
      <c r="B502" s="2" t="s">
        <v>1053</v>
      </c>
      <c r="C502" s="9" t="s">
        <v>5470</v>
      </c>
      <c r="D502" s="2" t="s">
        <v>4785</v>
      </c>
      <c r="E502" s="2" t="s">
        <v>4786</v>
      </c>
      <c r="F502" s="3" t="s">
        <v>4787</v>
      </c>
      <c r="G502" s="3" t="s">
        <v>4788</v>
      </c>
      <c r="H502" s="3" t="s">
        <v>4789</v>
      </c>
      <c r="I502" s="3" t="s">
        <v>4814</v>
      </c>
      <c r="J502" s="3" t="s">
        <v>5004</v>
      </c>
      <c r="K502" s="3" t="s">
        <v>5005</v>
      </c>
      <c r="L502" s="3" t="s">
        <v>5006</v>
      </c>
      <c r="M502" s="3" t="s">
        <v>5007</v>
      </c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6.5">
      <c r="A503" s="2" t="s">
        <v>1054</v>
      </c>
      <c r="B503" s="2" t="s">
        <v>1055</v>
      </c>
      <c r="C503" s="9" t="s">
        <v>5471</v>
      </c>
      <c r="D503" s="2" t="s">
        <v>4785</v>
      </c>
      <c r="E503" s="2" t="s">
        <v>4786</v>
      </c>
      <c r="F503" s="3" t="s">
        <v>4787</v>
      </c>
      <c r="G503" s="3" t="s">
        <v>4788</v>
      </c>
      <c r="H503" s="3" t="s">
        <v>4789</v>
      </c>
      <c r="I503" s="3" t="s">
        <v>5022</v>
      </c>
      <c r="J503" s="3" t="s">
        <v>5472</v>
      </c>
      <c r="K503" s="3" t="s">
        <v>5473</v>
      </c>
      <c r="L503" s="3" t="s">
        <v>5474</v>
      </c>
      <c r="M503" s="3" t="s">
        <v>5475</v>
      </c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6.5">
      <c r="A504" s="2" t="s">
        <v>1056</v>
      </c>
      <c r="B504" s="2" t="s">
        <v>1057</v>
      </c>
      <c r="C504" s="9" t="s">
        <v>5470</v>
      </c>
      <c r="D504" s="2" t="s">
        <v>4785</v>
      </c>
      <c r="E504" s="2" t="s">
        <v>4786</v>
      </c>
      <c r="F504" s="3" t="s">
        <v>4787</v>
      </c>
      <c r="G504" s="3" t="s">
        <v>4788</v>
      </c>
      <c r="H504" s="3" t="s">
        <v>4789</v>
      </c>
      <c r="I504" s="3" t="s">
        <v>4814</v>
      </c>
      <c r="J504" s="3" t="s">
        <v>5004</v>
      </c>
      <c r="K504" s="3" t="s">
        <v>5005</v>
      </c>
      <c r="L504" s="3" t="s">
        <v>5006</v>
      </c>
      <c r="M504" s="3" t="s">
        <v>5007</v>
      </c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6.5">
      <c r="A505" s="2" t="s">
        <v>1058</v>
      </c>
      <c r="B505" s="2" t="s">
        <v>1059</v>
      </c>
      <c r="C505" s="9" t="s">
        <v>5469</v>
      </c>
      <c r="D505" s="2" t="s">
        <v>4785</v>
      </c>
      <c r="E505" s="2" t="s">
        <v>4786</v>
      </c>
      <c r="F505" s="3" t="s">
        <v>4787</v>
      </c>
      <c r="G505" s="3" t="s">
        <v>4788</v>
      </c>
      <c r="H505" s="3" t="s">
        <v>4789</v>
      </c>
      <c r="I505" s="3" t="s">
        <v>4814</v>
      </c>
      <c r="J505" s="3" t="s">
        <v>5004</v>
      </c>
      <c r="K505" s="3" t="s">
        <v>5005</v>
      </c>
      <c r="L505" s="3" t="s">
        <v>5006</v>
      </c>
      <c r="M505" s="3" t="s">
        <v>5007</v>
      </c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6.5">
      <c r="A506" s="2" t="s">
        <v>1060</v>
      </c>
      <c r="B506" s="2" t="s">
        <v>1061</v>
      </c>
      <c r="C506" s="9" t="s">
        <v>5471</v>
      </c>
      <c r="D506" s="2" t="s">
        <v>4785</v>
      </c>
      <c r="E506" s="2" t="s">
        <v>4786</v>
      </c>
      <c r="F506" s="3" t="s">
        <v>4787</v>
      </c>
      <c r="G506" s="3" t="s">
        <v>4788</v>
      </c>
      <c r="H506" s="3" t="s">
        <v>4789</v>
      </c>
      <c r="I506" s="3" t="s">
        <v>5022</v>
      </c>
      <c r="J506" s="3" t="s">
        <v>5472</v>
      </c>
      <c r="K506" s="3" t="s">
        <v>5473</v>
      </c>
      <c r="L506" s="3" t="s">
        <v>5474</v>
      </c>
      <c r="M506" s="3" t="s">
        <v>5475</v>
      </c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6.5">
      <c r="A507" s="2" t="s">
        <v>1062</v>
      </c>
      <c r="B507" s="2" t="s">
        <v>1063</v>
      </c>
      <c r="C507" s="9" t="s">
        <v>5471</v>
      </c>
      <c r="D507" s="2" t="s">
        <v>4785</v>
      </c>
      <c r="E507" s="2" t="s">
        <v>4786</v>
      </c>
      <c r="F507" s="3" t="s">
        <v>4787</v>
      </c>
      <c r="G507" s="3" t="s">
        <v>4788</v>
      </c>
      <c r="H507" s="3" t="s">
        <v>4789</v>
      </c>
      <c r="I507" s="3" t="s">
        <v>5022</v>
      </c>
      <c r="J507" s="3" t="s">
        <v>5472</v>
      </c>
      <c r="K507" s="3" t="s">
        <v>5473</v>
      </c>
      <c r="L507" s="3" t="s">
        <v>5474</v>
      </c>
      <c r="M507" s="3" t="s">
        <v>5475</v>
      </c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6.5">
      <c r="A508" s="2" t="s">
        <v>1064</v>
      </c>
      <c r="B508" s="2" t="s">
        <v>1065</v>
      </c>
      <c r="C508" s="9" t="s">
        <v>5476</v>
      </c>
      <c r="D508" s="2" t="s">
        <v>4785</v>
      </c>
      <c r="E508" s="2" t="s">
        <v>4786</v>
      </c>
      <c r="F508" s="3" t="s">
        <v>4787</v>
      </c>
      <c r="G508" s="3" t="s">
        <v>4788</v>
      </c>
      <c r="H508" s="3" t="s">
        <v>4789</v>
      </c>
      <c r="I508" s="3" t="s">
        <v>4814</v>
      </c>
      <c r="J508" s="3" t="s">
        <v>5004</v>
      </c>
      <c r="K508" s="3" t="s">
        <v>5005</v>
      </c>
      <c r="L508" s="3" t="s">
        <v>5006</v>
      </c>
      <c r="M508" s="3" t="s">
        <v>5477</v>
      </c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6.5">
      <c r="A509" s="2" t="s">
        <v>1066</v>
      </c>
      <c r="B509" s="2" t="s">
        <v>1067</v>
      </c>
      <c r="C509" s="9" t="s">
        <v>5478</v>
      </c>
      <c r="D509" s="2" t="s">
        <v>4785</v>
      </c>
      <c r="E509" s="2" t="s">
        <v>4786</v>
      </c>
      <c r="F509" s="3" t="s">
        <v>4787</v>
      </c>
      <c r="G509" s="3" t="s">
        <v>4788</v>
      </c>
      <c r="H509" s="3" t="s">
        <v>4789</v>
      </c>
      <c r="I509" s="3" t="s">
        <v>4814</v>
      </c>
      <c r="J509" s="3" t="s">
        <v>5004</v>
      </c>
      <c r="K509" s="3" t="s">
        <v>5005</v>
      </c>
      <c r="L509" s="3" t="s">
        <v>5006</v>
      </c>
      <c r="M509" s="3" t="s">
        <v>5007</v>
      </c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6.5">
      <c r="A510" s="2" t="s">
        <v>1068</v>
      </c>
      <c r="B510" s="2" t="s">
        <v>1069</v>
      </c>
      <c r="C510" s="9" t="s">
        <v>5478</v>
      </c>
      <c r="D510" s="2" t="s">
        <v>4785</v>
      </c>
      <c r="E510" s="2" t="s">
        <v>4786</v>
      </c>
      <c r="F510" s="3" t="s">
        <v>4787</v>
      </c>
      <c r="G510" s="3" t="s">
        <v>4788</v>
      </c>
      <c r="H510" s="3" t="s">
        <v>4789</v>
      </c>
      <c r="I510" s="3" t="s">
        <v>4814</v>
      </c>
      <c r="J510" s="3" t="s">
        <v>5004</v>
      </c>
      <c r="K510" s="3" t="s">
        <v>5005</v>
      </c>
      <c r="L510" s="3" t="s">
        <v>5006</v>
      </c>
      <c r="M510" s="3" t="s">
        <v>5007</v>
      </c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6.5">
      <c r="A511" s="2" t="s">
        <v>1070</v>
      </c>
      <c r="B511" s="2" t="s">
        <v>1071</v>
      </c>
      <c r="C511" s="9" t="s">
        <v>5476</v>
      </c>
      <c r="D511" s="2" t="s">
        <v>4785</v>
      </c>
      <c r="E511" s="2" t="s">
        <v>4786</v>
      </c>
      <c r="F511" s="3" t="s">
        <v>4787</v>
      </c>
      <c r="G511" s="3" t="s">
        <v>4788</v>
      </c>
      <c r="H511" s="3" t="s">
        <v>4789</v>
      </c>
      <c r="I511" s="3" t="s">
        <v>4814</v>
      </c>
      <c r="J511" s="3" t="s">
        <v>5004</v>
      </c>
      <c r="K511" s="3" t="s">
        <v>5005</v>
      </c>
      <c r="L511" s="3" t="s">
        <v>5006</v>
      </c>
      <c r="M511" s="3" t="s">
        <v>5477</v>
      </c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6.5">
      <c r="A512" s="2" t="s">
        <v>1072</v>
      </c>
      <c r="B512" s="2" t="s">
        <v>1073</v>
      </c>
      <c r="C512" s="9" t="s">
        <v>5479</v>
      </c>
      <c r="D512" s="2" t="s">
        <v>4785</v>
      </c>
      <c r="E512" s="2" t="s">
        <v>4786</v>
      </c>
      <c r="F512" s="3" t="s">
        <v>4787</v>
      </c>
      <c r="G512" s="3" t="s">
        <v>4788</v>
      </c>
      <c r="H512" s="3" t="s">
        <v>4789</v>
      </c>
      <c r="I512" s="3" t="s">
        <v>4814</v>
      </c>
      <c r="J512" s="3" t="s">
        <v>5004</v>
      </c>
      <c r="K512" s="3" t="s">
        <v>5005</v>
      </c>
      <c r="L512" s="3" t="s">
        <v>5006</v>
      </c>
      <c r="M512" s="3" t="s">
        <v>5480</v>
      </c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6.5">
      <c r="A513" s="2" t="s">
        <v>1074</v>
      </c>
      <c r="B513" s="2" t="s">
        <v>1075</v>
      </c>
      <c r="C513" s="9" t="s">
        <v>5481</v>
      </c>
      <c r="D513" s="2" t="s">
        <v>4785</v>
      </c>
      <c r="E513" s="2" t="s">
        <v>4786</v>
      </c>
      <c r="F513" s="3" t="s">
        <v>4787</v>
      </c>
      <c r="G513" s="3" t="s">
        <v>4788</v>
      </c>
      <c r="H513" s="3" t="s">
        <v>4789</v>
      </c>
      <c r="I513" s="3" t="s">
        <v>4814</v>
      </c>
      <c r="J513" s="3" t="s">
        <v>5004</v>
      </c>
      <c r="K513" s="3" t="s">
        <v>5005</v>
      </c>
      <c r="L513" s="3" t="s">
        <v>5006</v>
      </c>
      <c r="M513" s="3" t="s">
        <v>5007</v>
      </c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6.5">
      <c r="A514" s="2" t="s">
        <v>1076</v>
      </c>
      <c r="B514" s="2" t="s">
        <v>1077</v>
      </c>
      <c r="C514" s="9" t="s">
        <v>5481</v>
      </c>
      <c r="D514" s="2" t="s">
        <v>4785</v>
      </c>
      <c r="E514" s="2" t="s">
        <v>4786</v>
      </c>
      <c r="F514" s="3" t="s">
        <v>4787</v>
      </c>
      <c r="G514" s="3" t="s">
        <v>4788</v>
      </c>
      <c r="H514" s="3" t="s">
        <v>4789</v>
      </c>
      <c r="I514" s="3" t="s">
        <v>4814</v>
      </c>
      <c r="J514" s="3" t="s">
        <v>5004</v>
      </c>
      <c r="K514" s="3" t="s">
        <v>5005</v>
      </c>
      <c r="L514" s="3" t="s">
        <v>5006</v>
      </c>
      <c r="M514" s="3" t="s">
        <v>5007</v>
      </c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6.5">
      <c r="A515" s="2" t="s">
        <v>1078</v>
      </c>
      <c r="B515" s="2" t="s">
        <v>1079</v>
      </c>
      <c r="C515" s="9" t="s">
        <v>5482</v>
      </c>
      <c r="D515" s="2" t="s">
        <v>4785</v>
      </c>
      <c r="E515" s="2" t="s">
        <v>4786</v>
      </c>
      <c r="F515" s="3" t="s">
        <v>4787</v>
      </c>
      <c r="G515" s="3" t="s">
        <v>4788</v>
      </c>
      <c r="H515" s="3" t="s">
        <v>4789</v>
      </c>
      <c r="I515" s="3" t="s">
        <v>4814</v>
      </c>
      <c r="J515" s="3" t="s">
        <v>5004</v>
      </c>
      <c r="K515" s="3" t="s">
        <v>5005</v>
      </c>
      <c r="L515" s="3" t="s">
        <v>5006</v>
      </c>
      <c r="M515" s="3" t="s">
        <v>5007</v>
      </c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6.5">
      <c r="A516" s="2" t="s">
        <v>1080</v>
      </c>
      <c r="B516" s="2" t="s">
        <v>1081</v>
      </c>
      <c r="C516" s="9" t="s">
        <v>5482</v>
      </c>
      <c r="D516" s="2" t="s">
        <v>4785</v>
      </c>
      <c r="E516" s="2" t="s">
        <v>4786</v>
      </c>
      <c r="F516" s="3" t="s">
        <v>4787</v>
      </c>
      <c r="G516" s="3" t="s">
        <v>4788</v>
      </c>
      <c r="H516" s="3" t="s">
        <v>4789</v>
      </c>
      <c r="I516" s="3" t="s">
        <v>4814</v>
      </c>
      <c r="J516" s="3" t="s">
        <v>5004</v>
      </c>
      <c r="K516" s="3" t="s">
        <v>5005</v>
      </c>
      <c r="L516" s="3" t="s">
        <v>5006</v>
      </c>
      <c r="M516" s="3" t="s">
        <v>5007</v>
      </c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6.5">
      <c r="A517" s="2" t="s">
        <v>1082</v>
      </c>
      <c r="B517" s="2" t="s">
        <v>1083</v>
      </c>
      <c r="C517" s="9" t="s">
        <v>5479</v>
      </c>
      <c r="D517" s="2" t="s">
        <v>4785</v>
      </c>
      <c r="E517" s="2" t="s">
        <v>4786</v>
      </c>
      <c r="F517" s="3" t="s">
        <v>4787</v>
      </c>
      <c r="G517" s="3" t="s">
        <v>4788</v>
      </c>
      <c r="H517" s="3" t="s">
        <v>4789</v>
      </c>
      <c r="I517" s="3" t="s">
        <v>4814</v>
      </c>
      <c r="J517" s="3" t="s">
        <v>5004</v>
      </c>
      <c r="K517" s="3" t="s">
        <v>5005</v>
      </c>
      <c r="L517" s="3" t="s">
        <v>5006</v>
      </c>
      <c r="M517" s="3" t="s">
        <v>5480</v>
      </c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6.5">
      <c r="A518" s="2" t="s">
        <v>1084</v>
      </c>
      <c r="B518" s="2" t="s">
        <v>1085</v>
      </c>
      <c r="C518" s="9" t="s">
        <v>5483</v>
      </c>
      <c r="D518" s="2" t="s">
        <v>4785</v>
      </c>
      <c r="E518" s="2" t="s">
        <v>4786</v>
      </c>
      <c r="F518" s="3" t="s">
        <v>4787</v>
      </c>
      <c r="G518" s="3" t="s">
        <v>4788</v>
      </c>
      <c r="H518" s="3" t="s">
        <v>4789</v>
      </c>
      <c r="I518" s="3" t="s">
        <v>4814</v>
      </c>
      <c r="J518" s="3" t="s">
        <v>5004</v>
      </c>
      <c r="K518" s="3" t="s">
        <v>5005</v>
      </c>
      <c r="L518" s="3" t="s">
        <v>5006</v>
      </c>
      <c r="M518" s="3" t="s">
        <v>5484</v>
      </c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6.5">
      <c r="A519" s="2" t="s">
        <v>1086</v>
      </c>
      <c r="B519" s="2" t="s">
        <v>1087</v>
      </c>
      <c r="C519" s="9" t="s">
        <v>5485</v>
      </c>
      <c r="D519" s="2" t="s">
        <v>4785</v>
      </c>
      <c r="E519" s="2" t="s">
        <v>4786</v>
      </c>
      <c r="F519" s="3" t="s">
        <v>4787</v>
      </c>
      <c r="G519" s="3" t="s">
        <v>4788</v>
      </c>
      <c r="H519" s="3" t="s">
        <v>4789</v>
      </c>
      <c r="I519" s="3" t="s">
        <v>4814</v>
      </c>
      <c r="J519" s="3" t="s">
        <v>5004</v>
      </c>
      <c r="K519" s="3" t="s">
        <v>5005</v>
      </c>
      <c r="L519" s="3" t="s">
        <v>5006</v>
      </c>
      <c r="M519" s="3" t="s">
        <v>5486</v>
      </c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6.5">
      <c r="A520" s="2" t="s">
        <v>1088</v>
      </c>
      <c r="B520" s="2" t="s">
        <v>1089</v>
      </c>
      <c r="C520" s="9" t="s">
        <v>5483</v>
      </c>
      <c r="D520" s="2" t="s">
        <v>4785</v>
      </c>
      <c r="E520" s="2" t="s">
        <v>4786</v>
      </c>
      <c r="F520" s="3" t="s">
        <v>4787</v>
      </c>
      <c r="G520" s="3" t="s">
        <v>4788</v>
      </c>
      <c r="H520" s="3" t="s">
        <v>4789</v>
      </c>
      <c r="I520" s="3" t="s">
        <v>4814</v>
      </c>
      <c r="J520" s="3" t="s">
        <v>5004</v>
      </c>
      <c r="K520" s="3" t="s">
        <v>5005</v>
      </c>
      <c r="L520" s="3" t="s">
        <v>5006</v>
      </c>
      <c r="M520" s="3" t="s">
        <v>5484</v>
      </c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6.5">
      <c r="A521" s="2" t="s">
        <v>1090</v>
      </c>
      <c r="B521" s="2" t="s">
        <v>1091</v>
      </c>
      <c r="C521" s="9" t="s">
        <v>5485</v>
      </c>
      <c r="D521" s="2" t="s">
        <v>4785</v>
      </c>
      <c r="E521" s="2" t="s">
        <v>4786</v>
      </c>
      <c r="F521" s="3" t="s">
        <v>4787</v>
      </c>
      <c r="G521" s="3" t="s">
        <v>4788</v>
      </c>
      <c r="H521" s="3" t="s">
        <v>4789</v>
      </c>
      <c r="I521" s="3" t="s">
        <v>4814</v>
      </c>
      <c r="J521" s="3" t="s">
        <v>5004</v>
      </c>
      <c r="K521" s="3" t="s">
        <v>5005</v>
      </c>
      <c r="L521" s="3" t="s">
        <v>5006</v>
      </c>
      <c r="M521" s="3" t="s">
        <v>5486</v>
      </c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6.5">
      <c r="A522" s="2" t="s">
        <v>1092</v>
      </c>
      <c r="B522" s="2" t="s">
        <v>1093</v>
      </c>
      <c r="C522" s="9" t="s">
        <v>5487</v>
      </c>
      <c r="D522" s="2" t="s">
        <v>4785</v>
      </c>
      <c r="E522" s="2" t="s">
        <v>4786</v>
      </c>
      <c r="F522" s="3" t="s">
        <v>4787</v>
      </c>
      <c r="G522" s="3" t="s">
        <v>4788</v>
      </c>
      <c r="H522" s="3" t="s">
        <v>4789</v>
      </c>
      <c r="I522" s="3" t="s">
        <v>4814</v>
      </c>
      <c r="J522" s="3" t="s">
        <v>5004</v>
      </c>
      <c r="K522" s="3" t="s">
        <v>5005</v>
      </c>
      <c r="L522" s="3" t="s">
        <v>5006</v>
      </c>
      <c r="M522" s="3" t="s">
        <v>5484</v>
      </c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6.5">
      <c r="A523" s="2" t="s">
        <v>1094</v>
      </c>
      <c r="B523" s="2" t="s">
        <v>1095</v>
      </c>
      <c r="C523" s="9" t="s">
        <v>5487</v>
      </c>
      <c r="D523" s="2" t="s">
        <v>4785</v>
      </c>
      <c r="E523" s="2" t="s">
        <v>4786</v>
      </c>
      <c r="F523" s="3" t="s">
        <v>4787</v>
      </c>
      <c r="G523" s="3" t="s">
        <v>4788</v>
      </c>
      <c r="H523" s="3" t="s">
        <v>4789</v>
      </c>
      <c r="I523" s="3" t="s">
        <v>4814</v>
      </c>
      <c r="J523" s="3" t="s">
        <v>5004</v>
      </c>
      <c r="K523" s="3" t="s">
        <v>5005</v>
      </c>
      <c r="L523" s="3" t="s">
        <v>5006</v>
      </c>
      <c r="M523" s="3" t="s">
        <v>5484</v>
      </c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6.5">
      <c r="A524" s="2" t="s">
        <v>1096</v>
      </c>
      <c r="B524" s="2" t="s">
        <v>1097</v>
      </c>
      <c r="C524" s="9" t="s">
        <v>5488</v>
      </c>
      <c r="D524" s="2" t="s">
        <v>4785</v>
      </c>
      <c r="E524" s="2" t="s">
        <v>4820</v>
      </c>
      <c r="F524" s="3" t="s">
        <v>4901</v>
      </c>
      <c r="G524" s="3" t="s">
        <v>5489</v>
      </c>
      <c r="H524" s="3" t="s">
        <v>5490</v>
      </c>
      <c r="I524" s="3" t="s">
        <v>5491</v>
      </c>
      <c r="J524" s="3" t="s">
        <v>5492</v>
      </c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6.5">
      <c r="A525" s="2" t="s">
        <v>1098</v>
      </c>
      <c r="B525" s="2" t="s">
        <v>1099</v>
      </c>
      <c r="C525" s="9" t="s">
        <v>5493</v>
      </c>
      <c r="D525" s="2" t="s">
        <v>4785</v>
      </c>
      <c r="E525" s="2" t="s">
        <v>4820</v>
      </c>
      <c r="F525" s="3" t="s">
        <v>4821</v>
      </c>
      <c r="G525" s="3" t="s">
        <v>4822</v>
      </c>
      <c r="H525" s="3" t="s">
        <v>4823</v>
      </c>
      <c r="I525" s="3" t="s">
        <v>4824</v>
      </c>
      <c r="J525" s="3" t="s">
        <v>4825</v>
      </c>
      <c r="K525" s="3" t="s">
        <v>4826</v>
      </c>
      <c r="L525" s="3" t="s">
        <v>4827</v>
      </c>
      <c r="M525" s="3" t="s">
        <v>4828</v>
      </c>
      <c r="N525" s="3" t="s">
        <v>4884</v>
      </c>
      <c r="O525" s="3" t="s">
        <v>4885</v>
      </c>
      <c r="P525" s="3" t="s">
        <v>4916</v>
      </c>
      <c r="Q525" s="3" t="s">
        <v>4917</v>
      </c>
      <c r="R525" s="3" t="s">
        <v>5365</v>
      </c>
      <c r="S525" s="3" t="s">
        <v>5366</v>
      </c>
      <c r="T525" s="3"/>
      <c r="U525" s="3"/>
      <c r="V525" s="3"/>
    </row>
    <row r="526" spans="1:22" ht="16.5">
      <c r="A526" s="2" t="s">
        <v>1100</v>
      </c>
      <c r="B526" s="2" t="s">
        <v>1101</v>
      </c>
      <c r="C526" s="9" t="s">
        <v>5493</v>
      </c>
      <c r="D526" s="2" t="s">
        <v>4785</v>
      </c>
      <c r="E526" s="2" t="s">
        <v>4820</v>
      </c>
      <c r="F526" s="3" t="s">
        <v>4821</v>
      </c>
      <c r="G526" s="3" t="s">
        <v>4822</v>
      </c>
      <c r="H526" s="3" t="s">
        <v>4823</v>
      </c>
      <c r="I526" s="3" t="s">
        <v>4824</v>
      </c>
      <c r="J526" s="3" t="s">
        <v>4825</v>
      </c>
      <c r="K526" s="3" t="s">
        <v>4826</v>
      </c>
      <c r="L526" s="3" t="s">
        <v>4827</v>
      </c>
      <c r="M526" s="3" t="s">
        <v>4828</v>
      </c>
      <c r="N526" s="3" t="s">
        <v>4884</v>
      </c>
      <c r="O526" s="3" t="s">
        <v>4885</v>
      </c>
      <c r="P526" s="3" t="s">
        <v>4916</v>
      </c>
      <c r="Q526" s="3" t="s">
        <v>4917</v>
      </c>
      <c r="R526" s="3" t="s">
        <v>5365</v>
      </c>
      <c r="S526" s="3" t="s">
        <v>5366</v>
      </c>
      <c r="T526" s="3"/>
      <c r="U526" s="3"/>
      <c r="V526" s="3"/>
    </row>
    <row r="527" spans="1:22" ht="16.5">
      <c r="A527" s="2" t="s">
        <v>1102</v>
      </c>
      <c r="B527" s="2" t="s">
        <v>1103</v>
      </c>
      <c r="C527" s="9" t="s">
        <v>5494</v>
      </c>
      <c r="D527" s="2" t="s">
        <v>4785</v>
      </c>
      <c r="E527" s="2" t="s">
        <v>4786</v>
      </c>
      <c r="F527" s="3" t="s">
        <v>4787</v>
      </c>
      <c r="G527" s="3" t="s">
        <v>4906</v>
      </c>
      <c r="H527" s="3" t="s">
        <v>4907</v>
      </c>
      <c r="I527" s="3" t="s">
        <v>4908</v>
      </c>
      <c r="J527" s="3" t="s">
        <v>4969</v>
      </c>
      <c r="K527" s="3" t="s">
        <v>4970</v>
      </c>
      <c r="L527" s="3" t="s">
        <v>4986</v>
      </c>
      <c r="M527" s="3" t="s">
        <v>5495</v>
      </c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6.5">
      <c r="A528" s="2" t="s">
        <v>1104</v>
      </c>
      <c r="B528" s="2" t="s">
        <v>1105</v>
      </c>
      <c r="C528" s="9" t="s">
        <v>5493</v>
      </c>
      <c r="D528" s="2" t="s">
        <v>4785</v>
      </c>
      <c r="E528" s="2" t="s">
        <v>4820</v>
      </c>
      <c r="F528" s="3" t="s">
        <v>4821</v>
      </c>
      <c r="G528" s="3" t="s">
        <v>4822</v>
      </c>
      <c r="H528" s="3" t="s">
        <v>4823</v>
      </c>
      <c r="I528" s="3" t="s">
        <v>4824</v>
      </c>
      <c r="J528" s="3" t="s">
        <v>4825</v>
      </c>
      <c r="K528" s="3" t="s">
        <v>4826</v>
      </c>
      <c r="L528" s="3" t="s">
        <v>4827</v>
      </c>
      <c r="M528" s="3" t="s">
        <v>4828</v>
      </c>
      <c r="N528" s="3" t="s">
        <v>4884</v>
      </c>
      <c r="O528" s="3" t="s">
        <v>4885</v>
      </c>
      <c r="P528" s="3" t="s">
        <v>4916</v>
      </c>
      <c r="Q528" s="3" t="s">
        <v>4917</v>
      </c>
      <c r="R528" s="3" t="s">
        <v>5365</v>
      </c>
      <c r="S528" s="3" t="s">
        <v>5366</v>
      </c>
      <c r="T528" s="3"/>
      <c r="U528" s="3"/>
      <c r="V528" s="3"/>
    </row>
    <row r="529" spans="1:22" ht="16.5">
      <c r="A529" s="2" t="s">
        <v>1106</v>
      </c>
      <c r="B529" s="2" t="s">
        <v>1107</v>
      </c>
      <c r="C529" s="9" t="s">
        <v>5494</v>
      </c>
      <c r="D529" s="2" t="s">
        <v>4785</v>
      </c>
      <c r="E529" s="2" t="s">
        <v>4786</v>
      </c>
      <c r="F529" s="3" t="s">
        <v>4787</v>
      </c>
      <c r="G529" s="3" t="s">
        <v>4906</v>
      </c>
      <c r="H529" s="3" t="s">
        <v>4907</v>
      </c>
      <c r="I529" s="3" t="s">
        <v>4908</v>
      </c>
      <c r="J529" s="3" t="s">
        <v>4969</v>
      </c>
      <c r="K529" s="3" t="s">
        <v>4970</v>
      </c>
      <c r="L529" s="3" t="s">
        <v>4986</v>
      </c>
      <c r="M529" s="3" t="s">
        <v>5495</v>
      </c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6.5">
      <c r="A530" s="2" t="s">
        <v>1108</v>
      </c>
      <c r="B530" s="2" t="s">
        <v>1109</v>
      </c>
      <c r="C530" s="9" t="s">
        <v>5493</v>
      </c>
      <c r="D530" s="2" t="s">
        <v>4785</v>
      </c>
      <c r="E530" s="2" t="s">
        <v>4820</v>
      </c>
      <c r="F530" s="3" t="s">
        <v>4821</v>
      </c>
      <c r="G530" s="3" t="s">
        <v>4822</v>
      </c>
      <c r="H530" s="3" t="s">
        <v>4823</v>
      </c>
      <c r="I530" s="3" t="s">
        <v>4824</v>
      </c>
      <c r="J530" s="3" t="s">
        <v>4825</v>
      </c>
      <c r="K530" s="3" t="s">
        <v>4826</v>
      </c>
      <c r="L530" s="3" t="s">
        <v>4827</v>
      </c>
      <c r="M530" s="3" t="s">
        <v>4828</v>
      </c>
      <c r="N530" s="3" t="s">
        <v>4884</v>
      </c>
      <c r="O530" s="3" t="s">
        <v>4885</v>
      </c>
      <c r="P530" s="3" t="s">
        <v>4916</v>
      </c>
      <c r="Q530" s="3" t="s">
        <v>4917</v>
      </c>
      <c r="R530" s="3" t="s">
        <v>5365</v>
      </c>
      <c r="S530" s="3" t="s">
        <v>5366</v>
      </c>
      <c r="T530" s="3"/>
      <c r="U530" s="3"/>
      <c r="V530" s="3"/>
    </row>
    <row r="531" spans="1:22" ht="16.5">
      <c r="A531" s="2" t="s">
        <v>1110</v>
      </c>
      <c r="B531" s="2" t="s">
        <v>1111</v>
      </c>
      <c r="C531" s="9" t="s">
        <v>5493</v>
      </c>
      <c r="D531" s="2" t="s">
        <v>4785</v>
      </c>
      <c r="E531" s="2" t="s">
        <v>4820</v>
      </c>
      <c r="F531" s="3" t="s">
        <v>4821</v>
      </c>
      <c r="G531" s="3" t="s">
        <v>4822</v>
      </c>
      <c r="H531" s="3" t="s">
        <v>4823</v>
      </c>
      <c r="I531" s="3" t="s">
        <v>4824</v>
      </c>
      <c r="J531" s="3" t="s">
        <v>4825</v>
      </c>
      <c r="K531" s="3" t="s">
        <v>4826</v>
      </c>
      <c r="L531" s="3" t="s">
        <v>4827</v>
      </c>
      <c r="M531" s="3" t="s">
        <v>4828</v>
      </c>
      <c r="N531" s="3" t="s">
        <v>4884</v>
      </c>
      <c r="O531" s="3" t="s">
        <v>4885</v>
      </c>
      <c r="P531" s="3" t="s">
        <v>4916</v>
      </c>
      <c r="Q531" s="3" t="s">
        <v>4917</v>
      </c>
      <c r="R531" s="3" t="s">
        <v>5365</v>
      </c>
      <c r="S531" s="3" t="s">
        <v>5366</v>
      </c>
      <c r="T531" s="3"/>
      <c r="U531" s="3"/>
      <c r="V531" s="3"/>
    </row>
    <row r="532" spans="1:22" ht="16.5">
      <c r="A532" s="2" t="s">
        <v>1112</v>
      </c>
      <c r="B532" s="2" t="s">
        <v>1113</v>
      </c>
      <c r="C532" s="9" t="s">
        <v>5493</v>
      </c>
      <c r="D532" s="2" t="s">
        <v>4785</v>
      </c>
      <c r="E532" s="2" t="s">
        <v>4820</v>
      </c>
      <c r="F532" s="3" t="s">
        <v>4821</v>
      </c>
      <c r="G532" s="3" t="s">
        <v>4822</v>
      </c>
      <c r="H532" s="3" t="s">
        <v>4823</v>
      </c>
      <c r="I532" s="3" t="s">
        <v>4824</v>
      </c>
      <c r="J532" s="3" t="s">
        <v>4825</v>
      </c>
      <c r="K532" s="3" t="s">
        <v>4826</v>
      </c>
      <c r="L532" s="3" t="s">
        <v>4827</v>
      </c>
      <c r="M532" s="3" t="s">
        <v>4828</v>
      </c>
      <c r="N532" s="3" t="s">
        <v>4884</v>
      </c>
      <c r="O532" s="3" t="s">
        <v>4885</v>
      </c>
      <c r="P532" s="3" t="s">
        <v>4916</v>
      </c>
      <c r="Q532" s="3" t="s">
        <v>4917</v>
      </c>
      <c r="R532" s="3" t="s">
        <v>5365</v>
      </c>
      <c r="S532" s="3" t="s">
        <v>5366</v>
      </c>
      <c r="T532" s="3"/>
      <c r="U532" s="3"/>
      <c r="V532" s="3"/>
    </row>
    <row r="533" spans="1:22" ht="16.5">
      <c r="A533" s="2" t="s">
        <v>1114</v>
      </c>
      <c r="B533" s="2" t="s">
        <v>1115</v>
      </c>
      <c r="C533" s="9" t="s">
        <v>5493</v>
      </c>
      <c r="D533" s="2" t="s">
        <v>4785</v>
      </c>
      <c r="E533" s="2" t="s">
        <v>4820</v>
      </c>
      <c r="F533" s="3" t="s">
        <v>4821</v>
      </c>
      <c r="G533" s="3" t="s">
        <v>4822</v>
      </c>
      <c r="H533" s="3" t="s">
        <v>4823</v>
      </c>
      <c r="I533" s="3" t="s">
        <v>4824</v>
      </c>
      <c r="J533" s="3" t="s">
        <v>4825</v>
      </c>
      <c r="K533" s="3" t="s">
        <v>4826</v>
      </c>
      <c r="L533" s="3" t="s">
        <v>4827</v>
      </c>
      <c r="M533" s="3" t="s">
        <v>4828</v>
      </c>
      <c r="N533" s="3" t="s">
        <v>4884</v>
      </c>
      <c r="O533" s="3" t="s">
        <v>4885</v>
      </c>
      <c r="P533" s="3" t="s">
        <v>4916</v>
      </c>
      <c r="Q533" s="3" t="s">
        <v>4917</v>
      </c>
      <c r="R533" s="3" t="s">
        <v>5365</v>
      </c>
      <c r="S533" s="3" t="s">
        <v>5366</v>
      </c>
      <c r="T533" s="3"/>
      <c r="U533" s="3"/>
      <c r="V533" s="3"/>
    </row>
    <row r="534" spans="1:22" ht="16.5">
      <c r="A534" s="2" t="s">
        <v>1116</v>
      </c>
      <c r="B534" s="2" t="s">
        <v>1117</v>
      </c>
      <c r="C534" s="9" t="s">
        <v>5493</v>
      </c>
      <c r="D534" s="2" t="s">
        <v>4785</v>
      </c>
      <c r="E534" s="2" t="s">
        <v>4820</v>
      </c>
      <c r="F534" s="3" t="s">
        <v>4821</v>
      </c>
      <c r="G534" s="3" t="s">
        <v>4822</v>
      </c>
      <c r="H534" s="3" t="s">
        <v>4823</v>
      </c>
      <c r="I534" s="3" t="s">
        <v>4824</v>
      </c>
      <c r="J534" s="3" t="s">
        <v>4825</v>
      </c>
      <c r="K534" s="3" t="s">
        <v>4826</v>
      </c>
      <c r="L534" s="3" t="s">
        <v>4827</v>
      </c>
      <c r="M534" s="3" t="s">
        <v>4828</v>
      </c>
      <c r="N534" s="3" t="s">
        <v>4884</v>
      </c>
      <c r="O534" s="3" t="s">
        <v>4885</v>
      </c>
      <c r="P534" s="3" t="s">
        <v>4916</v>
      </c>
      <c r="Q534" s="3" t="s">
        <v>4917</v>
      </c>
      <c r="R534" s="3" t="s">
        <v>5365</v>
      </c>
      <c r="S534" s="3" t="s">
        <v>5366</v>
      </c>
      <c r="T534" s="3"/>
      <c r="U534" s="3"/>
      <c r="V534" s="3"/>
    </row>
    <row r="535" spans="1:22" ht="16.5">
      <c r="A535" s="2" t="s">
        <v>1118</v>
      </c>
      <c r="B535" s="2" t="s">
        <v>1119</v>
      </c>
      <c r="C535" s="9" t="s">
        <v>5493</v>
      </c>
      <c r="D535" s="2" t="s">
        <v>4785</v>
      </c>
      <c r="E535" s="2" t="s">
        <v>4820</v>
      </c>
      <c r="F535" s="3" t="s">
        <v>4821</v>
      </c>
      <c r="G535" s="3" t="s">
        <v>4822</v>
      </c>
      <c r="H535" s="3" t="s">
        <v>4823</v>
      </c>
      <c r="I535" s="3" t="s">
        <v>4824</v>
      </c>
      <c r="J535" s="3" t="s">
        <v>4825</v>
      </c>
      <c r="K535" s="3" t="s">
        <v>4826</v>
      </c>
      <c r="L535" s="3" t="s">
        <v>4827</v>
      </c>
      <c r="M535" s="3" t="s">
        <v>4828</v>
      </c>
      <c r="N535" s="3" t="s">
        <v>4884</v>
      </c>
      <c r="O535" s="3" t="s">
        <v>4885</v>
      </c>
      <c r="P535" s="3" t="s">
        <v>4916</v>
      </c>
      <c r="Q535" s="3" t="s">
        <v>4917</v>
      </c>
      <c r="R535" s="3" t="s">
        <v>5365</v>
      </c>
      <c r="S535" s="3" t="s">
        <v>5366</v>
      </c>
      <c r="T535" s="3"/>
      <c r="U535" s="3"/>
      <c r="V535" s="3"/>
    </row>
    <row r="536" spans="1:22" ht="16.5">
      <c r="A536" s="2" t="s">
        <v>1120</v>
      </c>
      <c r="B536" s="2" t="s">
        <v>1121</v>
      </c>
      <c r="C536" s="9" t="s">
        <v>5493</v>
      </c>
      <c r="D536" s="2" t="s">
        <v>4785</v>
      </c>
      <c r="E536" s="2" t="s">
        <v>4820</v>
      </c>
      <c r="F536" s="3" t="s">
        <v>4821</v>
      </c>
      <c r="G536" s="3" t="s">
        <v>4822</v>
      </c>
      <c r="H536" s="3" t="s">
        <v>4823</v>
      </c>
      <c r="I536" s="3" t="s">
        <v>4824</v>
      </c>
      <c r="J536" s="3" t="s">
        <v>4825</v>
      </c>
      <c r="K536" s="3" t="s">
        <v>4826</v>
      </c>
      <c r="L536" s="3" t="s">
        <v>4827</v>
      </c>
      <c r="M536" s="3" t="s">
        <v>4828</v>
      </c>
      <c r="N536" s="3" t="s">
        <v>4884</v>
      </c>
      <c r="O536" s="3" t="s">
        <v>4885</v>
      </c>
      <c r="P536" s="3" t="s">
        <v>4916</v>
      </c>
      <c r="Q536" s="3" t="s">
        <v>4917</v>
      </c>
      <c r="R536" s="3" t="s">
        <v>5365</v>
      </c>
      <c r="S536" s="3" t="s">
        <v>5366</v>
      </c>
      <c r="T536" s="3"/>
      <c r="U536" s="3"/>
      <c r="V536" s="3"/>
    </row>
    <row r="537" spans="1:22" ht="16.5">
      <c r="A537" s="2" t="s">
        <v>1122</v>
      </c>
      <c r="B537" s="2" t="s">
        <v>1123</v>
      </c>
      <c r="C537" s="9" t="s">
        <v>5493</v>
      </c>
      <c r="D537" s="2" t="s">
        <v>4785</v>
      </c>
      <c r="E537" s="2" t="s">
        <v>4820</v>
      </c>
      <c r="F537" s="3" t="s">
        <v>4821</v>
      </c>
      <c r="G537" s="3" t="s">
        <v>4822</v>
      </c>
      <c r="H537" s="3" t="s">
        <v>4823</v>
      </c>
      <c r="I537" s="3" t="s">
        <v>4824</v>
      </c>
      <c r="J537" s="3" t="s">
        <v>4825</v>
      </c>
      <c r="K537" s="3" t="s">
        <v>4826</v>
      </c>
      <c r="L537" s="3" t="s">
        <v>4827</v>
      </c>
      <c r="M537" s="3" t="s">
        <v>4828</v>
      </c>
      <c r="N537" s="3" t="s">
        <v>4884</v>
      </c>
      <c r="O537" s="3" t="s">
        <v>4885</v>
      </c>
      <c r="P537" s="3" t="s">
        <v>4916</v>
      </c>
      <c r="Q537" s="3" t="s">
        <v>4917</v>
      </c>
      <c r="R537" s="3" t="s">
        <v>5365</v>
      </c>
      <c r="S537" s="3" t="s">
        <v>5366</v>
      </c>
      <c r="T537" s="3"/>
      <c r="U537" s="3"/>
      <c r="V537" s="3"/>
    </row>
    <row r="538" spans="1:22" ht="16.5">
      <c r="A538" s="2" t="s">
        <v>1124</v>
      </c>
      <c r="B538" s="2" t="s">
        <v>1125</v>
      </c>
      <c r="C538" s="9" t="s">
        <v>5493</v>
      </c>
      <c r="D538" s="2" t="s">
        <v>4785</v>
      </c>
      <c r="E538" s="2" t="s">
        <v>4820</v>
      </c>
      <c r="F538" s="3" t="s">
        <v>4821</v>
      </c>
      <c r="G538" s="3" t="s">
        <v>4822</v>
      </c>
      <c r="H538" s="3" t="s">
        <v>4823</v>
      </c>
      <c r="I538" s="3" t="s">
        <v>4824</v>
      </c>
      <c r="J538" s="3" t="s">
        <v>4825</v>
      </c>
      <c r="K538" s="3" t="s">
        <v>4826</v>
      </c>
      <c r="L538" s="3" t="s">
        <v>4827</v>
      </c>
      <c r="M538" s="3" t="s">
        <v>4828</v>
      </c>
      <c r="N538" s="3" t="s">
        <v>4884</v>
      </c>
      <c r="O538" s="3" t="s">
        <v>4885</v>
      </c>
      <c r="P538" s="3" t="s">
        <v>4916</v>
      </c>
      <c r="Q538" s="3" t="s">
        <v>4917</v>
      </c>
      <c r="R538" s="3" t="s">
        <v>5365</v>
      </c>
      <c r="S538" s="3" t="s">
        <v>5366</v>
      </c>
      <c r="T538" s="3"/>
      <c r="U538" s="3"/>
      <c r="V538" s="3"/>
    </row>
    <row r="539" spans="1:22" ht="16.5">
      <c r="A539" s="2" t="s">
        <v>1126</v>
      </c>
      <c r="B539" s="2" t="s">
        <v>1127</v>
      </c>
      <c r="C539" s="9" t="s">
        <v>5493</v>
      </c>
      <c r="D539" s="2" t="s">
        <v>4785</v>
      </c>
      <c r="E539" s="2" t="s">
        <v>4820</v>
      </c>
      <c r="F539" s="3" t="s">
        <v>4821</v>
      </c>
      <c r="G539" s="3" t="s">
        <v>4822</v>
      </c>
      <c r="H539" s="3" t="s">
        <v>4823</v>
      </c>
      <c r="I539" s="3" t="s">
        <v>4824</v>
      </c>
      <c r="J539" s="3" t="s">
        <v>4825</v>
      </c>
      <c r="K539" s="3" t="s">
        <v>4826</v>
      </c>
      <c r="L539" s="3" t="s">
        <v>4827</v>
      </c>
      <c r="M539" s="3" t="s">
        <v>4828</v>
      </c>
      <c r="N539" s="3" t="s">
        <v>4884</v>
      </c>
      <c r="O539" s="3" t="s">
        <v>4885</v>
      </c>
      <c r="P539" s="3" t="s">
        <v>4916</v>
      </c>
      <c r="Q539" s="3" t="s">
        <v>4917</v>
      </c>
      <c r="R539" s="3" t="s">
        <v>5365</v>
      </c>
      <c r="S539" s="3" t="s">
        <v>5366</v>
      </c>
      <c r="T539" s="3"/>
      <c r="U539" s="3"/>
      <c r="V539" s="3"/>
    </row>
    <row r="540" spans="1:22" ht="16.5">
      <c r="A540" s="2" t="s">
        <v>1128</v>
      </c>
      <c r="B540" s="2" t="s">
        <v>1129</v>
      </c>
      <c r="C540" s="9" t="s">
        <v>5496</v>
      </c>
      <c r="D540" s="2" t="s">
        <v>4785</v>
      </c>
      <c r="E540" s="2" t="s">
        <v>5497</v>
      </c>
      <c r="F540" s="3" t="s">
        <v>5498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6.5">
      <c r="A541" s="2" t="s">
        <v>1130</v>
      </c>
      <c r="B541" s="2" t="s">
        <v>1131</v>
      </c>
      <c r="C541" s="9" t="s">
        <v>5499</v>
      </c>
      <c r="D541" s="2" t="s">
        <v>4785</v>
      </c>
      <c r="E541" s="2" t="s">
        <v>4786</v>
      </c>
      <c r="F541" s="3" t="s">
        <v>4787</v>
      </c>
      <c r="G541" s="3" t="s">
        <v>4788</v>
      </c>
      <c r="H541" s="3" t="s">
        <v>4789</v>
      </c>
      <c r="I541" s="3" t="s">
        <v>4790</v>
      </c>
      <c r="J541" s="3" t="s">
        <v>4791</v>
      </c>
      <c r="K541" s="3" t="s">
        <v>4938</v>
      </c>
      <c r="L541" s="3" t="s">
        <v>5500</v>
      </c>
      <c r="M541" s="3" t="s">
        <v>5501</v>
      </c>
      <c r="N541" s="3" t="s">
        <v>5502</v>
      </c>
      <c r="O541" s="3"/>
      <c r="P541" s="3"/>
      <c r="Q541" s="3"/>
      <c r="R541" s="3"/>
      <c r="S541" s="3"/>
      <c r="T541" s="3"/>
      <c r="U541" s="3"/>
      <c r="V541" s="3"/>
    </row>
    <row r="542" spans="1:22" ht="16.5">
      <c r="A542" s="2" t="s">
        <v>1132</v>
      </c>
      <c r="B542" s="2" t="s">
        <v>1133</v>
      </c>
      <c r="C542" s="9" t="s">
        <v>5499</v>
      </c>
      <c r="D542" s="2" t="s">
        <v>4785</v>
      </c>
      <c r="E542" s="2" t="s">
        <v>4786</v>
      </c>
      <c r="F542" s="3" t="s">
        <v>4787</v>
      </c>
      <c r="G542" s="3" t="s">
        <v>4788</v>
      </c>
      <c r="H542" s="3" t="s">
        <v>4789</v>
      </c>
      <c r="I542" s="3" t="s">
        <v>4790</v>
      </c>
      <c r="J542" s="3" t="s">
        <v>4791</v>
      </c>
      <c r="K542" s="3" t="s">
        <v>4938</v>
      </c>
      <c r="L542" s="3" t="s">
        <v>5500</v>
      </c>
      <c r="M542" s="3" t="s">
        <v>5501</v>
      </c>
      <c r="N542" s="3" t="s">
        <v>5502</v>
      </c>
      <c r="O542" s="3"/>
      <c r="P542" s="3"/>
      <c r="Q542" s="3"/>
      <c r="R542" s="3"/>
      <c r="S542" s="3"/>
      <c r="T542" s="3"/>
      <c r="U542" s="3"/>
      <c r="V542" s="3"/>
    </row>
    <row r="543" spans="1:22" ht="16.5">
      <c r="A543" s="2" t="s">
        <v>1134</v>
      </c>
      <c r="B543" s="2" t="s">
        <v>1135</v>
      </c>
      <c r="C543" s="9" t="s">
        <v>5503</v>
      </c>
      <c r="D543" s="2" t="s">
        <v>4785</v>
      </c>
      <c r="E543" s="2" t="s">
        <v>4820</v>
      </c>
      <c r="F543" s="3" t="s">
        <v>4821</v>
      </c>
      <c r="G543" s="3" t="s">
        <v>4822</v>
      </c>
      <c r="H543" s="3" t="s">
        <v>4823</v>
      </c>
      <c r="I543" s="3" t="s">
        <v>4824</v>
      </c>
      <c r="J543" s="3" t="s">
        <v>4825</v>
      </c>
      <c r="K543" s="3" t="s">
        <v>4826</v>
      </c>
      <c r="L543" s="3" t="s">
        <v>4827</v>
      </c>
      <c r="M543" s="3" t="s">
        <v>4828</v>
      </c>
      <c r="N543" s="3" t="s">
        <v>4884</v>
      </c>
      <c r="O543" s="3" t="s">
        <v>4885</v>
      </c>
      <c r="P543" s="3" t="s">
        <v>5066</v>
      </c>
      <c r="Q543" s="3" t="s">
        <v>5067</v>
      </c>
      <c r="R543" s="3" t="s">
        <v>5068</v>
      </c>
      <c r="S543" s="3" t="s">
        <v>5069</v>
      </c>
      <c r="T543" s="3"/>
      <c r="U543" s="3"/>
      <c r="V543" s="3"/>
    </row>
    <row r="544" spans="1:22" ht="16.5">
      <c r="A544" s="2" t="s">
        <v>1136</v>
      </c>
      <c r="B544" s="2" t="s">
        <v>1137</v>
      </c>
      <c r="C544" s="9" t="s">
        <v>5503</v>
      </c>
      <c r="D544" s="2" t="s">
        <v>4785</v>
      </c>
      <c r="E544" s="2" t="s">
        <v>4820</v>
      </c>
      <c r="F544" s="3" t="s">
        <v>4821</v>
      </c>
      <c r="G544" s="3" t="s">
        <v>4822</v>
      </c>
      <c r="H544" s="3" t="s">
        <v>4823</v>
      </c>
      <c r="I544" s="3" t="s">
        <v>4824</v>
      </c>
      <c r="J544" s="3" t="s">
        <v>4825</v>
      </c>
      <c r="K544" s="3" t="s">
        <v>4826</v>
      </c>
      <c r="L544" s="3" t="s">
        <v>4827</v>
      </c>
      <c r="M544" s="3" t="s">
        <v>4828</v>
      </c>
      <c r="N544" s="3" t="s">
        <v>4884</v>
      </c>
      <c r="O544" s="3" t="s">
        <v>4885</v>
      </c>
      <c r="P544" s="3" t="s">
        <v>5066</v>
      </c>
      <c r="Q544" s="3" t="s">
        <v>5067</v>
      </c>
      <c r="R544" s="3" t="s">
        <v>5068</v>
      </c>
      <c r="S544" s="3" t="s">
        <v>5069</v>
      </c>
      <c r="T544" s="3"/>
      <c r="U544" s="3"/>
      <c r="V544" s="3"/>
    </row>
    <row r="545" spans="1:22" ht="16.5">
      <c r="A545" s="2" t="s">
        <v>1138</v>
      </c>
      <c r="B545" s="2" t="s">
        <v>1139</v>
      </c>
      <c r="C545" s="9" t="s">
        <v>5503</v>
      </c>
      <c r="D545" s="2" t="s">
        <v>4785</v>
      </c>
      <c r="E545" s="2" t="s">
        <v>4820</v>
      </c>
      <c r="F545" s="3" t="s">
        <v>4821</v>
      </c>
      <c r="G545" s="3" t="s">
        <v>4822</v>
      </c>
      <c r="H545" s="3" t="s">
        <v>4823</v>
      </c>
      <c r="I545" s="3" t="s">
        <v>4824</v>
      </c>
      <c r="J545" s="3" t="s">
        <v>4825</v>
      </c>
      <c r="K545" s="3" t="s">
        <v>4826</v>
      </c>
      <c r="L545" s="3" t="s">
        <v>4827</v>
      </c>
      <c r="M545" s="3" t="s">
        <v>4828</v>
      </c>
      <c r="N545" s="3" t="s">
        <v>4884</v>
      </c>
      <c r="O545" s="3" t="s">
        <v>4885</v>
      </c>
      <c r="P545" s="3" t="s">
        <v>5066</v>
      </c>
      <c r="Q545" s="3" t="s">
        <v>5067</v>
      </c>
      <c r="R545" s="3" t="s">
        <v>5068</v>
      </c>
      <c r="S545" s="3" t="s">
        <v>5069</v>
      </c>
      <c r="T545" s="3"/>
      <c r="U545" s="3"/>
      <c r="V545" s="3"/>
    </row>
    <row r="546" spans="1:22" ht="16.5">
      <c r="A546" s="2" t="s">
        <v>1140</v>
      </c>
      <c r="B546" s="2" t="s">
        <v>1141</v>
      </c>
      <c r="C546" s="9" t="s">
        <v>5503</v>
      </c>
      <c r="D546" s="2" t="s">
        <v>4785</v>
      </c>
      <c r="E546" s="2" t="s">
        <v>4820</v>
      </c>
      <c r="F546" s="3" t="s">
        <v>4821</v>
      </c>
      <c r="G546" s="3" t="s">
        <v>4822</v>
      </c>
      <c r="H546" s="3" t="s">
        <v>4823</v>
      </c>
      <c r="I546" s="3" t="s">
        <v>4824</v>
      </c>
      <c r="J546" s="3" t="s">
        <v>4825</v>
      </c>
      <c r="K546" s="3" t="s">
        <v>4826</v>
      </c>
      <c r="L546" s="3" t="s">
        <v>4827</v>
      </c>
      <c r="M546" s="3" t="s">
        <v>4828</v>
      </c>
      <c r="N546" s="3" t="s">
        <v>4884</v>
      </c>
      <c r="O546" s="3" t="s">
        <v>4885</v>
      </c>
      <c r="P546" s="3" t="s">
        <v>5066</v>
      </c>
      <c r="Q546" s="3" t="s">
        <v>5067</v>
      </c>
      <c r="R546" s="3" t="s">
        <v>5068</v>
      </c>
      <c r="S546" s="3" t="s">
        <v>5069</v>
      </c>
      <c r="T546" s="3"/>
      <c r="U546" s="3"/>
      <c r="V546" s="3"/>
    </row>
    <row r="547" spans="1:22" ht="16.5">
      <c r="A547" s="2" t="s">
        <v>1142</v>
      </c>
      <c r="B547" s="2" t="s">
        <v>1143</v>
      </c>
      <c r="C547" s="9" t="s">
        <v>5503</v>
      </c>
      <c r="D547" s="2" t="s">
        <v>4785</v>
      </c>
      <c r="E547" s="2" t="s">
        <v>4820</v>
      </c>
      <c r="F547" s="3" t="s">
        <v>4821</v>
      </c>
      <c r="G547" s="3" t="s">
        <v>4822</v>
      </c>
      <c r="H547" s="3" t="s">
        <v>4823</v>
      </c>
      <c r="I547" s="3" t="s">
        <v>4824</v>
      </c>
      <c r="J547" s="3" t="s">
        <v>4825</v>
      </c>
      <c r="K547" s="3" t="s">
        <v>4826</v>
      </c>
      <c r="L547" s="3" t="s">
        <v>4827</v>
      </c>
      <c r="M547" s="3" t="s">
        <v>4828</v>
      </c>
      <c r="N547" s="3" t="s">
        <v>4884</v>
      </c>
      <c r="O547" s="3" t="s">
        <v>4885</v>
      </c>
      <c r="P547" s="3" t="s">
        <v>5066</v>
      </c>
      <c r="Q547" s="3" t="s">
        <v>5067</v>
      </c>
      <c r="R547" s="3" t="s">
        <v>5068</v>
      </c>
      <c r="S547" s="3" t="s">
        <v>5069</v>
      </c>
      <c r="T547" s="3"/>
      <c r="U547" s="3"/>
      <c r="V547" s="3"/>
    </row>
    <row r="548" spans="1:22" ht="16.5">
      <c r="A548" s="2" t="s">
        <v>1144</v>
      </c>
      <c r="B548" s="2" t="s">
        <v>1145</v>
      </c>
      <c r="C548" s="9" t="s">
        <v>5503</v>
      </c>
      <c r="D548" s="2" t="s">
        <v>4785</v>
      </c>
      <c r="E548" s="2" t="s">
        <v>4820</v>
      </c>
      <c r="F548" s="3" t="s">
        <v>4821</v>
      </c>
      <c r="G548" s="3" t="s">
        <v>4822</v>
      </c>
      <c r="H548" s="3" t="s">
        <v>4823</v>
      </c>
      <c r="I548" s="3" t="s">
        <v>4824</v>
      </c>
      <c r="J548" s="3" t="s">
        <v>4825</v>
      </c>
      <c r="K548" s="3" t="s">
        <v>4826</v>
      </c>
      <c r="L548" s="3" t="s">
        <v>4827</v>
      </c>
      <c r="M548" s="3" t="s">
        <v>4828</v>
      </c>
      <c r="N548" s="3" t="s">
        <v>4884</v>
      </c>
      <c r="O548" s="3" t="s">
        <v>4885</v>
      </c>
      <c r="P548" s="3" t="s">
        <v>5066</v>
      </c>
      <c r="Q548" s="3" t="s">
        <v>5067</v>
      </c>
      <c r="R548" s="3" t="s">
        <v>5068</v>
      </c>
      <c r="S548" s="3" t="s">
        <v>5069</v>
      </c>
      <c r="T548" s="3"/>
      <c r="U548" s="3"/>
      <c r="V548" s="3"/>
    </row>
    <row r="549" spans="1:22" ht="16.5">
      <c r="A549" s="2" t="s">
        <v>1146</v>
      </c>
      <c r="B549" s="2" t="s">
        <v>1147</v>
      </c>
      <c r="C549" s="9" t="s">
        <v>5503</v>
      </c>
      <c r="D549" s="2" t="s">
        <v>4785</v>
      </c>
      <c r="E549" s="2" t="s">
        <v>4820</v>
      </c>
      <c r="F549" s="3" t="s">
        <v>4821</v>
      </c>
      <c r="G549" s="3" t="s">
        <v>4822</v>
      </c>
      <c r="H549" s="3" t="s">
        <v>4823</v>
      </c>
      <c r="I549" s="3" t="s">
        <v>4824</v>
      </c>
      <c r="J549" s="3" t="s">
        <v>4825</v>
      </c>
      <c r="K549" s="3" t="s">
        <v>4826</v>
      </c>
      <c r="L549" s="3" t="s">
        <v>4827</v>
      </c>
      <c r="M549" s="3" t="s">
        <v>4828</v>
      </c>
      <c r="N549" s="3" t="s">
        <v>4884</v>
      </c>
      <c r="O549" s="3" t="s">
        <v>4885</v>
      </c>
      <c r="P549" s="3" t="s">
        <v>5066</v>
      </c>
      <c r="Q549" s="3" t="s">
        <v>5067</v>
      </c>
      <c r="R549" s="3" t="s">
        <v>5068</v>
      </c>
      <c r="S549" s="3" t="s">
        <v>5069</v>
      </c>
      <c r="T549" s="3"/>
      <c r="U549" s="3"/>
      <c r="V549" s="3"/>
    </row>
    <row r="550" spans="1:22" ht="16.5">
      <c r="A550" s="2" t="s">
        <v>1148</v>
      </c>
      <c r="B550" s="2" t="s">
        <v>1149</v>
      </c>
      <c r="C550" s="9" t="s">
        <v>5503</v>
      </c>
      <c r="D550" s="2" t="s">
        <v>4785</v>
      </c>
      <c r="E550" s="2" t="s">
        <v>4820</v>
      </c>
      <c r="F550" s="3" t="s">
        <v>4821</v>
      </c>
      <c r="G550" s="3" t="s">
        <v>4822</v>
      </c>
      <c r="H550" s="3" t="s">
        <v>4823</v>
      </c>
      <c r="I550" s="3" t="s">
        <v>4824</v>
      </c>
      <c r="J550" s="3" t="s">
        <v>4825</v>
      </c>
      <c r="K550" s="3" t="s">
        <v>4826</v>
      </c>
      <c r="L550" s="3" t="s">
        <v>4827</v>
      </c>
      <c r="M550" s="3" t="s">
        <v>4828</v>
      </c>
      <c r="N550" s="3" t="s">
        <v>4884</v>
      </c>
      <c r="O550" s="3" t="s">
        <v>4885</v>
      </c>
      <c r="P550" s="3" t="s">
        <v>5066</v>
      </c>
      <c r="Q550" s="3" t="s">
        <v>5067</v>
      </c>
      <c r="R550" s="3" t="s">
        <v>5068</v>
      </c>
      <c r="S550" s="3" t="s">
        <v>5069</v>
      </c>
      <c r="T550" s="3"/>
      <c r="U550" s="3"/>
      <c r="V550" s="3"/>
    </row>
    <row r="551" spans="1:22" ht="16.5">
      <c r="A551" s="2" t="s">
        <v>1150</v>
      </c>
      <c r="B551" s="2" t="s">
        <v>1151</v>
      </c>
      <c r="C551" s="9" t="s">
        <v>5503</v>
      </c>
      <c r="D551" s="2" t="s">
        <v>4785</v>
      </c>
      <c r="E551" s="2" t="s">
        <v>4820</v>
      </c>
      <c r="F551" s="3" t="s">
        <v>4821</v>
      </c>
      <c r="G551" s="3" t="s">
        <v>4822</v>
      </c>
      <c r="H551" s="3" t="s">
        <v>4823</v>
      </c>
      <c r="I551" s="3" t="s">
        <v>4824</v>
      </c>
      <c r="J551" s="3" t="s">
        <v>4825</v>
      </c>
      <c r="K551" s="3" t="s">
        <v>4826</v>
      </c>
      <c r="L551" s="3" t="s">
        <v>4827</v>
      </c>
      <c r="M551" s="3" t="s">
        <v>4828</v>
      </c>
      <c r="N551" s="3" t="s">
        <v>4884</v>
      </c>
      <c r="O551" s="3" t="s">
        <v>4885</v>
      </c>
      <c r="P551" s="3" t="s">
        <v>5066</v>
      </c>
      <c r="Q551" s="3" t="s">
        <v>5067</v>
      </c>
      <c r="R551" s="3" t="s">
        <v>5068</v>
      </c>
      <c r="S551" s="3" t="s">
        <v>5069</v>
      </c>
      <c r="T551" s="3"/>
      <c r="U551" s="3"/>
      <c r="V551" s="3"/>
    </row>
    <row r="552" spans="1:22" ht="16.5">
      <c r="A552" s="2" t="s">
        <v>1152</v>
      </c>
      <c r="B552" s="2" t="s">
        <v>1153</v>
      </c>
      <c r="C552" s="9" t="s">
        <v>5503</v>
      </c>
      <c r="D552" s="2" t="s">
        <v>4785</v>
      </c>
      <c r="E552" s="2" t="s">
        <v>4820</v>
      </c>
      <c r="F552" s="3" t="s">
        <v>4821</v>
      </c>
      <c r="G552" s="3" t="s">
        <v>4822</v>
      </c>
      <c r="H552" s="3" t="s">
        <v>4823</v>
      </c>
      <c r="I552" s="3" t="s">
        <v>4824</v>
      </c>
      <c r="J552" s="3" t="s">
        <v>4825</v>
      </c>
      <c r="K552" s="3" t="s">
        <v>4826</v>
      </c>
      <c r="L552" s="3" t="s">
        <v>4827</v>
      </c>
      <c r="M552" s="3" t="s">
        <v>4828</v>
      </c>
      <c r="N552" s="3" t="s">
        <v>4884</v>
      </c>
      <c r="O552" s="3" t="s">
        <v>4885</v>
      </c>
      <c r="P552" s="3" t="s">
        <v>5066</v>
      </c>
      <c r="Q552" s="3" t="s">
        <v>5067</v>
      </c>
      <c r="R552" s="3" t="s">
        <v>5068</v>
      </c>
      <c r="S552" s="3" t="s">
        <v>5069</v>
      </c>
      <c r="T552" s="3"/>
      <c r="U552" s="3"/>
      <c r="V552" s="3"/>
    </row>
    <row r="553" spans="1:22" ht="16.5">
      <c r="A553" s="2" t="s">
        <v>1154</v>
      </c>
      <c r="B553" s="2" t="s">
        <v>1155</v>
      </c>
      <c r="C553" s="9" t="s">
        <v>5503</v>
      </c>
      <c r="D553" s="2" t="s">
        <v>4785</v>
      </c>
      <c r="E553" s="2" t="s">
        <v>4820</v>
      </c>
      <c r="F553" s="3" t="s">
        <v>4821</v>
      </c>
      <c r="G553" s="3" t="s">
        <v>4822</v>
      </c>
      <c r="H553" s="3" t="s">
        <v>4823</v>
      </c>
      <c r="I553" s="3" t="s">
        <v>4824</v>
      </c>
      <c r="J553" s="3" t="s">
        <v>4825</v>
      </c>
      <c r="K553" s="3" t="s">
        <v>4826</v>
      </c>
      <c r="L553" s="3" t="s">
        <v>4827</v>
      </c>
      <c r="M553" s="3" t="s">
        <v>4828</v>
      </c>
      <c r="N553" s="3" t="s">
        <v>4884</v>
      </c>
      <c r="O553" s="3" t="s">
        <v>4885</v>
      </c>
      <c r="P553" s="3" t="s">
        <v>5066</v>
      </c>
      <c r="Q553" s="3" t="s">
        <v>5067</v>
      </c>
      <c r="R553" s="3" t="s">
        <v>5068</v>
      </c>
      <c r="S553" s="3" t="s">
        <v>5069</v>
      </c>
      <c r="T553" s="3"/>
      <c r="U553" s="3"/>
      <c r="V553" s="3"/>
    </row>
    <row r="554" spans="1:22" ht="16.5">
      <c r="A554" s="2" t="s">
        <v>1156</v>
      </c>
      <c r="B554" s="2" t="s">
        <v>1157</v>
      </c>
      <c r="C554" s="9" t="s">
        <v>5503</v>
      </c>
      <c r="D554" s="2" t="s">
        <v>4785</v>
      </c>
      <c r="E554" s="2" t="s">
        <v>4820</v>
      </c>
      <c r="F554" s="3" t="s">
        <v>4821</v>
      </c>
      <c r="G554" s="3" t="s">
        <v>4822</v>
      </c>
      <c r="H554" s="3" t="s">
        <v>4823</v>
      </c>
      <c r="I554" s="3" t="s">
        <v>4824</v>
      </c>
      <c r="J554" s="3" t="s">
        <v>4825</v>
      </c>
      <c r="K554" s="3" t="s">
        <v>4826</v>
      </c>
      <c r="L554" s="3" t="s">
        <v>4827</v>
      </c>
      <c r="M554" s="3" t="s">
        <v>4828</v>
      </c>
      <c r="N554" s="3" t="s">
        <v>4884</v>
      </c>
      <c r="O554" s="3" t="s">
        <v>4885</v>
      </c>
      <c r="P554" s="3" t="s">
        <v>5066</v>
      </c>
      <c r="Q554" s="3" t="s">
        <v>5067</v>
      </c>
      <c r="R554" s="3" t="s">
        <v>5068</v>
      </c>
      <c r="S554" s="3" t="s">
        <v>5069</v>
      </c>
      <c r="T554" s="3"/>
      <c r="U554" s="3"/>
      <c r="V554" s="3"/>
    </row>
    <row r="555" spans="1:22" ht="16.5">
      <c r="A555" s="2" t="s">
        <v>1158</v>
      </c>
      <c r="B555" s="2" t="s">
        <v>1159</v>
      </c>
      <c r="C555" s="9" t="s">
        <v>5503</v>
      </c>
      <c r="D555" s="2" t="s">
        <v>4785</v>
      </c>
      <c r="E555" s="2" t="s">
        <v>4820</v>
      </c>
      <c r="F555" s="3" t="s">
        <v>4821</v>
      </c>
      <c r="G555" s="3" t="s">
        <v>4822</v>
      </c>
      <c r="H555" s="3" t="s">
        <v>4823</v>
      </c>
      <c r="I555" s="3" t="s">
        <v>4824</v>
      </c>
      <c r="J555" s="3" t="s">
        <v>4825</v>
      </c>
      <c r="K555" s="3" t="s">
        <v>4826</v>
      </c>
      <c r="L555" s="3" t="s">
        <v>4827</v>
      </c>
      <c r="M555" s="3" t="s">
        <v>4828</v>
      </c>
      <c r="N555" s="3" t="s">
        <v>4884</v>
      </c>
      <c r="O555" s="3" t="s">
        <v>4885</v>
      </c>
      <c r="P555" s="3" t="s">
        <v>5066</v>
      </c>
      <c r="Q555" s="3" t="s">
        <v>5067</v>
      </c>
      <c r="R555" s="3" t="s">
        <v>5068</v>
      </c>
      <c r="S555" s="3" t="s">
        <v>5069</v>
      </c>
      <c r="T555" s="3"/>
      <c r="U555" s="3"/>
      <c r="V555" s="3"/>
    </row>
    <row r="556" spans="1:22" ht="16.5">
      <c r="A556" s="2" t="s">
        <v>1160</v>
      </c>
      <c r="B556" s="2" t="s">
        <v>1161</v>
      </c>
      <c r="C556" s="9" t="s">
        <v>5504</v>
      </c>
      <c r="D556" s="2" t="s">
        <v>4785</v>
      </c>
      <c r="E556" s="2" t="s">
        <v>4820</v>
      </c>
      <c r="F556" s="3" t="s">
        <v>4821</v>
      </c>
      <c r="G556" s="3" t="s">
        <v>4822</v>
      </c>
      <c r="H556" s="3" t="s">
        <v>4823</v>
      </c>
      <c r="I556" s="3" t="s">
        <v>4824</v>
      </c>
      <c r="J556" s="3" t="s">
        <v>4825</v>
      </c>
      <c r="K556" s="3" t="s">
        <v>5041</v>
      </c>
      <c r="L556" s="3" t="s">
        <v>5042</v>
      </c>
      <c r="M556" s="3" t="s">
        <v>5043</v>
      </c>
      <c r="N556" s="3" t="s">
        <v>5044</v>
      </c>
      <c r="O556" s="3" t="s">
        <v>5505</v>
      </c>
      <c r="P556" s="3" t="s">
        <v>5506</v>
      </c>
      <c r="Q556" s="3" t="s">
        <v>5507</v>
      </c>
      <c r="R556" s="3" t="s">
        <v>5508</v>
      </c>
      <c r="S556" s="3"/>
      <c r="T556" s="3"/>
      <c r="U556" s="3"/>
      <c r="V556" s="3"/>
    </row>
    <row r="557" spans="1:22" ht="16.5">
      <c r="A557" s="2" t="s">
        <v>1162</v>
      </c>
      <c r="B557" s="2" t="s">
        <v>1163</v>
      </c>
      <c r="C557" s="9" t="s">
        <v>5504</v>
      </c>
      <c r="D557" s="2" t="s">
        <v>4785</v>
      </c>
      <c r="E557" s="2" t="s">
        <v>4820</v>
      </c>
      <c r="F557" s="3" t="s">
        <v>4821</v>
      </c>
      <c r="G557" s="3" t="s">
        <v>4822</v>
      </c>
      <c r="H557" s="3" t="s">
        <v>4823</v>
      </c>
      <c r="I557" s="3" t="s">
        <v>4824</v>
      </c>
      <c r="J557" s="3" t="s">
        <v>4825</v>
      </c>
      <c r="K557" s="3" t="s">
        <v>5041</v>
      </c>
      <c r="L557" s="3" t="s">
        <v>5042</v>
      </c>
      <c r="M557" s="3" t="s">
        <v>5043</v>
      </c>
      <c r="N557" s="3" t="s">
        <v>5044</v>
      </c>
      <c r="O557" s="3" t="s">
        <v>5505</v>
      </c>
      <c r="P557" s="3" t="s">
        <v>5506</v>
      </c>
      <c r="Q557" s="3" t="s">
        <v>5507</v>
      </c>
      <c r="R557" s="3" t="s">
        <v>5508</v>
      </c>
      <c r="S557" s="3"/>
      <c r="T557" s="3"/>
      <c r="U557" s="3"/>
      <c r="V557" s="3"/>
    </row>
    <row r="558" spans="1:22" ht="16.5">
      <c r="A558" s="2" t="s">
        <v>1164</v>
      </c>
      <c r="B558" s="2" t="s">
        <v>1165</v>
      </c>
      <c r="C558" s="9" t="s">
        <v>5504</v>
      </c>
      <c r="D558" s="2" t="s">
        <v>4785</v>
      </c>
      <c r="E558" s="2" t="s">
        <v>4820</v>
      </c>
      <c r="F558" s="3" t="s">
        <v>4821</v>
      </c>
      <c r="G558" s="3" t="s">
        <v>4822</v>
      </c>
      <c r="H558" s="3" t="s">
        <v>4823</v>
      </c>
      <c r="I558" s="3" t="s">
        <v>4824</v>
      </c>
      <c r="J558" s="3" t="s">
        <v>4825</v>
      </c>
      <c r="K558" s="3" t="s">
        <v>5041</v>
      </c>
      <c r="L558" s="3" t="s">
        <v>5042</v>
      </c>
      <c r="M558" s="3" t="s">
        <v>5043</v>
      </c>
      <c r="N558" s="3" t="s">
        <v>5044</v>
      </c>
      <c r="O558" s="3" t="s">
        <v>5505</v>
      </c>
      <c r="P558" s="3" t="s">
        <v>5506</v>
      </c>
      <c r="Q558" s="3" t="s">
        <v>5507</v>
      </c>
      <c r="R558" s="3" t="s">
        <v>5508</v>
      </c>
      <c r="S558" s="3"/>
      <c r="T558" s="3"/>
      <c r="U558" s="3"/>
      <c r="V558" s="3"/>
    </row>
    <row r="559" spans="1:22" ht="16.5">
      <c r="A559" s="2" t="s">
        <v>1166</v>
      </c>
      <c r="B559" s="2" t="s">
        <v>1167</v>
      </c>
      <c r="C559" s="9" t="s">
        <v>5504</v>
      </c>
      <c r="D559" s="2" t="s">
        <v>4785</v>
      </c>
      <c r="E559" s="2" t="s">
        <v>4820</v>
      </c>
      <c r="F559" s="3" t="s">
        <v>4821</v>
      </c>
      <c r="G559" s="3" t="s">
        <v>4822</v>
      </c>
      <c r="H559" s="3" t="s">
        <v>4823</v>
      </c>
      <c r="I559" s="3" t="s">
        <v>4824</v>
      </c>
      <c r="J559" s="3" t="s">
        <v>4825</v>
      </c>
      <c r="K559" s="3" t="s">
        <v>5041</v>
      </c>
      <c r="L559" s="3" t="s">
        <v>5042</v>
      </c>
      <c r="M559" s="3" t="s">
        <v>5043</v>
      </c>
      <c r="N559" s="3" t="s">
        <v>5044</v>
      </c>
      <c r="O559" s="3" t="s">
        <v>5505</v>
      </c>
      <c r="P559" s="3" t="s">
        <v>5506</v>
      </c>
      <c r="Q559" s="3" t="s">
        <v>5507</v>
      </c>
      <c r="R559" s="3" t="s">
        <v>5508</v>
      </c>
      <c r="S559" s="3"/>
      <c r="T559" s="3"/>
      <c r="U559" s="3"/>
      <c r="V559" s="3"/>
    </row>
    <row r="560" spans="1:22" ht="16.5">
      <c r="A560" s="2" t="s">
        <v>1168</v>
      </c>
      <c r="B560" s="2" t="s">
        <v>1169</v>
      </c>
      <c r="C560" s="9" t="s">
        <v>5504</v>
      </c>
      <c r="D560" s="2" t="s">
        <v>4785</v>
      </c>
      <c r="E560" s="2" t="s">
        <v>4820</v>
      </c>
      <c r="F560" s="3" t="s">
        <v>4821</v>
      </c>
      <c r="G560" s="3" t="s">
        <v>4822</v>
      </c>
      <c r="H560" s="3" t="s">
        <v>4823</v>
      </c>
      <c r="I560" s="3" t="s">
        <v>4824</v>
      </c>
      <c r="J560" s="3" t="s">
        <v>4825</v>
      </c>
      <c r="K560" s="3" t="s">
        <v>5041</v>
      </c>
      <c r="L560" s="3" t="s">
        <v>5042</v>
      </c>
      <c r="M560" s="3" t="s">
        <v>5043</v>
      </c>
      <c r="N560" s="3" t="s">
        <v>5044</v>
      </c>
      <c r="O560" s="3" t="s">
        <v>5505</v>
      </c>
      <c r="P560" s="3" t="s">
        <v>5506</v>
      </c>
      <c r="Q560" s="3" t="s">
        <v>5507</v>
      </c>
      <c r="R560" s="3" t="s">
        <v>5508</v>
      </c>
      <c r="S560" s="3"/>
      <c r="T560" s="3"/>
      <c r="U560" s="3"/>
      <c r="V560" s="3"/>
    </row>
    <row r="561" spans="1:22" ht="16.5">
      <c r="A561" s="2" t="s">
        <v>1170</v>
      </c>
      <c r="B561" s="2" t="s">
        <v>1171</v>
      </c>
      <c r="C561" s="9" t="s">
        <v>5509</v>
      </c>
      <c r="D561" s="2" t="s">
        <v>4785</v>
      </c>
      <c r="E561" s="2" t="s">
        <v>4786</v>
      </c>
      <c r="F561" s="3" t="s">
        <v>4787</v>
      </c>
      <c r="G561" s="3" t="s">
        <v>4906</v>
      </c>
      <c r="H561" s="3" t="s">
        <v>4907</v>
      </c>
      <c r="I561" s="3" t="s">
        <v>4908</v>
      </c>
      <c r="J561" s="3" t="s">
        <v>4969</v>
      </c>
      <c r="K561" s="3" t="s">
        <v>4970</v>
      </c>
      <c r="L561" s="3" t="s">
        <v>5510</v>
      </c>
      <c r="M561" s="3" t="s">
        <v>5511</v>
      </c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6.5">
      <c r="A562" s="2" t="s">
        <v>1172</v>
      </c>
      <c r="B562" s="2" t="s">
        <v>1173</v>
      </c>
      <c r="C562" s="9" t="s">
        <v>5509</v>
      </c>
      <c r="D562" s="2" t="s">
        <v>4785</v>
      </c>
      <c r="E562" s="2" t="s">
        <v>4786</v>
      </c>
      <c r="F562" s="3" t="s">
        <v>4787</v>
      </c>
      <c r="G562" s="3" t="s">
        <v>4906</v>
      </c>
      <c r="H562" s="3" t="s">
        <v>4907</v>
      </c>
      <c r="I562" s="3" t="s">
        <v>4908</v>
      </c>
      <c r="J562" s="3" t="s">
        <v>4969</v>
      </c>
      <c r="K562" s="3" t="s">
        <v>4970</v>
      </c>
      <c r="L562" s="3" t="s">
        <v>5510</v>
      </c>
      <c r="M562" s="3" t="s">
        <v>5511</v>
      </c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6.5">
      <c r="A563" s="2" t="s">
        <v>5512</v>
      </c>
      <c r="B563" s="2" t="s">
        <v>1175</v>
      </c>
      <c r="C563" s="9" t="s">
        <v>5513</v>
      </c>
      <c r="D563" s="2" t="s">
        <v>4785</v>
      </c>
      <c r="E563" s="2" t="s">
        <v>4786</v>
      </c>
      <c r="F563" s="3" t="s">
        <v>4787</v>
      </c>
      <c r="G563" s="3" t="s">
        <v>4906</v>
      </c>
      <c r="H563" s="3" t="s">
        <v>4907</v>
      </c>
      <c r="I563" s="3" t="s">
        <v>4908</v>
      </c>
      <c r="J563" s="3" t="s">
        <v>4969</v>
      </c>
      <c r="K563" s="3" t="s">
        <v>4970</v>
      </c>
      <c r="L563" s="3" t="s">
        <v>5514</v>
      </c>
      <c r="M563" s="3" t="s">
        <v>5515</v>
      </c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6.5">
      <c r="A564" s="2" t="s">
        <v>5516</v>
      </c>
      <c r="B564" s="2" t="s">
        <v>1177</v>
      </c>
      <c r="C564" s="9" t="s">
        <v>5513</v>
      </c>
      <c r="D564" s="2" t="s">
        <v>4785</v>
      </c>
      <c r="E564" s="2" t="s">
        <v>4786</v>
      </c>
      <c r="F564" s="3" t="s">
        <v>4787</v>
      </c>
      <c r="G564" s="3" t="s">
        <v>4906</v>
      </c>
      <c r="H564" s="3" t="s">
        <v>4907</v>
      </c>
      <c r="I564" s="3" t="s">
        <v>4908</v>
      </c>
      <c r="J564" s="3" t="s">
        <v>4969</v>
      </c>
      <c r="K564" s="3" t="s">
        <v>4970</v>
      </c>
      <c r="L564" s="3" t="s">
        <v>5514</v>
      </c>
      <c r="M564" s="3" t="s">
        <v>5515</v>
      </c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6.5">
      <c r="A565" s="2" t="s">
        <v>1178</v>
      </c>
      <c r="B565" s="2" t="s">
        <v>1179</v>
      </c>
      <c r="C565" s="9" t="s">
        <v>5517</v>
      </c>
      <c r="D565" s="2" t="s">
        <v>4785</v>
      </c>
      <c r="E565" s="2" t="s">
        <v>4803</v>
      </c>
      <c r="F565" s="3" t="s">
        <v>4804</v>
      </c>
      <c r="G565" s="3" t="s">
        <v>4805</v>
      </c>
      <c r="H565" s="3" t="s">
        <v>4806</v>
      </c>
      <c r="I565" s="3" t="s">
        <v>4807</v>
      </c>
      <c r="J565" s="3" t="s">
        <v>4808</v>
      </c>
      <c r="K565" s="3" t="s">
        <v>5518</v>
      </c>
      <c r="L565" s="3" t="s">
        <v>5519</v>
      </c>
      <c r="M565" s="3" t="s">
        <v>5520</v>
      </c>
      <c r="N565" s="3" t="s">
        <v>5521</v>
      </c>
      <c r="O565" s="3"/>
      <c r="P565" s="3"/>
      <c r="Q565" s="3"/>
      <c r="R565" s="3"/>
      <c r="S565" s="3"/>
      <c r="T565" s="3"/>
      <c r="U565" s="3"/>
      <c r="V565" s="3"/>
    </row>
    <row r="566" spans="1:22" ht="16.5">
      <c r="A566" s="2" t="s">
        <v>1180</v>
      </c>
      <c r="B566" s="2" t="s">
        <v>1181</v>
      </c>
      <c r="C566" s="9" t="s">
        <v>5517</v>
      </c>
      <c r="D566" s="2" t="s">
        <v>4785</v>
      </c>
      <c r="E566" s="2" t="s">
        <v>4803</v>
      </c>
      <c r="F566" s="3" t="s">
        <v>4804</v>
      </c>
      <c r="G566" s="3" t="s">
        <v>4805</v>
      </c>
      <c r="H566" s="3" t="s">
        <v>4806</v>
      </c>
      <c r="I566" s="3" t="s">
        <v>4807</v>
      </c>
      <c r="J566" s="3" t="s">
        <v>4808</v>
      </c>
      <c r="K566" s="3" t="s">
        <v>5518</v>
      </c>
      <c r="L566" s="3" t="s">
        <v>5519</v>
      </c>
      <c r="M566" s="3" t="s">
        <v>5520</v>
      </c>
      <c r="N566" s="3" t="s">
        <v>5521</v>
      </c>
      <c r="O566" s="3"/>
      <c r="P566" s="3"/>
      <c r="Q566" s="3"/>
      <c r="R566" s="3"/>
      <c r="S566" s="3"/>
      <c r="T566" s="3"/>
      <c r="U566" s="3"/>
      <c r="V566" s="3"/>
    </row>
    <row r="567" spans="1:22" ht="16.5">
      <c r="A567" s="2" t="s">
        <v>1182</v>
      </c>
      <c r="B567" s="2" t="s">
        <v>1183</v>
      </c>
      <c r="C567" s="9" t="s">
        <v>5522</v>
      </c>
      <c r="D567" s="2" t="s">
        <v>4785</v>
      </c>
      <c r="E567" s="2" t="s">
        <v>4786</v>
      </c>
      <c r="F567" s="3" t="s">
        <v>4787</v>
      </c>
      <c r="G567" s="3" t="s">
        <v>4788</v>
      </c>
      <c r="H567" s="3" t="s">
        <v>4789</v>
      </c>
      <c r="I567" s="3" t="s">
        <v>4814</v>
      </c>
      <c r="J567" s="3" t="s">
        <v>4815</v>
      </c>
      <c r="K567" s="3" t="s">
        <v>4816</v>
      </c>
      <c r="L567" s="3" t="s">
        <v>4817</v>
      </c>
      <c r="M567" s="3" t="s">
        <v>4818</v>
      </c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6.5">
      <c r="A568" s="2" t="s">
        <v>1184</v>
      </c>
      <c r="B568" s="2" t="s">
        <v>1185</v>
      </c>
      <c r="C568" s="9" t="s">
        <v>5522</v>
      </c>
      <c r="D568" s="2" t="s">
        <v>4785</v>
      </c>
      <c r="E568" s="2" t="s">
        <v>4786</v>
      </c>
      <c r="F568" s="3" t="s">
        <v>4787</v>
      </c>
      <c r="G568" s="3" t="s">
        <v>4788</v>
      </c>
      <c r="H568" s="3" t="s">
        <v>4789</v>
      </c>
      <c r="I568" s="3" t="s">
        <v>4814</v>
      </c>
      <c r="J568" s="3" t="s">
        <v>4815</v>
      </c>
      <c r="K568" s="3" t="s">
        <v>4816</v>
      </c>
      <c r="L568" s="3" t="s">
        <v>4817</v>
      </c>
      <c r="M568" s="3" t="s">
        <v>4818</v>
      </c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6.5">
      <c r="A569" s="2" t="s">
        <v>1186</v>
      </c>
      <c r="B569" s="2" t="s">
        <v>1187</v>
      </c>
      <c r="C569" s="9" t="s">
        <v>5523</v>
      </c>
      <c r="D569" s="2" t="s">
        <v>4785</v>
      </c>
      <c r="E569" s="2" t="s">
        <v>4835</v>
      </c>
      <c r="F569" s="3" t="s">
        <v>4836</v>
      </c>
      <c r="G569" s="3" t="s">
        <v>4853</v>
      </c>
      <c r="H569" s="3" t="s">
        <v>4854</v>
      </c>
      <c r="I569" s="3" t="s">
        <v>4855</v>
      </c>
      <c r="J569" s="3" t="s">
        <v>4856</v>
      </c>
      <c r="K569" s="3" t="s">
        <v>5524</v>
      </c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6.5">
      <c r="A570" s="2" t="s">
        <v>1188</v>
      </c>
      <c r="B570" s="2" t="s">
        <v>1189</v>
      </c>
      <c r="C570" s="9" t="s">
        <v>5523</v>
      </c>
      <c r="D570" s="2" t="s">
        <v>4785</v>
      </c>
      <c r="E570" s="2" t="s">
        <v>4835</v>
      </c>
      <c r="F570" s="3" t="s">
        <v>4836</v>
      </c>
      <c r="G570" s="3" t="s">
        <v>4853</v>
      </c>
      <c r="H570" s="3" t="s">
        <v>4854</v>
      </c>
      <c r="I570" s="3" t="s">
        <v>4855</v>
      </c>
      <c r="J570" s="3" t="s">
        <v>4856</v>
      </c>
      <c r="K570" s="3" t="s">
        <v>5524</v>
      </c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6.5">
      <c r="A571" s="2" t="s">
        <v>1190</v>
      </c>
      <c r="B571" s="2" t="s">
        <v>1191</v>
      </c>
      <c r="C571" s="9" t="s">
        <v>5525</v>
      </c>
      <c r="D571" s="2" t="s">
        <v>4785</v>
      </c>
      <c r="E571" s="2" t="s">
        <v>4803</v>
      </c>
      <c r="F571" s="3" t="s">
        <v>5093</v>
      </c>
      <c r="G571" s="3" t="s">
        <v>5094</v>
      </c>
      <c r="H571" s="3" t="s">
        <v>5095</v>
      </c>
      <c r="I571" s="3" t="s">
        <v>5096</v>
      </c>
      <c r="J571" s="3" t="s">
        <v>5151</v>
      </c>
      <c r="K571" s="3" t="s">
        <v>5152</v>
      </c>
      <c r="L571" s="3" t="s">
        <v>5153</v>
      </c>
      <c r="M571" s="3" t="s">
        <v>5311</v>
      </c>
      <c r="N571" s="3" t="s">
        <v>5312</v>
      </c>
      <c r="O571" s="3" t="s">
        <v>5313</v>
      </c>
      <c r="P571" s="3" t="s">
        <v>5314</v>
      </c>
      <c r="Q571" s="3" t="s">
        <v>5315</v>
      </c>
      <c r="R571" s="3" t="s">
        <v>5526</v>
      </c>
      <c r="S571" s="3"/>
      <c r="T571" s="3"/>
      <c r="U571" s="3"/>
      <c r="V571" s="3"/>
    </row>
    <row r="572" spans="1:22" ht="16.5">
      <c r="A572" s="2" t="s">
        <v>1192</v>
      </c>
      <c r="B572" s="2" t="s">
        <v>1193</v>
      </c>
      <c r="C572" s="9" t="s">
        <v>5525</v>
      </c>
      <c r="D572" s="2" t="s">
        <v>4785</v>
      </c>
      <c r="E572" s="2" t="s">
        <v>4803</v>
      </c>
      <c r="F572" s="3" t="s">
        <v>5093</v>
      </c>
      <c r="G572" s="3" t="s">
        <v>5094</v>
      </c>
      <c r="H572" s="3" t="s">
        <v>5095</v>
      </c>
      <c r="I572" s="3" t="s">
        <v>5096</v>
      </c>
      <c r="J572" s="3" t="s">
        <v>5151</v>
      </c>
      <c r="K572" s="3" t="s">
        <v>5152</v>
      </c>
      <c r="L572" s="3" t="s">
        <v>5153</v>
      </c>
      <c r="M572" s="3" t="s">
        <v>5311</v>
      </c>
      <c r="N572" s="3" t="s">
        <v>5312</v>
      </c>
      <c r="O572" s="3" t="s">
        <v>5313</v>
      </c>
      <c r="P572" s="3" t="s">
        <v>5314</v>
      </c>
      <c r="Q572" s="3" t="s">
        <v>5315</v>
      </c>
      <c r="R572" s="3" t="s">
        <v>5526</v>
      </c>
      <c r="S572" s="3"/>
      <c r="T572" s="3"/>
      <c r="U572" s="3"/>
      <c r="V572" s="3"/>
    </row>
    <row r="573" spans="1:22" ht="16.5">
      <c r="A573" s="2" t="s">
        <v>1194</v>
      </c>
      <c r="B573" s="2" t="s">
        <v>1195</v>
      </c>
      <c r="C573" s="9" t="s">
        <v>5525</v>
      </c>
      <c r="D573" s="2" t="s">
        <v>4785</v>
      </c>
      <c r="E573" s="2" t="s">
        <v>4803</v>
      </c>
      <c r="F573" s="3" t="s">
        <v>5093</v>
      </c>
      <c r="G573" s="3" t="s">
        <v>5094</v>
      </c>
      <c r="H573" s="3" t="s">
        <v>5095</v>
      </c>
      <c r="I573" s="3" t="s">
        <v>5096</v>
      </c>
      <c r="J573" s="3" t="s">
        <v>5151</v>
      </c>
      <c r="K573" s="3" t="s">
        <v>5152</v>
      </c>
      <c r="L573" s="3" t="s">
        <v>5153</v>
      </c>
      <c r="M573" s="3" t="s">
        <v>5311</v>
      </c>
      <c r="N573" s="3" t="s">
        <v>5312</v>
      </c>
      <c r="O573" s="3" t="s">
        <v>5313</v>
      </c>
      <c r="P573" s="3" t="s">
        <v>5314</v>
      </c>
      <c r="Q573" s="3" t="s">
        <v>5315</v>
      </c>
      <c r="R573" s="3" t="s">
        <v>5526</v>
      </c>
      <c r="S573" s="3"/>
      <c r="T573" s="3"/>
      <c r="U573" s="3"/>
      <c r="V573" s="3"/>
    </row>
    <row r="574" spans="1:22" ht="16.5">
      <c r="A574" s="2" t="s">
        <v>1196</v>
      </c>
      <c r="B574" s="2" t="s">
        <v>1197</v>
      </c>
      <c r="C574" s="9" t="s">
        <v>5525</v>
      </c>
      <c r="D574" s="2" t="s">
        <v>4785</v>
      </c>
      <c r="E574" s="2" t="s">
        <v>4803</v>
      </c>
      <c r="F574" s="3" t="s">
        <v>5093</v>
      </c>
      <c r="G574" s="3" t="s">
        <v>5094</v>
      </c>
      <c r="H574" s="3" t="s">
        <v>5095</v>
      </c>
      <c r="I574" s="3" t="s">
        <v>5096</v>
      </c>
      <c r="J574" s="3" t="s">
        <v>5151</v>
      </c>
      <c r="K574" s="3" t="s">
        <v>5152</v>
      </c>
      <c r="L574" s="3" t="s">
        <v>5153</v>
      </c>
      <c r="M574" s="3" t="s">
        <v>5311</v>
      </c>
      <c r="N574" s="3" t="s">
        <v>5312</v>
      </c>
      <c r="O574" s="3" t="s">
        <v>5313</v>
      </c>
      <c r="P574" s="3" t="s">
        <v>5314</v>
      </c>
      <c r="Q574" s="3" t="s">
        <v>5315</v>
      </c>
      <c r="R574" s="3" t="s">
        <v>5526</v>
      </c>
      <c r="S574" s="3"/>
      <c r="T574" s="3"/>
      <c r="U574" s="3"/>
      <c r="V574" s="3"/>
    </row>
    <row r="575" spans="1:22" ht="16.5">
      <c r="A575" s="2" t="s">
        <v>1198</v>
      </c>
      <c r="B575" s="2" t="s">
        <v>1199</v>
      </c>
      <c r="C575" s="9" t="s">
        <v>5525</v>
      </c>
      <c r="D575" s="2" t="s">
        <v>4785</v>
      </c>
      <c r="E575" s="2" t="s">
        <v>4803</v>
      </c>
      <c r="F575" s="3" t="s">
        <v>5093</v>
      </c>
      <c r="G575" s="3" t="s">
        <v>5094</v>
      </c>
      <c r="H575" s="3" t="s">
        <v>5095</v>
      </c>
      <c r="I575" s="3" t="s">
        <v>5096</v>
      </c>
      <c r="J575" s="3" t="s">
        <v>5151</v>
      </c>
      <c r="K575" s="3" t="s">
        <v>5152</v>
      </c>
      <c r="L575" s="3" t="s">
        <v>5153</v>
      </c>
      <c r="M575" s="3" t="s">
        <v>5311</v>
      </c>
      <c r="N575" s="3" t="s">
        <v>5312</v>
      </c>
      <c r="O575" s="3" t="s">
        <v>5313</v>
      </c>
      <c r="P575" s="3" t="s">
        <v>5314</v>
      </c>
      <c r="Q575" s="3" t="s">
        <v>5315</v>
      </c>
      <c r="R575" s="3" t="s">
        <v>5526</v>
      </c>
      <c r="S575" s="3"/>
      <c r="T575" s="3"/>
      <c r="U575" s="3"/>
      <c r="V575" s="3"/>
    </row>
    <row r="576" spans="1:22" ht="16.5">
      <c r="A576" s="2" t="s">
        <v>1200</v>
      </c>
      <c r="B576" s="2" t="s">
        <v>1201</v>
      </c>
      <c r="C576" s="9" t="s">
        <v>5525</v>
      </c>
      <c r="D576" s="2" t="s">
        <v>4785</v>
      </c>
      <c r="E576" s="2" t="s">
        <v>4803</v>
      </c>
      <c r="F576" s="3" t="s">
        <v>5093</v>
      </c>
      <c r="G576" s="3" t="s">
        <v>5094</v>
      </c>
      <c r="H576" s="3" t="s">
        <v>5095</v>
      </c>
      <c r="I576" s="3" t="s">
        <v>5096</v>
      </c>
      <c r="J576" s="3" t="s">
        <v>5151</v>
      </c>
      <c r="K576" s="3" t="s">
        <v>5152</v>
      </c>
      <c r="L576" s="3" t="s">
        <v>5153</v>
      </c>
      <c r="M576" s="3" t="s">
        <v>5311</v>
      </c>
      <c r="N576" s="3" t="s">
        <v>5312</v>
      </c>
      <c r="O576" s="3" t="s">
        <v>5313</v>
      </c>
      <c r="P576" s="3" t="s">
        <v>5314</v>
      </c>
      <c r="Q576" s="3" t="s">
        <v>5315</v>
      </c>
      <c r="R576" s="3" t="s">
        <v>5526</v>
      </c>
      <c r="S576" s="3"/>
      <c r="T576" s="3"/>
      <c r="U576" s="3"/>
      <c r="V576" s="3"/>
    </row>
    <row r="577" spans="1:22" ht="16.5">
      <c r="A577" s="2" t="s">
        <v>1202</v>
      </c>
      <c r="B577" s="2" t="s">
        <v>1203</v>
      </c>
      <c r="C577" s="9" t="s">
        <v>5527</v>
      </c>
      <c r="D577" s="2" t="s">
        <v>4785</v>
      </c>
      <c r="E577" s="2" t="s">
        <v>4820</v>
      </c>
      <c r="F577" s="3" t="s">
        <v>4821</v>
      </c>
      <c r="G577" s="3" t="s">
        <v>4822</v>
      </c>
      <c r="H577" s="3" t="s">
        <v>4823</v>
      </c>
      <c r="I577" s="3" t="s">
        <v>4824</v>
      </c>
      <c r="J577" s="3" t="s">
        <v>4825</v>
      </c>
      <c r="K577" s="3" t="s">
        <v>5041</v>
      </c>
      <c r="L577" s="3" t="s">
        <v>5042</v>
      </c>
      <c r="M577" s="3" t="s">
        <v>5043</v>
      </c>
      <c r="N577" s="3" t="s">
        <v>5044</v>
      </c>
      <c r="O577" s="3" t="s">
        <v>5505</v>
      </c>
      <c r="P577" s="3" t="s">
        <v>5506</v>
      </c>
      <c r="Q577" s="3" t="s">
        <v>5507</v>
      </c>
      <c r="R577" s="3" t="s">
        <v>5528</v>
      </c>
      <c r="S577" s="3"/>
      <c r="T577" s="3"/>
      <c r="U577" s="3"/>
      <c r="V577" s="3"/>
    </row>
    <row r="578" spans="1:22" ht="16.5">
      <c r="A578" s="2" t="s">
        <v>1204</v>
      </c>
      <c r="B578" s="2" t="s">
        <v>1205</v>
      </c>
      <c r="C578" s="9" t="s">
        <v>5527</v>
      </c>
      <c r="D578" s="2" t="s">
        <v>4785</v>
      </c>
      <c r="E578" s="2" t="s">
        <v>4820</v>
      </c>
      <c r="F578" s="3" t="s">
        <v>4821</v>
      </c>
      <c r="G578" s="3" t="s">
        <v>4822</v>
      </c>
      <c r="H578" s="3" t="s">
        <v>4823</v>
      </c>
      <c r="I578" s="3" t="s">
        <v>4824</v>
      </c>
      <c r="J578" s="3" t="s">
        <v>4825</v>
      </c>
      <c r="K578" s="3" t="s">
        <v>5041</v>
      </c>
      <c r="L578" s="3" t="s">
        <v>5042</v>
      </c>
      <c r="M578" s="3" t="s">
        <v>5043</v>
      </c>
      <c r="N578" s="3" t="s">
        <v>5044</v>
      </c>
      <c r="O578" s="3" t="s">
        <v>5505</v>
      </c>
      <c r="P578" s="3" t="s">
        <v>5506</v>
      </c>
      <c r="Q578" s="3" t="s">
        <v>5507</v>
      </c>
      <c r="R578" s="3" t="s">
        <v>5528</v>
      </c>
      <c r="S578" s="3"/>
      <c r="T578" s="3"/>
      <c r="U578" s="3"/>
      <c r="V578" s="3"/>
    </row>
    <row r="579" spans="1:22" ht="16.5">
      <c r="A579" s="2" t="s">
        <v>1206</v>
      </c>
      <c r="B579" s="2" t="s">
        <v>1207</v>
      </c>
      <c r="C579" s="9" t="s">
        <v>5527</v>
      </c>
      <c r="D579" s="2" t="s">
        <v>4785</v>
      </c>
      <c r="E579" s="2" t="s">
        <v>4820</v>
      </c>
      <c r="F579" s="3" t="s">
        <v>4821</v>
      </c>
      <c r="G579" s="3" t="s">
        <v>4822</v>
      </c>
      <c r="H579" s="3" t="s">
        <v>4823</v>
      </c>
      <c r="I579" s="3" t="s">
        <v>4824</v>
      </c>
      <c r="J579" s="3" t="s">
        <v>4825</v>
      </c>
      <c r="K579" s="3" t="s">
        <v>5041</v>
      </c>
      <c r="L579" s="3" t="s">
        <v>5042</v>
      </c>
      <c r="M579" s="3" t="s">
        <v>5043</v>
      </c>
      <c r="N579" s="3" t="s">
        <v>5044</v>
      </c>
      <c r="O579" s="3" t="s">
        <v>5505</v>
      </c>
      <c r="P579" s="3" t="s">
        <v>5506</v>
      </c>
      <c r="Q579" s="3" t="s">
        <v>5507</v>
      </c>
      <c r="R579" s="3" t="s">
        <v>5528</v>
      </c>
      <c r="S579" s="3"/>
      <c r="T579" s="3"/>
      <c r="U579" s="3"/>
      <c r="V579" s="3"/>
    </row>
    <row r="580" spans="1:22" ht="16.5">
      <c r="A580" s="2" t="s">
        <v>1208</v>
      </c>
      <c r="B580" s="2" t="s">
        <v>1209</v>
      </c>
      <c r="C580" s="9" t="s">
        <v>5527</v>
      </c>
      <c r="D580" s="2" t="s">
        <v>4785</v>
      </c>
      <c r="E580" s="2" t="s">
        <v>4820</v>
      </c>
      <c r="F580" s="3" t="s">
        <v>4821</v>
      </c>
      <c r="G580" s="3" t="s">
        <v>4822</v>
      </c>
      <c r="H580" s="3" t="s">
        <v>4823</v>
      </c>
      <c r="I580" s="3" t="s">
        <v>4824</v>
      </c>
      <c r="J580" s="3" t="s">
        <v>4825</v>
      </c>
      <c r="K580" s="3" t="s">
        <v>5041</v>
      </c>
      <c r="L580" s="3" t="s">
        <v>5042</v>
      </c>
      <c r="M580" s="3" t="s">
        <v>5043</v>
      </c>
      <c r="N580" s="3" t="s">
        <v>5044</v>
      </c>
      <c r="O580" s="3" t="s">
        <v>5505</v>
      </c>
      <c r="P580" s="3" t="s">
        <v>5506</v>
      </c>
      <c r="Q580" s="3" t="s">
        <v>5507</v>
      </c>
      <c r="R580" s="3" t="s">
        <v>5528</v>
      </c>
      <c r="S580" s="3"/>
      <c r="T580" s="3"/>
      <c r="U580" s="3"/>
      <c r="V580" s="3"/>
    </row>
    <row r="581" spans="1:22" ht="16.5">
      <c r="A581" s="2" t="s">
        <v>1210</v>
      </c>
      <c r="B581" s="2" t="s">
        <v>1211</v>
      </c>
      <c r="C581" s="9" t="s">
        <v>5527</v>
      </c>
      <c r="D581" s="2" t="s">
        <v>4785</v>
      </c>
      <c r="E581" s="2" t="s">
        <v>4820</v>
      </c>
      <c r="F581" s="3" t="s">
        <v>4821</v>
      </c>
      <c r="G581" s="3" t="s">
        <v>4822</v>
      </c>
      <c r="H581" s="3" t="s">
        <v>4823</v>
      </c>
      <c r="I581" s="3" t="s">
        <v>4824</v>
      </c>
      <c r="J581" s="3" t="s">
        <v>4825</v>
      </c>
      <c r="K581" s="3" t="s">
        <v>5041</v>
      </c>
      <c r="L581" s="3" t="s">
        <v>5042</v>
      </c>
      <c r="M581" s="3" t="s">
        <v>5043</v>
      </c>
      <c r="N581" s="3" t="s">
        <v>5044</v>
      </c>
      <c r="O581" s="3" t="s">
        <v>5505</v>
      </c>
      <c r="P581" s="3" t="s">
        <v>5506</v>
      </c>
      <c r="Q581" s="3" t="s">
        <v>5507</v>
      </c>
      <c r="R581" s="3" t="s">
        <v>5528</v>
      </c>
      <c r="S581" s="3"/>
      <c r="T581" s="3"/>
      <c r="U581" s="3"/>
      <c r="V581" s="3"/>
    </row>
    <row r="582" spans="1:22" ht="16.5">
      <c r="A582" s="2" t="s">
        <v>1212</v>
      </c>
      <c r="B582" s="2" t="s">
        <v>1213</v>
      </c>
      <c r="C582" s="9" t="s">
        <v>5529</v>
      </c>
      <c r="D582" s="2" t="s">
        <v>4785</v>
      </c>
      <c r="E582" s="2" t="s">
        <v>4820</v>
      </c>
      <c r="F582" s="3" t="s">
        <v>4821</v>
      </c>
      <c r="G582" s="3" t="s">
        <v>4822</v>
      </c>
      <c r="H582" s="3" t="s">
        <v>4823</v>
      </c>
      <c r="I582" s="3" t="s">
        <v>4824</v>
      </c>
      <c r="J582" s="3" t="s">
        <v>4825</v>
      </c>
      <c r="K582" s="3" t="s">
        <v>5041</v>
      </c>
      <c r="L582" s="3" t="s">
        <v>5042</v>
      </c>
      <c r="M582" s="3" t="s">
        <v>5043</v>
      </c>
      <c r="N582" s="3" t="s">
        <v>5044</v>
      </c>
      <c r="O582" s="3" t="s">
        <v>5505</v>
      </c>
      <c r="P582" s="3" t="s">
        <v>5506</v>
      </c>
      <c r="Q582" s="3" t="s">
        <v>5507</v>
      </c>
      <c r="R582" s="3" t="s">
        <v>5508</v>
      </c>
      <c r="S582" s="3"/>
      <c r="T582" s="3"/>
      <c r="U582" s="3"/>
      <c r="V582" s="3"/>
    </row>
    <row r="583" spans="1:22" ht="16.5">
      <c r="A583" s="2" t="s">
        <v>1214</v>
      </c>
      <c r="B583" s="2" t="s">
        <v>1215</v>
      </c>
      <c r="C583" s="9" t="s">
        <v>5529</v>
      </c>
      <c r="D583" s="2" t="s">
        <v>4785</v>
      </c>
      <c r="E583" s="2" t="s">
        <v>4820</v>
      </c>
      <c r="F583" s="3" t="s">
        <v>4821</v>
      </c>
      <c r="G583" s="3" t="s">
        <v>4822</v>
      </c>
      <c r="H583" s="3" t="s">
        <v>4823</v>
      </c>
      <c r="I583" s="3" t="s">
        <v>4824</v>
      </c>
      <c r="J583" s="3" t="s">
        <v>4825</v>
      </c>
      <c r="K583" s="3" t="s">
        <v>5041</v>
      </c>
      <c r="L583" s="3" t="s">
        <v>5042</v>
      </c>
      <c r="M583" s="3" t="s">
        <v>5043</v>
      </c>
      <c r="N583" s="3" t="s">
        <v>5044</v>
      </c>
      <c r="O583" s="3" t="s">
        <v>5505</v>
      </c>
      <c r="P583" s="3" t="s">
        <v>5506</v>
      </c>
      <c r="Q583" s="3" t="s">
        <v>5507</v>
      </c>
      <c r="R583" s="3" t="s">
        <v>5508</v>
      </c>
      <c r="S583" s="3"/>
      <c r="T583" s="3"/>
      <c r="U583" s="3"/>
      <c r="V583" s="3"/>
    </row>
    <row r="584" spans="1:22" ht="16.5">
      <c r="A584" s="2" t="s">
        <v>1216</v>
      </c>
      <c r="B584" s="2" t="s">
        <v>1217</v>
      </c>
      <c r="C584" s="9" t="s">
        <v>5529</v>
      </c>
      <c r="D584" s="2" t="s">
        <v>4785</v>
      </c>
      <c r="E584" s="2" t="s">
        <v>4820</v>
      </c>
      <c r="F584" s="3" t="s">
        <v>4821</v>
      </c>
      <c r="G584" s="3" t="s">
        <v>4822</v>
      </c>
      <c r="H584" s="3" t="s">
        <v>4823</v>
      </c>
      <c r="I584" s="3" t="s">
        <v>4824</v>
      </c>
      <c r="J584" s="3" t="s">
        <v>4825</v>
      </c>
      <c r="K584" s="3" t="s">
        <v>5041</v>
      </c>
      <c r="L584" s="3" t="s">
        <v>5042</v>
      </c>
      <c r="M584" s="3" t="s">
        <v>5043</v>
      </c>
      <c r="N584" s="3" t="s">
        <v>5044</v>
      </c>
      <c r="O584" s="3" t="s">
        <v>5505</v>
      </c>
      <c r="P584" s="3" t="s">
        <v>5506</v>
      </c>
      <c r="Q584" s="3" t="s">
        <v>5507</v>
      </c>
      <c r="R584" s="3" t="s">
        <v>5508</v>
      </c>
      <c r="S584" s="3"/>
      <c r="T584" s="3"/>
      <c r="U584" s="3"/>
      <c r="V584" s="3"/>
    </row>
    <row r="585" spans="1:22" ht="16.5">
      <c r="A585" s="2" t="s">
        <v>1218</v>
      </c>
      <c r="B585" s="2" t="s">
        <v>1219</v>
      </c>
      <c r="C585" s="9" t="s">
        <v>5529</v>
      </c>
      <c r="D585" s="2" t="s">
        <v>4785</v>
      </c>
      <c r="E585" s="2" t="s">
        <v>4820</v>
      </c>
      <c r="F585" s="3" t="s">
        <v>4821</v>
      </c>
      <c r="G585" s="3" t="s">
        <v>4822</v>
      </c>
      <c r="H585" s="3" t="s">
        <v>4823</v>
      </c>
      <c r="I585" s="3" t="s">
        <v>4824</v>
      </c>
      <c r="J585" s="3" t="s">
        <v>4825</v>
      </c>
      <c r="K585" s="3" t="s">
        <v>5041</v>
      </c>
      <c r="L585" s="3" t="s">
        <v>5042</v>
      </c>
      <c r="M585" s="3" t="s">
        <v>5043</v>
      </c>
      <c r="N585" s="3" t="s">
        <v>5044</v>
      </c>
      <c r="O585" s="3" t="s">
        <v>5505</v>
      </c>
      <c r="P585" s="3" t="s">
        <v>5506</v>
      </c>
      <c r="Q585" s="3" t="s">
        <v>5507</v>
      </c>
      <c r="R585" s="3" t="s">
        <v>5508</v>
      </c>
      <c r="S585" s="3"/>
      <c r="T585" s="3"/>
      <c r="U585" s="3"/>
      <c r="V585" s="3"/>
    </row>
    <row r="586" spans="1:22" ht="16.5">
      <c r="A586" s="2" t="s">
        <v>1220</v>
      </c>
      <c r="B586" s="2" t="s">
        <v>1221</v>
      </c>
      <c r="C586" s="9" t="s">
        <v>5529</v>
      </c>
      <c r="D586" s="2" t="s">
        <v>4785</v>
      </c>
      <c r="E586" s="2" t="s">
        <v>4820</v>
      </c>
      <c r="F586" s="3" t="s">
        <v>4821</v>
      </c>
      <c r="G586" s="3" t="s">
        <v>4822</v>
      </c>
      <c r="H586" s="3" t="s">
        <v>4823</v>
      </c>
      <c r="I586" s="3" t="s">
        <v>4824</v>
      </c>
      <c r="J586" s="3" t="s">
        <v>4825</v>
      </c>
      <c r="K586" s="3" t="s">
        <v>5041</v>
      </c>
      <c r="L586" s="3" t="s">
        <v>5042</v>
      </c>
      <c r="M586" s="3" t="s">
        <v>5043</v>
      </c>
      <c r="N586" s="3" t="s">
        <v>5044</v>
      </c>
      <c r="O586" s="3" t="s">
        <v>5505</v>
      </c>
      <c r="P586" s="3" t="s">
        <v>5506</v>
      </c>
      <c r="Q586" s="3" t="s">
        <v>5507</v>
      </c>
      <c r="R586" s="3" t="s">
        <v>5508</v>
      </c>
      <c r="S586" s="3"/>
      <c r="T586" s="3"/>
      <c r="U586" s="3"/>
      <c r="V586" s="3"/>
    </row>
    <row r="587" spans="1:22" ht="16.5">
      <c r="A587" s="2" t="s">
        <v>1222</v>
      </c>
      <c r="B587" s="2" t="s">
        <v>1223</v>
      </c>
      <c r="C587" s="9" t="s">
        <v>5529</v>
      </c>
      <c r="D587" s="2" t="s">
        <v>4785</v>
      </c>
      <c r="E587" s="2" t="s">
        <v>4820</v>
      </c>
      <c r="F587" s="3" t="s">
        <v>4821</v>
      </c>
      <c r="G587" s="3" t="s">
        <v>4822</v>
      </c>
      <c r="H587" s="3" t="s">
        <v>4823</v>
      </c>
      <c r="I587" s="3" t="s">
        <v>4824</v>
      </c>
      <c r="J587" s="3" t="s">
        <v>4825</v>
      </c>
      <c r="K587" s="3" t="s">
        <v>5041</v>
      </c>
      <c r="L587" s="3" t="s">
        <v>5042</v>
      </c>
      <c r="M587" s="3" t="s">
        <v>5043</v>
      </c>
      <c r="N587" s="3" t="s">
        <v>5044</v>
      </c>
      <c r="O587" s="3" t="s">
        <v>5505</v>
      </c>
      <c r="P587" s="3" t="s">
        <v>5506</v>
      </c>
      <c r="Q587" s="3" t="s">
        <v>5507</v>
      </c>
      <c r="R587" s="3" t="s">
        <v>5508</v>
      </c>
      <c r="S587" s="3"/>
      <c r="T587" s="3"/>
      <c r="U587" s="3"/>
      <c r="V587" s="3"/>
    </row>
    <row r="588" spans="1:22" ht="16.5">
      <c r="A588" s="2" t="s">
        <v>1224</v>
      </c>
      <c r="B588" s="2" t="s">
        <v>1225</v>
      </c>
      <c r="C588" s="9" t="s">
        <v>5530</v>
      </c>
      <c r="D588" s="2" t="s">
        <v>4785</v>
      </c>
      <c r="E588" s="2" t="s">
        <v>4820</v>
      </c>
      <c r="F588" s="3" t="s">
        <v>4821</v>
      </c>
      <c r="G588" s="3" t="s">
        <v>4822</v>
      </c>
      <c r="H588" s="3" t="s">
        <v>4823</v>
      </c>
      <c r="I588" s="3" t="s">
        <v>4824</v>
      </c>
      <c r="J588" s="3" t="s">
        <v>4825</v>
      </c>
      <c r="K588" s="3" t="s">
        <v>5041</v>
      </c>
      <c r="L588" s="3" t="s">
        <v>5042</v>
      </c>
      <c r="M588" s="3" t="s">
        <v>5043</v>
      </c>
      <c r="N588" s="3" t="s">
        <v>5044</v>
      </c>
      <c r="O588" s="3" t="s">
        <v>5505</v>
      </c>
      <c r="P588" s="3" t="s">
        <v>5506</v>
      </c>
      <c r="Q588" s="3" t="s">
        <v>5507</v>
      </c>
      <c r="R588" s="3" t="s">
        <v>5508</v>
      </c>
      <c r="S588" s="3"/>
      <c r="T588" s="3"/>
      <c r="U588" s="3"/>
      <c r="V588" s="3"/>
    </row>
    <row r="589" spans="1:22" ht="16.5">
      <c r="A589" s="2" t="s">
        <v>1226</v>
      </c>
      <c r="B589" s="2" t="s">
        <v>1227</v>
      </c>
      <c r="C589" s="9" t="s">
        <v>5530</v>
      </c>
      <c r="D589" s="2" t="s">
        <v>4785</v>
      </c>
      <c r="E589" s="2" t="s">
        <v>4820</v>
      </c>
      <c r="F589" s="3" t="s">
        <v>4821</v>
      </c>
      <c r="G589" s="3" t="s">
        <v>4822</v>
      </c>
      <c r="H589" s="3" t="s">
        <v>4823</v>
      </c>
      <c r="I589" s="3" t="s">
        <v>4824</v>
      </c>
      <c r="J589" s="3" t="s">
        <v>4825</v>
      </c>
      <c r="K589" s="3" t="s">
        <v>5041</v>
      </c>
      <c r="L589" s="3" t="s">
        <v>5042</v>
      </c>
      <c r="M589" s="3" t="s">
        <v>5043</v>
      </c>
      <c r="N589" s="3" t="s">
        <v>5044</v>
      </c>
      <c r="O589" s="3" t="s">
        <v>5505</v>
      </c>
      <c r="P589" s="3" t="s">
        <v>5506</v>
      </c>
      <c r="Q589" s="3" t="s">
        <v>5507</v>
      </c>
      <c r="R589" s="3" t="s">
        <v>5508</v>
      </c>
      <c r="S589" s="3"/>
      <c r="T589" s="3"/>
      <c r="U589" s="3"/>
      <c r="V589" s="3"/>
    </row>
    <row r="590" spans="1:22" ht="16.5">
      <c r="A590" s="2" t="s">
        <v>1228</v>
      </c>
      <c r="B590" s="2" t="s">
        <v>1229</v>
      </c>
      <c r="C590" s="9" t="s">
        <v>5530</v>
      </c>
      <c r="D590" s="2" t="s">
        <v>4785</v>
      </c>
      <c r="E590" s="2" t="s">
        <v>4820</v>
      </c>
      <c r="F590" s="3" t="s">
        <v>4821</v>
      </c>
      <c r="G590" s="3" t="s">
        <v>4822</v>
      </c>
      <c r="H590" s="3" t="s">
        <v>4823</v>
      </c>
      <c r="I590" s="3" t="s">
        <v>4824</v>
      </c>
      <c r="J590" s="3" t="s">
        <v>4825</v>
      </c>
      <c r="K590" s="3" t="s">
        <v>5041</v>
      </c>
      <c r="L590" s="3" t="s">
        <v>5042</v>
      </c>
      <c r="M590" s="3" t="s">
        <v>5043</v>
      </c>
      <c r="N590" s="3" t="s">
        <v>5044</v>
      </c>
      <c r="O590" s="3" t="s">
        <v>5505</v>
      </c>
      <c r="P590" s="3" t="s">
        <v>5506</v>
      </c>
      <c r="Q590" s="3" t="s">
        <v>5507</v>
      </c>
      <c r="R590" s="3" t="s">
        <v>5508</v>
      </c>
      <c r="S590" s="3"/>
      <c r="T590" s="3"/>
      <c r="U590" s="3"/>
      <c r="V590" s="3"/>
    </row>
    <row r="591" spans="1:22" ht="16.5">
      <c r="A591" s="2" t="s">
        <v>1230</v>
      </c>
      <c r="B591" s="2" t="s">
        <v>1231</v>
      </c>
      <c r="C591" s="9" t="s">
        <v>5530</v>
      </c>
      <c r="D591" s="2" t="s">
        <v>4785</v>
      </c>
      <c r="E591" s="2" t="s">
        <v>4820</v>
      </c>
      <c r="F591" s="3" t="s">
        <v>4821</v>
      </c>
      <c r="G591" s="3" t="s">
        <v>4822</v>
      </c>
      <c r="H591" s="3" t="s">
        <v>4823</v>
      </c>
      <c r="I591" s="3" t="s">
        <v>4824</v>
      </c>
      <c r="J591" s="3" t="s">
        <v>4825</v>
      </c>
      <c r="K591" s="3" t="s">
        <v>5041</v>
      </c>
      <c r="L591" s="3" t="s">
        <v>5042</v>
      </c>
      <c r="M591" s="3" t="s">
        <v>5043</v>
      </c>
      <c r="N591" s="3" t="s">
        <v>5044</v>
      </c>
      <c r="O591" s="3" t="s">
        <v>5505</v>
      </c>
      <c r="P591" s="3" t="s">
        <v>5506</v>
      </c>
      <c r="Q591" s="3" t="s">
        <v>5507</v>
      </c>
      <c r="R591" s="3" t="s">
        <v>5508</v>
      </c>
      <c r="S591" s="3"/>
      <c r="T591" s="3"/>
      <c r="U591" s="3"/>
      <c r="V591" s="3"/>
    </row>
    <row r="592" spans="1:22" ht="16.5">
      <c r="A592" s="2" t="s">
        <v>1232</v>
      </c>
      <c r="B592" s="2" t="s">
        <v>1233</v>
      </c>
      <c r="C592" s="9" t="s">
        <v>5530</v>
      </c>
      <c r="D592" s="2" t="s">
        <v>4785</v>
      </c>
      <c r="E592" s="2" t="s">
        <v>4820</v>
      </c>
      <c r="F592" s="3" t="s">
        <v>4821</v>
      </c>
      <c r="G592" s="3" t="s">
        <v>4822</v>
      </c>
      <c r="H592" s="3" t="s">
        <v>4823</v>
      </c>
      <c r="I592" s="3" t="s">
        <v>4824</v>
      </c>
      <c r="J592" s="3" t="s">
        <v>4825</v>
      </c>
      <c r="K592" s="3" t="s">
        <v>5041</v>
      </c>
      <c r="L592" s="3" t="s">
        <v>5042</v>
      </c>
      <c r="M592" s="3" t="s">
        <v>5043</v>
      </c>
      <c r="N592" s="3" t="s">
        <v>5044</v>
      </c>
      <c r="O592" s="3" t="s">
        <v>5505</v>
      </c>
      <c r="P592" s="3" t="s">
        <v>5506</v>
      </c>
      <c r="Q592" s="3" t="s">
        <v>5507</v>
      </c>
      <c r="R592" s="3" t="s">
        <v>5508</v>
      </c>
      <c r="S592" s="3"/>
      <c r="T592" s="3"/>
      <c r="U592" s="3"/>
      <c r="V592" s="3"/>
    </row>
    <row r="593" spans="1:22" ht="16.5">
      <c r="A593" s="2" t="s">
        <v>1234</v>
      </c>
      <c r="B593" s="2" t="s">
        <v>1235</v>
      </c>
      <c r="C593" s="9" t="s">
        <v>5531</v>
      </c>
      <c r="D593" s="2" t="s">
        <v>4785</v>
      </c>
      <c r="E593" s="2" t="s">
        <v>4820</v>
      </c>
      <c r="F593" s="3" t="s">
        <v>4821</v>
      </c>
      <c r="G593" s="3" t="s">
        <v>4822</v>
      </c>
      <c r="H593" s="3" t="s">
        <v>4823</v>
      </c>
      <c r="I593" s="3" t="s">
        <v>4824</v>
      </c>
      <c r="J593" s="3" t="s">
        <v>4825</v>
      </c>
      <c r="K593" s="3" t="s">
        <v>5041</v>
      </c>
      <c r="L593" s="3" t="s">
        <v>5042</v>
      </c>
      <c r="M593" s="3" t="s">
        <v>5043</v>
      </c>
      <c r="N593" s="3" t="s">
        <v>5044</v>
      </c>
      <c r="O593" s="3" t="s">
        <v>5505</v>
      </c>
      <c r="P593" s="3" t="s">
        <v>5506</v>
      </c>
      <c r="Q593" s="3" t="s">
        <v>5507</v>
      </c>
      <c r="R593" s="3" t="s">
        <v>5508</v>
      </c>
      <c r="S593" s="3"/>
      <c r="T593" s="3"/>
      <c r="U593" s="3"/>
      <c r="V593" s="3"/>
    </row>
    <row r="594" spans="1:22" ht="16.5">
      <c r="A594" s="2" t="s">
        <v>1236</v>
      </c>
      <c r="B594" s="2" t="s">
        <v>1237</v>
      </c>
      <c r="C594" s="9" t="s">
        <v>5531</v>
      </c>
      <c r="D594" s="2" t="s">
        <v>4785</v>
      </c>
      <c r="E594" s="2" t="s">
        <v>4820</v>
      </c>
      <c r="F594" s="3" t="s">
        <v>4821</v>
      </c>
      <c r="G594" s="3" t="s">
        <v>4822</v>
      </c>
      <c r="H594" s="3" t="s">
        <v>4823</v>
      </c>
      <c r="I594" s="3" t="s">
        <v>4824</v>
      </c>
      <c r="J594" s="3" t="s">
        <v>4825</v>
      </c>
      <c r="K594" s="3" t="s">
        <v>5041</v>
      </c>
      <c r="L594" s="3" t="s">
        <v>5042</v>
      </c>
      <c r="M594" s="3" t="s">
        <v>5043</v>
      </c>
      <c r="N594" s="3" t="s">
        <v>5044</v>
      </c>
      <c r="O594" s="3" t="s">
        <v>5505</v>
      </c>
      <c r="P594" s="3" t="s">
        <v>5506</v>
      </c>
      <c r="Q594" s="3" t="s">
        <v>5507</v>
      </c>
      <c r="R594" s="3" t="s">
        <v>5508</v>
      </c>
      <c r="S594" s="3"/>
      <c r="T594" s="3"/>
      <c r="U594" s="3"/>
      <c r="V594" s="3"/>
    </row>
    <row r="595" spans="1:22" ht="16.5">
      <c r="A595" s="2" t="s">
        <v>1238</v>
      </c>
      <c r="B595" s="2" t="s">
        <v>1239</v>
      </c>
      <c r="C595" s="9" t="s">
        <v>5531</v>
      </c>
      <c r="D595" s="2" t="s">
        <v>4785</v>
      </c>
      <c r="E595" s="2" t="s">
        <v>4820</v>
      </c>
      <c r="F595" s="3" t="s">
        <v>4821</v>
      </c>
      <c r="G595" s="3" t="s">
        <v>4822</v>
      </c>
      <c r="H595" s="3" t="s">
        <v>4823</v>
      </c>
      <c r="I595" s="3" t="s">
        <v>4824</v>
      </c>
      <c r="J595" s="3" t="s">
        <v>4825</v>
      </c>
      <c r="K595" s="3" t="s">
        <v>5041</v>
      </c>
      <c r="L595" s="3" t="s">
        <v>5042</v>
      </c>
      <c r="M595" s="3" t="s">
        <v>5043</v>
      </c>
      <c r="N595" s="3" t="s">
        <v>5044</v>
      </c>
      <c r="O595" s="3" t="s">
        <v>5505</v>
      </c>
      <c r="P595" s="3" t="s">
        <v>5506</v>
      </c>
      <c r="Q595" s="3" t="s">
        <v>5507</v>
      </c>
      <c r="R595" s="3" t="s">
        <v>5508</v>
      </c>
      <c r="S595" s="3"/>
      <c r="T595" s="3"/>
      <c r="U595" s="3"/>
      <c r="V595" s="3"/>
    </row>
    <row r="596" spans="1:22" ht="16.5">
      <c r="A596" s="2" t="s">
        <v>1240</v>
      </c>
      <c r="B596" s="2" t="s">
        <v>1241</v>
      </c>
      <c r="C596" s="9" t="s">
        <v>5531</v>
      </c>
      <c r="D596" s="2" t="s">
        <v>4785</v>
      </c>
      <c r="E596" s="2" t="s">
        <v>4820</v>
      </c>
      <c r="F596" s="3" t="s">
        <v>4821</v>
      </c>
      <c r="G596" s="3" t="s">
        <v>4822</v>
      </c>
      <c r="H596" s="3" t="s">
        <v>4823</v>
      </c>
      <c r="I596" s="3" t="s">
        <v>4824</v>
      </c>
      <c r="J596" s="3" t="s">
        <v>4825</v>
      </c>
      <c r="K596" s="3" t="s">
        <v>5041</v>
      </c>
      <c r="L596" s="3" t="s">
        <v>5042</v>
      </c>
      <c r="M596" s="3" t="s">
        <v>5043</v>
      </c>
      <c r="N596" s="3" t="s">
        <v>5044</v>
      </c>
      <c r="O596" s="3" t="s">
        <v>5505</v>
      </c>
      <c r="P596" s="3" t="s">
        <v>5506</v>
      </c>
      <c r="Q596" s="3" t="s">
        <v>5507</v>
      </c>
      <c r="R596" s="3" t="s">
        <v>5508</v>
      </c>
      <c r="S596" s="3"/>
      <c r="T596" s="3"/>
      <c r="U596" s="3"/>
      <c r="V596" s="3"/>
    </row>
    <row r="597" spans="1:22" ht="16.5">
      <c r="A597" s="2" t="s">
        <v>1242</v>
      </c>
      <c r="B597" s="2" t="s">
        <v>1243</v>
      </c>
      <c r="C597" s="9" t="s">
        <v>5531</v>
      </c>
      <c r="D597" s="2" t="s">
        <v>4785</v>
      </c>
      <c r="E597" s="2" t="s">
        <v>4820</v>
      </c>
      <c r="F597" s="3" t="s">
        <v>4821</v>
      </c>
      <c r="G597" s="3" t="s">
        <v>4822</v>
      </c>
      <c r="H597" s="3" t="s">
        <v>4823</v>
      </c>
      <c r="I597" s="3" t="s">
        <v>4824</v>
      </c>
      <c r="J597" s="3" t="s">
        <v>4825</v>
      </c>
      <c r="K597" s="3" t="s">
        <v>5041</v>
      </c>
      <c r="L597" s="3" t="s">
        <v>5042</v>
      </c>
      <c r="M597" s="3" t="s">
        <v>5043</v>
      </c>
      <c r="N597" s="3" t="s">
        <v>5044</v>
      </c>
      <c r="O597" s="3" t="s">
        <v>5505</v>
      </c>
      <c r="P597" s="3" t="s">
        <v>5506</v>
      </c>
      <c r="Q597" s="3" t="s">
        <v>5507</v>
      </c>
      <c r="R597" s="3" t="s">
        <v>5508</v>
      </c>
      <c r="S597" s="3"/>
      <c r="T597" s="3"/>
      <c r="U597" s="3"/>
      <c r="V597" s="3"/>
    </row>
    <row r="598" spans="1:22" ht="16.5">
      <c r="A598" s="2" t="s">
        <v>1244</v>
      </c>
      <c r="B598" s="2" t="s">
        <v>1245</v>
      </c>
      <c r="C598" s="9" t="s">
        <v>5531</v>
      </c>
      <c r="D598" s="2" t="s">
        <v>4785</v>
      </c>
      <c r="E598" s="2" t="s">
        <v>4820</v>
      </c>
      <c r="F598" s="3" t="s">
        <v>4821</v>
      </c>
      <c r="G598" s="3" t="s">
        <v>4822</v>
      </c>
      <c r="H598" s="3" t="s">
        <v>4823</v>
      </c>
      <c r="I598" s="3" t="s">
        <v>4824</v>
      </c>
      <c r="J598" s="3" t="s">
        <v>4825</v>
      </c>
      <c r="K598" s="3" t="s">
        <v>5041</v>
      </c>
      <c r="L598" s="3" t="s">
        <v>5042</v>
      </c>
      <c r="M598" s="3" t="s">
        <v>5043</v>
      </c>
      <c r="N598" s="3" t="s">
        <v>5044</v>
      </c>
      <c r="O598" s="3" t="s">
        <v>5505</v>
      </c>
      <c r="P598" s="3" t="s">
        <v>5506</v>
      </c>
      <c r="Q598" s="3" t="s">
        <v>5507</v>
      </c>
      <c r="R598" s="3" t="s">
        <v>5508</v>
      </c>
      <c r="S598" s="3"/>
      <c r="T598" s="3"/>
      <c r="U598" s="3"/>
      <c r="V598" s="3"/>
    </row>
    <row r="599" spans="1:22" ht="16.5">
      <c r="A599" s="2" t="s">
        <v>1246</v>
      </c>
      <c r="B599" s="2" t="s">
        <v>1247</v>
      </c>
      <c r="C599" s="9" t="s">
        <v>5532</v>
      </c>
      <c r="D599" s="2" t="s">
        <v>4785</v>
      </c>
      <c r="E599" s="2" t="s">
        <v>4786</v>
      </c>
      <c r="F599" s="3" t="s">
        <v>4787</v>
      </c>
      <c r="G599" s="3" t="s">
        <v>4788</v>
      </c>
      <c r="H599" s="3" t="s">
        <v>4789</v>
      </c>
      <c r="I599" s="3" t="s">
        <v>4814</v>
      </c>
      <c r="J599" s="3" t="s">
        <v>4815</v>
      </c>
      <c r="K599" s="3" t="s">
        <v>4897</v>
      </c>
      <c r="L599" s="3" t="s">
        <v>5533</v>
      </c>
      <c r="M599" s="3" t="s">
        <v>5534</v>
      </c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6.5">
      <c r="A600" s="2" t="s">
        <v>1248</v>
      </c>
      <c r="B600" s="2" t="s">
        <v>1249</v>
      </c>
      <c r="C600" s="9" t="s">
        <v>5532</v>
      </c>
      <c r="D600" s="2" t="s">
        <v>4785</v>
      </c>
      <c r="E600" s="2" t="s">
        <v>4786</v>
      </c>
      <c r="F600" s="3" t="s">
        <v>4787</v>
      </c>
      <c r="G600" s="3" t="s">
        <v>4788</v>
      </c>
      <c r="H600" s="3" t="s">
        <v>4789</v>
      </c>
      <c r="I600" s="3" t="s">
        <v>4814</v>
      </c>
      <c r="J600" s="3" t="s">
        <v>4815</v>
      </c>
      <c r="K600" s="3" t="s">
        <v>4897</v>
      </c>
      <c r="L600" s="3" t="s">
        <v>5533</v>
      </c>
      <c r="M600" s="3" t="s">
        <v>5534</v>
      </c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6.5">
      <c r="A601" s="2" t="s">
        <v>1250</v>
      </c>
      <c r="B601" s="2" t="s">
        <v>1251</v>
      </c>
      <c r="C601" s="9" t="s">
        <v>5535</v>
      </c>
      <c r="D601" s="2" t="s">
        <v>4785</v>
      </c>
      <c r="E601" s="2" t="s">
        <v>4786</v>
      </c>
      <c r="F601" s="3" t="s">
        <v>4787</v>
      </c>
      <c r="G601" s="3" t="s">
        <v>4788</v>
      </c>
      <c r="H601" s="3" t="s">
        <v>5536</v>
      </c>
      <c r="I601" s="3" t="s">
        <v>5537</v>
      </c>
      <c r="J601" s="3" t="s">
        <v>5538</v>
      </c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6.5">
      <c r="A602" s="2" t="s">
        <v>1252</v>
      </c>
      <c r="B602" s="2" t="s">
        <v>1253</v>
      </c>
      <c r="C602" s="9" t="s">
        <v>5535</v>
      </c>
      <c r="D602" s="2" t="s">
        <v>4785</v>
      </c>
      <c r="E602" s="2" t="s">
        <v>4786</v>
      </c>
      <c r="F602" s="3" t="s">
        <v>4787</v>
      </c>
      <c r="G602" s="3" t="s">
        <v>4788</v>
      </c>
      <c r="H602" s="3" t="s">
        <v>5536</v>
      </c>
      <c r="I602" s="3" t="s">
        <v>5537</v>
      </c>
      <c r="J602" s="3" t="s">
        <v>5538</v>
      </c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6.5">
      <c r="A603" s="2" t="s">
        <v>1254</v>
      </c>
      <c r="B603" s="2" t="s">
        <v>1255</v>
      </c>
      <c r="C603" s="9" t="s">
        <v>5535</v>
      </c>
      <c r="D603" s="2" t="s">
        <v>4785</v>
      </c>
      <c r="E603" s="2" t="s">
        <v>4786</v>
      </c>
      <c r="F603" s="3" t="s">
        <v>4787</v>
      </c>
      <c r="G603" s="3" t="s">
        <v>4788</v>
      </c>
      <c r="H603" s="3" t="s">
        <v>5536</v>
      </c>
      <c r="I603" s="3" t="s">
        <v>5537</v>
      </c>
      <c r="J603" s="3" t="s">
        <v>5538</v>
      </c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6.5">
      <c r="A604" s="2" t="s">
        <v>1262</v>
      </c>
      <c r="B604" s="2" t="s">
        <v>1263</v>
      </c>
      <c r="C604" s="9" t="s">
        <v>5539</v>
      </c>
      <c r="D604" s="2" t="s">
        <v>4785</v>
      </c>
      <c r="E604" s="2" t="s">
        <v>4786</v>
      </c>
      <c r="F604" s="3" t="s">
        <v>4787</v>
      </c>
      <c r="G604" s="3" t="s">
        <v>4788</v>
      </c>
      <c r="H604" s="3" t="s">
        <v>4789</v>
      </c>
      <c r="I604" s="3" t="s">
        <v>4814</v>
      </c>
      <c r="J604" s="3" t="s">
        <v>4815</v>
      </c>
      <c r="K604" s="3" t="s">
        <v>4816</v>
      </c>
      <c r="L604" s="3" t="s">
        <v>4817</v>
      </c>
      <c r="M604" s="3" t="s">
        <v>4818</v>
      </c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6.5">
      <c r="A605" s="2" t="s">
        <v>1264</v>
      </c>
      <c r="B605" s="2" t="s">
        <v>1265</v>
      </c>
      <c r="C605" s="9" t="s">
        <v>5539</v>
      </c>
      <c r="D605" s="2" t="s">
        <v>4785</v>
      </c>
      <c r="E605" s="2" t="s">
        <v>4786</v>
      </c>
      <c r="F605" s="3" t="s">
        <v>4787</v>
      </c>
      <c r="G605" s="3" t="s">
        <v>4788</v>
      </c>
      <c r="H605" s="3" t="s">
        <v>4789</v>
      </c>
      <c r="I605" s="3" t="s">
        <v>4814</v>
      </c>
      <c r="J605" s="3" t="s">
        <v>4815</v>
      </c>
      <c r="K605" s="3" t="s">
        <v>4816</v>
      </c>
      <c r="L605" s="3" t="s">
        <v>4817</v>
      </c>
      <c r="M605" s="3" t="s">
        <v>4818</v>
      </c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6.5">
      <c r="A606" s="2" t="s">
        <v>1266</v>
      </c>
      <c r="B606" s="2" t="s">
        <v>1267</v>
      </c>
      <c r="C606" s="9" t="s">
        <v>5540</v>
      </c>
      <c r="D606" s="2" t="s">
        <v>4785</v>
      </c>
      <c r="E606" s="2" t="s">
        <v>4786</v>
      </c>
      <c r="F606" s="3" t="s">
        <v>4787</v>
      </c>
      <c r="G606" s="3" t="s">
        <v>4788</v>
      </c>
      <c r="H606" s="3" t="s">
        <v>4789</v>
      </c>
      <c r="I606" s="3" t="s">
        <v>5022</v>
      </c>
      <c r="J606" s="3" t="s">
        <v>5023</v>
      </c>
      <c r="K606" s="3" t="s">
        <v>5541</v>
      </c>
      <c r="L606" s="3" t="s">
        <v>5542</v>
      </c>
      <c r="M606" s="3" t="s">
        <v>5543</v>
      </c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6.5">
      <c r="A607" s="2" t="s">
        <v>1268</v>
      </c>
      <c r="B607" s="2" t="s">
        <v>1269</v>
      </c>
      <c r="C607" s="9" t="s">
        <v>5540</v>
      </c>
      <c r="D607" s="2" t="s">
        <v>4785</v>
      </c>
      <c r="E607" s="2" t="s">
        <v>4786</v>
      </c>
      <c r="F607" s="3" t="s">
        <v>4787</v>
      </c>
      <c r="G607" s="3" t="s">
        <v>4788</v>
      </c>
      <c r="H607" s="3" t="s">
        <v>4789</v>
      </c>
      <c r="I607" s="3" t="s">
        <v>5022</v>
      </c>
      <c r="J607" s="3" t="s">
        <v>5023</v>
      </c>
      <c r="K607" s="3" t="s">
        <v>5541</v>
      </c>
      <c r="L607" s="3" t="s">
        <v>5542</v>
      </c>
      <c r="M607" s="3" t="s">
        <v>5543</v>
      </c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6.5">
      <c r="A608" s="2" t="s">
        <v>1270</v>
      </c>
      <c r="B608" s="2" t="s">
        <v>1271</v>
      </c>
      <c r="C608" s="9" t="s">
        <v>5544</v>
      </c>
      <c r="D608" s="2" t="s">
        <v>4785</v>
      </c>
      <c r="E608" s="2" t="s">
        <v>4786</v>
      </c>
      <c r="F608" s="3" t="s">
        <v>4787</v>
      </c>
      <c r="G608" s="3" t="s">
        <v>4788</v>
      </c>
      <c r="H608" s="3" t="s">
        <v>5320</v>
      </c>
      <c r="I608" s="3" t="s">
        <v>5321</v>
      </c>
      <c r="J608" s="3" t="s">
        <v>5322</v>
      </c>
      <c r="K608" s="3" t="s">
        <v>5545</v>
      </c>
      <c r="L608" s="3" t="s">
        <v>5546</v>
      </c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6.5">
      <c r="A609" s="2" t="s">
        <v>1272</v>
      </c>
      <c r="B609" s="2" t="s">
        <v>1273</v>
      </c>
      <c r="C609" s="9" t="s">
        <v>5547</v>
      </c>
      <c r="D609" s="2" t="s">
        <v>4785</v>
      </c>
      <c r="E609" s="2" t="s">
        <v>4786</v>
      </c>
      <c r="F609" s="3" t="s">
        <v>4787</v>
      </c>
      <c r="G609" s="3" t="s">
        <v>4788</v>
      </c>
      <c r="H609" s="3" t="s">
        <v>4789</v>
      </c>
      <c r="I609" s="3" t="s">
        <v>4814</v>
      </c>
      <c r="J609" s="3" t="s">
        <v>4815</v>
      </c>
      <c r="K609" s="3" t="s">
        <v>4816</v>
      </c>
      <c r="L609" s="3" t="s">
        <v>5398</v>
      </c>
      <c r="M609" s="3" t="s">
        <v>5548</v>
      </c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6.5">
      <c r="A610" s="2" t="s">
        <v>1274</v>
      </c>
      <c r="B610" s="2" t="s">
        <v>1275</v>
      </c>
      <c r="C610" s="9" t="s">
        <v>5547</v>
      </c>
      <c r="D610" s="2" t="s">
        <v>4785</v>
      </c>
      <c r="E610" s="2" t="s">
        <v>4786</v>
      </c>
      <c r="F610" s="3" t="s">
        <v>4787</v>
      </c>
      <c r="G610" s="3" t="s">
        <v>4788</v>
      </c>
      <c r="H610" s="3" t="s">
        <v>4789</v>
      </c>
      <c r="I610" s="3" t="s">
        <v>4814</v>
      </c>
      <c r="J610" s="3" t="s">
        <v>4815</v>
      </c>
      <c r="K610" s="3" t="s">
        <v>4816</v>
      </c>
      <c r="L610" s="3" t="s">
        <v>5398</v>
      </c>
      <c r="M610" s="3" t="s">
        <v>5548</v>
      </c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6.5">
      <c r="A611" s="2" t="s">
        <v>1276</v>
      </c>
      <c r="B611" s="2" t="s">
        <v>1277</v>
      </c>
      <c r="C611" s="9" t="s">
        <v>5549</v>
      </c>
      <c r="D611" s="2" t="s">
        <v>4785</v>
      </c>
      <c r="E611" s="2" t="s">
        <v>4786</v>
      </c>
      <c r="F611" s="3" t="s">
        <v>4787</v>
      </c>
      <c r="G611" s="3" t="s">
        <v>4788</v>
      </c>
      <c r="H611" s="3" t="s">
        <v>4789</v>
      </c>
      <c r="I611" s="3" t="s">
        <v>4814</v>
      </c>
      <c r="J611" s="3" t="s">
        <v>4815</v>
      </c>
      <c r="K611" s="3" t="s">
        <v>4816</v>
      </c>
      <c r="L611" s="3" t="s">
        <v>4817</v>
      </c>
      <c r="M611" s="3" t="s">
        <v>5356</v>
      </c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6.5">
      <c r="A612" s="2" t="s">
        <v>1278</v>
      </c>
      <c r="B612" s="2" t="s">
        <v>1279</v>
      </c>
      <c r="C612" s="9" t="s">
        <v>5550</v>
      </c>
      <c r="D612" s="2" t="s">
        <v>4785</v>
      </c>
      <c r="E612" s="2" t="s">
        <v>4835</v>
      </c>
      <c r="F612" s="3" t="s">
        <v>4836</v>
      </c>
      <c r="G612" s="3" t="s">
        <v>4837</v>
      </c>
      <c r="H612" s="3" t="s">
        <v>5016</v>
      </c>
      <c r="I612" s="3" t="s">
        <v>5017</v>
      </c>
      <c r="J612" s="3" t="s">
        <v>5018</v>
      </c>
      <c r="K612" s="3" t="s">
        <v>5019</v>
      </c>
      <c r="L612" s="3" t="s">
        <v>5551</v>
      </c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6.5">
      <c r="A613" s="2" t="s">
        <v>1280</v>
      </c>
      <c r="B613" s="2" t="s">
        <v>1281</v>
      </c>
      <c r="C613" s="9" t="s">
        <v>5549</v>
      </c>
      <c r="D613" s="2" t="s">
        <v>4785</v>
      </c>
      <c r="E613" s="2" t="s">
        <v>4786</v>
      </c>
      <c r="F613" s="3" t="s">
        <v>4787</v>
      </c>
      <c r="G613" s="3" t="s">
        <v>4788</v>
      </c>
      <c r="H613" s="3" t="s">
        <v>4789</v>
      </c>
      <c r="I613" s="3" t="s">
        <v>4814</v>
      </c>
      <c r="J613" s="3" t="s">
        <v>4815</v>
      </c>
      <c r="K613" s="3" t="s">
        <v>4816</v>
      </c>
      <c r="L613" s="3" t="s">
        <v>4817</v>
      </c>
      <c r="M613" s="3" t="s">
        <v>5356</v>
      </c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6.5">
      <c r="A614" s="2" t="s">
        <v>1282</v>
      </c>
      <c r="B614" s="2" t="s">
        <v>1283</v>
      </c>
      <c r="C614" s="9" t="s">
        <v>5552</v>
      </c>
      <c r="D614" s="2" t="s">
        <v>4785</v>
      </c>
      <c r="E614" s="2" t="s">
        <v>4786</v>
      </c>
      <c r="F614" s="3" t="s">
        <v>4787</v>
      </c>
      <c r="G614" s="3" t="s">
        <v>4788</v>
      </c>
      <c r="H614" s="3" t="s">
        <v>4789</v>
      </c>
      <c r="I614" s="3" t="s">
        <v>4790</v>
      </c>
      <c r="J614" s="3" t="s">
        <v>4791</v>
      </c>
      <c r="K614" s="3" t="s">
        <v>4938</v>
      </c>
      <c r="L614" s="3" t="s">
        <v>5553</v>
      </c>
      <c r="M614" s="3" t="s">
        <v>5554</v>
      </c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6.5">
      <c r="A615" s="2" t="s">
        <v>1284</v>
      </c>
      <c r="B615" s="2" t="s">
        <v>1285</v>
      </c>
      <c r="C615" s="9" t="s">
        <v>5555</v>
      </c>
      <c r="D615" s="2" t="s">
        <v>4785</v>
      </c>
      <c r="E615" s="2" t="s">
        <v>4803</v>
      </c>
      <c r="F615" s="3" t="s">
        <v>5093</v>
      </c>
      <c r="G615" s="3" t="s">
        <v>5094</v>
      </c>
      <c r="H615" s="3" t="s">
        <v>5095</v>
      </c>
      <c r="I615" s="3" t="s">
        <v>5096</v>
      </c>
      <c r="J615" s="3" t="s">
        <v>5125</v>
      </c>
      <c r="K615" s="3" t="s">
        <v>5126</v>
      </c>
      <c r="L615" s="3" t="s">
        <v>5127</v>
      </c>
      <c r="M615" s="3" t="s">
        <v>5128</v>
      </c>
      <c r="N615" s="3" t="s">
        <v>5129</v>
      </c>
      <c r="O615" s="3" t="s">
        <v>5556</v>
      </c>
      <c r="P615" s="3" t="s">
        <v>5557</v>
      </c>
      <c r="Q615" s="3" t="s">
        <v>5558</v>
      </c>
      <c r="R615" s="3"/>
      <c r="S615" s="3"/>
      <c r="T615" s="3"/>
      <c r="U615" s="3"/>
      <c r="V615" s="3"/>
    </row>
    <row r="616" spans="1:22" ht="16.5">
      <c r="A616" s="2" t="s">
        <v>1286</v>
      </c>
      <c r="B616" s="2" t="s">
        <v>1287</v>
      </c>
      <c r="C616" s="9" t="s">
        <v>5559</v>
      </c>
      <c r="D616" s="2" t="s">
        <v>4785</v>
      </c>
      <c r="E616" s="2" t="s">
        <v>4786</v>
      </c>
      <c r="F616" s="3" t="s">
        <v>4787</v>
      </c>
      <c r="G616" s="3" t="s">
        <v>4788</v>
      </c>
      <c r="H616" s="3" t="s">
        <v>4789</v>
      </c>
      <c r="I616" s="3" t="s">
        <v>4790</v>
      </c>
      <c r="J616" s="3" t="s">
        <v>4791</v>
      </c>
      <c r="K616" s="3" t="s">
        <v>5073</v>
      </c>
      <c r="L616" s="3" t="s">
        <v>5560</v>
      </c>
      <c r="M616" s="3" t="s">
        <v>5561</v>
      </c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6.5">
      <c r="A617" s="2" t="s">
        <v>1288</v>
      </c>
      <c r="B617" s="2" t="s">
        <v>1289</v>
      </c>
      <c r="C617" s="9" t="s">
        <v>5555</v>
      </c>
      <c r="D617" s="2" t="s">
        <v>4785</v>
      </c>
      <c r="E617" s="2" t="s">
        <v>4803</v>
      </c>
      <c r="F617" s="3" t="s">
        <v>5093</v>
      </c>
      <c r="G617" s="3" t="s">
        <v>5094</v>
      </c>
      <c r="H617" s="3" t="s">
        <v>5095</v>
      </c>
      <c r="I617" s="3" t="s">
        <v>5096</v>
      </c>
      <c r="J617" s="3" t="s">
        <v>5125</v>
      </c>
      <c r="K617" s="3" t="s">
        <v>5126</v>
      </c>
      <c r="L617" s="3" t="s">
        <v>5127</v>
      </c>
      <c r="M617" s="3" t="s">
        <v>5128</v>
      </c>
      <c r="N617" s="3" t="s">
        <v>5129</v>
      </c>
      <c r="O617" s="3" t="s">
        <v>5556</v>
      </c>
      <c r="P617" s="3" t="s">
        <v>5557</v>
      </c>
      <c r="Q617" s="3" t="s">
        <v>5558</v>
      </c>
      <c r="R617" s="3"/>
      <c r="S617" s="3"/>
      <c r="T617" s="3"/>
      <c r="U617" s="3"/>
      <c r="V617" s="3"/>
    </row>
    <row r="618" spans="1:22" ht="16.5">
      <c r="A618" s="2" t="s">
        <v>1290</v>
      </c>
      <c r="B618" s="2" t="s">
        <v>1291</v>
      </c>
      <c r="C618" s="9" t="s">
        <v>5559</v>
      </c>
      <c r="D618" s="2" t="s">
        <v>4785</v>
      </c>
      <c r="E618" s="2" t="s">
        <v>4786</v>
      </c>
      <c r="F618" s="3" t="s">
        <v>4787</v>
      </c>
      <c r="G618" s="3" t="s">
        <v>4788</v>
      </c>
      <c r="H618" s="3" t="s">
        <v>4789</v>
      </c>
      <c r="I618" s="3" t="s">
        <v>4790</v>
      </c>
      <c r="J618" s="3" t="s">
        <v>4791</v>
      </c>
      <c r="K618" s="3" t="s">
        <v>5073</v>
      </c>
      <c r="L618" s="3" t="s">
        <v>5560</v>
      </c>
      <c r="M618" s="3" t="s">
        <v>5561</v>
      </c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6.5">
      <c r="A619" s="2" t="s">
        <v>1292</v>
      </c>
      <c r="B619" s="2" t="s">
        <v>1293</v>
      </c>
      <c r="C619" s="9" t="s">
        <v>5562</v>
      </c>
      <c r="D619" s="2" t="s">
        <v>4785</v>
      </c>
      <c r="E619" s="2" t="s">
        <v>4786</v>
      </c>
      <c r="F619" s="3" t="s">
        <v>4787</v>
      </c>
      <c r="G619" s="3" t="s">
        <v>4788</v>
      </c>
      <c r="H619" s="3" t="s">
        <v>4789</v>
      </c>
      <c r="I619" s="3" t="s">
        <v>4814</v>
      </c>
      <c r="J619" s="3" t="s">
        <v>4815</v>
      </c>
      <c r="K619" s="3" t="s">
        <v>4816</v>
      </c>
      <c r="L619" s="3" t="s">
        <v>4817</v>
      </c>
      <c r="M619" s="3" t="s">
        <v>4818</v>
      </c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6.5">
      <c r="A620" s="2" t="s">
        <v>1294</v>
      </c>
      <c r="B620" s="2" t="s">
        <v>1295</v>
      </c>
      <c r="C620" s="9" t="s">
        <v>5562</v>
      </c>
      <c r="D620" s="2" t="s">
        <v>4785</v>
      </c>
      <c r="E620" s="2" t="s">
        <v>4786</v>
      </c>
      <c r="F620" s="3" t="s">
        <v>4787</v>
      </c>
      <c r="G620" s="3" t="s">
        <v>4788</v>
      </c>
      <c r="H620" s="3" t="s">
        <v>4789</v>
      </c>
      <c r="I620" s="3" t="s">
        <v>4814</v>
      </c>
      <c r="J620" s="3" t="s">
        <v>4815</v>
      </c>
      <c r="K620" s="3" t="s">
        <v>4816</v>
      </c>
      <c r="L620" s="3" t="s">
        <v>4817</v>
      </c>
      <c r="M620" s="3" t="s">
        <v>4818</v>
      </c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6.5">
      <c r="A621" s="2" t="s">
        <v>1296</v>
      </c>
      <c r="B621" s="2" t="s">
        <v>1297</v>
      </c>
      <c r="C621" s="9" t="s">
        <v>5563</v>
      </c>
      <c r="D621" s="2" t="s">
        <v>4785</v>
      </c>
      <c r="E621" s="2" t="s">
        <v>4786</v>
      </c>
      <c r="F621" s="3" t="s">
        <v>4892</v>
      </c>
      <c r="G621" s="3" t="s">
        <v>5564</v>
      </c>
      <c r="H621" s="3" t="s">
        <v>5565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6.5">
      <c r="A622" s="2" t="s">
        <v>1298</v>
      </c>
      <c r="B622" s="2" t="s">
        <v>1299</v>
      </c>
      <c r="C622" s="9" t="s">
        <v>5566</v>
      </c>
      <c r="D622" s="2" t="s">
        <v>4785</v>
      </c>
      <c r="E622" s="2" t="s">
        <v>4786</v>
      </c>
      <c r="F622" s="3" t="s">
        <v>4787</v>
      </c>
      <c r="G622" s="3" t="s">
        <v>4788</v>
      </c>
      <c r="H622" s="3" t="s">
        <v>4789</v>
      </c>
      <c r="I622" s="3" t="s">
        <v>4790</v>
      </c>
      <c r="J622" s="3" t="s">
        <v>4791</v>
      </c>
      <c r="K622" s="3" t="s">
        <v>4938</v>
      </c>
      <c r="L622" s="3" t="s">
        <v>5567</v>
      </c>
      <c r="M622" s="3" t="s">
        <v>5568</v>
      </c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6.5">
      <c r="A623" s="2" t="s">
        <v>1300</v>
      </c>
      <c r="B623" s="2" t="s">
        <v>1301</v>
      </c>
      <c r="C623" s="9" t="s">
        <v>5566</v>
      </c>
      <c r="D623" s="2" t="s">
        <v>4785</v>
      </c>
      <c r="E623" s="2" t="s">
        <v>4786</v>
      </c>
      <c r="F623" s="3" t="s">
        <v>4787</v>
      </c>
      <c r="G623" s="3" t="s">
        <v>4788</v>
      </c>
      <c r="H623" s="3" t="s">
        <v>4789</v>
      </c>
      <c r="I623" s="3" t="s">
        <v>4790</v>
      </c>
      <c r="J623" s="3" t="s">
        <v>4791</v>
      </c>
      <c r="K623" s="3" t="s">
        <v>4938</v>
      </c>
      <c r="L623" s="3" t="s">
        <v>5567</v>
      </c>
      <c r="M623" s="3" t="s">
        <v>5568</v>
      </c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6.5">
      <c r="A624" s="2" t="s">
        <v>1302</v>
      </c>
      <c r="B624" s="2" t="s">
        <v>1303</v>
      </c>
      <c r="C624" s="9" t="s">
        <v>5569</v>
      </c>
      <c r="D624" s="2" t="s">
        <v>4785</v>
      </c>
      <c r="E624" s="2" t="s">
        <v>4786</v>
      </c>
      <c r="F624" s="3" t="s">
        <v>4787</v>
      </c>
      <c r="G624" s="3" t="s">
        <v>4788</v>
      </c>
      <c r="H624" s="3" t="s">
        <v>4789</v>
      </c>
      <c r="I624" s="3" t="s">
        <v>5022</v>
      </c>
      <c r="J624" s="3" t="s">
        <v>5472</v>
      </c>
      <c r="K624" s="3" t="s">
        <v>5570</v>
      </c>
      <c r="L624" s="3" t="s">
        <v>5571</v>
      </c>
      <c r="M624" s="3" t="s">
        <v>5572</v>
      </c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6.5">
      <c r="A625" s="2" t="s">
        <v>1304</v>
      </c>
      <c r="B625" s="2" t="s">
        <v>1305</v>
      </c>
      <c r="C625" s="9" t="s">
        <v>5573</v>
      </c>
      <c r="D625" s="2" t="s">
        <v>4785</v>
      </c>
      <c r="E625" s="2" t="s">
        <v>4786</v>
      </c>
      <c r="F625" s="3" t="s">
        <v>4787</v>
      </c>
      <c r="G625" s="3" t="s">
        <v>4788</v>
      </c>
      <c r="H625" s="3" t="s">
        <v>4789</v>
      </c>
      <c r="I625" s="3" t="s">
        <v>4814</v>
      </c>
      <c r="J625" s="3" t="s">
        <v>5004</v>
      </c>
      <c r="K625" s="3" t="s">
        <v>5574</v>
      </c>
      <c r="L625" s="3" t="s">
        <v>5575</v>
      </c>
      <c r="M625" s="3" t="s">
        <v>5576</v>
      </c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6.5">
      <c r="A626" s="2" t="s">
        <v>1306</v>
      </c>
      <c r="B626" s="2" t="s">
        <v>1307</v>
      </c>
      <c r="C626" s="9" t="s">
        <v>5573</v>
      </c>
      <c r="D626" s="2" t="s">
        <v>4785</v>
      </c>
      <c r="E626" s="2" t="s">
        <v>4786</v>
      </c>
      <c r="F626" s="3" t="s">
        <v>4787</v>
      </c>
      <c r="G626" s="3" t="s">
        <v>4788</v>
      </c>
      <c r="H626" s="3" t="s">
        <v>4789</v>
      </c>
      <c r="I626" s="3" t="s">
        <v>4814</v>
      </c>
      <c r="J626" s="3" t="s">
        <v>5004</v>
      </c>
      <c r="K626" s="3" t="s">
        <v>5574</v>
      </c>
      <c r="L626" s="3" t="s">
        <v>5575</v>
      </c>
      <c r="M626" s="3" t="s">
        <v>5576</v>
      </c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6.5">
      <c r="A627" s="2" t="s">
        <v>1308</v>
      </c>
      <c r="B627" s="2" t="s">
        <v>1309</v>
      </c>
      <c r="C627" s="9" t="s">
        <v>5569</v>
      </c>
      <c r="D627" s="2" t="s">
        <v>4785</v>
      </c>
      <c r="E627" s="2" t="s">
        <v>4786</v>
      </c>
      <c r="F627" s="3" t="s">
        <v>4787</v>
      </c>
      <c r="G627" s="3" t="s">
        <v>4788</v>
      </c>
      <c r="H627" s="3" t="s">
        <v>4789</v>
      </c>
      <c r="I627" s="3" t="s">
        <v>5022</v>
      </c>
      <c r="J627" s="3" t="s">
        <v>5472</v>
      </c>
      <c r="K627" s="3" t="s">
        <v>5570</v>
      </c>
      <c r="L627" s="3" t="s">
        <v>5571</v>
      </c>
      <c r="M627" s="3" t="s">
        <v>5572</v>
      </c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6.5">
      <c r="A628" s="2" t="s">
        <v>1310</v>
      </c>
      <c r="B628" s="2" t="s">
        <v>1311</v>
      </c>
      <c r="C628" s="9" t="s">
        <v>5577</v>
      </c>
      <c r="D628" s="2" t="s">
        <v>4785</v>
      </c>
      <c r="E628" s="2" t="s">
        <v>4786</v>
      </c>
      <c r="F628" s="3" t="s">
        <v>4787</v>
      </c>
      <c r="G628" s="3" t="s">
        <v>4788</v>
      </c>
      <c r="H628" s="3" t="s">
        <v>4789</v>
      </c>
      <c r="I628" s="3" t="s">
        <v>4790</v>
      </c>
      <c r="J628" s="3" t="s">
        <v>5433</v>
      </c>
      <c r="K628" s="3" t="s">
        <v>5578</v>
      </c>
      <c r="L628" s="3" t="s">
        <v>5579</v>
      </c>
      <c r="M628" s="3" t="s">
        <v>5580</v>
      </c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6.5">
      <c r="A629" s="2" t="s">
        <v>1312</v>
      </c>
      <c r="B629" s="2" t="s">
        <v>1313</v>
      </c>
      <c r="C629" s="9" t="s">
        <v>5581</v>
      </c>
      <c r="D629" s="2" t="s">
        <v>4785</v>
      </c>
      <c r="E629" s="2" t="s">
        <v>4786</v>
      </c>
      <c r="F629" s="3" t="s">
        <v>4787</v>
      </c>
      <c r="G629" s="3" t="s">
        <v>4788</v>
      </c>
      <c r="H629" s="3" t="s">
        <v>4789</v>
      </c>
      <c r="I629" s="3" t="s">
        <v>4814</v>
      </c>
      <c r="J629" s="3" t="s">
        <v>4815</v>
      </c>
      <c r="K629" s="3" t="s">
        <v>4897</v>
      </c>
      <c r="L629" s="3" t="s">
        <v>5582</v>
      </c>
      <c r="M629" s="3" t="s">
        <v>5583</v>
      </c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6.5">
      <c r="A630" s="2" t="s">
        <v>1314</v>
      </c>
      <c r="B630" s="2" t="s">
        <v>1315</v>
      </c>
      <c r="C630" s="9" t="s">
        <v>5581</v>
      </c>
      <c r="D630" s="2" t="s">
        <v>4785</v>
      </c>
      <c r="E630" s="2" t="s">
        <v>4786</v>
      </c>
      <c r="F630" s="3" t="s">
        <v>4787</v>
      </c>
      <c r="G630" s="3" t="s">
        <v>4788</v>
      </c>
      <c r="H630" s="3" t="s">
        <v>4789</v>
      </c>
      <c r="I630" s="3" t="s">
        <v>4814</v>
      </c>
      <c r="J630" s="3" t="s">
        <v>4815</v>
      </c>
      <c r="K630" s="3" t="s">
        <v>4897</v>
      </c>
      <c r="L630" s="3" t="s">
        <v>5582</v>
      </c>
      <c r="M630" s="3" t="s">
        <v>5583</v>
      </c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6.5">
      <c r="A631" s="2" t="s">
        <v>1316</v>
      </c>
      <c r="B631" s="2" t="s">
        <v>1317</v>
      </c>
      <c r="C631" s="9" t="s">
        <v>5577</v>
      </c>
      <c r="D631" s="2" t="s">
        <v>4785</v>
      </c>
      <c r="E631" s="2" t="s">
        <v>4786</v>
      </c>
      <c r="F631" s="3" t="s">
        <v>4787</v>
      </c>
      <c r="G631" s="3" t="s">
        <v>4788</v>
      </c>
      <c r="H631" s="3" t="s">
        <v>4789</v>
      </c>
      <c r="I631" s="3" t="s">
        <v>4790</v>
      </c>
      <c r="J631" s="3" t="s">
        <v>5433</v>
      </c>
      <c r="K631" s="3" t="s">
        <v>5578</v>
      </c>
      <c r="L631" s="3" t="s">
        <v>5579</v>
      </c>
      <c r="M631" s="3" t="s">
        <v>5580</v>
      </c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6.5">
      <c r="A632" s="2" t="s">
        <v>1318</v>
      </c>
      <c r="B632" s="2" t="s">
        <v>1319</v>
      </c>
      <c r="C632" s="9" t="s">
        <v>5584</v>
      </c>
      <c r="D632" s="2" t="s">
        <v>4785</v>
      </c>
      <c r="E632" s="2" t="s">
        <v>4835</v>
      </c>
      <c r="F632" s="3" t="s">
        <v>5585</v>
      </c>
      <c r="G632" s="3" t="s">
        <v>5586</v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6.5">
      <c r="A633" s="2" t="s">
        <v>1320</v>
      </c>
      <c r="B633" s="2" t="s">
        <v>1321</v>
      </c>
      <c r="C633" s="9" t="s">
        <v>5584</v>
      </c>
      <c r="D633" s="2" t="s">
        <v>4785</v>
      </c>
      <c r="E633" s="2" t="s">
        <v>4835</v>
      </c>
      <c r="F633" s="3" t="s">
        <v>5585</v>
      </c>
      <c r="G633" s="3" t="s">
        <v>5586</v>
      </c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6.5">
      <c r="A634" s="2" t="s">
        <v>1324</v>
      </c>
      <c r="B634" s="2" t="s">
        <v>1325</v>
      </c>
      <c r="C634" s="9" t="s">
        <v>5584</v>
      </c>
      <c r="D634" s="2" t="s">
        <v>4785</v>
      </c>
      <c r="E634" s="2" t="s">
        <v>4835</v>
      </c>
      <c r="F634" s="3" t="s">
        <v>5585</v>
      </c>
      <c r="G634" s="3" t="s">
        <v>5586</v>
      </c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6.5">
      <c r="A635" s="2" t="s">
        <v>1326</v>
      </c>
      <c r="B635" s="2" t="s">
        <v>1327</v>
      </c>
      <c r="C635" s="9" t="s">
        <v>5584</v>
      </c>
      <c r="D635" s="2" t="s">
        <v>4785</v>
      </c>
      <c r="E635" s="2" t="s">
        <v>4835</v>
      </c>
      <c r="F635" s="3" t="s">
        <v>5585</v>
      </c>
      <c r="G635" s="3" t="s">
        <v>5586</v>
      </c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6.5">
      <c r="A636" s="2" t="s">
        <v>1328</v>
      </c>
      <c r="B636" s="2" t="s">
        <v>1329</v>
      </c>
      <c r="C636" s="9" t="s">
        <v>5584</v>
      </c>
      <c r="D636" s="2" t="s">
        <v>4785</v>
      </c>
      <c r="E636" s="2" t="s">
        <v>4835</v>
      </c>
      <c r="F636" s="3" t="s">
        <v>5585</v>
      </c>
      <c r="G636" s="3" t="s">
        <v>5586</v>
      </c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6.5">
      <c r="A637" s="2" t="s">
        <v>1330</v>
      </c>
      <c r="B637" s="2" t="s">
        <v>1331</v>
      </c>
      <c r="C637" s="9" t="s">
        <v>5587</v>
      </c>
      <c r="D637" s="2" t="s">
        <v>4785</v>
      </c>
      <c r="E637" s="2" t="s">
        <v>5588</v>
      </c>
      <c r="F637" s="3" t="s">
        <v>5589</v>
      </c>
      <c r="G637" s="3" t="s">
        <v>5590</v>
      </c>
      <c r="H637" s="3" t="s">
        <v>5591</v>
      </c>
      <c r="I637" s="3" t="s">
        <v>5592</v>
      </c>
      <c r="J637" s="3" t="s">
        <v>5593</v>
      </c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6.5">
      <c r="A638" s="2" t="s">
        <v>1332</v>
      </c>
      <c r="B638" s="2" t="s">
        <v>1333</v>
      </c>
      <c r="C638" s="9" t="s">
        <v>5587</v>
      </c>
      <c r="D638" s="2" t="s">
        <v>4785</v>
      </c>
      <c r="E638" s="2" t="s">
        <v>5588</v>
      </c>
      <c r="F638" s="3" t="s">
        <v>5589</v>
      </c>
      <c r="G638" s="3" t="s">
        <v>5590</v>
      </c>
      <c r="H638" s="3" t="s">
        <v>5591</v>
      </c>
      <c r="I638" s="3" t="s">
        <v>5592</v>
      </c>
      <c r="J638" s="3" t="s">
        <v>5593</v>
      </c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6.5">
      <c r="A639" s="2" t="s">
        <v>1334</v>
      </c>
      <c r="B639" s="2" t="s">
        <v>1335</v>
      </c>
      <c r="C639" s="9" t="s">
        <v>5594</v>
      </c>
      <c r="D639" s="2" t="s">
        <v>4785</v>
      </c>
      <c r="E639" s="2" t="s">
        <v>4786</v>
      </c>
      <c r="F639" s="3" t="s">
        <v>4787</v>
      </c>
      <c r="G639" s="3" t="s">
        <v>4788</v>
      </c>
      <c r="H639" s="3" t="s">
        <v>4789</v>
      </c>
      <c r="I639" s="3" t="s">
        <v>4790</v>
      </c>
      <c r="J639" s="3" t="s">
        <v>4791</v>
      </c>
      <c r="K639" s="3" t="s">
        <v>4792</v>
      </c>
      <c r="L639" s="3" t="s">
        <v>5595</v>
      </c>
      <c r="M639" s="3" t="s">
        <v>5596</v>
      </c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6.5">
      <c r="A640" s="2" t="s">
        <v>1336</v>
      </c>
      <c r="B640" s="2" t="s">
        <v>1337</v>
      </c>
      <c r="C640" s="9" t="s">
        <v>5594</v>
      </c>
      <c r="D640" s="2" t="s">
        <v>4785</v>
      </c>
      <c r="E640" s="2" t="s">
        <v>4786</v>
      </c>
      <c r="F640" s="3" t="s">
        <v>4787</v>
      </c>
      <c r="G640" s="3" t="s">
        <v>4788</v>
      </c>
      <c r="H640" s="3" t="s">
        <v>4789</v>
      </c>
      <c r="I640" s="3" t="s">
        <v>4790</v>
      </c>
      <c r="J640" s="3" t="s">
        <v>4791</v>
      </c>
      <c r="K640" s="3" t="s">
        <v>4792</v>
      </c>
      <c r="L640" s="3" t="s">
        <v>5595</v>
      </c>
      <c r="M640" s="3" t="s">
        <v>5596</v>
      </c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6.5">
      <c r="A641" s="2" t="s">
        <v>1338</v>
      </c>
      <c r="B641" s="2" t="s">
        <v>1339</v>
      </c>
      <c r="C641" s="9" t="s">
        <v>5594</v>
      </c>
      <c r="D641" s="2" t="s">
        <v>4785</v>
      </c>
      <c r="E641" s="2" t="s">
        <v>4786</v>
      </c>
      <c r="F641" s="3" t="s">
        <v>4787</v>
      </c>
      <c r="G641" s="3" t="s">
        <v>4788</v>
      </c>
      <c r="H641" s="3" t="s">
        <v>4789</v>
      </c>
      <c r="I641" s="3" t="s">
        <v>4790</v>
      </c>
      <c r="J641" s="3" t="s">
        <v>4791</v>
      </c>
      <c r="K641" s="3" t="s">
        <v>4792</v>
      </c>
      <c r="L641" s="3" t="s">
        <v>5595</v>
      </c>
      <c r="M641" s="3" t="s">
        <v>5596</v>
      </c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6.5">
      <c r="A642" s="2" t="s">
        <v>1340</v>
      </c>
      <c r="B642" s="2" t="s">
        <v>1341</v>
      </c>
      <c r="C642" s="9" t="s">
        <v>5594</v>
      </c>
      <c r="D642" s="2" t="s">
        <v>4785</v>
      </c>
      <c r="E642" s="2" t="s">
        <v>4786</v>
      </c>
      <c r="F642" s="3" t="s">
        <v>4787</v>
      </c>
      <c r="G642" s="3" t="s">
        <v>4788</v>
      </c>
      <c r="H642" s="3" t="s">
        <v>4789</v>
      </c>
      <c r="I642" s="3" t="s">
        <v>4790</v>
      </c>
      <c r="J642" s="3" t="s">
        <v>4791</v>
      </c>
      <c r="K642" s="3" t="s">
        <v>4792</v>
      </c>
      <c r="L642" s="3" t="s">
        <v>5595</v>
      </c>
      <c r="M642" s="3" t="s">
        <v>5596</v>
      </c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6.5">
      <c r="A643" s="2" t="s">
        <v>1342</v>
      </c>
      <c r="B643" s="2" t="s">
        <v>1343</v>
      </c>
      <c r="C643" s="9" t="s">
        <v>5597</v>
      </c>
      <c r="D643" s="2" t="s">
        <v>4785</v>
      </c>
      <c r="E643" s="2" t="s">
        <v>4786</v>
      </c>
      <c r="F643" s="3" t="s">
        <v>4787</v>
      </c>
      <c r="G643" s="3" t="s">
        <v>4788</v>
      </c>
      <c r="H643" s="3" t="s">
        <v>4789</v>
      </c>
      <c r="I643" s="3" t="s">
        <v>4814</v>
      </c>
      <c r="J643" s="3" t="s">
        <v>4815</v>
      </c>
      <c r="K643" s="3" t="s">
        <v>4816</v>
      </c>
      <c r="L643" s="3" t="s">
        <v>4817</v>
      </c>
      <c r="M643" s="3" t="s">
        <v>5356</v>
      </c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6.5">
      <c r="A644" s="2" t="s">
        <v>1344</v>
      </c>
      <c r="B644" s="2" t="s">
        <v>1345</v>
      </c>
      <c r="C644" s="9" t="s">
        <v>5597</v>
      </c>
      <c r="D644" s="2" t="s">
        <v>4785</v>
      </c>
      <c r="E644" s="2" t="s">
        <v>4786</v>
      </c>
      <c r="F644" s="3" t="s">
        <v>4787</v>
      </c>
      <c r="G644" s="3" t="s">
        <v>4788</v>
      </c>
      <c r="H644" s="3" t="s">
        <v>4789</v>
      </c>
      <c r="I644" s="3" t="s">
        <v>4814</v>
      </c>
      <c r="J644" s="3" t="s">
        <v>4815</v>
      </c>
      <c r="K644" s="3" t="s">
        <v>4816</v>
      </c>
      <c r="L644" s="3" t="s">
        <v>4817</v>
      </c>
      <c r="M644" s="3" t="s">
        <v>5356</v>
      </c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6.5">
      <c r="A645" s="2" t="s">
        <v>1346</v>
      </c>
      <c r="B645" s="2" t="s">
        <v>1347</v>
      </c>
      <c r="C645" s="9" t="s">
        <v>5598</v>
      </c>
      <c r="D645" s="2" t="s">
        <v>4785</v>
      </c>
      <c r="E645" s="2" t="s">
        <v>4786</v>
      </c>
      <c r="F645" s="3" t="s">
        <v>4787</v>
      </c>
      <c r="G645" s="3" t="s">
        <v>4788</v>
      </c>
      <c r="H645" s="3" t="s">
        <v>4789</v>
      </c>
      <c r="I645" s="3" t="s">
        <v>4814</v>
      </c>
      <c r="J645" s="3" t="s">
        <v>4815</v>
      </c>
      <c r="K645" s="3" t="s">
        <v>4897</v>
      </c>
      <c r="L645" s="3" t="s">
        <v>5582</v>
      </c>
      <c r="M645" s="3" t="s">
        <v>5583</v>
      </c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6.5">
      <c r="A646" s="2" t="s">
        <v>1348</v>
      </c>
      <c r="B646" s="2" t="s">
        <v>1349</v>
      </c>
      <c r="C646" s="9" t="s">
        <v>5598</v>
      </c>
      <c r="D646" s="2" t="s">
        <v>4785</v>
      </c>
      <c r="E646" s="2" t="s">
        <v>4786</v>
      </c>
      <c r="F646" s="3" t="s">
        <v>4787</v>
      </c>
      <c r="G646" s="3" t="s">
        <v>4788</v>
      </c>
      <c r="H646" s="3" t="s">
        <v>4789</v>
      </c>
      <c r="I646" s="3" t="s">
        <v>4814</v>
      </c>
      <c r="J646" s="3" t="s">
        <v>4815</v>
      </c>
      <c r="K646" s="3" t="s">
        <v>4897</v>
      </c>
      <c r="L646" s="3" t="s">
        <v>5582</v>
      </c>
      <c r="M646" s="3" t="s">
        <v>5583</v>
      </c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6.5">
      <c r="A647" s="2" t="s">
        <v>1350</v>
      </c>
      <c r="B647" s="2" t="s">
        <v>1351</v>
      </c>
      <c r="C647" s="9" t="s">
        <v>5599</v>
      </c>
      <c r="D647" s="2" t="s">
        <v>4785</v>
      </c>
      <c r="E647" s="2" t="s">
        <v>4786</v>
      </c>
      <c r="F647" s="3" t="s">
        <v>4787</v>
      </c>
      <c r="G647" s="3" t="s">
        <v>4906</v>
      </c>
      <c r="H647" s="3" t="s">
        <v>4907</v>
      </c>
      <c r="I647" s="3" t="s">
        <v>4908</v>
      </c>
      <c r="J647" s="3" t="s">
        <v>5600</v>
      </c>
      <c r="K647" s="3" t="s">
        <v>5601</v>
      </c>
      <c r="L647" s="3" t="s">
        <v>5602</v>
      </c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6.5">
      <c r="A648" s="2" t="s">
        <v>1352</v>
      </c>
      <c r="B648" s="2" t="s">
        <v>1353</v>
      </c>
      <c r="C648" s="9" t="s">
        <v>5599</v>
      </c>
      <c r="D648" s="2" t="s">
        <v>4785</v>
      </c>
      <c r="E648" s="2" t="s">
        <v>4786</v>
      </c>
      <c r="F648" s="3" t="s">
        <v>4787</v>
      </c>
      <c r="G648" s="3" t="s">
        <v>4906</v>
      </c>
      <c r="H648" s="3" t="s">
        <v>4907</v>
      </c>
      <c r="I648" s="3" t="s">
        <v>4908</v>
      </c>
      <c r="J648" s="3" t="s">
        <v>5600</v>
      </c>
      <c r="K648" s="3" t="s">
        <v>5601</v>
      </c>
      <c r="L648" s="3" t="s">
        <v>5602</v>
      </c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6.5">
      <c r="A649" s="2" t="s">
        <v>1354</v>
      </c>
      <c r="B649" s="2" t="s">
        <v>1355</v>
      </c>
      <c r="C649" s="9" t="s">
        <v>5603</v>
      </c>
      <c r="D649" s="2" t="s">
        <v>4785</v>
      </c>
      <c r="E649" s="2" t="s">
        <v>4786</v>
      </c>
      <c r="F649" s="3" t="s">
        <v>4787</v>
      </c>
      <c r="G649" s="3" t="s">
        <v>4788</v>
      </c>
      <c r="H649" s="3" t="s">
        <v>5320</v>
      </c>
      <c r="I649" s="3" t="s">
        <v>5321</v>
      </c>
      <c r="J649" s="3" t="s">
        <v>5322</v>
      </c>
      <c r="K649" s="3" t="s">
        <v>5604</v>
      </c>
      <c r="L649" s="3" t="s">
        <v>5605</v>
      </c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6.5">
      <c r="A650" s="2" t="s">
        <v>1356</v>
      </c>
      <c r="B650" s="2" t="s">
        <v>1357</v>
      </c>
      <c r="C650" s="9" t="s">
        <v>5603</v>
      </c>
      <c r="D650" s="2" t="s">
        <v>4785</v>
      </c>
      <c r="E650" s="2" t="s">
        <v>4786</v>
      </c>
      <c r="F650" s="3" t="s">
        <v>4787</v>
      </c>
      <c r="G650" s="3" t="s">
        <v>4788</v>
      </c>
      <c r="H650" s="3" t="s">
        <v>5320</v>
      </c>
      <c r="I650" s="3" t="s">
        <v>5321</v>
      </c>
      <c r="J650" s="3" t="s">
        <v>5322</v>
      </c>
      <c r="K650" s="3" t="s">
        <v>5604</v>
      </c>
      <c r="L650" s="3" t="s">
        <v>5605</v>
      </c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6.5">
      <c r="A651" s="2" t="s">
        <v>1358</v>
      </c>
      <c r="B651" s="2" t="s">
        <v>1359</v>
      </c>
      <c r="C651" s="9" t="s">
        <v>5606</v>
      </c>
      <c r="D651" s="2" t="s">
        <v>4785</v>
      </c>
      <c r="E651" s="2" t="s">
        <v>4786</v>
      </c>
      <c r="F651" s="3" t="s">
        <v>4787</v>
      </c>
      <c r="G651" s="3" t="s">
        <v>4906</v>
      </c>
      <c r="H651" s="3" t="s">
        <v>4907</v>
      </c>
      <c r="I651" s="3" t="s">
        <v>5305</v>
      </c>
      <c r="J651" s="3" t="s">
        <v>5607</v>
      </c>
      <c r="K651" s="3" t="s">
        <v>5608</v>
      </c>
      <c r="L651" s="3" t="s">
        <v>5609</v>
      </c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6.5">
      <c r="A652" s="2" t="s">
        <v>1360</v>
      </c>
      <c r="B652" s="2" t="s">
        <v>1361</v>
      </c>
      <c r="C652" s="9" t="s">
        <v>5606</v>
      </c>
      <c r="D652" s="2" t="s">
        <v>4785</v>
      </c>
      <c r="E652" s="2" t="s">
        <v>4786</v>
      </c>
      <c r="F652" s="3" t="s">
        <v>4787</v>
      </c>
      <c r="G652" s="3" t="s">
        <v>4906</v>
      </c>
      <c r="H652" s="3" t="s">
        <v>4907</v>
      </c>
      <c r="I652" s="3" t="s">
        <v>5305</v>
      </c>
      <c r="J652" s="3" t="s">
        <v>5607</v>
      </c>
      <c r="K652" s="3" t="s">
        <v>5608</v>
      </c>
      <c r="L652" s="3" t="s">
        <v>5609</v>
      </c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6.5">
      <c r="A653" s="2" t="s">
        <v>1362</v>
      </c>
      <c r="B653" s="2" t="s">
        <v>1363</v>
      </c>
      <c r="C653" s="9" t="s">
        <v>5610</v>
      </c>
      <c r="D653" s="2" t="s">
        <v>4785</v>
      </c>
      <c r="E653" s="2" t="s">
        <v>4786</v>
      </c>
      <c r="F653" s="3" t="s">
        <v>4787</v>
      </c>
      <c r="G653" s="3" t="s">
        <v>4788</v>
      </c>
      <c r="H653" s="3" t="s">
        <v>4789</v>
      </c>
      <c r="I653" s="3" t="s">
        <v>4814</v>
      </c>
      <c r="J653" s="3" t="s">
        <v>4815</v>
      </c>
      <c r="K653" s="3" t="s">
        <v>4897</v>
      </c>
      <c r="L653" s="3" t="s">
        <v>5533</v>
      </c>
      <c r="M653" s="3" t="s">
        <v>5534</v>
      </c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6.5">
      <c r="A654" s="2" t="s">
        <v>1364</v>
      </c>
      <c r="B654" s="2" t="s">
        <v>1365</v>
      </c>
      <c r="C654" s="9" t="s">
        <v>5610</v>
      </c>
      <c r="D654" s="2" t="s">
        <v>4785</v>
      </c>
      <c r="E654" s="2" t="s">
        <v>4786</v>
      </c>
      <c r="F654" s="3" t="s">
        <v>4787</v>
      </c>
      <c r="G654" s="3" t="s">
        <v>4788</v>
      </c>
      <c r="H654" s="3" t="s">
        <v>4789</v>
      </c>
      <c r="I654" s="3" t="s">
        <v>4814</v>
      </c>
      <c r="J654" s="3" t="s">
        <v>4815</v>
      </c>
      <c r="K654" s="3" t="s">
        <v>4897</v>
      </c>
      <c r="L654" s="3" t="s">
        <v>5533</v>
      </c>
      <c r="M654" s="3" t="s">
        <v>5534</v>
      </c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6.5">
      <c r="A655" s="2" t="s">
        <v>1366</v>
      </c>
      <c r="B655" s="2" t="s">
        <v>1367</v>
      </c>
      <c r="C655" s="9" t="s">
        <v>5611</v>
      </c>
      <c r="D655" s="2" t="s">
        <v>4785</v>
      </c>
      <c r="E655" s="2" t="s">
        <v>4803</v>
      </c>
      <c r="F655" s="3" t="s">
        <v>4804</v>
      </c>
      <c r="G655" s="3" t="s">
        <v>4861</v>
      </c>
      <c r="H655" s="3" t="s">
        <v>4862</v>
      </c>
      <c r="I655" s="3" t="s">
        <v>4863</v>
      </c>
      <c r="J655" s="3" t="s">
        <v>4864</v>
      </c>
      <c r="K655" s="3" t="s">
        <v>4865</v>
      </c>
      <c r="L655" s="3" t="s">
        <v>4866</v>
      </c>
      <c r="M655" s="3" t="s">
        <v>4867</v>
      </c>
      <c r="N655" s="3" t="s">
        <v>4868</v>
      </c>
      <c r="O655" s="3" t="s">
        <v>4869</v>
      </c>
      <c r="P655" s="3" t="s">
        <v>4870</v>
      </c>
      <c r="Q655" s="3" t="s">
        <v>4871</v>
      </c>
      <c r="R655" s="3" t="s">
        <v>5612</v>
      </c>
      <c r="S655" s="3" t="s">
        <v>5613</v>
      </c>
      <c r="T655" s="3" t="s">
        <v>5614</v>
      </c>
      <c r="U655" s="3"/>
      <c r="V655" s="3"/>
    </row>
    <row r="656" spans="1:22" ht="16.5">
      <c r="A656" s="2" t="s">
        <v>1368</v>
      </c>
      <c r="B656" s="2" t="s">
        <v>1369</v>
      </c>
      <c r="C656" s="9" t="s">
        <v>5611</v>
      </c>
      <c r="D656" s="2" t="s">
        <v>4785</v>
      </c>
      <c r="E656" s="2" t="s">
        <v>4803</v>
      </c>
      <c r="F656" s="3" t="s">
        <v>4804</v>
      </c>
      <c r="G656" s="3" t="s">
        <v>4861</v>
      </c>
      <c r="H656" s="3" t="s">
        <v>4862</v>
      </c>
      <c r="I656" s="3" t="s">
        <v>4863</v>
      </c>
      <c r="J656" s="3" t="s">
        <v>4864</v>
      </c>
      <c r="K656" s="3" t="s">
        <v>4865</v>
      </c>
      <c r="L656" s="3" t="s">
        <v>4866</v>
      </c>
      <c r="M656" s="3" t="s">
        <v>4867</v>
      </c>
      <c r="N656" s="3" t="s">
        <v>4868</v>
      </c>
      <c r="O656" s="3" t="s">
        <v>4869</v>
      </c>
      <c r="P656" s="3" t="s">
        <v>4870</v>
      </c>
      <c r="Q656" s="3" t="s">
        <v>4871</v>
      </c>
      <c r="R656" s="3" t="s">
        <v>5612</v>
      </c>
      <c r="S656" s="3" t="s">
        <v>5613</v>
      </c>
      <c r="T656" s="3" t="s">
        <v>5614</v>
      </c>
      <c r="U656" s="3"/>
      <c r="V656" s="3"/>
    </row>
    <row r="657" spans="1:22" ht="16.5">
      <c r="A657" s="2" t="s">
        <v>1370</v>
      </c>
      <c r="B657" s="2" t="s">
        <v>1371</v>
      </c>
      <c r="C657" s="9" t="s">
        <v>5615</v>
      </c>
      <c r="D657" s="2" t="s">
        <v>4785</v>
      </c>
      <c r="E657" s="2" t="s">
        <v>4820</v>
      </c>
      <c r="F657" s="3" t="s">
        <v>4821</v>
      </c>
      <c r="G657" s="3" t="s">
        <v>4822</v>
      </c>
      <c r="H657" s="3" t="s">
        <v>4823</v>
      </c>
      <c r="I657" s="3" t="s">
        <v>4824</v>
      </c>
      <c r="J657" s="3" t="s">
        <v>4825</v>
      </c>
      <c r="K657" s="3" t="s">
        <v>4826</v>
      </c>
      <c r="L657" s="3" t="s">
        <v>4827</v>
      </c>
      <c r="M657" s="3" t="s">
        <v>4828</v>
      </c>
      <c r="N657" s="3" t="s">
        <v>5616</v>
      </c>
      <c r="O657" s="3" t="s">
        <v>5617</v>
      </c>
      <c r="P657" s="3" t="s">
        <v>5618</v>
      </c>
      <c r="Q657" s="3" t="s">
        <v>5619</v>
      </c>
      <c r="R657" s="3"/>
      <c r="S657" s="3"/>
      <c r="T657" s="3"/>
      <c r="U657" s="3"/>
      <c r="V657" s="3"/>
    </row>
    <row r="658" spans="1:22" ht="16.5">
      <c r="A658" s="2" t="s">
        <v>1372</v>
      </c>
      <c r="B658" s="2" t="s">
        <v>1373</v>
      </c>
      <c r="C658" s="9" t="s">
        <v>5615</v>
      </c>
      <c r="D658" s="2" t="s">
        <v>4785</v>
      </c>
      <c r="E658" s="2" t="s">
        <v>4820</v>
      </c>
      <c r="F658" s="3" t="s">
        <v>4821</v>
      </c>
      <c r="G658" s="3" t="s">
        <v>4822</v>
      </c>
      <c r="H658" s="3" t="s">
        <v>4823</v>
      </c>
      <c r="I658" s="3" t="s">
        <v>4824</v>
      </c>
      <c r="J658" s="3" t="s">
        <v>4825</v>
      </c>
      <c r="K658" s="3" t="s">
        <v>4826</v>
      </c>
      <c r="L658" s="3" t="s">
        <v>4827</v>
      </c>
      <c r="M658" s="3" t="s">
        <v>4828</v>
      </c>
      <c r="N658" s="3" t="s">
        <v>5616</v>
      </c>
      <c r="O658" s="3" t="s">
        <v>5617</v>
      </c>
      <c r="P658" s="3" t="s">
        <v>5618</v>
      </c>
      <c r="Q658" s="3" t="s">
        <v>5619</v>
      </c>
      <c r="R658" s="3"/>
      <c r="S658" s="3"/>
      <c r="T658" s="3"/>
      <c r="U658" s="3"/>
      <c r="V658" s="3"/>
    </row>
    <row r="659" spans="1:22" ht="16.5">
      <c r="A659" s="2" t="s">
        <v>1374</v>
      </c>
      <c r="B659" s="2" t="s">
        <v>1375</v>
      </c>
      <c r="C659" s="9" t="s">
        <v>5615</v>
      </c>
      <c r="D659" s="2" t="s">
        <v>4785</v>
      </c>
      <c r="E659" s="2" t="s">
        <v>4820</v>
      </c>
      <c r="F659" s="3" t="s">
        <v>4821</v>
      </c>
      <c r="G659" s="3" t="s">
        <v>4822</v>
      </c>
      <c r="H659" s="3" t="s">
        <v>4823</v>
      </c>
      <c r="I659" s="3" t="s">
        <v>4824</v>
      </c>
      <c r="J659" s="3" t="s">
        <v>4825</v>
      </c>
      <c r="K659" s="3" t="s">
        <v>4826</v>
      </c>
      <c r="L659" s="3" t="s">
        <v>4827</v>
      </c>
      <c r="M659" s="3" t="s">
        <v>4828</v>
      </c>
      <c r="N659" s="3" t="s">
        <v>5616</v>
      </c>
      <c r="O659" s="3" t="s">
        <v>5617</v>
      </c>
      <c r="P659" s="3" t="s">
        <v>5618</v>
      </c>
      <c r="Q659" s="3" t="s">
        <v>5619</v>
      </c>
      <c r="R659" s="3"/>
      <c r="S659" s="3"/>
      <c r="T659" s="3"/>
      <c r="U659" s="3"/>
      <c r="V659" s="3"/>
    </row>
    <row r="660" spans="1:22" ht="16.5">
      <c r="A660" s="2" t="s">
        <v>1376</v>
      </c>
      <c r="B660" s="2" t="s">
        <v>1377</v>
      </c>
      <c r="C660" s="9" t="s">
        <v>5620</v>
      </c>
      <c r="D660" s="2" t="s">
        <v>4785</v>
      </c>
      <c r="E660" s="2" t="s">
        <v>4786</v>
      </c>
      <c r="F660" s="3" t="s">
        <v>4787</v>
      </c>
      <c r="G660" s="3" t="s">
        <v>4788</v>
      </c>
      <c r="H660" s="3" t="s">
        <v>4789</v>
      </c>
      <c r="I660" s="3" t="s">
        <v>4814</v>
      </c>
      <c r="J660" s="3" t="s">
        <v>4815</v>
      </c>
      <c r="K660" s="3" t="s">
        <v>4897</v>
      </c>
      <c r="L660" s="3" t="s">
        <v>5533</v>
      </c>
      <c r="M660" s="3" t="s">
        <v>5534</v>
      </c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6.5">
      <c r="A661" s="2" t="s">
        <v>1378</v>
      </c>
      <c r="B661" s="2" t="s">
        <v>1379</v>
      </c>
      <c r="C661" s="9" t="s">
        <v>5621</v>
      </c>
      <c r="D661" s="2" t="s">
        <v>4785</v>
      </c>
      <c r="E661" s="2" t="s">
        <v>4786</v>
      </c>
      <c r="F661" s="3" t="s">
        <v>4787</v>
      </c>
      <c r="G661" s="3" t="s">
        <v>4788</v>
      </c>
      <c r="H661" s="3" t="s">
        <v>4789</v>
      </c>
      <c r="I661" s="3" t="s">
        <v>4814</v>
      </c>
      <c r="J661" s="3" t="s">
        <v>4815</v>
      </c>
      <c r="K661" s="3" t="s">
        <v>4897</v>
      </c>
      <c r="L661" s="3" t="s">
        <v>5533</v>
      </c>
      <c r="M661" s="3" t="s">
        <v>5534</v>
      </c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6.5">
      <c r="A662" s="2" t="s">
        <v>1380</v>
      </c>
      <c r="B662" s="2" t="s">
        <v>1381</v>
      </c>
      <c r="C662" s="9" t="s">
        <v>5621</v>
      </c>
      <c r="D662" s="2" t="s">
        <v>4785</v>
      </c>
      <c r="E662" s="2" t="s">
        <v>4786</v>
      </c>
      <c r="F662" s="3" t="s">
        <v>4787</v>
      </c>
      <c r="G662" s="3" t="s">
        <v>4788</v>
      </c>
      <c r="H662" s="3" t="s">
        <v>4789</v>
      </c>
      <c r="I662" s="3" t="s">
        <v>4814</v>
      </c>
      <c r="J662" s="3" t="s">
        <v>4815</v>
      </c>
      <c r="K662" s="3" t="s">
        <v>4897</v>
      </c>
      <c r="L662" s="3" t="s">
        <v>5533</v>
      </c>
      <c r="M662" s="3" t="s">
        <v>5534</v>
      </c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6.5">
      <c r="A663" s="2" t="s">
        <v>1382</v>
      </c>
      <c r="B663" s="2" t="s">
        <v>1383</v>
      </c>
      <c r="C663" s="9" t="s">
        <v>5620</v>
      </c>
      <c r="D663" s="2" t="s">
        <v>4785</v>
      </c>
      <c r="E663" s="2" t="s">
        <v>4786</v>
      </c>
      <c r="F663" s="3" t="s">
        <v>4787</v>
      </c>
      <c r="G663" s="3" t="s">
        <v>4788</v>
      </c>
      <c r="H663" s="3" t="s">
        <v>4789</v>
      </c>
      <c r="I663" s="3" t="s">
        <v>4814</v>
      </c>
      <c r="J663" s="3" t="s">
        <v>4815</v>
      </c>
      <c r="K663" s="3" t="s">
        <v>4897</v>
      </c>
      <c r="L663" s="3" t="s">
        <v>5533</v>
      </c>
      <c r="M663" s="3" t="s">
        <v>5534</v>
      </c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6.5">
      <c r="A664" s="2" t="s">
        <v>1384</v>
      </c>
      <c r="B664" s="2" t="s">
        <v>1385</v>
      </c>
      <c r="C664" s="9" t="s">
        <v>5499</v>
      </c>
      <c r="D664" s="2" t="s">
        <v>4785</v>
      </c>
      <c r="E664" s="2" t="s">
        <v>4786</v>
      </c>
      <c r="F664" s="3" t="s">
        <v>4787</v>
      </c>
      <c r="G664" s="3" t="s">
        <v>4788</v>
      </c>
      <c r="H664" s="3" t="s">
        <v>4789</v>
      </c>
      <c r="I664" s="3" t="s">
        <v>4790</v>
      </c>
      <c r="J664" s="3" t="s">
        <v>4791</v>
      </c>
      <c r="K664" s="3" t="s">
        <v>4938</v>
      </c>
      <c r="L664" s="3" t="s">
        <v>5500</v>
      </c>
      <c r="M664" s="3" t="s">
        <v>5501</v>
      </c>
      <c r="N664" s="3" t="s">
        <v>5502</v>
      </c>
      <c r="O664" s="3"/>
      <c r="P664" s="3"/>
      <c r="Q664" s="3"/>
      <c r="R664" s="3"/>
      <c r="S664" s="3"/>
      <c r="T664" s="3"/>
      <c r="U664" s="3"/>
      <c r="V664" s="3"/>
    </row>
    <row r="665" spans="1:22" ht="16.5">
      <c r="A665" s="2" t="s">
        <v>1386</v>
      </c>
      <c r="B665" s="2" t="s">
        <v>1387</v>
      </c>
      <c r="C665" s="9" t="s">
        <v>5499</v>
      </c>
      <c r="D665" s="2" t="s">
        <v>4785</v>
      </c>
      <c r="E665" s="2" t="s">
        <v>4786</v>
      </c>
      <c r="F665" s="3" t="s">
        <v>4787</v>
      </c>
      <c r="G665" s="3" t="s">
        <v>4788</v>
      </c>
      <c r="H665" s="3" t="s">
        <v>4789</v>
      </c>
      <c r="I665" s="3" t="s">
        <v>4790</v>
      </c>
      <c r="J665" s="3" t="s">
        <v>4791</v>
      </c>
      <c r="K665" s="3" t="s">
        <v>4938</v>
      </c>
      <c r="L665" s="3" t="s">
        <v>5500</v>
      </c>
      <c r="M665" s="3" t="s">
        <v>5501</v>
      </c>
      <c r="N665" s="3" t="s">
        <v>5502</v>
      </c>
      <c r="O665" s="3"/>
      <c r="P665" s="3"/>
      <c r="Q665" s="3"/>
      <c r="R665" s="3"/>
      <c r="S665" s="3"/>
      <c r="T665" s="3"/>
      <c r="U665" s="3"/>
      <c r="V665" s="3"/>
    </row>
    <row r="666" spans="1:22" ht="16.5">
      <c r="A666" s="2" t="s">
        <v>1392</v>
      </c>
      <c r="B666" s="2" t="s">
        <v>1393</v>
      </c>
      <c r="C666" s="9" t="s">
        <v>5622</v>
      </c>
      <c r="D666" s="2" t="s">
        <v>4785</v>
      </c>
      <c r="E666" s="2" t="s">
        <v>4803</v>
      </c>
      <c r="F666" s="3" t="s">
        <v>4804</v>
      </c>
      <c r="G666" s="3" t="s">
        <v>4805</v>
      </c>
      <c r="H666" s="3" t="s">
        <v>4806</v>
      </c>
      <c r="I666" s="3" t="s">
        <v>4807</v>
      </c>
      <c r="J666" s="3" t="s">
        <v>5147</v>
      </c>
      <c r="K666" s="3" t="s">
        <v>5148</v>
      </c>
      <c r="L666" s="3" t="s">
        <v>5149</v>
      </c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6.5">
      <c r="A667" s="2" t="s">
        <v>1394</v>
      </c>
      <c r="B667" s="2" t="s">
        <v>1395</v>
      </c>
      <c r="C667" s="9" t="s">
        <v>5623</v>
      </c>
      <c r="D667" s="2" t="s">
        <v>4785</v>
      </c>
      <c r="E667" s="2" t="s">
        <v>4803</v>
      </c>
      <c r="F667" s="3" t="s">
        <v>4804</v>
      </c>
      <c r="G667" s="3" t="s">
        <v>4805</v>
      </c>
      <c r="H667" s="3" t="s">
        <v>4806</v>
      </c>
      <c r="I667" s="3" t="s">
        <v>4807</v>
      </c>
      <c r="J667" s="3" t="s">
        <v>5147</v>
      </c>
      <c r="K667" s="3" t="s">
        <v>5148</v>
      </c>
      <c r="L667" s="3" t="s">
        <v>5149</v>
      </c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6.5">
      <c r="A668" s="2" t="s">
        <v>1396</v>
      </c>
      <c r="B668" s="2" t="s">
        <v>1397</v>
      </c>
      <c r="C668" s="9" t="s">
        <v>5624</v>
      </c>
      <c r="D668" s="2" t="s">
        <v>4785</v>
      </c>
      <c r="E668" s="2" t="s">
        <v>4786</v>
      </c>
      <c r="F668" s="3" t="s">
        <v>4787</v>
      </c>
      <c r="G668" s="3" t="s">
        <v>4906</v>
      </c>
      <c r="H668" s="3" t="s">
        <v>4907</v>
      </c>
      <c r="I668" s="3" t="s">
        <v>4908</v>
      </c>
      <c r="J668" s="3" t="s">
        <v>4942</v>
      </c>
      <c r="K668" s="3" t="s">
        <v>4943</v>
      </c>
      <c r="L668" s="3" t="s">
        <v>4944</v>
      </c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6.5">
      <c r="A669" s="2" t="s">
        <v>1402</v>
      </c>
      <c r="B669" s="2" t="s">
        <v>1403</v>
      </c>
      <c r="C669" s="9" t="s">
        <v>5625</v>
      </c>
      <c r="D669" s="2" t="s">
        <v>4785</v>
      </c>
      <c r="E669" s="2" t="s">
        <v>4786</v>
      </c>
      <c r="F669" s="3" t="s">
        <v>4787</v>
      </c>
      <c r="G669" s="3" t="s">
        <v>4788</v>
      </c>
      <c r="H669" s="3" t="s">
        <v>4789</v>
      </c>
      <c r="I669" s="3" t="s">
        <v>4814</v>
      </c>
      <c r="J669" s="3" t="s">
        <v>4815</v>
      </c>
      <c r="K669" s="3" t="s">
        <v>4816</v>
      </c>
      <c r="L669" s="3" t="s">
        <v>4817</v>
      </c>
      <c r="M669" s="3" t="s">
        <v>4818</v>
      </c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6.5">
      <c r="A670" s="2" t="s">
        <v>1404</v>
      </c>
      <c r="B670" s="2" t="s">
        <v>1405</v>
      </c>
      <c r="C670" s="9" t="s">
        <v>5625</v>
      </c>
      <c r="D670" s="2" t="s">
        <v>4785</v>
      </c>
      <c r="E670" s="2" t="s">
        <v>4786</v>
      </c>
      <c r="F670" s="3" t="s">
        <v>4787</v>
      </c>
      <c r="G670" s="3" t="s">
        <v>4788</v>
      </c>
      <c r="H670" s="3" t="s">
        <v>4789</v>
      </c>
      <c r="I670" s="3" t="s">
        <v>4814</v>
      </c>
      <c r="J670" s="3" t="s">
        <v>4815</v>
      </c>
      <c r="K670" s="3" t="s">
        <v>4816</v>
      </c>
      <c r="L670" s="3" t="s">
        <v>4817</v>
      </c>
      <c r="M670" s="3" t="s">
        <v>4818</v>
      </c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6.5">
      <c r="A671" s="2" t="s">
        <v>1406</v>
      </c>
      <c r="B671" s="2" t="s">
        <v>1407</v>
      </c>
      <c r="C671" s="9" t="s">
        <v>5626</v>
      </c>
      <c r="D671" s="2" t="s">
        <v>4785</v>
      </c>
      <c r="E671" s="2" t="s">
        <v>4820</v>
      </c>
      <c r="F671" s="3" t="s">
        <v>4821</v>
      </c>
      <c r="G671" s="3" t="s">
        <v>4822</v>
      </c>
      <c r="H671" s="3" t="s">
        <v>4823</v>
      </c>
      <c r="I671" s="3" t="s">
        <v>4824</v>
      </c>
      <c r="J671" s="3" t="s">
        <v>4825</v>
      </c>
      <c r="K671" s="3" t="s">
        <v>5041</v>
      </c>
      <c r="L671" s="3" t="s">
        <v>5627</v>
      </c>
      <c r="M671" s="3" t="s">
        <v>5628</v>
      </c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6.5">
      <c r="A672" s="2" t="s">
        <v>1408</v>
      </c>
      <c r="B672" s="2" t="s">
        <v>1409</v>
      </c>
      <c r="C672" s="9" t="s">
        <v>5626</v>
      </c>
      <c r="D672" s="2" t="s">
        <v>4785</v>
      </c>
      <c r="E672" s="2" t="s">
        <v>4820</v>
      </c>
      <c r="F672" s="3" t="s">
        <v>4821</v>
      </c>
      <c r="G672" s="3" t="s">
        <v>4822</v>
      </c>
      <c r="H672" s="3" t="s">
        <v>4823</v>
      </c>
      <c r="I672" s="3" t="s">
        <v>4824</v>
      </c>
      <c r="J672" s="3" t="s">
        <v>4825</v>
      </c>
      <c r="K672" s="3" t="s">
        <v>5041</v>
      </c>
      <c r="L672" s="3" t="s">
        <v>5627</v>
      </c>
      <c r="M672" s="3" t="s">
        <v>5628</v>
      </c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6.5">
      <c r="A673" s="2" t="s">
        <v>1410</v>
      </c>
      <c r="B673" s="2" t="s">
        <v>1411</v>
      </c>
      <c r="C673" s="9" t="s">
        <v>5626</v>
      </c>
      <c r="D673" s="2" t="s">
        <v>4785</v>
      </c>
      <c r="E673" s="2" t="s">
        <v>4820</v>
      </c>
      <c r="F673" s="3" t="s">
        <v>4821</v>
      </c>
      <c r="G673" s="3" t="s">
        <v>4822</v>
      </c>
      <c r="H673" s="3" t="s">
        <v>4823</v>
      </c>
      <c r="I673" s="3" t="s">
        <v>4824</v>
      </c>
      <c r="J673" s="3" t="s">
        <v>4825</v>
      </c>
      <c r="K673" s="3" t="s">
        <v>5041</v>
      </c>
      <c r="L673" s="3" t="s">
        <v>5627</v>
      </c>
      <c r="M673" s="3" t="s">
        <v>5628</v>
      </c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6.5">
      <c r="A674" s="2" t="s">
        <v>1412</v>
      </c>
      <c r="B674" s="2" t="s">
        <v>1413</v>
      </c>
      <c r="C674" s="9" t="s">
        <v>5629</v>
      </c>
      <c r="D674" s="2" t="s">
        <v>4785</v>
      </c>
      <c r="E674" s="2" t="s">
        <v>4820</v>
      </c>
      <c r="F674" s="3" t="s">
        <v>4821</v>
      </c>
      <c r="G674" s="3" t="s">
        <v>4822</v>
      </c>
      <c r="H674" s="3" t="s">
        <v>4823</v>
      </c>
      <c r="I674" s="3" t="s">
        <v>4824</v>
      </c>
      <c r="J674" s="3" t="s">
        <v>4825</v>
      </c>
      <c r="K674" s="3" t="s">
        <v>4826</v>
      </c>
      <c r="L674" s="3" t="s">
        <v>4827</v>
      </c>
      <c r="M674" s="3" t="s">
        <v>4828</v>
      </c>
      <c r="N674" s="3" t="s">
        <v>5616</v>
      </c>
      <c r="O674" s="3" t="s">
        <v>5617</v>
      </c>
      <c r="P674" s="3" t="s">
        <v>5630</v>
      </c>
      <c r="Q674" s="3" t="s">
        <v>5631</v>
      </c>
      <c r="R674" s="3" t="s">
        <v>5632</v>
      </c>
      <c r="S674" s="3"/>
      <c r="T674" s="3"/>
      <c r="U674" s="3"/>
      <c r="V674" s="3"/>
    </row>
    <row r="675" spans="1:22" ht="16.5">
      <c r="A675" s="2" t="s">
        <v>1414</v>
      </c>
      <c r="B675" s="2" t="s">
        <v>1415</v>
      </c>
      <c r="C675" s="9" t="s">
        <v>5629</v>
      </c>
      <c r="D675" s="2" t="s">
        <v>4785</v>
      </c>
      <c r="E675" s="2" t="s">
        <v>4820</v>
      </c>
      <c r="F675" s="3" t="s">
        <v>4821</v>
      </c>
      <c r="G675" s="3" t="s">
        <v>4822</v>
      </c>
      <c r="H675" s="3" t="s">
        <v>4823</v>
      </c>
      <c r="I675" s="3" t="s">
        <v>4824</v>
      </c>
      <c r="J675" s="3" t="s">
        <v>4825</v>
      </c>
      <c r="K675" s="3" t="s">
        <v>4826</v>
      </c>
      <c r="L675" s="3" t="s">
        <v>4827</v>
      </c>
      <c r="M675" s="3" t="s">
        <v>4828</v>
      </c>
      <c r="N675" s="3" t="s">
        <v>5616</v>
      </c>
      <c r="O675" s="3" t="s">
        <v>5617</v>
      </c>
      <c r="P675" s="3" t="s">
        <v>5630</v>
      </c>
      <c r="Q675" s="3" t="s">
        <v>5631</v>
      </c>
      <c r="R675" s="3" t="s">
        <v>5632</v>
      </c>
      <c r="S675" s="3"/>
      <c r="T675" s="3"/>
      <c r="U675" s="3"/>
      <c r="V675" s="3"/>
    </row>
    <row r="676" spans="1:22" ht="16.5">
      <c r="A676" s="2" t="s">
        <v>1416</v>
      </c>
      <c r="B676" s="2" t="s">
        <v>1417</v>
      </c>
      <c r="C676" s="9" t="s">
        <v>5629</v>
      </c>
      <c r="D676" s="2" t="s">
        <v>4785</v>
      </c>
      <c r="E676" s="2" t="s">
        <v>4820</v>
      </c>
      <c r="F676" s="3" t="s">
        <v>4821</v>
      </c>
      <c r="G676" s="3" t="s">
        <v>4822</v>
      </c>
      <c r="H676" s="3" t="s">
        <v>4823</v>
      </c>
      <c r="I676" s="3" t="s">
        <v>4824</v>
      </c>
      <c r="J676" s="3" t="s">
        <v>4825</v>
      </c>
      <c r="K676" s="3" t="s">
        <v>4826</v>
      </c>
      <c r="L676" s="3" t="s">
        <v>4827</v>
      </c>
      <c r="M676" s="3" t="s">
        <v>4828</v>
      </c>
      <c r="N676" s="3" t="s">
        <v>5616</v>
      </c>
      <c r="O676" s="3" t="s">
        <v>5617</v>
      </c>
      <c r="P676" s="3" t="s">
        <v>5630</v>
      </c>
      <c r="Q676" s="3" t="s">
        <v>5631</v>
      </c>
      <c r="R676" s="3" t="s">
        <v>5632</v>
      </c>
      <c r="S676" s="3"/>
      <c r="T676" s="3"/>
      <c r="U676" s="3"/>
      <c r="V676" s="3"/>
    </row>
    <row r="677" spans="1:22" ht="16.5">
      <c r="A677" s="2" t="s">
        <v>1418</v>
      </c>
      <c r="B677" s="2" t="s">
        <v>1419</v>
      </c>
      <c r="C677" s="9" t="s">
        <v>5629</v>
      </c>
      <c r="D677" s="2" t="s">
        <v>4785</v>
      </c>
      <c r="E677" s="2" t="s">
        <v>4820</v>
      </c>
      <c r="F677" s="3" t="s">
        <v>4821</v>
      </c>
      <c r="G677" s="3" t="s">
        <v>4822</v>
      </c>
      <c r="H677" s="3" t="s">
        <v>4823</v>
      </c>
      <c r="I677" s="3" t="s">
        <v>4824</v>
      </c>
      <c r="J677" s="3" t="s">
        <v>4825</v>
      </c>
      <c r="K677" s="3" t="s">
        <v>4826</v>
      </c>
      <c r="L677" s="3" t="s">
        <v>4827</v>
      </c>
      <c r="M677" s="3" t="s">
        <v>4828</v>
      </c>
      <c r="N677" s="3" t="s">
        <v>5616</v>
      </c>
      <c r="O677" s="3" t="s">
        <v>5617</v>
      </c>
      <c r="P677" s="3" t="s">
        <v>5630</v>
      </c>
      <c r="Q677" s="3" t="s">
        <v>5631</v>
      </c>
      <c r="R677" s="3" t="s">
        <v>5632</v>
      </c>
      <c r="S677" s="3"/>
      <c r="T677" s="3"/>
      <c r="U677" s="3"/>
      <c r="V677" s="3"/>
    </row>
    <row r="678" spans="1:22" ht="16.5">
      <c r="A678" s="2" t="s">
        <v>1420</v>
      </c>
      <c r="B678" s="2" t="s">
        <v>1421</v>
      </c>
      <c r="C678" s="9" t="s">
        <v>5633</v>
      </c>
      <c r="D678" s="2" t="s">
        <v>4785</v>
      </c>
      <c r="E678" s="2" t="s">
        <v>4803</v>
      </c>
      <c r="F678" s="3" t="s">
        <v>4804</v>
      </c>
      <c r="G678" s="3" t="s">
        <v>4861</v>
      </c>
      <c r="H678" s="3" t="s">
        <v>4862</v>
      </c>
      <c r="I678" s="3" t="s">
        <v>4863</v>
      </c>
      <c r="J678" s="3" t="s">
        <v>4864</v>
      </c>
      <c r="K678" s="3" t="s">
        <v>4865</v>
      </c>
      <c r="L678" s="3" t="s">
        <v>4866</v>
      </c>
      <c r="M678" s="3" t="s">
        <v>5080</v>
      </c>
      <c r="N678" s="3" t="s">
        <v>5388</v>
      </c>
      <c r="O678" s="3" t="s">
        <v>5389</v>
      </c>
      <c r="P678" s="3" t="s">
        <v>5634</v>
      </c>
      <c r="Q678" s="3" t="s">
        <v>5635</v>
      </c>
      <c r="R678" s="3" t="s">
        <v>5636</v>
      </c>
      <c r="S678" s="3" t="s">
        <v>5637</v>
      </c>
      <c r="T678" s="3"/>
      <c r="U678" s="3"/>
      <c r="V678" s="3"/>
    </row>
    <row r="679" spans="1:22" ht="16.5">
      <c r="A679" s="2" t="s">
        <v>1422</v>
      </c>
      <c r="B679" s="2" t="s">
        <v>1423</v>
      </c>
      <c r="C679" s="9" t="s">
        <v>5633</v>
      </c>
      <c r="D679" s="2" t="s">
        <v>4785</v>
      </c>
      <c r="E679" s="2" t="s">
        <v>4803</v>
      </c>
      <c r="F679" s="3" t="s">
        <v>4804</v>
      </c>
      <c r="G679" s="3" t="s">
        <v>4861</v>
      </c>
      <c r="H679" s="3" t="s">
        <v>4862</v>
      </c>
      <c r="I679" s="3" t="s">
        <v>4863</v>
      </c>
      <c r="J679" s="3" t="s">
        <v>4864</v>
      </c>
      <c r="K679" s="3" t="s">
        <v>4865</v>
      </c>
      <c r="L679" s="3" t="s">
        <v>4866</v>
      </c>
      <c r="M679" s="3" t="s">
        <v>5080</v>
      </c>
      <c r="N679" s="3" t="s">
        <v>5388</v>
      </c>
      <c r="O679" s="3" t="s">
        <v>5389</v>
      </c>
      <c r="P679" s="3" t="s">
        <v>5634</v>
      </c>
      <c r="Q679" s="3" t="s">
        <v>5635</v>
      </c>
      <c r="R679" s="3" t="s">
        <v>5636</v>
      </c>
      <c r="S679" s="3" t="s">
        <v>5637</v>
      </c>
      <c r="T679" s="3"/>
      <c r="U679" s="3"/>
      <c r="V679" s="3"/>
    </row>
    <row r="680" spans="1:22" ht="16.5">
      <c r="A680" s="2" t="s">
        <v>1424</v>
      </c>
      <c r="B680" s="2" t="s">
        <v>1425</v>
      </c>
      <c r="C680" s="9" t="s">
        <v>5633</v>
      </c>
      <c r="D680" s="2" t="s">
        <v>4785</v>
      </c>
      <c r="E680" s="2" t="s">
        <v>4803</v>
      </c>
      <c r="F680" s="3" t="s">
        <v>4804</v>
      </c>
      <c r="G680" s="3" t="s">
        <v>4861</v>
      </c>
      <c r="H680" s="3" t="s">
        <v>4862</v>
      </c>
      <c r="I680" s="3" t="s">
        <v>4863</v>
      </c>
      <c r="J680" s="3" t="s">
        <v>4864</v>
      </c>
      <c r="K680" s="3" t="s">
        <v>4865</v>
      </c>
      <c r="L680" s="3" t="s">
        <v>4866</v>
      </c>
      <c r="M680" s="3" t="s">
        <v>5080</v>
      </c>
      <c r="N680" s="3" t="s">
        <v>5388</v>
      </c>
      <c r="O680" s="3" t="s">
        <v>5389</v>
      </c>
      <c r="P680" s="3" t="s">
        <v>5634</v>
      </c>
      <c r="Q680" s="3" t="s">
        <v>5635</v>
      </c>
      <c r="R680" s="3" t="s">
        <v>5636</v>
      </c>
      <c r="S680" s="3" t="s">
        <v>5637</v>
      </c>
      <c r="T680" s="3"/>
      <c r="U680" s="3"/>
      <c r="V680" s="3"/>
    </row>
    <row r="681" spans="1:22" ht="16.5">
      <c r="A681" s="2" t="s">
        <v>1426</v>
      </c>
      <c r="B681" s="2" t="s">
        <v>1427</v>
      </c>
      <c r="C681" s="9" t="s">
        <v>5638</v>
      </c>
      <c r="D681" s="2" t="s">
        <v>4785</v>
      </c>
      <c r="E681" s="2" t="s">
        <v>5639</v>
      </c>
      <c r="F681" s="3" t="s">
        <v>5640</v>
      </c>
      <c r="G681" s="3" t="s">
        <v>5641</v>
      </c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6.5">
      <c r="A682" s="2" t="s">
        <v>1428</v>
      </c>
      <c r="B682" s="2" t="s">
        <v>1429</v>
      </c>
      <c r="C682" s="9" t="s">
        <v>5642</v>
      </c>
      <c r="D682" s="2" t="s">
        <v>4785</v>
      </c>
      <c r="E682" s="2" t="s">
        <v>5497</v>
      </c>
      <c r="F682" s="3" t="s">
        <v>5643</v>
      </c>
      <c r="G682" s="3" t="s">
        <v>5644</v>
      </c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6.5">
      <c r="A683" s="2" t="s">
        <v>1430</v>
      </c>
      <c r="B683" s="2" t="s">
        <v>1431</v>
      </c>
      <c r="C683" s="9" t="s">
        <v>5645</v>
      </c>
      <c r="D683" s="2" t="s">
        <v>4785</v>
      </c>
      <c r="E683" s="2" t="s">
        <v>4786</v>
      </c>
      <c r="F683" s="3" t="s">
        <v>5646</v>
      </c>
      <c r="G683" s="3" t="s">
        <v>5647</v>
      </c>
      <c r="H683" s="3" t="s">
        <v>5648</v>
      </c>
      <c r="I683" s="3" t="s">
        <v>5649</v>
      </c>
      <c r="J683" s="3" t="s">
        <v>5650</v>
      </c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6.5">
      <c r="A684" s="2" t="s">
        <v>1432</v>
      </c>
      <c r="B684" s="2" t="s">
        <v>1433</v>
      </c>
      <c r="C684" s="9" t="s">
        <v>5645</v>
      </c>
      <c r="D684" s="2" t="s">
        <v>4785</v>
      </c>
      <c r="E684" s="2" t="s">
        <v>4786</v>
      </c>
      <c r="F684" s="3" t="s">
        <v>5646</v>
      </c>
      <c r="G684" s="3" t="s">
        <v>5647</v>
      </c>
      <c r="H684" s="3" t="s">
        <v>5648</v>
      </c>
      <c r="I684" s="3" t="s">
        <v>5649</v>
      </c>
      <c r="J684" s="3" t="s">
        <v>5650</v>
      </c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6.5">
      <c r="A685" s="2" t="s">
        <v>1434</v>
      </c>
      <c r="B685" s="2" t="s">
        <v>1435</v>
      </c>
      <c r="C685" s="9" t="s">
        <v>5651</v>
      </c>
      <c r="D685" s="2" t="s">
        <v>4785</v>
      </c>
      <c r="E685" s="2" t="s">
        <v>4786</v>
      </c>
      <c r="F685" s="3" t="s">
        <v>4787</v>
      </c>
      <c r="G685" s="3" t="s">
        <v>4788</v>
      </c>
      <c r="H685" s="3" t="s">
        <v>4789</v>
      </c>
      <c r="I685" s="3" t="s">
        <v>4790</v>
      </c>
      <c r="J685" s="3" t="s">
        <v>4791</v>
      </c>
      <c r="K685" s="3" t="s">
        <v>4938</v>
      </c>
      <c r="L685" s="3" t="s">
        <v>5553</v>
      </c>
      <c r="M685" s="3" t="s">
        <v>5652</v>
      </c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6.5">
      <c r="A686" s="2" t="s">
        <v>1438</v>
      </c>
      <c r="B686" s="2" t="s">
        <v>1439</v>
      </c>
      <c r="C686" s="9" t="s">
        <v>5651</v>
      </c>
      <c r="D686" s="2" t="s">
        <v>4785</v>
      </c>
      <c r="E686" s="2" t="s">
        <v>4786</v>
      </c>
      <c r="F686" s="3" t="s">
        <v>4787</v>
      </c>
      <c r="G686" s="3" t="s">
        <v>4788</v>
      </c>
      <c r="H686" s="3" t="s">
        <v>4789</v>
      </c>
      <c r="I686" s="3" t="s">
        <v>4790</v>
      </c>
      <c r="J686" s="3" t="s">
        <v>4791</v>
      </c>
      <c r="K686" s="3" t="s">
        <v>4938</v>
      </c>
      <c r="L686" s="3" t="s">
        <v>5553</v>
      </c>
      <c r="M686" s="3" t="s">
        <v>5652</v>
      </c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6.5">
      <c r="A687" s="2" t="s">
        <v>1440</v>
      </c>
      <c r="B687" s="2" t="s">
        <v>1441</v>
      </c>
      <c r="C687" s="9" t="s">
        <v>5653</v>
      </c>
      <c r="D687" s="2" t="s">
        <v>4785</v>
      </c>
      <c r="E687" s="2" t="s">
        <v>4786</v>
      </c>
      <c r="F687" s="3" t="s">
        <v>4787</v>
      </c>
      <c r="G687" s="3" t="s">
        <v>4788</v>
      </c>
      <c r="H687" s="3" t="s">
        <v>5320</v>
      </c>
      <c r="I687" s="3" t="s">
        <v>5321</v>
      </c>
      <c r="J687" s="3" t="s">
        <v>5322</v>
      </c>
      <c r="K687" s="3" t="s">
        <v>5654</v>
      </c>
      <c r="L687" s="3" t="s">
        <v>5655</v>
      </c>
      <c r="M687" s="3" t="s">
        <v>5656</v>
      </c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6.5">
      <c r="A688" s="2" t="s">
        <v>1442</v>
      </c>
      <c r="B688" s="2" t="s">
        <v>1443</v>
      </c>
      <c r="C688" s="9" t="s">
        <v>5653</v>
      </c>
      <c r="D688" s="2" t="s">
        <v>4785</v>
      </c>
      <c r="E688" s="2" t="s">
        <v>4786</v>
      </c>
      <c r="F688" s="3" t="s">
        <v>4787</v>
      </c>
      <c r="G688" s="3" t="s">
        <v>4788</v>
      </c>
      <c r="H688" s="3" t="s">
        <v>5320</v>
      </c>
      <c r="I688" s="3" t="s">
        <v>5321</v>
      </c>
      <c r="J688" s="3" t="s">
        <v>5322</v>
      </c>
      <c r="K688" s="3" t="s">
        <v>5654</v>
      </c>
      <c r="L688" s="3" t="s">
        <v>5655</v>
      </c>
      <c r="M688" s="3" t="s">
        <v>5656</v>
      </c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6.5">
      <c r="A689" s="2" t="s">
        <v>1444</v>
      </c>
      <c r="B689" s="2" t="s">
        <v>1445</v>
      </c>
      <c r="C689" s="9" t="s">
        <v>5657</v>
      </c>
      <c r="D689" s="2" t="s">
        <v>4785</v>
      </c>
      <c r="E689" s="2" t="s">
        <v>4786</v>
      </c>
      <c r="F689" s="3" t="s">
        <v>5658</v>
      </c>
      <c r="G689" s="3" t="s">
        <v>5659</v>
      </c>
      <c r="H689" s="3" t="s">
        <v>5660</v>
      </c>
      <c r="I689" s="3" t="s">
        <v>5661</v>
      </c>
      <c r="J689" s="3" t="s">
        <v>5662</v>
      </c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6.5">
      <c r="A690" s="2" t="s">
        <v>1446</v>
      </c>
      <c r="B690" s="2" t="s">
        <v>1447</v>
      </c>
      <c r="C690" s="9" t="s">
        <v>5657</v>
      </c>
      <c r="D690" s="2" t="s">
        <v>4785</v>
      </c>
      <c r="E690" s="2" t="s">
        <v>4786</v>
      </c>
      <c r="F690" s="3" t="s">
        <v>5658</v>
      </c>
      <c r="G690" s="3" t="s">
        <v>5659</v>
      </c>
      <c r="H690" s="3" t="s">
        <v>5660</v>
      </c>
      <c r="I690" s="3" t="s">
        <v>5661</v>
      </c>
      <c r="J690" s="3" t="s">
        <v>5662</v>
      </c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6.5">
      <c r="A691" s="2" t="s">
        <v>1448</v>
      </c>
      <c r="B691" s="2" t="s">
        <v>1449</v>
      </c>
      <c r="C691" s="9" t="s">
        <v>5657</v>
      </c>
      <c r="D691" s="2" t="s">
        <v>4785</v>
      </c>
      <c r="E691" s="2" t="s">
        <v>4786</v>
      </c>
      <c r="F691" s="3" t="s">
        <v>5658</v>
      </c>
      <c r="G691" s="3" t="s">
        <v>5659</v>
      </c>
      <c r="H691" s="3" t="s">
        <v>5660</v>
      </c>
      <c r="I691" s="3" t="s">
        <v>5661</v>
      </c>
      <c r="J691" s="3" t="s">
        <v>5662</v>
      </c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6.5">
      <c r="A692" s="2" t="s">
        <v>1450</v>
      </c>
      <c r="B692" s="2" t="s">
        <v>1451</v>
      </c>
      <c r="C692" s="9" t="s">
        <v>5663</v>
      </c>
      <c r="D692" s="2" t="s">
        <v>4785</v>
      </c>
      <c r="E692" s="2" t="s">
        <v>4786</v>
      </c>
      <c r="F692" s="3" t="s">
        <v>4787</v>
      </c>
      <c r="G692" s="3" t="s">
        <v>4906</v>
      </c>
      <c r="H692" s="3" t="s">
        <v>5664</v>
      </c>
      <c r="I692" s="3" t="s">
        <v>5665</v>
      </c>
      <c r="J692" s="3" t="s">
        <v>5666</v>
      </c>
      <c r="K692" s="3" t="s">
        <v>5667</v>
      </c>
      <c r="L692" s="3" t="s">
        <v>5668</v>
      </c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6.5">
      <c r="A693" s="2" t="s">
        <v>1452</v>
      </c>
      <c r="B693" s="2" t="s">
        <v>1453</v>
      </c>
      <c r="C693" s="9" t="s">
        <v>5663</v>
      </c>
      <c r="D693" s="2" t="s">
        <v>4785</v>
      </c>
      <c r="E693" s="2" t="s">
        <v>4786</v>
      </c>
      <c r="F693" s="3" t="s">
        <v>4787</v>
      </c>
      <c r="G693" s="3" t="s">
        <v>4906</v>
      </c>
      <c r="H693" s="3" t="s">
        <v>5664</v>
      </c>
      <c r="I693" s="3" t="s">
        <v>5665</v>
      </c>
      <c r="J693" s="3" t="s">
        <v>5666</v>
      </c>
      <c r="K693" s="3" t="s">
        <v>5667</v>
      </c>
      <c r="L693" s="3" t="s">
        <v>5668</v>
      </c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6.5">
      <c r="A694" s="2" t="s">
        <v>1454</v>
      </c>
      <c r="B694" s="2" t="s">
        <v>1455</v>
      </c>
      <c r="C694" s="9" t="s">
        <v>5669</v>
      </c>
      <c r="D694" s="2" t="s">
        <v>4785</v>
      </c>
      <c r="E694" s="2" t="s">
        <v>4786</v>
      </c>
      <c r="F694" s="3" t="s">
        <v>4787</v>
      </c>
      <c r="G694" s="3" t="s">
        <v>4788</v>
      </c>
      <c r="H694" s="3" t="s">
        <v>4789</v>
      </c>
      <c r="I694" s="3" t="s">
        <v>5022</v>
      </c>
      <c r="J694" s="3" t="s">
        <v>5670</v>
      </c>
      <c r="K694" s="3" t="s">
        <v>5671</v>
      </c>
      <c r="L694" s="3" t="s">
        <v>5672</v>
      </c>
      <c r="M694" s="3" t="s">
        <v>5673</v>
      </c>
      <c r="N694" s="3" t="s">
        <v>5674</v>
      </c>
      <c r="O694" s="3"/>
      <c r="P694" s="3"/>
      <c r="Q694" s="3"/>
      <c r="R694" s="3"/>
      <c r="S694" s="3"/>
      <c r="T694" s="3"/>
      <c r="U694" s="3"/>
      <c r="V694" s="3"/>
    </row>
    <row r="695" spans="1:22" ht="16.5">
      <c r="A695" s="2" t="s">
        <v>1456</v>
      </c>
      <c r="B695" s="2" t="s">
        <v>1457</v>
      </c>
      <c r="C695" s="9" t="s">
        <v>5669</v>
      </c>
      <c r="D695" s="2" t="s">
        <v>4785</v>
      </c>
      <c r="E695" s="2" t="s">
        <v>4786</v>
      </c>
      <c r="F695" s="3" t="s">
        <v>4787</v>
      </c>
      <c r="G695" s="3" t="s">
        <v>4788</v>
      </c>
      <c r="H695" s="3" t="s">
        <v>4789</v>
      </c>
      <c r="I695" s="3" t="s">
        <v>5022</v>
      </c>
      <c r="J695" s="3" t="s">
        <v>5670</v>
      </c>
      <c r="K695" s="3" t="s">
        <v>5671</v>
      </c>
      <c r="L695" s="3" t="s">
        <v>5672</v>
      </c>
      <c r="M695" s="3" t="s">
        <v>5673</v>
      </c>
      <c r="N695" s="3" t="s">
        <v>5674</v>
      </c>
      <c r="O695" s="3"/>
      <c r="P695" s="3"/>
      <c r="Q695" s="3"/>
      <c r="R695" s="3"/>
      <c r="S695" s="3"/>
      <c r="T695" s="3"/>
      <c r="U695" s="3"/>
      <c r="V695" s="3"/>
    </row>
    <row r="696" spans="1:22" ht="16.5">
      <c r="A696" s="2" t="s">
        <v>1458</v>
      </c>
      <c r="B696" s="2" t="s">
        <v>1459</v>
      </c>
      <c r="C696" s="9" t="s">
        <v>5675</v>
      </c>
      <c r="D696" s="2" t="s">
        <v>4785</v>
      </c>
      <c r="E696" s="2" t="s">
        <v>4835</v>
      </c>
      <c r="F696" s="3" t="s">
        <v>4836</v>
      </c>
      <c r="G696" s="3" t="s">
        <v>4853</v>
      </c>
      <c r="H696" s="3" t="s">
        <v>4854</v>
      </c>
      <c r="I696" s="3" t="s">
        <v>4855</v>
      </c>
      <c r="J696" s="3" t="s">
        <v>4856</v>
      </c>
      <c r="K696" s="3" t="s">
        <v>4857</v>
      </c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6.5">
      <c r="A697" s="2" t="s">
        <v>1460</v>
      </c>
      <c r="B697" s="2" t="s">
        <v>1461</v>
      </c>
      <c r="C697" s="9" t="s">
        <v>5675</v>
      </c>
      <c r="D697" s="2" t="s">
        <v>4785</v>
      </c>
      <c r="E697" s="2" t="s">
        <v>4835</v>
      </c>
      <c r="F697" s="3" t="s">
        <v>4836</v>
      </c>
      <c r="G697" s="3" t="s">
        <v>4853</v>
      </c>
      <c r="H697" s="3" t="s">
        <v>4854</v>
      </c>
      <c r="I697" s="3" t="s">
        <v>4855</v>
      </c>
      <c r="J697" s="3" t="s">
        <v>4856</v>
      </c>
      <c r="K697" s="3" t="s">
        <v>4857</v>
      </c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6.5">
      <c r="A698" s="2" t="s">
        <v>1462</v>
      </c>
      <c r="B698" s="2" t="s">
        <v>1463</v>
      </c>
      <c r="C698" s="9" t="s">
        <v>5676</v>
      </c>
      <c r="D698" s="2" t="s">
        <v>4785</v>
      </c>
      <c r="E698" s="2" t="s">
        <v>4786</v>
      </c>
      <c r="F698" s="3" t="s">
        <v>4787</v>
      </c>
      <c r="G698" s="3" t="s">
        <v>4788</v>
      </c>
      <c r="H698" s="3" t="s">
        <v>4789</v>
      </c>
      <c r="I698" s="3" t="s">
        <v>4814</v>
      </c>
      <c r="J698" s="3" t="s">
        <v>4815</v>
      </c>
      <c r="K698" s="3" t="s">
        <v>4816</v>
      </c>
      <c r="L698" s="3" t="s">
        <v>4817</v>
      </c>
      <c r="M698" s="3" t="s">
        <v>4818</v>
      </c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6.5">
      <c r="A699" s="2" t="s">
        <v>1464</v>
      </c>
      <c r="B699" s="2" t="s">
        <v>1465</v>
      </c>
      <c r="C699" s="9" t="s">
        <v>5676</v>
      </c>
      <c r="D699" s="2" t="s">
        <v>4785</v>
      </c>
      <c r="E699" s="2" t="s">
        <v>4786</v>
      </c>
      <c r="F699" s="3" t="s">
        <v>4787</v>
      </c>
      <c r="G699" s="3" t="s">
        <v>4788</v>
      </c>
      <c r="H699" s="3" t="s">
        <v>4789</v>
      </c>
      <c r="I699" s="3" t="s">
        <v>4814</v>
      </c>
      <c r="J699" s="3" t="s">
        <v>4815</v>
      </c>
      <c r="K699" s="3" t="s">
        <v>4816</v>
      </c>
      <c r="L699" s="3" t="s">
        <v>4817</v>
      </c>
      <c r="M699" s="3" t="s">
        <v>4818</v>
      </c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6.5">
      <c r="A700" s="2" t="s">
        <v>1466</v>
      </c>
      <c r="B700" s="2" t="s">
        <v>1467</v>
      </c>
      <c r="C700" s="9" t="s">
        <v>5677</v>
      </c>
      <c r="D700" s="2" t="s">
        <v>4785</v>
      </c>
      <c r="E700" s="2" t="s">
        <v>4932</v>
      </c>
      <c r="F700" s="3" t="s">
        <v>4933</v>
      </c>
      <c r="G700" s="3" t="s">
        <v>5678</v>
      </c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6.5">
      <c r="A701" s="2" t="s">
        <v>1468</v>
      </c>
      <c r="B701" s="2" t="s">
        <v>1469</v>
      </c>
      <c r="C701" s="9" t="s">
        <v>5679</v>
      </c>
      <c r="D701" s="2" t="s">
        <v>4785</v>
      </c>
      <c r="E701" s="2" t="s">
        <v>4786</v>
      </c>
      <c r="F701" s="3" t="s">
        <v>4787</v>
      </c>
      <c r="G701" s="3" t="s">
        <v>4906</v>
      </c>
      <c r="H701" s="3" t="s">
        <v>5664</v>
      </c>
      <c r="I701" s="3" t="s">
        <v>5665</v>
      </c>
      <c r="J701" s="3" t="s">
        <v>5666</v>
      </c>
      <c r="K701" s="3" t="s">
        <v>5667</v>
      </c>
      <c r="L701" s="3" t="s">
        <v>5668</v>
      </c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6.5">
      <c r="A702" s="2" t="s">
        <v>1470</v>
      </c>
      <c r="B702" s="2" t="s">
        <v>1471</v>
      </c>
      <c r="C702" s="9" t="s">
        <v>5679</v>
      </c>
      <c r="D702" s="2" t="s">
        <v>4785</v>
      </c>
      <c r="E702" s="2" t="s">
        <v>4786</v>
      </c>
      <c r="F702" s="3" t="s">
        <v>4787</v>
      </c>
      <c r="G702" s="3" t="s">
        <v>4906</v>
      </c>
      <c r="H702" s="3" t="s">
        <v>5664</v>
      </c>
      <c r="I702" s="3" t="s">
        <v>5665</v>
      </c>
      <c r="J702" s="3" t="s">
        <v>5666</v>
      </c>
      <c r="K702" s="3" t="s">
        <v>5667</v>
      </c>
      <c r="L702" s="3" t="s">
        <v>5668</v>
      </c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6.5">
      <c r="A703" s="2" t="s">
        <v>1472</v>
      </c>
      <c r="B703" s="2" t="s">
        <v>1473</v>
      </c>
      <c r="C703" s="9" t="s">
        <v>5680</v>
      </c>
      <c r="D703" s="2" t="s">
        <v>4785</v>
      </c>
      <c r="E703" s="2" t="s">
        <v>4786</v>
      </c>
      <c r="F703" s="3" t="s">
        <v>4787</v>
      </c>
      <c r="G703" s="3" t="s">
        <v>4906</v>
      </c>
      <c r="H703" s="3" t="s">
        <v>4907</v>
      </c>
      <c r="I703" s="3" t="s">
        <v>4908</v>
      </c>
      <c r="J703" s="3" t="s">
        <v>4969</v>
      </c>
      <c r="K703" s="3" t="s">
        <v>4970</v>
      </c>
      <c r="L703" s="3" t="s">
        <v>5681</v>
      </c>
      <c r="M703" s="3" t="s">
        <v>5682</v>
      </c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6.5">
      <c r="A704" s="2" t="s">
        <v>1474</v>
      </c>
      <c r="B704" s="2" t="s">
        <v>1475</v>
      </c>
      <c r="C704" s="9" t="s">
        <v>5680</v>
      </c>
      <c r="D704" s="2" t="s">
        <v>4785</v>
      </c>
      <c r="E704" s="2" t="s">
        <v>4786</v>
      </c>
      <c r="F704" s="3" t="s">
        <v>4787</v>
      </c>
      <c r="G704" s="3" t="s">
        <v>4906</v>
      </c>
      <c r="H704" s="3" t="s">
        <v>4907</v>
      </c>
      <c r="I704" s="3" t="s">
        <v>4908</v>
      </c>
      <c r="J704" s="3" t="s">
        <v>4969</v>
      </c>
      <c r="K704" s="3" t="s">
        <v>4970</v>
      </c>
      <c r="L704" s="3" t="s">
        <v>5681</v>
      </c>
      <c r="M704" s="3" t="s">
        <v>5682</v>
      </c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6.5">
      <c r="A705" s="2" t="s">
        <v>1476</v>
      </c>
      <c r="B705" s="2" t="s">
        <v>1477</v>
      </c>
      <c r="C705" s="9" t="s">
        <v>5683</v>
      </c>
      <c r="D705" s="2" t="s">
        <v>4785</v>
      </c>
      <c r="E705" s="2" t="s">
        <v>4803</v>
      </c>
      <c r="F705" s="3" t="s">
        <v>4804</v>
      </c>
      <c r="G705" s="3" t="s">
        <v>4861</v>
      </c>
      <c r="H705" s="3" t="s">
        <v>4862</v>
      </c>
      <c r="I705" s="3" t="s">
        <v>4863</v>
      </c>
      <c r="J705" s="3" t="s">
        <v>4864</v>
      </c>
      <c r="K705" s="3" t="s">
        <v>4865</v>
      </c>
      <c r="L705" s="3" t="s">
        <v>4866</v>
      </c>
      <c r="M705" s="3" t="s">
        <v>5684</v>
      </c>
      <c r="N705" s="3" t="s">
        <v>5685</v>
      </c>
      <c r="O705" s="3" t="s">
        <v>5686</v>
      </c>
      <c r="P705" s="3" t="s">
        <v>5687</v>
      </c>
      <c r="Q705" s="3" t="s">
        <v>5688</v>
      </c>
      <c r="R705" s="3" t="s">
        <v>5689</v>
      </c>
      <c r="S705" s="3" t="s">
        <v>5690</v>
      </c>
      <c r="T705" s="3"/>
      <c r="U705" s="3"/>
      <c r="V705" s="3"/>
    </row>
    <row r="706" spans="1:22" ht="16.5">
      <c r="A706" s="2" t="s">
        <v>1478</v>
      </c>
      <c r="B706" s="2" t="s">
        <v>1479</v>
      </c>
      <c r="C706" s="9" t="s">
        <v>5683</v>
      </c>
      <c r="D706" s="2" t="s">
        <v>4785</v>
      </c>
      <c r="E706" s="2" t="s">
        <v>4803</v>
      </c>
      <c r="F706" s="3" t="s">
        <v>4804</v>
      </c>
      <c r="G706" s="3" t="s">
        <v>4861</v>
      </c>
      <c r="H706" s="3" t="s">
        <v>4862</v>
      </c>
      <c r="I706" s="3" t="s">
        <v>4863</v>
      </c>
      <c r="J706" s="3" t="s">
        <v>4864</v>
      </c>
      <c r="K706" s="3" t="s">
        <v>4865</v>
      </c>
      <c r="L706" s="3" t="s">
        <v>4866</v>
      </c>
      <c r="M706" s="3" t="s">
        <v>5684</v>
      </c>
      <c r="N706" s="3" t="s">
        <v>5685</v>
      </c>
      <c r="O706" s="3" t="s">
        <v>5686</v>
      </c>
      <c r="P706" s="3" t="s">
        <v>5687</v>
      </c>
      <c r="Q706" s="3" t="s">
        <v>5688</v>
      </c>
      <c r="R706" s="3" t="s">
        <v>5689</v>
      </c>
      <c r="S706" s="3" t="s">
        <v>5690</v>
      </c>
      <c r="T706" s="3"/>
      <c r="U706" s="3"/>
      <c r="V706" s="3"/>
    </row>
    <row r="707" spans="1:22" ht="16.5">
      <c r="A707" s="2" t="s">
        <v>1480</v>
      </c>
      <c r="B707" s="2" t="s">
        <v>1481</v>
      </c>
      <c r="C707" s="9" t="s">
        <v>5691</v>
      </c>
      <c r="D707" s="2" t="s">
        <v>4785</v>
      </c>
      <c r="E707" s="2" t="s">
        <v>4835</v>
      </c>
      <c r="F707" s="3" t="s">
        <v>4836</v>
      </c>
      <c r="G707" s="3" t="s">
        <v>4853</v>
      </c>
      <c r="H707" s="3" t="s">
        <v>4854</v>
      </c>
      <c r="I707" s="3" t="s">
        <v>4855</v>
      </c>
      <c r="J707" s="3" t="s">
        <v>4856</v>
      </c>
      <c r="K707" s="3" t="s">
        <v>4857</v>
      </c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6.5">
      <c r="A708" s="2" t="s">
        <v>1482</v>
      </c>
      <c r="B708" s="2" t="s">
        <v>1483</v>
      </c>
      <c r="C708" s="9" t="s">
        <v>5692</v>
      </c>
      <c r="D708" s="2" t="s">
        <v>4785</v>
      </c>
      <c r="E708" s="2" t="s">
        <v>4803</v>
      </c>
      <c r="F708" s="3" t="s">
        <v>4804</v>
      </c>
      <c r="G708" s="3" t="s">
        <v>4861</v>
      </c>
      <c r="H708" s="3" t="s">
        <v>4862</v>
      </c>
      <c r="I708" s="3" t="s">
        <v>4863</v>
      </c>
      <c r="J708" s="3" t="s">
        <v>4864</v>
      </c>
      <c r="K708" s="3" t="s">
        <v>4865</v>
      </c>
      <c r="L708" s="3" t="s">
        <v>4866</v>
      </c>
      <c r="M708" s="3" t="s">
        <v>4867</v>
      </c>
      <c r="N708" s="3" t="s">
        <v>4868</v>
      </c>
      <c r="O708" s="3" t="s">
        <v>4869</v>
      </c>
      <c r="P708" s="3" t="s">
        <v>5137</v>
      </c>
      <c r="Q708" s="3" t="s">
        <v>5138</v>
      </c>
      <c r="R708" s="3" t="s">
        <v>5693</v>
      </c>
      <c r="S708" s="3"/>
      <c r="T708" s="3"/>
      <c r="U708" s="3"/>
      <c r="V708" s="3"/>
    </row>
    <row r="709" spans="1:22" ht="16.5">
      <c r="A709" s="2" t="s">
        <v>1484</v>
      </c>
      <c r="B709" s="2" t="s">
        <v>1485</v>
      </c>
      <c r="C709" s="9" t="s">
        <v>5692</v>
      </c>
      <c r="D709" s="2" t="s">
        <v>4785</v>
      </c>
      <c r="E709" s="2" t="s">
        <v>4803</v>
      </c>
      <c r="F709" s="3" t="s">
        <v>4804</v>
      </c>
      <c r="G709" s="3" t="s">
        <v>4861</v>
      </c>
      <c r="H709" s="3" t="s">
        <v>4862</v>
      </c>
      <c r="I709" s="3" t="s">
        <v>4863</v>
      </c>
      <c r="J709" s="3" t="s">
        <v>4864</v>
      </c>
      <c r="K709" s="3" t="s">
        <v>4865</v>
      </c>
      <c r="L709" s="3" t="s">
        <v>4866</v>
      </c>
      <c r="M709" s="3" t="s">
        <v>4867</v>
      </c>
      <c r="N709" s="3" t="s">
        <v>4868</v>
      </c>
      <c r="O709" s="3" t="s">
        <v>4869</v>
      </c>
      <c r="P709" s="3" t="s">
        <v>5137</v>
      </c>
      <c r="Q709" s="3" t="s">
        <v>5138</v>
      </c>
      <c r="R709" s="3" t="s">
        <v>5693</v>
      </c>
      <c r="S709" s="3"/>
      <c r="T709" s="3"/>
      <c r="U709" s="3"/>
      <c r="V709" s="3"/>
    </row>
    <row r="710" spans="1:22" ht="16.5">
      <c r="A710" s="2" t="s">
        <v>1486</v>
      </c>
      <c r="B710" s="2" t="s">
        <v>1487</v>
      </c>
      <c r="C710" s="9" t="s">
        <v>5694</v>
      </c>
      <c r="D710" s="2" t="s">
        <v>4785</v>
      </c>
      <c r="E710" s="2" t="s">
        <v>4803</v>
      </c>
      <c r="F710" s="3" t="s">
        <v>5695</v>
      </c>
      <c r="G710" s="3" t="s">
        <v>5696</v>
      </c>
      <c r="H710" s="3" t="s">
        <v>5697</v>
      </c>
      <c r="I710" s="3" t="s">
        <v>5698</v>
      </c>
      <c r="J710" s="3" t="s">
        <v>5699</v>
      </c>
      <c r="K710" s="3" t="s">
        <v>5700</v>
      </c>
      <c r="L710" s="3" t="s">
        <v>5701</v>
      </c>
      <c r="M710" s="3" t="s">
        <v>5702</v>
      </c>
      <c r="N710" s="3" t="s">
        <v>5703</v>
      </c>
      <c r="O710" s="3" t="s">
        <v>5704</v>
      </c>
      <c r="P710" s="3"/>
      <c r="Q710" s="3"/>
      <c r="R710" s="3"/>
      <c r="S710" s="3"/>
      <c r="T710" s="3"/>
      <c r="U710" s="3"/>
      <c r="V710" s="3"/>
    </row>
    <row r="711" spans="1:22" ht="16.5">
      <c r="A711" s="2" t="s">
        <v>1488</v>
      </c>
      <c r="B711" s="2" t="s">
        <v>1489</v>
      </c>
      <c r="C711" s="9" t="s">
        <v>5694</v>
      </c>
      <c r="D711" s="2" t="s">
        <v>4785</v>
      </c>
      <c r="E711" s="2" t="s">
        <v>4803</v>
      </c>
      <c r="F711" s="3" t="s">
        <v>5695</v>
      </c>
      <c r="G711" s="3" t="s">
        <v>5696</v>
      </c>
      <c r="H711" s="3" t="s">
        <v>5697</v>
      </c>
      <c r="I711" s="3" t="s">
        <v>5698</v>
      </c>
      <c r="J711" s="3" t="s">
        <v>5699</v>
      </c>
      <c r="K711" s="3" t="s">
        <v>5700</v>
      </c>
      <c r="L711" s="3" t="s">
        <v>5701</v>
      </c>
      <c r="M711" s="3" t="s">
        <v>5702</v>
      </c>
      <c r="N711" s="3" t="s">
        <v>5703</v>
      </c>
      <c r="O711" s="3" t="s">
        <v>5704</v>
      </c>
      <c r="P711" s="3"/>
      <c r="Q711" s="3"/>
      <c r="R711" s="3"/>
      <c r="S711" s="3"/>
      <c r="T711" s="3"/>
      <c r="U711" s="3"/>
      <c r="V711" s="3"/>
    </row>
    <row r="712" spans="1:22" ht="16.5">
      <c r="A712" s="2" t="s">
        <v>1490</v>
      </c>
      <c r="B712" s="2" t="s">
        <v>1491</v>
      </c>
      <c r="C712" s="9" t="s">
        <v>5705</v>
      </c>
      <c r="D712" s="2" t="s">
        <v>4785</v>
      </c>
      <c r="E712" s="2" t="s">
        <v>4786</v>
      </c>
      <c r="F712" s="3" t="s">
        <v>4787</v>
      </c>
      <c r="G712" s="3" t="s">
        <v>4788</v>
      </c>
      <c r="H712" s="3" t="s">
        <v>4789</v>
      </c>
      <c r="I712" s="3" t="s">
        <v>4790</v>
      </c>
      <c r="J712" s="3" t="s">
        <v>4791</v>
      </c>
      <c r="K712" s="3" t="s">
        <v>4938</v>
      </c>
      <c r="L712" s="3" t="s">
        <v>5553</v>
      </c>
      <c r="M712" s="3" t="s">
        <v>5706</v>
      </c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6.5">
      <c r="A713" s="2" t="s">
        <v>1492</v>
      </c>
      <c r="B713" s="2" t="s">
        <v>1493</v>
      </c>
      <c r="C713" s="9" t="s">
        <v>5705</v>
      </c>
      <c r="D713" s="2" t="s">
        <v>4785</v>
      </c>
      <c r="E713" s="2" t="s">
        <v>4786</v>
      </c>
      <c r="F713" s="3" t="s">
        <v>4787</v>
      </c>
      <c r="G713" s="3" t="s">
        <v>4788</v>
      </c>
      <c r="H713" s="3" t="s">
        <v>4789</v>
      </c>
      <c r="I713" s="3" t="s">
        <v>4790</v>
      </c>
      <c r="J713" s="3" t="s">
        <v>4791</v>
      </c>
      <c r="K713" s="3" t="s">
        <v>4938</v>
      </c>
      <c r="L713" s="3" t="s">
        <v>5553</v>
      </c>
      <c r="M713" s="3" t="s">
        <v>5706</v>
      </c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6.5">
      <c r="A714" s="2" t="s">
        <v>1494</v>
      </c>
      <c r="B714" s="2" t="s">
        <v>1495</v>
      </c>
      <c r="C714" s="9" t="s">
        <v>5707</v>
      </c>
      <c r="D714" s="2" t="s">
        <v>4785</v>
      </c>
      <c r="E714" s="2" t="s">
        <v>4820</v>
      </c>
      <c r="F714" s="3" t="s">
        <v>4821</v>
      </c>
      <c r="G714" s="3" t="s">
        <v>4822</v>
      </c>
      <c r="H714" s="3" t="s">
        <v>4823</v>
      </c>
      <c r="I714" s="3" t="s">
        <v>4824</v>
      </c>
      <c r="J714" s="3" t="s">
        <v>4825</v>
      </c>
      <c r="K714" s="3" t="s">
        <v>4826</v>
      </c>
      <c r="L714" s="3" t="s">
        <v>4827</v>
      </c>
      <c r="M714" s="3" t="s">
        <v>4828</v>
      </c>
      <c r="N714" s="3" t="s">
        <v>4884</v>
      </c>
      <c r="O714" s="3" t="s">
        <v>4959</v>
      </c>
      <c r="P714" s="3" t="s">
        <v>5009</v>
      </c>
      <c r="Q714" s="3" t="s">
        <v>5010</v>
      </c>
      <c r="R714" s="3" t="s">
        <v>5011</v>
      </c>
      <c r="S714" s="3" t="s">
        <v>5374</v>
      </c>
      <c r="T714" s="3" t="s">
        <v>5708</v>
      </c>
      <c r="U714" s="3"/>
      <c r="V714" s="3"/>
    </row>
    <row r="715" spans="1:22" ht="16.5">
      <c r="A715" s="2" t="s">
        <v>1496</v>
      </c>
      <c r="B715" s="2" t="s">
        <v>1497</v>
      </c>
      <c r="C715" s="9" t="s">
        <v>5707</v>
      </c>
      <c r="D715" s="2" t="s">
        <v>4785</v>
      </c>
      <c r="E715" s="2" t="s">
        <v>4820</v>
      </c>
      <c r="F715" s="3" t="s">
        <v>4821</v>
      </c>
      <c r="G715" s="3" t="s">
        <v>4822</v>
      </c>
      <c r="H715" s="3" t="s">
        <v>4823</v>
      </c>
      <c r="I715" s="3" t="s">
        <v>4824</v>
      </c>
      <c r="J715" s="3" t="s">
        <v>4825</v>
      </c>
      <c r="K715" s="3" t="s">
        <v>4826</v>
      </c>
      <c r="L715" s="3" t="s">
        <v>4827</v>
      </c>
      <c r="M715" s="3" t="s">
        <v>4828</v>
      </c>
      <c r="N715" s="3" t="s">
        <v>4884</v>
      </c>
      <c r="O715" s="3" t="s">
        <v>4959</v>
      </c>
      <c r="P715" s="3" t="s">
        <v>5009</v>
      </c>
      <c r="Q715" s="3" t="s">
        <v>5010</v>
      </c>
      <c r="R715" s="3" t="s">
        <v>5011</v>
      </c>
      <c r="S715" s="3" t="s">
        <v>5374</v>
      </c>
      <c r="T715" s="3" t="s">
        <v>5708</v>
      </c>
      <c r="U715" s="3"/>
      <c r="V715" s="3"/>
    </row>
    <row r="716" spans="1:22" ht="16.5">
      <c r="A716" s="2" t="s">
        <v>1498</v>
      </c>
      <c r="B716" s="2" t="s">
        <v>1499</v>
      </c>
      <c r="C716" s="9" t="s">
        <v>5707</v>
      </c>
      <c r="D716" s="2" t="s">
        <v>4785</v>
      </c>
      <c r="E716" s="2" t="s">
        <v>4820</v>
      </c>
      <c r="F716" s="3" t="s">
        <v>4821</v>
      </c>
      <c r="G716" s="3" t="s">
        <v>4822</v>
      </c>
      <c r="H716" s="3" t="s">
        <v>4823</v>
      </c>
      <c r="I716" s="3" t="s">
        <v>4824</v>
      </c>
      <c r="J716" s="3" t="s">
        <v>4825</v>
      </c>
      <c r="K716" s="3" t="s">
        <v>4826</v>
      </c>
      <c r="L716" s="3" t="s">
        <v>4827</v>
      </c>
      <c r="M716" s="3" t="s">
        <v>4828</v>
      </c>
      <c r="N716" s="3" t="s">
        <v>4884</v>
      </c>
      <c r="O716" s="3" t="s">
        <v>4959</v>
      </c>
      <c r="P716" s="3" t="s">
        <v>5009</v>
      </c>
      <c r="Q716" s="3" t="s">
        <v>5010</v>
      </c>
      <c r="R716" s="3" t="s">
        <v>5011</v>
      </c>
      <c r="S716" s="3" t="s">
        <v>5374</v>
      </c>
      <c r="T716" s="3" t="s">
        <v>5708</v>
      </c>
      <c r="U716" s="3"/>
      <c r="V716" s="3"/>
    </row>
    <row r="717" spans="1:22" ht="16.5">
      <c r="A717" s="2" t="s">
        <v>1500</v>
      </c>
      <c r="B717" s="2" t="s">
        <v>1501</v>
      </c>
      <c r="C717" s="9" t="s">
        <v>5707</v>
      </c>
      <c r="D717" s="2" t="s">
        <v>4785</v>
      </c>
      <c r="E717" s="2" t="s">
        <v>4820</v>
      </c>
      <c r="F717" s="3" t="s">
        <v>4821</v>
      </c>
      <c r="G717" s="3" t="s">
        <v>4822</v>
      </c>
      <c r="H717" s="3" t="s">
        <v>4823</v>
      </c>
      <c r="I717" s="3" t="s">
        <v>4824</v>
      </c>
      <c r="J717" s="3" t="s">
        <v>4825</v>
      </c>
      <c r="K717" s="3" t="s">
        <v>4826</v>
      </c>
      <c r="L717" s="3" t="s">
        <v>4827</v>
      </c>
      <c r="M717" s="3" t="s">
        <v>4828</v>
      </c>
      <c r="N717" s="3" t="s">
        <v>4884</v>
      </c>
      <c r="O717" s="3" t="s">
        <v>4959</v>
      </c>
      <c r="P717" s="3" t="s">
        <v>5009</v>
      </c>
      <c r="Q717" s="3" t="s">
        <v>5010</v>
      </c>
      <c r="R717" s="3" t="s">
        <v>5011</v>
      </c>
      <c r="S717" s="3" t="s">
        <v>5374</v>
      </c>
      <c r="T717" s="3" t="s">
        <v>5708</v>
      </c>
      <c r="U717" s="3"/>
      <c r="V717" s="3"/>
    </row>
    <row r="718" spans="1:22" ht="16.5">
      <c r="A718" s="2" t="s">
        <v>1502</v>
      </c>
      <c r="B718" s="2" t="s">
        <v>1503</v>
      </c>
      <c r="C718" s="9" t="s">
        <v>5709</v>
      </c>
      <c r="D718" s="2" t="s">
        <v>4785</v>
      </c>
      <c r="E718" s="2" t="s">
        <v>5710</v>
      </c>
      <c r="F718" s="3" t="s">
        <v>5711</v>
      </c>
      <c r="G718" s="3" t="s">
        <v>5712</v>
      </c>
      <c r="H718" s="3" t="s">
        <v>5713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6.5">
      <c r="A719" s="2" t="s">
        <v>1504</v>
      </c>
      <c r="B719" s="2" t="s">
        <v>1505</v>
      </c>
      <c r="C719" s="9" t="s">
        <v>5709</v>
      </c>
      <c r="D719" s="2" t="s">
        <v>4785</v>
      </c>
      <c r="E719" s="2" t="s">
        <v>5710</v>
      </c>
      <c r="F719" s="3" t="s">
        <v>5711</v>
      </c>
      <c r="G719" s="3" t="s">
        <v>5712</v>
      </c>
      <c r="H719" s="3" t="s">
        <v>5713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6.5">
      <c r="A720" s="2" t="s">
        <v>1506</v>
      </c>
      <c r="B720" s="2" t="s">
        <v>1507</v>
      </c>
      <c r="C720" s="9" t="s">
        <v>5714</v>
      </c>
      <c r="D720" s="2" t="s">
        <v>4785</v>
      </c>
      <c r="E720" s="2" t="s">
        <v>4803</v>
      </c>
      <c r="F720" s="3" t="s">
        <v>4804</v>
      </c>
      <c r="G720" s="3" t="s">
        <v>4805</v>
      </c>
      <c r="H720" s="3" t="s">
        <v>4806</v>
      </c>
      <c r="I720" s="3" t="s">
        <v>5381</v>
      </c>
      <c r="J720" s="3" t="s">
        <v>5382</v>
      </c>
      <c r="K720" s="3" t="s">
        <v>5715</v>
      </c>
      <c r="L720" s="3" t="s">
        <v>5716</v>
      </c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6.5">
      <c r="A721" s="2" t="s">
        <v>1508</v>
      </c>
      <c r="B721" s="2" t="s">
        <v>1509</v>
      </c>
      <c r="C721" s="9" t="s">
        <v>5714</v>
      </c>
      <c r="D721" s="2" t="s">
        <v>4785</v>
      </c>
      <c r="E721" s="2" t="s">
        <v>4803</v>
      </c>
      <c r="F721" s="3" t="s">
        <v>4804</v>
      </c>
      <c r="G721" s="3" t="s">
        <v>4805</v>
      </c>
      <c r="H721" s="3" t="s">
        <v>4806</v>
      </c>
      <c r="I721" s="3" t="s">
        <v>5381</v>
      </c>
      <c r="J721" s="3" t="s">
        <v>5382</v>
      </c>
      <c r="K721" s="3" t="s">
        <v>5715</v>
      </c>
      <c r="L721" s="3" t="s">
        <v>5716</v>
      </c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6.5">
      <c r="A722" s="2" t="s">
        <v>1510</v>
      </c>
      <c r="B722" s="2" t="s">
        <v>1511</v>
      </c>
      <c r="C722" s="9" t="s">
        <v>5714</v>
      </c>
      <c r="D722" s="2" t="s">
        <v>4785</v>
      </c>
      <c r="E722" s="2" t="s">
        <v>4803</v>
      </c>
      <c r="F722" s="3" t="s">
        <v>4804</v>
      </c>
      <c r="G722" s="3" t="s">
        <v>4805</v>
      </c>
      <c r="H722" s="3" t="s">
        <v>4806</v>
      </c>
      <c r="I722" s="3" t="s">
        <v>5381</v>
      </c>
      <c r="J722" s="3" t="s">
        <v>5382</v>
      </c>
      <c r="K722" s="3" t="s">
        <v>5715</v>
      </c>
      <c r="L722" s="3" t="s">
        <v>5716</v>
      </c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6.5">
      <c r="A723" s="2" t="s">
        <v>1512</v>
      </c>
      <c r="B723" s="2" t="s">
        <v>1513</v>
      </c>
      <c r="C723" s="9" t="s">
        <v>5717</v>
      </c>
      <c r="D723" s="2" t="s">
        <v>4785</v>
      </c>
      <c r="E723" s="2" t="s">
        <v>4803</v>
      </c>
      <c r="F723" s="3" t="s">
        <v>4804</v>
      </c>
      <c r="G723" s="3" t="s">
        <v>4805</v>
      </c>
      <c r="H723" s="3" t="s">
        <v>4806</v>
      </c>
      <c r="I723" s="3" t="s">
        <v>5381</v>
      </c>
      <c r="J723" s="3" t="s">
        <v>5382</v>
      </c>
      <c r="K723" s="3" t="s">
        <v>5718</v>
      </c>
      <c r="L723" s="3" t="s">
        <v>5719</v>
      </c>
      <c r="M723" s="3" t="s">
        <v>5720</v>
      </c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6.5">
      <c r="A724" s="2" t="s">
        <v>1514</v>
      </c>
      <c r="B724" s="2" t="s">
        <v>1515</v>
      </c>
      <c r="C724" s="9" t="s">
        <v>5717</v>
      </c>
      <c r="D724" s="2" t="s">
        <v>4785</v>
      </c>
      <c r="E724" s="2" t="s">
        <v>4803</v>
      </c>
      <c r="F724" s="3" t="s">
        <v>4804</v>
      </c>
      <c r="G724" s="3" t="s">
        <v>4805</v>
      </c>
      <c r="H724" s="3" t="s">
        <v>4806</v>
      </c>
      <c r="I724" s="3" t="s">
        <v>5381</v>
      </c>
      <c r="J724" s="3" t="s">
        <v>5382</v>
      </c>
      <c r="K724" s="3" t="s">
        <v>5718</v>
      </c>
      <c r="L724" s="3" t="s">
        <v>5719</v>
      </c>
      <c r="M724" s="3" t="s">
        <v>5720</v>
      </c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6.5">
      <c r="A725" s="2" t="s">
        <v>1516</v>
      </c>
      <c r="B725" s="2" t="s">
        <v>1517</v>
      </c>
      <c r="C725" s="9" t="s">
        <v>5721</v>
      </c>
      <c r="D725" s="2" t="s">
        <v>4785</v>
      </c>
      <c r="E725" s="2" t="s">
        <v>4786</v>
      </c>
      <c r="F725" s="3" t="s">
        <v>4787</v>
      </c>
      <c r="G725" s="3" t="s">
        <v>4906</v>
      </c>
      <c r="H725" s="3" t="s">
        <v>4921</v>
      </c>
      <c r="I725" s="3" t="s">
        <v>5722</v>
      </c>
      <c r="J725" s="3" t="s">
        <v>5723</v>
      </c>
      <c r="K725" s="3" t="s">
        <v>5724</v>
      </c>
      <c r="L725" s="3" t="s">
        <v>5725</v>
      </c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6.5">
      <c r="A726" s="2" t="s">
        <v>1518</v>
      </c>
      <c r="B726" s="2" t="s">
        <v>1519</v>
      </c>
      <c r="C726" s="9" t="s">
        <v>5726</v>
      </c>
      <c r="D726" s="2" t="s">
        <v>4785</v>
      </c>
      <c r="E726" s="2" t="s">
        <v>4786</v>
      </c>
      <c r="F726" s="3" t="s">
        <v>4787</v>
      </c>
      <c r="G726" s="3" t="s">
        <v>4788</v>
      </c>
      <c r="H726" s="3" t="s">
        <v>4789</v>
      </c>
      <c r="I726" s="3" t="s">
        <v>4790</v>
      </c>
      <c r="J726" s="3" t="s">
        <v>4791</v>
      </c>
      <c r="K726" s="3" t="s">
        <v>4938</v>
      </c>
      <c r="L726" s="3" t="s">
        <v>5567</v>
      </c>
      <c r="M726" s="3" t="s">
        <v>5727</v>
      </c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6.5">
      <c r="A727" s="2" t="s">
        <v>1520</v>
      </c>
      <c r="B727" s="2" t="s">
        <v>1521</v>
      </c>
      <c r="C727" s="9" t="s">
        <v>5726</v>
      </c>
      <c r="D727" s="2" t="s">
        <v>4785</v>
      </c>
      <c r="E727" s="2" t="s">
        <v>4786</v>
      </c>
      <c r="F727" s="3" t="s">
        <v>4787</v>
      </c>
      <c r="G727" s="3" t="s">
        <v>4788</v>
      </c>
      <c r="H727" s="3" t="s">
        <v>4789</v>
      </c>
      <c r="I727" s="3" t="s">
        <v>4790</v>
      </c>
      <c r="J727" s="3" t="s">
        <v>4791</v>
      </c>
      <c r="K727" s="3" t="s">
        <v>4938</v>
      </c>
      <c r="L727" s="3" t="s">
        <v>5567</v>
      </c>
      <c r="M727" s="3" t="s">
        <v>5727</v>
      </c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6.5">
      <c r="A728" s="2" t="s">
        <v>1522</v>
      </c>
      <c r="B728" s="2" t="s">
        <v>1523</v>
      </c>
      <c r="C728" s="9" t="s">
        <v>5728</v>
      </c>
      <c r="D728" s="2" t="s">
        <v>4785</v>
      </c>
      <c r="E728" s="2" t="s">
        <v>4786</v>
      </c>
      <c r="F728" s="3" t="s">
        <v>4787</v>
      </c>
      <c r="G728" s="3" t="s">
        <v>4788</v>
      </c>
      <c r="H728" s="3" t="s">
        <v>4789</v>
      </c>
      <c r="I728" s="3" t="s">
        <v>4814</v>
      </c>
      <c r="J728" s="3" t="s">
        <v>4815</v>
      </c>
      <c r="K728" s="3" t="s">
        <v>4816</v>
      </c>
      <c r="L728" s="3" t="s">
        <v>4817</v>
      </c>
      <c r="M728" s="3" t="s">
        <v>5356</v>
      </c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6.5">
      <c r="A729" s="2" t="s">
        <v>1524</v>
      </c>
      <c r="B729" s="2" t="s">
        <v>1525</v>
      </c>
      <c r="C729" s="9" t="s">
        <v>5728</v>
      </c>
      <c r="D729" s="2" t="s">
        <v>4785</v>
      </c>
      <c r="E729" s="2" t="s">
        <v>4786</v>
      </c>
      <c r="F729" s="3" t="s">
        <v>4787</v>
      </c>
      <c r="G729" s="3" t="s">
        <v>4788</v>
      </c>
      <c r="H729" s="3" t="s">
        <v>4789</v>
      </c>
      <c r="I729" s="3" t="s">
        <v>4814</v>
      </c>
      <c r="J729" s="3" t="s">
        <v>4815</v>
      </c>
      <c r="K729" s="3" t="s">
        <v>4816</v>
      </c>
      <c r="L729" s="3" t="s">
        <v>4817</v>
      </c>
      <c r="M729" s="3" t="s">
        <v>5356</v>
      </c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6.5">
      <c r="A730" s="2" t="s">
        <v>1526</v>
      </c>
      <c r="B730" s="2" t="s">
        <v>1527</v>
      </c>
      <c r="C730" s="9" t="s">
        <v>5729</v>
      </c>
      <c r="D730" s="2" t="s">
        <v>4785</v>
      </c>
      <c r="E730" s="2" t="s">
        <v>4786</v>
      </c>
      <c r="F730" s="3" t="s">
        <v>4787</v>
      </c>
      <c r="G730" s="3" t="s">
        <v>4788</v>
      </c>
      <c r="H730" s="3" t="s">
        <v>4789</v>
      </c>
      <c r="I730" s="3" t="s">
        <v>4790</v>
      </c>
      <c r="J730" s="3" t="s">
        <v>4791</v>
      </c>
      <c r="K730" s="3" t="s">
        <v>4938</v>
      </c>
      <c r="L730" s="3" t="s">
        <v>5500</v>
      </c>
      <c r="M730" s="3" t="s">
        <v>5730</v>
      </c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6.5">
      <c r="A731" s="2" t="s">
        <v>1528</v>
      </c>
      <c r="B731" s="2" t="s">
        <v>1529</v>
      </c>
      <c r="C731" s="9" t="s">
        <v>5731</v>
      </c>
      <c r="D731" s="2" t="s">
        <v>4785</v>
      </c>
      <c r="E731" s="2" t="s">
        <v>4932</v>
      </c>
      <c r="F731" s="3" t="s">
        <v>4933</v>
      </c>
      <c r="G731" s="3" t="s">
        <v>4934</v>
      </c>
      <c r="H731" s="3" t="s">
        <v>5732</v>
      </c>
      <c r="I731" s="3" t="s">
        <v>5733</v>
      </c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6.5">
      <c r="A732" s="2" t="s">
        <v>1530</v>
      </c>
      <c r="B732" s="2" t="s">
        <v>1531</v>
      </c>
      <c r="C732" s="9" t="s">
        <v>5731</v>
      </c>
      <c r="D732" s="2" t="s">
        <v>4785</v>
      </c>
      <c r="E732" s="2" t="s">
        <v>4932</v>
      </c>
      <c r="F732" s="3" t="s">
        <v>4933</v>
      </c>
      <c r="G732" s="3" t="s">
        <v>4934</v>
      </c>
      <c r="H732" s="3" t="s">
        <v>5732</v>
      </c>
      <c r="I732" s="3" t="s">
        <v>5733</v>
      </c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6.5">
      <c r="A733" s="2" t="s">
        <v>1532</v>
      </c>
      <c r="B733" s="2" t="s">
        <v>1533</v>
      </c>
      <c r="C733" s="9" t="s">
        <v>5721</v>
      </c>
      <c r="D733" s="2" t="s">
        <v>4785</v>
      </c>
      <c r="E733" s="2" t="s">
        <v>4786</v>
      </c>
      <c r="F733" s="3" t="s">
        <v>4787</v>
      </c>
      <c r="G733" s="3" t="s">
        <v>4906</v>
      </c>
      <c r="H733" s="3" t="s">
        <v>4921</v>
      </c>
      <c r="I733" s="3" t="s">
        <v>5722</v>
      </c>
      <c r="J733" s="3" t="s">
        <v>5723</v>
      </c>
      <c r="K733" s="3" t="s">
        <v>5724</v>
      </c>
      <c r="L733" s="3" t="s">
        <v>5725</v>
      </c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6.5">
      <c r="A734" s="2" t="s">
        <v>1534</v>
      </c>
      <c r="B734" s="2" t="s">
        <v>1535</v>
      </c>
      <c r="C734" s="9" t="s">
        <v>5734</v>
      </c>
      <c r="D734" s="2" t="s">
        <v>4785</v>
      </c>
      <c r="E734" s="2" t="s">
        <v>4803</v>
      </c>
      <c r="F734" s="3" t="s">
        <v>4804</v>
      </c>
      <c r="G734" s="3" t="s">
        <v>4861</v>
      </c>
      <c r="H734" s="3" t="s">
        <v>4862</v>
      </c>
      <c r="I734" s="3" t="s">
        <v>4863</v>
      </c>
      <c r="J734" s="3" t="s">
        <v>4864</v>
      </c>
      <c r="K734" s="3" t="s">
        <v>4865</v>
      </c>
      <c r="L734" s="3" t="s">
        <v>4866</v>
      </c>
      <c r="M734" s="3" t="s">
        <v>4867</v>
      </c>
      <c r="N734" s="3" t="s">
        <v>4868</v>
      </c>
      <c r="O734" s="3" t="s">
        <v>4869</v>
      </c>
      <c r="P734" s="3" t="s">
        <v>5137</v>
      </c>
      <c r="Q734" s="3" t="s">
        <v>5138</v>
      </c>
      <c r="R734" s="3" t="s">
        <v>5735</v>
      </c>
      <c r="S734" s="3"/>
      <c r="T734" s="3"/>
      <c r="U734" s="3"/>
      <c r="V734" s="3"/>
    </row>
    <row r="735" spans="1:22" ht="16.5">
      <c r="A735" s="2" t="s">
        <v>1536</v>
      </c>
      <c r="B735" s="2" t="s">
        <v>1537</v>
      </c>
      <c r="C735" s="9" t="s">
        <v>5734</v>
      </c>
      <c r="D735" s="2" t="s">
        <v>4785</v>
      </c>
      <c r="E735" s="2" t="s">
        <v>4803</v>
      </c>
      <c r="F735" s="3" t="s">
        <v>4804</v>
      </c>
      <c r="G735" s="3" t="s">
        <v>4861</v>
      </c>
      <c r="H735" s="3" t="s">
        <v>4862</v>
      </c>
      <c r="I735" s="3" t="s">
        <v>4863</v>
      </c>
      <c r="J735" s="3" t="s">
        <v>4864</v>
      </c>
      <c r="K735" s="3" t="s">
        <v>4865</v>
      </c>
      <c r="L735" s="3" t="s">
        <v>4866</v>
      </c>
      <c r="M735" s="3" t="s">
        <v>4867</v>
      </c>
      <c r="N735" s="3" t="s">
        <v>4868</v>
      </c>
      <c r="O735" s="3" t="s">
        <v>4869</v>
      </c>
      <c r="P735" s="3" t="s">
        <v>5137</v>
      </c>
      <c r="Q735" s="3" t="s">
        <v>5138</v>
      </c>
      <c r="R735" s="3" t="s">
        <v>5735</v>
      </c>
      <c r="S735" s="3"/>
      <c r="T735" s="3"/>
      <c r="U735" s="3"/>
      <c r="V735" s="3"/>
    </row>
    <row r="736" spans="1:22" ht="16.5">
      <c r="A736" s="2" t="s">
        <v>1538</v>
      </c>
      <c r="B736" s="2" t="s">
        <v>1539</v>
      </c>
      <c r="C736" s="9" t="s">
        <v>5729</v>
      </c>
      <c r="D736" s="2" t="s">
        <v>4785</v>
      </c>
      <c r="E736" s="2" t="s">
        <v>4786</v>
      </c>
      <c r="F736" s="3" t="s">
        <v>4787</v>
      </c>
      <c r="G736" s="3" t="s">
        <v>4788</v>
      </c>
      <c r="H736" s="3" t="s">
        <v>4789</v>
      </c>
      <c r="I736" s="3" t="s">
        <v>4790</v>
      </c>
      <c r="J736" s="3" t="s">
        <v>4791</v>
      </c>
      <c r="K736" s="3" t="s">
        <v>4938</v>
      </c>
      <c r="L736" s="3" t="s">
        <v>5500</v>
      </c>
      <c r="M736" s="3" t="s">
        <v>5730</v>
      </c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6.5">
      <c r="A737" s="2" t="s">
        <v>1540</v>
      </c>
      <c r="B737" s="2" t="s">
        <v>1541</v>
      </c>
      <c r="C737" s="9" t="s">
        <v>5736</v>
      </c>
      <c r="D737" s="2" t="s">
        <v>4785</v>
      </c>
      <c r="E737" s="2" t="s">
        <v>4786</v>
      </c>
      <c r="F737" s="3" t="s">
        <v>4787</v>
      </c>
      <c r="G737" s="3" t="s">
        <v>4788</v>
      </c>
      <c r="H737" s="3" t="s">
        <v>4789</v>
      </c>
      <c r="I737" s="3" t="s">
        <v>4814</v>
      </c>
      <c r="J737" s="3" t="s">
        <v>5004</v>
      </c>
      <c r="K737" s="3" t="s">
        <v>5005</v>
      </c>
      <c r="L737" s="3" t="s">
        <v>5006</v>
      </c>
      <c r="M737" s="3" t="s">
        <v>5480</v>
      </c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6.5">
      <c r="A738" s="2" t="s">
        <v>1542</v>
      </c>
      <c r="B738" s="2" t="s">
        <v>1543</v>
      </c>
      <c r="C738" s="9" t="s">
        <v>5737</v>
      </c>
      <c r="D738" s="2" t="s">
        <v>4785</v>
      </c>
      <c r="E738" s="2" t="s">
        <v>4932</v>
      </c>
      <c r="F738" s="3" t="s">
        <v>4933</v>
      </c>
      <c r="G738" s="3" t="s">
        <v>4934</v>
      </c>
      <c r="H738" s="3" t="s">
        <v>5732</v>
      </c>
      <c r="I738" s="3" t="s">
        <v>5733</v>
      </c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6.5">
      <c r="A739" s="2" t="s">
        <v>1544</v>
      </c>
      <c r="B739" s="2" t="s">
        <v>1545</v>
      </c>
      <c r="C739" s="9" t="s">
        <v>5737</v>
      </c>
      <c r="D739" s="2" t="s">
        <v>4785</v>
      </c>
      <c r="E739" s="2" t="s">
        <v>4932</v>
      </c>
      <c r="F739" s="3" t="s">
        <v>4933</v>
      </c>
      <c r="G739" s="3" t="s">
        <v>4934</v>
      </c>
      <c r="H739" s="3" t="s">
        <v>5732</v>
      </c>
      <c r="I739" s="3" t="s">
        <v>5733</v>
      </c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6.5">
      <c r="A740" s="2" t="s">
        <v>1546</v>
      </c>
      <c r="B740" s="2" t="s">
        <v>1547</v>
      </c>
      <c r="C740" s="9" t="s">
        <v>5736</v>
      </c>
      <c r="D740" s="2" t="s">
        <v>4785</v>
      </c>
      <c r="E740" s="2" t="s">
        <v>4786</v>
      </c>
      <c r="F740" s="3" t="s">
        <v>4787</v>
      </c>
      <c r="G740" s="3" t="s">
        <v>4788</v>
      </c>
      <c r="H740" s="3" t="s">
        <v>4789</v>
      </c>
      <c r="I740" s="3" t="s">
        <v>4814</v>
      </c>
      <c r="J740" s="3" t="s">
        <v>5004</v>
      </c>
      <c r="K740" s="3" t="s">
        <v>5005</v>
      </c>
      <c r="L740" s="3" t="s">
        <v>5006</v>
      </c>
      <c r="M740" s="3" t="s">
        <v>5480</v>
      </c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6.5">
      <c r="A741" s="2" t="s">
        <v>1548</v>
      </c>
      <c r="B741" s="2" t="s">
        <v>1549</v>
      </c>
      <c r="C741" s="9" t="s">
        <v>5737</v>
      </c>
      <c r="D741" s="2" t="s">
        <v>4785</v>
      </c>
      <c r="E741" s="2" t="s">
        <v>4932</v>
      </c>
      <c r="F741" s="3" t="s">
        <v>4933</v>
      </c>
      <c r="G741" s="3" t="s">
        <v>4934</v>
      </c>
      <c r="H741" s="3" t="s">
        <v>5732</v>
      </c>
      <c r="I741" s="3" t="s">
        <v>5733</v>
      </c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6.5">
      <c r="A742" s="2" t="s">
        <v>1550</v>
      </c>
      <c r="B742" s="2" t="s">
        <v>1551</v>
      </c>
      <c r="C742" s="9" t="s">
        <v>5738</v>
      </c>
      <c r="D742" s="2" t="s">
        <v>4785</v>
      </c>
      <c r="E742" s="2" t="s">
        <v>4803</v>
      </c>
      <c r="F742" s="3" t="s">
        <v>4804</v>
      </c>
      <c r="G742" s="3" t="s">
        <v>4805</v>
      </c>
      <c r="H742" s="3" t="s">
        <v>4806</v>
      </c>
      <c r="I742" s="3" t="s">
        <v>4876</v>
      </c>
      <c r="J742" s="3" t="s">
        <v>4877</v>
      </c>
      <c r="K742" s="3" t="s">
        <v>4878</v>
      </c>
      <c r="L742" s="3" t="s">
        <v>5739</v>
      </c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6.5">
      <c r="A743" s="2" t="s">
        <v>1552</v>
      </c>
      <c r="B743" s="2" t="s">
        <v>1553</v>
      </c>
      <c r="C743" s="9" t="s">
        <v>5740</v>
      </c>
      <c r="D743" s="2" t="s">
        <v>4785</v>
      </c>
      <c r="E743" s="2" t="s">
        <v>4803</v>
      </c>
      <c r="F743" s="3" t="s">
        <v>4804</v>
      </c>
      <c r="G743" s="3" t="s">
        <v>4805</v>
      </c>
      <c r="H743" s="3" t="s">
        <v>4806</v>
      </c>
      <c r="I743" s="3" t="s">
        <v>4876</v>
      </c>
      <c r="J743" s="3" t="s">
        <v>5741</v>
      </c>
      <c r="K743" s="3" t="s">
        <v>5742</v>
      </c>
      <c r="L743" s="3" t="s">
        <v>5743</v>
      </c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6.5">
      <c r="A744" s="2" t="s">
        <v>1554</v>
      </c>
      <c r="B744" s="2" t="s">
        <v>1555</v>
      </c>
      <c r="C744" s="9" t="s">
        <v>5744</v>
      </c>
      <c r="D744" s="2" t="s">
        <v>4785</v>
      </c>
      <c r="E744" s="2" t="s">
        <v>4803</v>
      </c>
      <c r="F744" s="3" t="s">
        <v>4804</v>
      </c>
      <c r="G744" s="3" t="s">
        <v>4805</v>
      </c>
      <c r="H744" s="3" t="s">
        <v>4806</v>
      </c>
      <c r="I744" s="3" t="s">
        <v>5745</v>
      </c>
      <c r="J744" s="3" t="s">
        <v>5746</v>
      </c>
      <c r="K744" s="3" t="s">
        <v>5747</v>
      </c>
      <c r="L744" s="3" t="s">
        <v>5748</v>
      </c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6.5">
      <c r="A745" s="2" t="s">
        <v>1556</v>
      </c>
      <c r="B745" s="2" t="s">
        <v>1557</v>
      </c>
      <c r="C745" s="9" t="s">
        <v>5744</v>
      </c>
      <c r="D745" s="2" t="s">
        <v>4785</v>
      </c>
      <c r="E745" s="2" t="s">
        <v>4803</v>
      </c>
      <c r="F745" s="3" t="s">
        <v>4804</v>
      </c>
      <c r="G745" s="3" t="s">
        <v>4805</v>
      </c>
      <c r="H745" s="3" t="s">
        <v>4806</v>
      </c>
      <c r="I745" s="3" t="s">
        <v>5745</v>
      </c>
      <c r="J745" s="3" t="s">
        <v>5746</v>
      </c>
      <c r="K745" s="3" t="s">
        <v>5747</v>
      </c>
      <c r="L745" s="3" t="s">
        <v>5748</v>
      </c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6.5">
      <c r="A746" s="2" t="s">
        <v>1558</v>
      </c>
      <c r="B746" s="2" t="s">
        <v>1559</v>
      </c>
      <c r="C746" s="9" t="s">
        <v>5744</v>
      </c>
      <c r="D746" s="2" t="s">
        <v>4785</v>
      </c>
      <c r="E746" s="2" t="s">
        <v>4803</v>
      </c>
      <c r="F746" s="3" t="s">
        <v>4804</v>
      </c>
      <c r="G746" s="3" t="s">
        <v>4805</v>
      </c>
      <c r="H746" s="3" t="s">
        <v>4806</v>
      </c>
      <c r="I746" s="3" t="s">
        <v>5745</v>
      </c>
      <c r="J746" s="3" t="s">
        <v>5746</v>
      </c>
      <c r="K746" s="3" t="s">
        <v>5747</v>
      </c>
      <c r="L746" s="3" t="s">
        <v>5748</v>
      </c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6.5">
      <c r="A747" s="2" t="s">
        <v>1560</v>
      </c>
      <c r="B747" s="2" t="s">
        <v>1561</v>
      </c>
      <c r="C747" s="9" t="s">
        <v>5749</v>
      </c>
      <c r="D747" s="2" t="s">
        <v>4785</v>
      </c>
      <c r="E747" s="2" t="s">
        <v>4803</v>
      </c>
      <c r="F747" s="3" t="s">
        <v>4804</v>
      </c>
      <c r="G747" s="3" t="s">
        <v>4805</v>
      </c>
      <c r="H747" s="3" t="s">
        <v>4806</v>
      </c>
      <c r="I747" s="3" t="s">
        <v>4807</v>
      </c>
      <c r="J747" s="3" t="s">
        <v>4808</v>
      </c>
      <c r="K747" s="3" t="s">
        <v>5518</v>
      </c>
      <c r="L747" s="3" t="s">
        <v>5750</v>
      </c>
      <c r="M747" s="3" t="s">
        <v>5751</v>
      </c>
      <c r="N747" s="3" t="s">
        <v>5752</v>
      </c>
      <c r="O747" s="3"/>
      <c r="P747" s="3"/>
      <c r="Q747" s="3"/>
      <c r="R747" s="3"/>
      <c r="S747" s="3"/>
      <c r="T747" s="3"/>
      <c r="U747" s="3"/>
      <c r="V747" s="3"/>
    </row>
    <row r="748" spans="1:22" ht="16.5">
      <c r="A748" s="2" t="s">
        <v>1562</v>
      </c>
      <c r="B748" s="2" t="s">
        <v>1563</v>
      </c>
      <c r="C748" s="9" t="s">
        <v>5753</v>
      </c>
      <c r="D748" s="2" t="s">
        <v>4785</v>
      </c>
      <c r="E748" s="2" t="s">
        <v>4803</v>
      </c>
      <c r="F748" s="3" t="s">
        <v>4804</v>
      </c>
      <c r="G748" s="3" t="s">
        <v>4805</v>
      </c>
      <c r="H748" s="3" t="s">
        <v>4806</v>
      </c>
      <c r="I748" s="3" t="s">
        <v>4807</v>
      </c>
      <c r="J748" s="3" t="s">
        <v>4808</v>
      </c>
      <c r="K748" s="3" t="s">
        <v>5518</v>
      </c>
      <c r="L748" s="3" t="s">
        <v>5754</v>
      </c>
      <c r="M748" s="3" t="s">
        <v>5755</v>
      </c>
      <c r="N748" s="3" t="s">
        <v>5756</v>
      </c>
      <c r="O748" s="3"/>
      <c r="P748" s="3"/>
      <c r="Q748" s="3"/>
      <c r="R748" s="3"/>
      <c r="S748" s="3"/>
      <c r="T748" s="3"/>
      <c r="U748" s="3"/>
      <c r="V748" s="3"/>
    </row>
    <row r="749" spans="1:22" ht="16.5">
      <c r="A749" s="2" t="s">
        <v>1564</v>
      </c>
      <c r="B749" s="2" t="s">
        <v>1565</v>
      </c>
      <c r="C749" s="9" t="s">
        <v>5753</v>
      </c>
      <c r="D749" s="2" t="s">
        <v>4785</v>
      </c>
      <c r="E749" s="2" t="s">
        <v>4803</v>
      </c>
      <c r="F749" s="3" t="s">
        <v>4804</v>
      </c>
      <c r="G749" s="3" t="s">
        <v>4805</v>
      </c>
      <c r="H749" s="3" t="s">
        <v>4806</v>
      </c>
      <c r="I749" s="3" t="s">
        <v>4807</v>
      </c>
      <c r="J749" s="3" t="s">
        <v>4808</v>
      </c>
      <c r="K749" s="3" t="s">
        <v>5518</v>
      </c>
      <c r="L749" s="3" t="s">
        <v>5754</v>
      </c>
      <c r="M749" s="3" t="s">
        <v>5755</v>
      </c>
      <c r="N749" s="3" t="s">
        <v>5756</v>
      </c>
      <c r="O749" s="3"/>
      <c r="P749" s="3"/>
      <c r="Q749" s="3"/>
      <c r="R749" s="3"/>
      <c r="S749" s="3"/>
      <c r="T749" s="3"/>
      <c r="U749" s="3"/>
      <c r="V749" s="3"/>
    </row>
    <row r="750" spans="1:22" ht="16.5">
      <c r="A750" s="2" t="s">
        <v>1566</v>
      </c>
      <c r="B750" s="2" t="s">
        <v>1567</v>
      </c>
      <c r="C750" s="9" t="s">
        <v>5753</v>
      </c>
      <c r="D750" s="2" t="s">
        <v>4785</v>
      </c>
      <c r="E750" s="2" t="s">
        <v>4803</v>
      </c>
      <c r="F750" s="3" t="s">
        <v>4804</v>
      </c>
      <c r="G750" s="3" t="s">
        <v>4805</v>
      </c>
      <c r="H750" s="3" t="s">
        <v>4806</v>
      </c>
      <c r="I750" s="3" t="s">
        <v>4807</v>
      </c>
      <c r="J750" s="3" t="s">
        <v>4808</v>
      </c>
      <c r="K750" s="3" t="s">
        <v>5518</v>
      </c>
      <c r="L750" s="3" t="s">
        <v>5754</v>
      </c>
      <c r="M750" s="3" t="s">
        <v>5755</v>
      </c>
      <c r="N750" s="3" t="s">
        <v>5756</v>
      </c>
      <c r="O750" s="3"/>
      <c r="P750" s="3"/>
      <c r="Q750" s="3"/>
      <c r="R750" s="3"/>
      <c r="S750" s="3"/>
      <c r="T750" s="3"/>
      <c r="U750" s="3"/>
      <c r="V750" s="3"/>
    </row>
    <row r="751" spans="1:22" ht="16.5">
      <c r="A751" s="2" t="s">
        <v>1568</v>
      </c>
      <c r="B751" s="2" t="s">
        <v>1569</v>
      </c>
      <c r="C751" s="9" t="s">
        <v>5753</v>
      </c>
      <c r="D751" s="2" t="s">
        <v>4785</v>
      </c>
      <c r="E751" s="2" t="s">
        <v>4803</v>
      </c>
      <c r="F751" s="3" t="s">
        <v>4804</v>
      </c>
      <c r="G751" s="3" t="s">
        <v>4805</v>
      </c>
      <c r="H751" s="3" t="s">
        <v>4806</v>
      </c>
      <c r="I751" s="3" t="s">
        <v>4807</v>
      </c>
      <c r="J751" s="3" t="s">
        <v>4808</v>
      </c>
      <c r="K751" s="3" t="s">
        <v>5518</v>
      </c>
      <c r="L751" s="3" t="s">
        <v>5754</v>
      </c>
      <c r="M751" s="3" t="s">
        <v>5755</v>
      </c>
      <c r="N751" s="3" t="s">
        <v>5756</v>
      </c>
      <c r="O751" s="3"/>
      <c r="P751" s="3"/>
      <c r="Q751" s="3"/>
      <c r="R751" s="3"/>
      <c r="S751" s="3"/>
      <c r="T751" s="3"/>
      <c r="U751" s="3"/>
      <c r="V751" s="3"/>
    </row>
    <row r="752" spans="1:22" ht="16.5">
      <c r="A752" s="2" t="s">
        <v>1570</v>
      </c>
      <c r="B752" s="2" t="s">
        <v>1571</v>
      </c>
      <c r="C752" s="9" t="s">
        <v>5757</v>
      </c>
      <c r="D752" s="2" t="s">
        <v>4785</v>
      </c>
      <c r="E752" s="2" t="s">
        <v>4803</v>
      </c>
      <c r="F752" s="3" t="s">
        <v>4804</v>
      </c>
      <c r="G752" s="3" t="s">
        <v>4805</v>
      </c>
      <c r="H752" s="3" t="s">
        <v>4806</v>
      </c>
      <c r="I752" s="3" t="s">
        <v>4807</v>
      </c>
      <c r="J752" s="3" t="s">
        <v>5147</v>
      </c>
      <c r="K752" s="3" t="s">
        <v>5148</v>
      </c>
      <c r="L752" s="3" t="s">
        <v>5758</v>
      </c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6.5">
      <c r="A753" s="2" t="s">
        <v>1572</v>
      </c>
      <c r="B753" s="2" t="s">
        <v>1573</v>
      </c>
      <c r="C753" s="9" t="s">
        <v>5759</v>
      </c>
      <c r="D753" s="2" t="s">
        <v>4785</v>
      </c>
      <c r="E753" s="2" t="s">
        <v>4803</v>
      </c>
      <c r="F753" s="3" t="s">
        <v>4804</v>
      </c>
      <c r="G753" s="3" t="s">
        <v>4805</v>
      </c>
      <c r="H753" s="3" t="s">
        <v>4806</v>
      </c>
      <c r="I753" s="3" t="s">
        <v>5745</v>
      </c>
      <c r="J753" s="3" t="s">
        <v>5746</v>
      </c>
      <c r="K753" s="3" t="s">
        <v>5747</v>
      </c>
      <c r="L753" s="3" t="s">
        <v>5760</v>
      </c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6.5">
      <c r="A754" s="2" t="s">
        <v>1574</v>
      </c>
      <c r="B754" s="2" t="s">
        <v>1575</v>
      </c>
      <c r="C754" s="9" t="s">
        <v>5759</v>
      </c>
      <c r="D754" s="2" t="s">
        <v>4785</v>
      </c>
      <c r="E754" s="2" t="s">
        <v>4803</v>
      </c>
      <c r="F754" s="3" t="s">
        <v>4804</v>
      </c>
      <c r="G754" s="3" t="s">
        <v>4805</v>
      </c>
      <c r="H754" s="3" t="s">
        <v>4806</v>
      </c>
      <c r="I754" s="3" t="s">
        <v>5745</v>
      </c>
      <c r="J754" s="3" t="s">
        <v>5746</v>
      </c>
      <c r="K754" s="3" t="s">
        <v>5747</v>
      </c>
      <c r="L754" s="3" t="s">
        <v>5760</v>
      </c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6.5">
      <c r="A755" s="2" t="s">
        <v>1576</v>
      </c>
      <c r="B755" s="2" t="s">
        <v>1577</v>
      </c>
      <c r="C755" s="9" t="s">
        <v>5761</v>
      </c>
      <c r="D755" s="2" t="s">
        <v>4785</v>
      </c>
      <c r="E755" s="2" t="s">
        <v>4803</v>
      </c>
      <c r="F755" s="3" t="s">
        <v>4804</v>
      </c>
      <c r="G755" s="3" t="s">
        <v>4805</v>
      </c>
      <c r="H755" s="3" t="s">
        <v>4806</v>
      </c>
      <c r="I755" s="3" t="s">
        <v>4807</v>
      </c>
      <c r="J755" s="3" t="s">
        <v>5147</v>
      </c>
      <c r="K755" s="3" t="s">
        <v>5148</v>
      </c>
      <c r="L755" s="3" t="s">
        <v>5149</v>
      </c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6.5">
      <c r="A756" s="2" t="s">
        <v>1578</v>
      </c>
      <c r="B756" s="2" t="s">
        <v>1579</v>
      </c>
      <c r="C756" s="9" t="s">
        <v>5762</v>
      </c>
      <c r="D756" s="2" t="s">
        <v>4785</v>
      </c>
      <c r="E756" s="2" t="s">
        <v>4803</v>
      </c>
      <c r="F756" s="3" t="s">
        <v>4804</v>
      </c>
      <c r="G756" s="3" t="s">
        <v>4805</v>
      </c>
      <c r="H756" s="3" t="s">
        <v>4806</v>
      </c>
      <c r="I756" s="3" t="s">
        <v>4876</v>
      </c>
      <c r="J756" s="3" t="s">
        <v>5763</v>
      </c>
      <c r="K756" s="3" t="s">
        <v>5764</v>
      </c>
      <c r="L756" s="3" t="s">
        <v>5765</v>
      </c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6.5">
      <c r="A757" s="2" t="s">
        <v>1580</v>
      </c>
      <c r="B757" s="2" t="s">
        <v>1581</v>
      </c>
      <c r="C757" s="9" t="s">
        <v>5766</v>
      </c>
      <c r="D757" s="2" t="s">
        <v>4785</v>
      </c>
      <c r="E757" s="2" t="s">
        <v>4803</v>
      </c>
      <c r="F757" s="3" t="s">
        <v>4804</v>
      </c>
      <c r="G757" s="3" t="s">
        <v>4805</v>
      </c>
      <c r="H757" s="3" t="s">
        <v>5051</v>
      </c>
      <c r="I757" s="3" t="s">
        <v>5052</v>
      </c>
      <c r="J757" s="3" t="s">
        <v>5053</v>
      </c>
      <c r="K757" s="3" t="s">
        <v>5054</v>
      </c>
      <c r="L757" s="3" t="s">
        <v>5055</v>
      </c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6.5">
      <c r="A758" s="2" t="s">
        <v>1582</v>
      </c>
      <c r="B758" s="2" t="s">
        <v>1583</v>
      </c>
      <c r="C758" s="9" t="s">
        <v>5767</v>
      </c>
      <c r="D758" s="2" t="s">
        <v>4785</v>
      </c>
      <c r="E758" s="2" t="s">
        <v>4786</v>
      </c>
      <c r="F758" s="3" t="s">
        <v>4787</v>
      </c>
      <c r="G758" s="3" t="s">
        <v>4788</v>
      </c>
      <c r="H758" s="3" t="s">
        <v>4789</v>
      </c>
      <c r="I758" s="3" t="s">
        <v>4790</v>
      </c>
      <c r="J758" s="3" t="s">
        <v>4791</v>
      </c>
      <c r="K758" s="3" t="s">
        <v>4938</v>
      </c>
      <c r="L758" s="3" t="s">
        <v>5500</v>
      </c>
      <c r="M758" s="3" t="s">
        <v>5768</v>
      </c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6.5">
      <c r="A759" s="2" t="s">
        <v>1584</v>
      </c>
      <c r="B759" s="2" t="s">
        <v>1585</v>
      </c>
      <c r="C759" s="9" t="s">
        <v>5769</v>
      </c>
      <c r="D759" s="2" t="s">
        <v>4785</v>
      </c>
      <c r="E759" s="2" t="s">
        <v>4843</v>
      </c>
      <c r="F759" s="3" t="s">
        <v>4844</v>
      </c>
      <c r="G759" s="3" t="s">
        <v>5770</v>
      </c>
      <c r="H759" s="3" t="s">
        <v>5771</v>
      </c>
      <c r="I759" s="3" t="s">
        <v>5772</v>
      </c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6.5">
      <c r="A760" s="2" t="s">
        <v>1586</v>
      </c>
      <c r="B760" s="2" t="s">
        <v>1587</v>
      </c>
      <c r="C760" s="9" t="s">
        <v>5773</v>
      </c>
      <c r="D760" s="2" t="s">
        <v>4785</v>
      </c>
      <c r="E760" s="2" t="s">
        <v>4786</v>
      </c>
      <c r="F760" s="3" t="s">
        <v>4787</v>
      </c>
      <c r="G760" s="3" t="s">
        <v>4906</v>
      </c>
      <c r="H760" s="3" t="s">
        <v>4921</v>
      </c>
      <c r="I760" s="3" t="s">
        <v>4946</v>
      </c>
      <c r="J760" s="3" t="s">
        <v>5774</v>
      </c>
      <c r="K760" s="3" t="s">
        <v>5775</v>
      </c>
      <c r="L760" s="3" t="s">
        <v>5776</v>
      </c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6.5">
      <c r="A761" s="2" t="s">
        <v>1588</v>
      </c>
      <c r="B761" s="2" t="s">
        <v>1589</v>
      </c>
      <c r="C761" s="9" t="s">
        <v>5773</v>
      </c>
      <c r="D761" s="2" t="s">
        <v>4785</v>
      </c>
      <c r="E761" s="2" t="s">
        <v>4786</v>
      </c>
      <c r="F761" s="3" t="s">
        <v>4787</v>
      </c>
      <c r="G761" s="3" t="s">
        <v>4906</v>
      </c>
      <c r="H761" s="3" t="s">
        <v>4921</v>
      </c>
      <c r="I761" s="3" t="s">
        <v>4946</v>
      </c>
      <c r="J761" s="3" t="s">
        <v>5774</v>
      </c>
      <c r="K761" s="3" t="s">
        <v>5775</v>
      </c>
      <c r="L761" s="3" t="s">
        <v>5776</v>
      </c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6.5">
      <c r="A762" s="2" t="s">
        <v>1594</v>
      </c>
      <c r="B762" s="2" t="s">
        <v>1595</v>
      </c>
      <c r="C762" s="9" t="s">
        <v>5777</v>
      </c>
      <c r="D762" s="2" t="s">
        <v>4785</v>
      </c>
      <c r="E762" s="2" t="s">
        <v>4803</v>
      </c>
      <c r="F762" s="3" t="s">
        <v>4804</v>
      </c>
      <c r="G762" s="3" t="s">
        <v>4861</v>
      </c>
      <c r="H762" s="3" t="s">
        <v>5778</v>
      </c>
      <c r="I762" s="3" t="s">
        <v>5779</v>
      </c>
      <c r="J762" s="3" t="s">
        <v>5780</v>
      </c>
      <c r="K762" s="3" t="s">
        <v>5781</v>
      </c>
      <c r="L762" s="3" t="s">
        <v>5782</v>
      </c>
      <c r="M762" s="3" t="s">
        <v>5783</v>
      </c>
      <c r="N762" s="3" t="s">
        <v>5784</v>
      </c>
      <c r="O762" s="3"/>
      <c r="P762" s="3"/>
      <c r="Q762" s="3"/>
      <c r="R762" s="3"/>
      <c r="S762" s="3"/>
      <c r="T762" s="3"/>
      <c r="U762" s="3"/>
      <c r="V762" s="3"/>
    </row>
    <row r="763" spans="1:22" ht="16.5">
      <c r="A763" s="2" t="s">
        <v>1596</v>
      </c>
      <c r="B763" s="2" t="s">
        <v>1597</v>
      </c>
      <c r="C763" s="9" t="s">
        <v>5767</v>
      </c>
      <c r="D763" s="2" t="s">
        <v>4785</v>
      </c>
      <c r="E763" s="2" t="s">
        <v>4786</v>
      </c>
      <c r="F763" s="3" t="s">
        <v>4787</v>
      </c>
      <c r="G763" s="3" t="s">
        <v>4788</v>
      </c>
      <c r="H763" s="3" t="s">
        <v>4789</v>
      </c>
      <c r="I763" s="3" t="s">
        <v>4790</v>
      </c>
      <c r="J763" s="3" t="s">
        <v>4791</v>
      </c>
      <c r="K763" s="3" t="s">
        <v>4938</v>
      </c>
      <c r="L763" s="3" t="s">
        <v>5500</v>
      </c>
      <c r="M763" s="3" t="s">
        <v>5768</v>
      </c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6.5">
      <c r="A764" s="2" t="s">
        <v>1598</v>
      </c>
      <c r="B764" s="2" t="s">
        <v>1599</v>
      </c>
      <c r="C764" s="9" t="s">
        <v>5785</v>
      </c>
      <c r="D764" s="2" t="s">
        <v>4785</v>
      </c>
      <c r="E764" s="2" t="s">
        <v>4803</v>
      </c>
      <c r="F764" s="3" t="s">
        <v>5093</v>
      </c>
      <c r="G764" s="3" t="s">
        <v>5094</v>
      </c>
      <c r="H764" s="3" t="s">
        <v>5095</v>
      </c>
      <c r="I764" s="3" t="s">
        <v>5096</v>
      </c>
      <c r="J764" s="3" t="s">
        <v>5125</v>
      </c>
      <c r="K764" s="3" t="s">
        <v>5126</v>
      </c>
      <c r="L764" s="3" t="s">
        <v>5127</v>
      </c>
      <c r="M764" s="3" t="s">
        <v>5786</v>
      </c>
      <c r="N764" s="3" t="s">
        <v>5787</v>
      </c>
      <c r="O764" s="3" t="s">
        <v>5788</v>
      </c>
      <c r="P764" s="3" t="s">
        <v>5789</v>
      </c>
      <c r="Q764" s="3" t="s">
        <v>5790</v>
      </c>
      <c r="R764" s="3"/>
      <c r="S764" s="3"/>
      <c r="T764" s="3"/>
      <c r="U764" s="3"/>
      <c r="V764" s="3"/>
    </row>
    <row r="765" spans="1:22" ht="16.5">
      <c r="A765" s="2" t="s">
        <v>1600</v>
      </c>
      <c r="B765" s="2" t="s">
        <v>1601</v>
      </c>
      <c r="C765" s="9" t="s">
        <v>5785</v>
      </c>
      <c r="D765" s="2" t="s">
        <v>4785</v>
      </c>
      <c r="E765" s="2" t="s">
        <v>4803</v>
      </c>
      <c r="F765" s="3" t="s">
        <v>5093</v>
      </c>
      <c r="G765" s="3" t="s">
        <v>5094</v>
      </c>
      <c r="H765" s="3" t="s">
        <v>5095</v>
      </c>
      <c r="I765" s="3" t="s">
        <v>5096</v>
      </c>
      <c r="J765" s="3" t="s">
        <v>5125</v>
      </c>
      <c r="K765" s="3" t="s">
        <v>5126</v>
      </c>
      <c r="L765" s="3" t="s">
        <v>5127</v>
      </c>
      <c r="M765" s="3" t="s">
        <v>5786</v>
      </c>
      <c r="N765" s="3" t="s">
        <v>5787</v>
      </c>
      <c r="O765" s="3" t="s">
        <v>5788</v>
      </c>
      <c r="P765" s="3" t="s">
        <v>5789</v>
      </c>
      <c r="Q765" s="3" t="s">
        <v>5790</v>
      </c>
      <c r="R765" s="3"/>
      <c r="S765" s="3"/>
      <c r="T765" s="3"/>
      <c r="U765" s="3"/>
      <c r="V765" s="3"/>
    </row>
    <row r="766" spans="1:22" ht="16.5">
      <c r="A766" s="2" t="s">
        <v>1602</v>
      </c>
      <c r="B766" s="2" t="s">
        <v>1603</v>
      </c>
      <c r="C766" s="9" t="s">
        <v>5785</v>
      </c>
      <c r="D766" s="2" t="s">
        <v>4785</v>
      </c>
      <c r="E766" s="2" t="s">
        <v>4803</v>
      </c>
      <c r="F766" s="3" t="s">
        <v>5093</v>
      </c>
      <c r="G766" s="3" t="s">
        <v>5094</v>
      </c>
      <c r="H766" s="3" t="s">
        <v>5095</v>
      </c>
      <c r="I766" s="3" t="s">
        <v>5096</v>
      </c>
      <c r="J766" s="3" t="s">
        <v>5125</v>
      </c>
      <c r="K766" s="3" t="s">
        <v>5126</v>
      </c>
      <c r="L766" s="3" t="s">
        <v>5127</v>
      </c>
      <c r="M766" s="3" t="s">
        <v>5786</v>
      </c>
      <c r="N766" s="3" t="s">
        <v>5787</v>
      </c>
      <c r="O766" s="3" t="s">
        <v>5788</v>
      </c>
      <c r="P766" s="3" t="s">
        <v>5789</v>
      </c>
      <c r="Q766" s="3" t="s">
        <v>5790</v>
      </c>
      <c r="R766" s="3"/>
      <c r="S766" s="3"/>
      <c r="T766" s="3"/>
      <c r="U766" s="3"/>
      <c r="V766" s="3"/>
    </row>
    <row r="767" spans="1:22" ht="16.5">
      <c r="A767" s="2" t="s">
        <v>1604</v>
      </c>
      <c r="B767" s="2" t="s">
        <v>1605</v>
      </c>
      <c r="C767" s="9" t="s">
        <v>5785</v>
      </c>
      <c r="D767" s="2" t="s">
        <v>4785</v>
      </c>
      <c r="E767" s="2" t="s">
        <v>4803</v>
      </c>
      <c r="F767" s="3" t="s">
        <v>5093</v>
      </c>
      <c r="G767" s="3" t="s">
        <v>5094</v>
      </c>
      <c r="H767" s="3" t="s">
        <v>5095</v>
      </c>
      <c r="I767" s="3" t="s">
        <v>5096</v>
      </c>
      <c r="J767" s="3" t="s">
        <v>5125</v>
      </c>
      <c r="K767" s="3" t="s">
        <v>5126</v>
      </c>
      <c r="L767" s="3" t="s">
        <v>5127</v>
      </c>
      <c r="M767" s="3" t="s">
        <v>5786</v>
      </c>
      <c r="N767" s="3" t="s">
        <v>5787</v>
      </c>
      <c r="O767" s="3" t="s">
        <v>5788</v>
      </c>
      <c r="P767" s="3" t="s">
        <v>5789</v>
      </c>
      <c r="Q767" s="3" t="s">
        <v>5790</v>
      </c>
      <c r="R767" s="3"/>
      <c r="S767" s="3"/>
      <c r="T767" s="3"/>
      <c r="U767" s="3"/>
      <c r="V767" s="3"/>
    </row>
    <row r="768" spans="1:22" ht="16.5">
      <c r="A768" s="2" t="s">
        <v>1606</v>
      </c>
      <c r="B768" s="2" t="s">
        <v>1607</v>
      </c>
      <c r="C768" s="9" t="s">
        <v>5785</v>
      </c>
      <c r="D768" s="2" t="s">
        <v>4785</v>
      </c>
      <c r="E768" s="2" t="s">
        <v>4803</v>
      </c>
      <c r="F768" s="3" t="s">
        <v>5093</v>
      </c>
      <c r="G768" s="3" t="s">
        <v>5094</v>
      </c>
      <c r="H768" s="3" t="s">
        <v>5095</v>
      </c>
      <c r="I768" s="3" t="s">
        <v>5096</v>
      </c>
      <c r="J768" s="3" t="s">
        <v>5125</v>
      </c>
      <c r="K768" s="3" t="s">
        <v>5126</v>
      </c>
      <c r="L768" s="3" t="s">
        <v>5127</v>
      </c>
      <c r="M768" s="3" t="s">
        <v>5786</v>
      </c>
      <c r="N768" s="3" t="s">
        <v>5787</v>
      </c>
      <c r="O768" s="3" t="s">
        <v>5788</v>
      </c>
      <c r="P768" s="3" t="s">
        <v>5789</v>
      </c>
      <c r="Q768" s="3" t="s">
        <v>5790</v>
      </c>
      <c r="R768" s="3"/>
      <c r="S768" s="3"/>
      <c r="T768" s="3"/>
      <c r="U768" s="3"/>
      <c r="V768" s="3"/>
    </row>
    <row r="769" spans="1:22" ht="16.5">
      <c r="A769" s="2" t="s">
        <v>1608</v>
      </c>
      <c r="B769" s="2" t="s">
        <v>1609</v>
      </c>
      <c r="C769" s="9" t="s">
        <v>5785</v>
      </c>
      <c r="D769" s="2" t="s">
        <v>4785</v>
      </c>
      <c r="E769" s="2" t="s">
        <v>4803</v>
      </c>
      <c r="F769" s="3" t="s">
        <v>5093</v>
      </c>
      <c r="G769" s="3" t="s">
        <v>5094</v>
      </c>
      <c r="H769" s="3" t="s">
        <v>5095</v>
      </c>
      <c r="I769" s="3" t="s">
        <v>5096</v>
      </c>
      <c r="J769" s="3" t="s">
        <v>5125</v>
      </c>
      <c r="K769" s="3" t="s">
        <v>5126</v>
      </c>
      <c r="L769" s="3" t="s">
        <v>5127</v>
      </c>
      <c r="M769" s="3" t="s">
        <v>5786</v>
      </c>
      <c r="N769" s="3" t="s">
        <v>5787</v>
      </c>
      <c r="O769" s="3" t="s">
        <v>5788</v>
      </c>
      <c r="P769" s="3" t="s">
        <v>5789</v>
      </c>
      <c r="Q769" s="3" t="s">
        <v>5790</v>
      </c>
      <c r="R769" s="3"/>
      <c r="S769" s="3"/>
      <c r="T769" s="3"/>
      <c r="U769" s="3"/>
      <c r="V769" s="3"/>
    </row>
    <row r="770" spans="1:22" ht="16.5">
      <c r="A770" s="2" t="s">
        <v>1610</v>
      </c>
      <c r="B770" s="2" t="s">
        <v>1611</v>
      </c>
      <c r="C770" s="9" t="s">
        <v>5791</v>
      </c>
      <c r="D770" s="2" t="s">
        <v>4785</v>
      </c>
      <c r="E770" s="2" t="s">
        <v>4803</v>
      </c>
      <c r="F770" s="3" t="s">
        <v>5093</v>
      </c>
      <c r="G770" s="3" t="s">
        <v>5094</v>
      </c>
      <c r="H770" s="3" t="s">
        <v>5095</v>
      </c>
      <c r="I770" s="3" t="s">
        <v>5096</v>
      </c>
      <c r="J770" s="3" t="s">
        <v>5097</v>
      </c>
      <c r="K770" s="3" t="s">
        <v>5098</v>
      </c>
      <c r="L770" s="3" t="s">
        <v>5099</v>
      </c>
      <c r="M770" s="3" t="s">
        <v>5100</v>
      </c>
      <c r="N770" s="3" t="s">
        <v>5101</v>
      </c>
      <c r="O770" s="3" t="s">
        <v>5102</v>
      </c>
      <c r="P770" s="3" t="s">
        <v>5103</v>
      </c>
      <c r="Q770" s="3" t="s">
        <v>5104</v>
      </c>
      <c r="R770" s="3" t="s">
        <v>5218</v>
      </c>
      <c r="S770" s="3" t="s">
        <v>5219</v>
      </c>
      <c r="T770" s="3" t="s">
        <v>5792</v>
      </c>
      <c r="U770" s="3"/>
      <c r="V770" s="3"/>
    </row>
    <row r="771" spans="1:22" ht="16.5">
      <c r="A771" s="2" t="s">
        <v>1612</v>
      </c>
      <c r="B771" s="2" t="s">
        <v>1613</v>
      </c>
      <c r="C771" s="9" t="s">
        <v>5791</v>
      </c>
      <c r="D771" s="2" t="s">
        <v>4785</v>
      </c>
      <c r="E771" s="2" t="s">
        <v>4803</v>
      </c>
      <c r="F771" s="3" t="s">
        <v>5093</v>
      </c>
      <c r="G771" s="3" t="s">
        <v>5094</v>
      </c>
      <c r="H771" s="3" t="s">
        <v>5095</v>
      </c>
      <c r="I771" s="3" t="s">
        <v>5096</v>
      </c>
      <c r="J771" s="3" t="s">
        <v>5097</v>
      </c>
      <c r="K771" s="3" t="s">
        <v>5098</v>
      </c>
      <c r="L771" s="3" t="s">
        <v>5099</v>
      </c>
      <c r="M771" s="3" t="s">
        <v>5100</v>
      </c>
      <c r="N771" s="3" t="s">
        <v>5101</v>
      </c>
      <c r="O771" s="3" t="s">
        <v>5102</v>
      </c>
      <c r="P771" s="3" t="s">
        <v>5103</v>
      </c>
      <c r="Q771" s="3" t="s">
        <v>5104</v>
      </c>
      <c r="R771" s="3" t="s">
        <v>5218</v>
      </c>
      <c r="S771" s="3" t="s">
        <v>5219</v>
      </c>
      <c r="T771" s="3" t="s">
        <v>5792</v>
      </c>
      <c r="U771" s="3"/>
      <c r="V771" s="3"/>
    </row>
    <row r="772" spans="1:22" ht="16.5">
      <c r="A772" s="2" t="s">
        <v>1614</v>
      </c>
      <c r="B772" s="2" t="s">
        <v>1615</v>
      </c>
      <c r="C772" s="9" t="s">
        <v>5791</v>
      </c>
      <c r="D772" s="2" t="s">
        <v>4785</v>
      </c>
      <c r="E772" s="2" t="s">
        <v>4803</v>
      </c>
      <c r="F772" s="3" t="s">
        <v>5093</v>
      </c>
      <c r="G772" s="3" t="s">
        <v>5094</v>
      </c>
      <c r="H772" s="3" t="s">
        <v>5095</v>
      </c>
      <c r="I772" s="3" t="s">
        <v>5096</v>
      </c>
      <c r="J772" s="3" t="s">
        <v>5097</v>
      </c>
      <c r="K772" s="3" t="s">
        <v>5098</v>
      </c>
      <c r="L772" s="3" t="s">
        <v>5099</v>
      </c>
      <c r="M772" s="3" t="s">
        <v>5100</v>
      </c>
      <c r="N772" s="3" t="s">
        <v>5101</v>
      </c>
      <c r="O772" s="3" t="s">
        <v>5102</v>
      </c>
      <c r="P772" s="3" t="s">
        <v>5103</v>
      </c>
      <c r="Q772" s="3" t="s">
        <v>5104</v>
      </c>
      <c r="R772" s="3" t="s">
        <v>5218</v>
      </c>
      <c r="S772" s="3" t="s">
        <v>5219</v>
      </c>
      <c r="T772" s="3" t="s">
        <v>5792</v>
      </c>
      <c r="U772" s="3"/>
      <c r="V772" s="3"/>
    </row>
    <row r="773" spans="1:22" ht="16.5">
      <c r="A773" s="2" t="s">
        <v>1616</v>
      </c>
      <c r="B773" s="2" t="s">
        <v>1617</v>
      </c>
      <c r="C773" s="9" t="s">
        <v>5791</v>
      </c>
      <c r="D773" s="2" t="s">
        <v>4785</v>
      </c>
      <c r="E773" s="2" t="s">
        <v>4803</v>
      </c>
      <c r="F773" s="3" t="s">
        <v>5093</v>
      </c>
      <c r="G773" s="3" t="s">
        <v>5094</v>
      </c>
      <c r="H773" s="3" t="s">
        <v>5095</v>
      </c>
      <c r="I773" s="3" t="s">
        <v>5096</v>
      </c>
      <c r="J773" s="3" t="s">
        <v>5097</v>
      </c>
      <c r="K773" s="3" t="s">
        <v>5098</v>
      </c>
      <c r="L773" s="3" t="s">
        <v>5099</v>
      </c>
      <c r="M773" s="3" t="s">
        <v>5100</v>
      </c>
      <c r="N773" s="3" t="s">
        <v>5101</v>
      </c>
      <c r="O773" s="3" t="s">
        <v>5102</v>
      </c>
      <c r="P773" s="3" t="s">
        <v>5103</v>
      </c>
      <c r="Q773" s="3" t="s">
        <v>5104</v>
      </c>
      <c r="R773" s="3" t="s">
        <v>5218</v>
      </c>
      <c r="S773" s="3" t="s">
        <v>5219</v>
      </c>
      <c r="T773" s="3" t="s">
        <v>5792</v>
      </c>
      <c r="U773" s="3"/>
      <c r="V773" s="3"/>
    </row>
    <row r="774" spans="1:22" ht="16.5">
      <c r="A774" s="2" t="s">
        <v>1618</v>
      </c>
      <c r="B774" s="2" t="s">
        <v>1619</v>
      </c>
      <c r="C774" s="9" t="s">
        <v>5791</v>
      </c>
      <c r="D774" s="2" t="s">
        <v>4785</v>
      </c>
      <c r="E774" s="2" t="s">
        <v>4803</v>
      </c>
      <c r="F774" s="3" t="s">
        <v>5093</v>
      </c>
      <c r="G774" s="3" t="s">
        <v>5094</v>
      </c>
      <c r="H774" s="3" t="s">
        <v>5095</v>
      </c>
      <c r="I774" s="3" t="s">
        <v>5096</v>
      </c>
      <c r="J774" s="3" t="s">
        <v>5097</v>
      </c>
      <c r="K774" s="3" t="s">
        <v>5098</v>
      </c>
      <c r="L774" s="3" t="s">
        <v>5099</v>
      </c>
      <c r="M774" s="3" t="s">
        <v>5100</v>
      </c>
      <c r="N774" s="3" t="s">
        <v>5101</v>
      </c>
      <c r="O774" s="3" t="s">
        <v>5102</v>
      </c>
      <c r="P774" s="3" t="s">
        <v>5103</v>
      </c>
      <c r="Q774" s="3" t="s">
        <v>5104</v>
      </c>
      <c r="R774" s="3" t="s">
        <v>5218</v>
      </c>
      <c r="S774" s="3" t="s">
        <v>5219</v>
      </c>
      <c r="T774" s="3" t="s">
        <v>5792</v>
      </c>
      <c r="U774" s="3"/>
      <c r="V774" s="3"/>
    </row>
    <row r="775" spans="1:22" ht="16.5">
      <c r="A775" s="2" t="s">
        <v>1620</v>
      </c>
      <c r="B775" s="2" t="s">
        <v>1621</v>
      </c>
      <c r="C775" s="9" t="s">
        <v>5791</v>
      </c>
      <c r="D775" s="2" t="s">
        <v>4785</v>
      </c>
      <c r="E775" s="2" t="s">
        <v>4803</v>
      </c>
      <c r="F775" s="3" t="s">
        <v>5093</v>
      </c>
      <c r="G775" s="3" t="s">
        <v>5094</v>
      </c>
      <c r="H775" s="3" t="s">
        <v>5095</v>
      </c>
      <c r="I775" s="3" t="s">
        <v>5096</v>
      </c>
      <c r="J775" s="3" t="s">
        <v>5097</v>
      </c>
      <c r="K775" s="3" t="s">
        <v>5098</v>
      </c>
      <c r="L775" s="3" t="s">
        <v>5099</v>
      </c>
      <c r="M775" s="3" t="s">
        <v>5100</v>
      </c>
      <c r="N775" s="3" t="s">
        <v>5101</v>
      </c>
      <c r="O775" s="3" t="s">
        <v>5102</v>
      </c>
      <c r="P775" s="3" t="s">
        <v>5103</v>
      </c>
      <c r="Q775" s="3" t="s">
        <v>5104</v>
      </c>
      <c r="R775" s="3" t="s">
        <v>5218</v>
      </c>
      <c r="S775" s="3" t="s">
        <v>5219</v>
      </c>
      <c r="T775" s="3" t="s">
        <v>5792</v>
      </c>
      <c r="U775" s="3"/>
      <c r="V775" s="3"/>
    </row>
    <row r="776" spans="1:22" ht="16.5">
      <c r="A776" s="2" t="s">
        <v>1622</v>
      </c>
      <c r="B776" s="2" t="s">
        <v>1623</v>
      </c>
      <c r="C776" s="9" t="s">
        <v>5791</v>
      </c>
      <c r="D776" s="2" t="s">
        <v>4785</v>
      </c>
      <c r="E776" s="2" t="s">
        <v>4803</v>
      </c>
      <c r="F776" s="3" t="s">
        <v>5093</v>
      </c>
      <c r="G776" s="3" t="s">
        <v>5094</v>
      </c>
      <c r="H776" s="3" t="s">
        <v>5095</v>
      </c>
      <c r="I776" s="3" t="s">
        <v>5096</v>
      </c>
      <c r="J776" s="3" t="s">
        <v>5097</v>
      </c>
      <c r="K776" s="3" t="s">
        <v>5098</v>
      </c>
      <c r="L776" s="3" t="s">
        <v>5099</v>
      </c>
      <c r="M776" s="3" t="s">
        <v>5100</v>
      </c>
      <c r="N776" s="3" t="s">
        <v>5101</v>
      </c>
      <c r="O776" s="3" t="s">
        <v>5102</v>
      </c>
      <c r="P776" s="3" t="s">
        <v>5103</v>
      </c>
      <c r="Q776" s="3" t="s">
        <v>5104</v>
      </c>
      <c r="R776" s="3" t="s">
        <v>5218</v>
      </c>
      <c r="S776" s="3" t="s">
        <v>5219</v>
      </c>
      <c r="T776" s="3" t="s">
        <v>5792</v>
      </c>
      <c r="U776" s="3"/>
      <c r="V776" s="3"/>
    </row>
    <row r="777" spans="1:22" ht="16.5">
      <c r="A777" s="2" t="s">
        <v>1624</v>
      </c>
      <c r="B777" s="2" t="s">
        <v>1625</v>
      </c>
      <c r="C777" s="9" t="s">
        <v>5793</v>
      </c>
      <c r="D777" s="2" t="s">
        <v>4785</v>
      </c>
      <c r="E777" s="2" t="s">
        <v>4786</v>
      </c>
      <c r="F777" s="3" t="s">
        <v>4892</v>
      </c>
      <c r="G777" s="3" t="s">
        <v>5794</v>
      </c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6.5">
      <c r="A778" s="2" t="s">
        <v>1626</v>
      </c>
      <c r="B778" s="2" t="s">
        <v>1627</v>
      </c>
      <c r="C778" s="9" t="s">
        <v>5795</v>
      </c>
      <c r="D778" s="2" t="s">
        <v>4785</v>
      </c>
      <c r="E778" s="2" t="s">
        <v>4803</v>
      </c>
      <c r="F778" s="3" t="s">
        <v>4804</v>
      </c>
      <c r="G778" s="3" t="s">
        <v>4861</v>
      </c>
      <c r="H778" s="3" t="s">
        <v>4862</v>
      </c>
      <c r="I778" s="3" t="s">
        <v>4863</v>
      </c>
      <c r="J778" s="3" t="s">
        <v>4864</v>
      </c>
      <c r="K778" s="3" t="s">
        <v>4865</v>
      </c>
      <c r="L778" s="3" t="s">
        <v>4866</v>
      </c>
      <c r="M778" s="3" t="s">
        <v>5080</v>
      </c>
      <c r="N778" s="3" t="s">
        <v>5388</v>
      </c>
      <c r="O778" s="3" t="s">
        <v>5389</v>
      </c>
      <c r="P778" s="3" t="s">
        <v>5390</v>
      </c>
      <c r="Q778" s="3" t="s">
        <v>5391</v>
      </c>
      <c r="R778" s="3" t="s">
        <v>5392</v>
      </c>
      <c r="S778" s="3" t="s">
        <v>5393</v>
      </c>
      <c r="T778" s="3"/>
      <c r="U778" s="3"/>
      <c r="V778" s="3"/>
    </row>
    <row r="779" spans="1:22" ht="16.5">
      <c r="A779" s="2" t="s">
        <v>1628</v>
      </c>
      <c r="B779" s="2" t="s">
        <v>1629</v>
      </c>
      <c r="C779" s="9" t="s">
        <v>5796</v>
      </c>
      <c r="D779" s="2" t="s">
        <v>4785</v>
      </c>
      <c r="E779" s="2" t="s">
        <v>4803</v>
      </c>
      <c r="F779" s="3" t="s">
        <v>4804</v>
      </c>
      <c r="G779" s="3" t="s">
        <v>4805</v>
      </c>
      <c r="H779" s="3" t="s">
        <v>4806</v>
      </c>
      <c r="I779" s="3" t="s">
        <v>4876</v>
      </c>
      <c r="J779" s="3" t="s">
        <v>4877</v>
      </c>
      <c r="K779" s="3" t="s">
        <v>4878</v>
      </c>
      <c r="L779" s="3" t="s">
        <v>5739</v>
      </c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6.5">
      <c r="A780" s="2" t="s">
        <v>1630</v>
      </c>
      <c r="B780" s="2" t="s">
        <v>1631</v>
      </c>
      <c r="C780" s="9" t="s">
        <v>5797</v>
      </c>
      <c r="D780" s="2" t="s">
        <v>4785</v>
      </c>
      <c r="E780" s="2" t="s">
        <v>4803</v>
      </c>
      <c r="F780" s="3" t="s">
        <v>4804</v>
      </c>
      <c r="G780" s="3" t="s">
        <v>4805</v>
      </c>
      <c r="H780" s="3" t="s">
        <v>4806</v>
      </c>
      <c r="I780" s="3" t="s">
        <v>4876</v>
      </c>
      <c r="J780" s="3" t="s">
        <v>4877</v>
      </c>
      <c r="K780" s="3" t="s">
        <v>4878</v>
      </c>
      <c r="L780" s="3" t="s">
        <v>5798</v>
      </c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6.5">
      <c r="A781" s="2" t="s">
        <v>1632</v>
      </c>
      <c r="B781" s="2" t="s">
        <v>1633</v>
      </c>
      <c r="C781" s="9" t="s">
        <v>5799</v>
      </c>
      <c r="D781" s="2" t="s">
        <v>4785</v>
      </c>
      <c r="E781" s="2" t="s">
        <v>4803</v>
      </c>
      <c r="F781" s="3" t="s">
        <v>4994</v>
      </c>
      <c r="G781" s="3" t="s">
        <v>4995</v>
      </c>
      <c r="H781" s="3" t="s">
        <v>4996</v>
      </c>
      <c r="I781" s="3" t="s">
        <v>4997</v>
      </c>
      <c r="J781" s="3" t="s">
        <v>4998</v>
      </c>
      <c r="K781" s="3" t="s">
        <v>4999</v>
      </c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6.5">
      <c r="A782" s="2" t="s">
        <v>1634</v>
      </c>
      <c r="B782" s="2" t="s">
        <v>1635</v>
      </c>
      <c r="C782" s="9" t="s">
        <v>5800</v>
      </c>
      <c r="D782" s="2" t="s">
        <v>4785</v>
      </c>
      <c r="E782" s="2" t="s">
        <v>4803</v>
      </c>
      <c r="F782" s="3" t="s">
        <v>4994</v>
      </c>
      <c r="G782" s="3" t="s">
        <v>4995</v>
      </c>
      <c r="H782" s="3" t="s">
        <v>4996</v>
      </c>
      <c r="I782" s="3" t="s">
        <v>4997</v>
      </c>
      <c r="J782" s="3" t="s">
        <v>4998</v>
      </c>
      <c r="K782" s="3" t="s">
        <v>4999</v>
      </c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6.5">
      <c r="A783" s="2" t="s">
        <v>1636</v>
      </c>
      <c r="B783" s="2" t="s">
        <v>1637</v>
      </c>
      <c r="C783" s="9" t="s">
        <v>5801</v>
      </c>
      <c r="D783" s="2" t="s">
        <v>4785</v>
      </c>
      <c r="E783" s="2" t="s">
        <v>4803</v>
      </c>
      <c r="F783" s="3" t="s">
        <v>4994</v>
      </c>
      <c r="G783" s="3" t="s">
        <v>4995</v>
      </c>
      <c r="H783" s="3" t="s">
        <v>4996</v>
      </c>
      <c r="I783" s="3" t="s">
        <v>4997</v>
      </c>
      <c r="J783" s="3" t="s">
        <v>5802</v>
      </c>
      <c r="K783" s="3" t="s">
        <v>5803</v>
      </c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6.5">
      <c r="A784" s="2" t="s">
        <v>1638</v>
      </c>
      <c r="B784" s="2" t="s">
        <v>1639</v>
      </c>
      <c r="C784" s="9" t="s">
        <v>5804</v>
      </c>
      <c r="D784" s="2" t="s">
        <v>4785</v>
      </c>
      <c r="E784" s="2" t="s">
        <v>4803</v>
      </c>
      <c r="F784" s="3" t="s">
        <v>4994</v>
      </c>
      <c r="G784" s="3" t="s">
        <v>4995</v>
      </c>
      <c r="H784" s="3" t="s">
        <v>4996</v>
      </c>
      <c r="I784" s="3" t="s">
        <v>4997</v>
      </c>
      <c r="J784" s="3" t="s">
        <v>5001</v>
      </c>
      <c r="K784" s="3" t="s">
        <v>5805</v>
      </c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6.5">
      <c r="A785" s="2" t="s">
        <v>1640</v>
      </c>
      <c r="B785" s="2" t="s">
        <v>1641</v>
      </c>
      <c r="C785" s="9" t="s">
        <v>5806</v>
      </c>
      <c r="D785" s="2" t="s">
        <v>4785</v>
      </c>
      <c r="E785" s="2" t="s">
        <v>4803</v>
      </c>
      <c r="F785" s="3" t="s">
        <v>4994</v>
      </c>
      <c r="G785" s="3" t="s">
        <v>4995</v>
      </c>
      <c r="H785" s="3" t="s">
        <v>4996</v>
      </c>
      <c r="I785" s="3" t="s">
        <v>4997</v>
      </c>
      <c r="J785" s="3" t="s">
        <v>5001</v>
      </c>
      <c r="K785" s="3" t="s">
        <v>5807</v>
      </c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6.5">
      <c r="A786" s="2" t="s">
        <v>1642</v>
      </c>
      <c r="B786" s="2" t="s">
        <v>1643</v>
      </c>
      <c r="C786" s="9" t="s">
        <v>5808</v>
      </c>
      <c r="D786" s="2" t="s">
        <v>4785</v>
      </c>
      <c r="E786" s="2" t="s">
        <v>4803</v>
      </c>
      <c r="F786" s="3" t="s">
        <v>5093</v>
      </c>
      <c r="G786" s="3" t="s">
        <v>5094</v>
      </c>
      <c r="H786" s="3" t="s">
        <v>5095</v>
      </c>
      <c r="I786" s="3" t="s">
        <v>5096</v>
      </c>
      <c r="J786" s="3" t="s">
        <v>5125</v>
      </c>
      <c r="K786" s="3" t="s">
        <v>5126</v>
      </c>
      <c r="L786" s="3" t="s">
        <v>5127</v>
      </c>
      <c r="M786" s="3" t="s">
        <v>5809</v>
      </c>
      <c r="N786" s="3" t="s">
        <v>5810</v>
      </c>
      <c r="O786" s="3" t="s">
        <v>5811</v>
      </c>
      <c r="P786" s="3" t="s">
        <v>5812</v>
      </c>
      <c r="Q786" s="3"/>
      <c r="R786" s="3"/>
      <c r="S786" s="3"/>
      <c r="T786" s="3"/>
      <c r="U786" s="3"/>
      <c r="V786" s="3"/>
    </row>
    <row r="787" spans="1:22" ht="16.5">
      <c r="A787" s="2" t="s">
        <v>1644</v>
      </c>
      <c r="B787" s="2" t="s">
        <v>1645</v>
      </c>
      <c r="C787" s="9" t="s">
        <v>5808</v>
      </c>
      <c r="D787" s="2" t="s">
        <v>4785</v>
      </c>
      <c r="E787" s="2" t="s">
        <v>4803</v>
      </c>
      <c r="F787" s="3" t="s">
        <v>5093</v>
      </c>
      <c r="G787" s="3" t="s">
        <v>5094</v>
      </c>
      <c r="H787" s="3" t="s">
        <v>5095</v>
      </c>
      <c r="I787" s="3" t="s">
        <v>5096</v>
      </c>
      <c r="J787" s="3" t="s">
        <v>5125</v>
      </c>
      <c r="K787" s="3" t="s">
        <v>5126</v>
      </c>
      <c r="L787" s="3" t="s">
        <v>5127</v>
      </c>
      <c r="M787" s="3" t="s">
        <v>5809</v>
      </c>
      <c r="N787" s="3" t="s">
        <v>5810</v>
      </c>
      <c r="O787" s="3" t="s">
        <v>5811</v>
      </c>
      <c r="P787" s="3" t="s">
        <v>5812</v>
      </c>
      <c r="Q787" s="3"/>
      <c r="R787" s="3"/>
      <c r="S787" s="3"/>
      <c r="T787" s="3"/>
      <c r="U787" s="3"/>
      <c r="V787" s="3"/>
    </row>
    <row r="788" spans="1:22" ht="16.5">
      <c r="A788" s="2" t="s">
        <v>1646</v>
      </c>
      <c r="B788" s="2" t="s">
        <v>1647</v>
      </c>
      <c r="C788" s="9" t="s">
        <v>5813</v>
      </c>
      <c r="D788" s="2" t="s">
        <v>4785</v>
      </c>
      <c r="E788" s="2" t="s">
        <v>4803</v>
      </c>
      <c r="F788" s="3" t="s">
        <v>5093</v>
      </c>
      <c r="G788" s="3" t="s">
        <v>5094</v>
      </c>
      <c r="H788" s="3" t="s">
        <v>5095</v>
      </c>
      <c r="I788" s="3" t="s">
        <v>5096</v>
      </c>
      <c r="J788" s="3" t="s">
        <v>5151</v>
      </c>
      <c r="K788" s="3" t="s">
        <v>5152</v>
      </c>
      <c r="L788" s="3" t="s">
        <v>5153</v>
      </c>
      <c r="M788" s="3" t="s">
        <v>5154</v>
      </c>
      <c r="N788" s="3" t="s">
        <v>5155</v>
      </c>
      <c r="O788" s="3" t="s">
        <v>5814</v>
      </c>
      <c r="P788" s="3" t="s">
        <v>5815</v>
      </c>
      <c r="Q788" s="3" t="s">
        <v>5816</v>
      </c>
      <c r="R788" s="3" t="s">
        <v>5817</v>
      </c>
      <c r="S788" s="3" t="s">
        <v>5818</v>
      </c>
      <c r="T788" s="3" t="s">
        <v>5819</v>
      </c>
      <c r="U788" s="3"/>
      <c r="V788" s="3"/>
    </row>
    <row r="789" spans="1:22" ht="16.5">
      <c r="A789" s="2" t="s">
        <v>1648</v>
      </c>
      <c r="B789" s="2" t="s">
        <v>1649</v>
      </c>
      <c r="C789" s="9" t="s">
        <v>5820</v>
      </c>
      <c r="D789" s="2" t="s">
        <v>4785</v>
      </c>
      <c r="E789" s="2" t="s">
        <v>4786</v>
      </c>
      <c r="F789" s="3" t="s">
        <v>4787</v>
      </c>
      <c r="G789" s="3" t="s">
        <v>4906</v>
      </c>
      <c r="H789" s="3" t="s">
        <v>4907</v>
      </c>
      <c r="I789" s="3" t="s">
        <v>5305</v>
      </c>
      <c r="J789" s="3" t="s">
        <v>5306</v>
      </c>
      <c r="K789" s="3" t="s">
        <v>5307</v>
      </c>
      <c r="L789" s="3" t="s">
        <v>5308</v>
      </c>
      <c r="M789" s="3" t="s">
        <v>5821</v>
      </c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6.5">
      <c r="A790" s="2" t="s">
        <v>1650</v>
      </c>
      <c r="B790" s="2" t="s">
        <v>1651</v>
      </c>
      <c r="C790" s="9" t="s">
        <v>5822</v>
      </c>
      <c r="D790" s="2" t="s">
        <v>4785</v>
      </c>
      <c r="E790" s="2" t="s">
        <v>5823</v>
      </c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6.5">
      <c r="A791" s="2" t="s">
        <v>1652</v>
      </c>
      <c r="B791" s="2" t="s">
        <v>1653</v>
      </c>
      <c r="C791" s="9" t="s">
        <v>5822</v>
      </c>
      <c r="D791" s="2" t="s">
        <v>4785</v>
      </c>
      <c r="E791" s="2" t="s">
        <v>5823</v>
      </c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6.5">
      <c r="A792" s="2" t="s">
        <v>1654</v>
      </c>
      <c r="B792" s="2" t="s">
        <v>1655</v>
      </c>
      <c r="C792" s="9" t="s">
        <v>5824</v>
      </c>
      <c r="D792" s="2" t="s">
        <v>4785</v>
      </c>
      <c r="E792" s="2" t="s">
        <v>4786</v>
      </c>
      <c r="F792" s="3" t="s">
        <v>4787</v>
      </c>
      <c r="G792" s="3" t="s">
        <v>4788</v>
      </c>
      <c r="H792" s="3" t="s">
        <v>4789</v>
      </c>
      <c r="I792" s="3" t="s">
        <v>4814</v>
      </c>
      <c r="J792" s="3" t="s">
        <v>4815</v>
      </c>
      <c r="K792" s="3" t="s">
        <v>4816</v>
      </c>
      <c r="L792" s="3" t="s">
        <v>4817</v>
      </c>
      <c r="M792" s="3" t="s">
        <v>4818</v>
      </c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6.5">
      <c r="A793" s="2" t="s">
        <v>1656</v>
      </c>
      <c r="B793" s="2" t="s">
        <v>1657</v>
      </c>
      <c r="C793" s="9" t="s">
        <v>5824</v>
      </c>
      <c r="D793" s="2" t="s">
        <v>4785</v>
      </c>
      <c r="E793" s="2" t="s">
        <v>4786</v>
      </c>
      <c r="F793" s="3" t="s">
        <v>4787</v>
      </c>
      <c r="G793" s="3" t="s">
        <v>4788</v>
      </c>
      <c r="H793" s="3" t="s">
        <v>4789</v>
      </c>
      <c r="I793" s="3" t="s">
        <v>4814</v>
      </c>
      <c r="J793" s="3" t="s">
        <v>4815</v>
      </c>
      <c r="K793" s="3" t="s">
        <v>4816</v>
      </c>
      <c r="L793" s="3" t="s">
        <v>4817</v>
      </c>
      <c r="M793" s="3" t="s">
        <v>4818</v>
      </c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6.5">
      <c r="A794" s="2" t="s">
        <v>1658</v>
      </c>
      <c r="B794" s="2" t="s">
        <v>1659</v>
      </c>
      <c r="C794" s="9" t="s">
        <v>5825</v>
      </c>
      <c r="D794" s="2" t="s">
        <v>4785</v>
      </c>
      <c r="E794" s="2" t="s">
        <v>4803</v>
      </c>
      <c r="F794" s="3" t="s">
        <v>4804</v>
      </c>
      <c r="G794" s="3" t="s">
        <v>4861</v>
      </c>
      <c r="H794" s="3" t="s">
        <v>4862</v>
      </c>
      <c r="I794" s="3" t="s">
        <v>4863</v>
      </c>
      <c r="J794" s="3" t="s">
        <v>4864</v>
      </c>
      <c r="K794" s="3" t="s">
        <v>4865</v>
      </c>
      <c r="L794" s="3" t="s">
        <v>4866</v>
      </c>
      <c r="M794" s="3" t="s">
        <v>5826</v>
      </c>
      <c r="N794" s="3" t="s">
        <v>5827</v>
      </c>
      <c r="O794" s="3" t="s">
        <v>5828</v>
      </c>
      <c r="P794" s="3" t="s">
        <v>5829</v>
      </c>
      <c r="Q794" s="3" t="s">
        <v>5830</v>
      </c>
      <c r="R794" s="3" t="s">
        <v>5831</v>
      </c>
      <c r="S794" s="3"/>
      <c r="T794" s="3"/>
      <c r="U794" s="3"/>
      <c r="V794" s="3"/>
    </row>
    <row r="795" spans="1:22" ht="16.5">
      <c r="A795" s="2" t="s">
        <v>5832</v>
      </c>
      <c r="B795" s="2" t="s">
        <v>1661</v>
      </c>
      <c r="C795" s="9" t="s">
        <v>5833</v>
      </c>
      <c r="D795" s="2" t="s">
        <v>4785</v>
      </c>
      <c r="E795" s="2" t="s">
        <v>4786</v>
      </c>
      <c r="F795" s="3" t="s">
        <v>4787</v>
      </c>
      <c r="G795" s="3" t="s">
        <v>4788</v>
      </c>
      <c r="H795" s="3" t="s">
        <v>4789</v>
      </c>
      <c r="I795" s="3" t="s">
        <v>4814</v>
      </c>
      <c r="J795" s="3" t="s">
        <v>4815</v>
      </c>
      <c r="K795" s="3" t="s">
        <v>4816</v>
      </c>
      <c r="L795" s="3" t="s">
        <v>5398</v>
      </c>
      <c r="M795" s="3" t="s">
        <v>5399</v>
      </c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6.5">
      <c r="A796" s="2" t="s">
        <v>5834</v>
      </c>
      <c r="B796" s="2" t="s">
        <v>1663</v>
      </c>
      <c r="C796" s="9" t="s">
        <v>5833</v>
      </c>
      <c r="D796" s="2" t="s">
        <v>4785</v>
      </c>
      <c r="E796" s="2" t="s">
        <v>4786</v>
      </c>
      <c r="F796" s="3" t="s">
        <v>4787</v>
      </c>
      <c r="G796" s="3" t="s">
        <v>4788</v>
      </c>
      <c r="H796" s="3" t="s">
        <v>4789</v>
      </c>
      <c r="I796" s="3" t="s">
        <v>4814</v>
      </c>
      <c r="J796" s="3" t="s">
        <v>4815</v>
      </c>
      <c r="K796" s="3" t="s">
        <v>4816</v>
      </c>
      <c r="L796" s="3" t="s">
        <v>5398</v>
      </c>
      <c r="M796" s="3" t="s">
        <v>5399</v>
      </c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6.5">
      <c r="A797" s="2" t="s">
        <v>1664</v>
      </c>
      <c r="B797" s="2" t="s">
        <v>1665</v>
      </c>
      <c r="C797" s="9" t="s">
        <v>5835</v>
      </c>
      <c r="D797" s="2" t="s">
        <v>4785</v>
      </c>
      <c r="E797" s="2" t="s">
        <v>4786</v>
      </c>
      <c r="F797" s="3" t="s">
        <v>4787</v>
      </c>
      <c r="G797" s="3" t="s">
        <v>4788</v>
      </c>
      <c r="H797" s="3" t="s">
        <v>4789</v>
      </c>
      <c r="I797" s="3" t="s">
        <v>4814</v>
      </c>
      <c r="J797" s="3" t="s">
        <v>4815</v>
      </c>
      <c r="K797" s="3" t="s">
        <v>4816</v>
      </c>
      <c r="L797" s="3" t="s">
        <v>4817</v>
      </c>
      <c r="M797" s="3" t="s">
        <v>4818</v>
      </c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6.5">
      <c r="A798" s="2" t="s">
        <v>1666</v>
      </c>
      <c r="B798" s="2" t="s">
        <v>1667</v>
      </c>
      <c r="C798" s="9" t="s">
        <v>5835</v>
      </c>
      <c r="D798" s="2" t="s">
        <v>4785</v>
      </c>
      <c r="E798" s="2" t="s">
        <v>4786</v>
      </c>
      <c r="F798" s="3" t="s">
        <v>4787</v>
      </c>
      <c r="G798" s="3" t="s">
        <v>4788</v>
      </c>
      <c r="H798" s="3" t="s">
        <v>4789</v>
      </c>
      <c r="I798" s="3" t="s">
        <v>4814</v>
      </c>
      <c r="J798" s="3" t="s">
        <v>4815</v>
      </c>
      <c r="K798" s="3" t="s">
        <v>4816</v>
      </c>
      <c r="L798" s="3" t="s">
        <v>4817</v>
      </c>
      <c r="M798" s="3" t="s">
        <v>4818</v>
      </c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6.5">
      <c r="A799" s="2" t="s">
        <v>1668</v>
      </c>
      <c r="B799" s="2" t="s">
        <v>1669</v>
      </c>
      <c r="C799" s="9" t="s">
        <v>5836</v>
      </c>
      <c r="D799" s="2" t="s">
        <v>4785</v>
      </c>
      <c r="E799" s="2" t="s">
        <v>4803</v>
      </c>
      <c r="F799" s="3" t="s">
        <v>4804</v>
      </c>
      <c r="G799" s="3" t="s">
        <v>4805</v>
      </c>
      <c r="H799" s="3" t="s">
        <v>5051</v>
      </c>
      <c r="I799" s="3" t="s">
        <v>5052</v>
      </c>
      <c r="J799" s="3" t="s">
        <v>5053</v>
      </c>
      <c r="K799" s="3" t="s">
        <v>5837</v>
      </c>
      <c r="L799" s="3" t="s">
        <v>5838</v>
      </c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6.5">
      <c r="A800" s="2" t="s">
        <v>1670</v>
      </c>
      <c r="B800" s="2" t="s">
        <v>1671</v>
      </c>
      <c r="C800" s="9" t="s">
        <v>5836</v>
      </c>
      <c r="D800" s="2" t="s">
        <v>4785</v>
      </c>
      <c r="E800" s="2" t="s">
        <v>4803</v>
      </c>
      <c r="F800" s="3" t="s">
        <v>4804</v>
      </c>
      <c r="G800" s="3" t="s">
        <v>4805</v>
      </c>
      <c r="H800" s="3" t="s">
        <v>5051</v>
      </c>
      <c r="I800" s="3" t="s">
        <v>5052</v>
      </c>
      <c r="J800" s="3" t="s">
        <v>5053</v>
      </c>
      <c r="K800" s="3" t="s">
        <v>5837</v>
      </c>
      <c r="L800" s="3" t="s">
        <v>5838</v>
      </c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6.5">
      <c r="A801" s="2" t="s">
        <v>1672</v>
      </c>
      <c r="B801" s="2" t="s">
        <v>1673</v>
      </c>
      <c r="C801" s="9" t="s">
        <v>5836</v>
      </c>
      <c r="D801" s="2" t="s">
        <v>4785</v>
      </c>
      <c r="E801" s="2" t="s">
        <v>4803</v>
      </c>
      <c r="F801" s="3" t="s">
        <v>4804</v>
      </c>
      <c r="G801" s="3" t="s">
        <v>4805</v>
      </c>
      <c r="H801" s="3" t="s">
        <v>5051</v>
      </c>
      <c r="I801" s="3" t="s">
        <v>5052</v>
      </c>
      <c r="J801" s="3" t="s">
        <v>5053</v>
      </c>
      <c r="K801" s="3" t="s">
        <v>5837</v>
      </c>
      <c r="L801" s="3" t="s">
        <v>5838</v>
      </c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6.5">
      <c r="A802" s="2" t="s">
        <v>1674</v>
      </c>
      <c r="B802" s="2" t="s">
        <v>1675</v>
      </c>
      <c r="C802" s="9" t="s">
        <v>5839</v>
      </c>
      <c r="D802" s="2" t="s">
        <v>4785</v>
      </c>
      <c r="E802" s="2" t="s">
        <v>4803</v>
      </c>
      <c r="F802" s="3" t="s">
        <v>4804</v>
      </c>
      <c r="G802" s="3" t="s">
        <v>4805</v>
      </c>
      <c r="H802" s="3" t="s">
        <v>5051</v>
      </c>
      <c r="I802" s="3" t="s">
        <v>5052</v>
      </c>
      <c r="J802" s="3" t="s">
        <v>5053</v>
      </c>
      <c r="K802" s="3" t="s">
        <v>5837</v>
      </c>
      <c r="L802" s="3" t="s">
        <v>5838</v>
      </c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6.5">
      <c r="A803" s="2" t="s">
        <v>1676</v>
      </c>
      <c r="B803" s="2" t="s">
        <v>1677</v>
      </c>
      <c r="C803" s="9" t="s">
        <v>5839</v>
      </c>
      <c r="D803" s="2" t="s">
        <v>4785</v>
      </c>
      <c r="E803" s="2" t="s">
        <v>4803</v>
      </c>
      <c r="F803" s="3" t="s">
        <v>4804</v>
      </c>
      <c r="G803" s="3" t="s">
        <v>4805</v>
      </c>
      <c r="H803" s="3" t="s">
        <v>5051</v>
      </c>
      <c r="I803" s="3" t="s">
        <v>5052</v>
      </c>
      <c r="J803" s="3" t="s">
        <v>5053</v>
      </c>
      <c r="K803" s="3" t="s">
        <v>5837</v>
      </c>
      <c r="L803" s="3" t="s">
        <v>5838</v>
      </c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6.5">
      <c r="A804" s="2" t="s">
        <v>1678</v>
      </c>
      <c r="B804" s="2" t="s">
        <v>1679</v>
      </c>
      <c r="C804" s="9" t="s">
        <v>5840</v>
      </c>
      <c r="D804" s="2" t="s">
        <v>4785</v>
      </c>
      <c r="E804" s="2" t="s">
        <v>4803</v>
      </c>
      <c r="F804" s="3" t="s">
        <v>4804</v>
      </c>
      <c r="G804" s="3" t="s">
        <v>4805</v>
      </c>
      <c r="H804" s="3" t="s">
        <v>5051</v>
      </c>
      <c r="I804" s="3" t="s">
        <v>5052</v>
      </c>
      <c r="J804" s="3" t="s">
        <v>5053</v>
      </c>
      <c r="K804" s="3" t="s">
        <v>5837</v>
      </c>
      <c r="L804" s="3" t="s">
        <v>5838</v>
      </c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6.5">
      <c r="A805" s="2" t="s">
        <v>1680</v>
      </c>
      <c r="B805" s="2" t="s">
        <v>1681</v>
      </c>
      <c r="C805" s="9" t="s">
        <v>5840</v>
      </c>
      <c r="D805" s="2" t="s">
        <v>4785</v>
      </c>
      <c r="E805" s="2" t="s">
        <v>4803</v>
      </c>
      <c r="F805" s="3" t="s">
        <v>4804</v>
      </c>
      <c r="G805" s="3" t="s">
        <v>4805</v>
      </c>
      <c r="H805" s="3" t="s">
        <v>5051</v>
      </c>
      <c r="I805" s="3" t="s">
        <v>5052</v>
      </c>
      <c r="J805" s="3" t="s">
        <v>5053</v>
      </c>
      <c r="K805" s="3" t="s">
        <v>5837</v>
      </c>
      <c r="L805" s="3" t="s">
        <v>5838</v>
      </c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6.5">
      <c r="A806" s="2" t="s">
        <v>1682</v>
      </c>
      <c r="B806" s="2" t="s">
        <v>1683</v>
      </c>
      <c r="C806" s="9" t="s">
        <v>5840</v>
      </c>
      <c r="D806" s="2" t="s">
        <v>4785</v>
      </c>
      <c r="E806" s="2" t="s">
        <v>4803</v>
      </c>
      <c r="F806" s="3" t="s">
        <v>4804</v>
      </c>
      <c r="G806" s="3" t="s">
        <v>4805</v>
      </c>
      <c r="H806" s="3" t="s">
        <v>5051</v>
      </c>
      <c r="I806" s="3" t="s">
        <v>5052</v>
      </c>
      <c r="J806" s="3" t="s">
        <v>5053</v>
      </c>
      <c r="K806" s="3" t="s">
        <v>5837</v>
      </c>
      <c r="L806" s="3" t="s">
        <v>5838</v>
      </c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6.5">
      <c r="A807" s="2" t="s">
        <v>1684</v>
      </c>
      <c r="B807" s="2" t="s">
        <v>1685</v>
      </c>
      <c r="C807" s="9" t="s">
        <v>5840</v>
      </c>
      <c r="D807" s="2" t="s">
        <v>4785</v>
      </c>
      <c r="E807" s="2" t="s">
        <v>4803</v>
      </c>
      <c r="F807" s="3" t="s">
        <v>4804</v>
      </c>
      <c r="G807" s="3" t="s">
        <v>4805</v>
      </c>
      <c r="H807" s="3" t="s">
        <v>5051</v>
      </c>
      <c r="I807" s="3" t="s">
        <v>5052</v>
      </c>
      <c r="J807" s="3" t="s">
        <v>5053</v>
      </c>
      <c r="K807" s="3" t="s">
        <v>5837</v>
      </c>
      <c r="L807" s="3" t="s">
        <v>5838</v>
      </c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6.5">
      <c r="A808" s="2" t="s">
        <v>1686</v>
      </c>
      <c r="B808" s="2" t="s">
        <v>1687</v>
      </c>
      <c r="C808" s="9" t="s">
        <v>5840</v>
      </c>
      <c r="D808" s="2" t="s">
        <v>4785</v>
      </c>
      <c r="E808" s="2" t="s">
        <v>4803</v>
      </c>
      <c r="F808" s="3" t="s">
        <v>4804</v>
      </c>
      <c r="G808" s="3" t="s">
        <v>4805</v>
      </c>
      <c r="H808" s="3" t="s">
        <v>5051</v>
      </c>
      <c r="I808" s="3" t="s">
        <v>5052</v>
      </c>
      <c r="J808" s="3" t="s">
        <v>5053</v>
      </c>
      <c r="K808" s="3" t="s">
        <v>5837</v>
      </c>
      <c r="L808" s="3" t="s">
        <v>5838</v>
      </c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6.5">
      <c r="A809" s="2" t="s">
        <v>1688</v>
      </c>
      <c r="B809" s="2" t="s">
        <v>1689</v>
      </c>
      <c r="C809" s="9" t="s">
        <v>5841</v>
      </c>
      <c r="D809" s="2" t="s">
        <v>4785</v>
      </c>
      <c r="E809" s="2" t="s">
        <v>4803</v>
      </c>
      <c r="F809" s="3" t="s">
        <v>4804</v>
      </c>
      <c r="G809" s="3" t="s">
        <v>4805</v>
      </c>
      <c r="H809" s="3" t="s">
        <v>5051</v>
      </c>
      <c r="I809" s="3" t="s">
        <v>5052</v>
      </c>
      <c r="J809" s="3" t="s">
        <v>5053</v>
      </c>
      <c r="K809" s="3" t="s">
        <v>5837</v>
      </c>
      <c r="L809" s="3" t="s">
        <v>5838</v>
      </c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6.5">
      <c r="A810" s="2" t="s">
        <v>1690</v>
      </c>
      <c r="B810" s="2" t="s">
        <v>1691</v>
      </c>
      <c r="C810" s="9" t="s">
        <v>5841</v>
      </c>
      <c r="D810" s="2" t="s">
        <v>4785</v>
      </c>
      <c r="E810" s="2" t="s">
        <v>4803</v>
      </c>
      <c r="F810" s="3" t="s">
        <v>4804</v>
      </c>
      <c r="G810" s="3" t="s">
        <v>4805</v>
      </c>
      <c r="H810" s="3" t="s">
        <v>5051</v>
      </c>
      <c r="I810" s="3" t="s">
        <v>5052</v>
      </c>
      <c r="J810" s="3" t="s">
        <v>5053</v>
      </c>
      <c r="K810" s="3" t="s">
        <v>5837</v>
      </c>
      <c r="L810" s="3" t="s">
        <v>5838</v>
      </c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6.5">
      <c r="A811" s="2" t="s">
        <v>1692</v>
      </c>
      <c r="B811" s="2" t="s">
        <v>1693</v>
      </c>
      <c r="C811" s="9" t="s">
        <v>5841</v>
      </c>
      <c r="D811" s="2" t="s">
        <v>4785</v>
      </c>
      <c r="E811" s="2" t="s">
        <v>4803</v>
      </c>
      <c r="F811" s="3" t="s">
        <v>4804</v>
      </c>
      <c r="G811" s="3" t="s">
        <v>4805</v>
      </c>
      <c r="H811" s="3" t="s">
        <v>5051</v>
      </c>
      <c r="I811" s="3" t="s">
        <v>5052</v>
      </c>
      <c r="J811" s="3" t="s">
        <v>5053</v>
      </c>
      <c r="K811" s="3" t="s">
        <v>5837</v>
      </c>
      <c r="L811" s="3" t="s">
        <v>5838</v>
      </c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6.5">
      <c r="A812" s="2" t="s">
        <v>1694</v>
      </c>
      <c r="B812" s="2" t="s">
        <v>1695</v>
      </c>
      <c r="C812" s="9" t="s">
        <v>5841</v>
      </c>
      <c r="D812" s="2" t="s">
        <v>4785</v>
      </c>
      <c r="E812" s="2" t="s">
        <v>4803</v>
      </c>
      <c r="F812" s="3" t="s">
        <v>4804</v>
      </c>
      <c r="G812" s="3" t="s">
        <v>4805</v>
      </c>
      <c r="H812" s="3" t="s">
        <v>5051</v>
      </c>
      <c r="I812" s="3" t="s">
        <v>5052</v>
      </c>
      <c r="J812" s="3" t="s">
        <v>5053</v>
      </c>
      <c r="K812" s="3" t="s">
        <v>5837</v>
      </c>
      <c r="L812" s="3" t="s">
        <v>5838</v>
      </c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6.5">
      <c r="A813" s="2" t="s">
        <v>1696</v>
      </c>
      <c r="B813" s="2" t="s">
        <v>1697</v>
      </c>
      <c r="C813" s="9" t="s">
        <v>5842</v>
      </c>
      <c r="D813" s="2" t="s">
        <v>4785</v>
      </c>
      <c r="E813" s="2" t="s">
        <v>4803</v>
      </c>
      <c r="F813" s="3" t="s">
        <v>4804</v>
      </c>
      <c r="G813" s="3" t="s">
        <v>4805</v>
      </c>
      <c r="H813" s="3" t="s">
        <v>5051</v>
      </c>
      <c r="I813" s="3" t="s">
        <v>5052</v>
      </c>
      <c r="J813" s="3" t="s">
        <v>5053</v>
      </c>
      <c r="K813" s="3" t="s">
        <v>5837</v>
      </c>
      <c r="L813" s="3" t="s">
        <v>5838</v>
      </c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6.5">
      <c r="A814" s="2" t="s">
        <v>1698</v>
      </c>
      <c r="B814" s="2" t="s">
        <v>1699</v>
      </c>
      <c r="C814" s="9" t="s">
        <v>5842</v>
      </c>
      <c r="D814" s="2" t="s">
        <v>4785</v>
      </c>
      <c r="E814" s="2" t="s">
        <v>4803</v>
      </c>
      <c r="F814" s="3" t="s">
        <v>4804</v>
      </c>
      <c r="G814" s="3" t="s">
        <v>4805</v>
      </c>
      <c r="H814" s="3" t="s">
        <v>5051</v>
      </c>
      <c r="I814" s="3" t="s">
        <v>5052</v>
      </c>
      <c r="J814" s="3" t="s">
        <v>5053</v>
      </c>
      <c r="K814" s="3" t="s">
        <v>5837</v>
      </c>
      <c r="L814" s="3" t="s">
        <v>5838</v>
      </c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6.5">
      <c r="A815" s="2" t="s">
        <v>1700</v>
      </c>
      <c r="B815" s="2" t="s">
        <v>1701</v>
      </c>
      <c r="C815" s="9" t="s">
        <v>5843</v>
      </c>
      <c r="D815" s="2" t="s">
        <v>4785</v>
      </c>
      <c r="E815" s="2" t="s">
        <v>4803</v>
      </c>
      <c r="F815" s="3" t="s">
        <v>4804</v>
      </c>
      <c r="G815" s="3" t="s">
        <v>4805</v>
      </c>
      <c r="H815" s="3" t="s">
        <v>5051</v>
      </c>
      <c r="I815" s="3" t="s">
        <v>5052</v>
      </c>
      <c r="J815" s="3" t="s">
        <v>5053</v>
      </c>
      <c r="K815" s="3" t="s">
        <v>5837</v>
      </c>
      <c r="L815" s="3" t="s">
        <v>5838</v>
      </c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6.5">
      <c r="A816" s="2" t="s">
        <v>1702</v>
      </c>
      <c r="B816" s="2" t="s">
        <v>1703</v>
      </c>
      <c r="C816" s="9" t="s">
        <v>5843</v>
      </c>
      <c r="D816" s="2" t="s">
        <v>4785</v>
      </c>
      <c r="E816" s="2" t="s">
        <v>4803</v>
      </c>
      <c r="F816" s="3" t="s">
        <v>4804</v>
      </c>
      <c r="G816" s="3" t="s">
        <v>4805</v>
      </c>
      <c r="H816" s="3" t="s">
        <v>5051</v>
      </c>
      <c r="I816" s="3" t="s">
        <v>5052</v>
      </c>
      <c r="J816" s="3" t="s">
        <v>5053</v>
      </c>
      <c r="K816" s="3" t="s">
        <v>5837</v>
      </c>
      <c r="L816" s="3" t="s">
        <v>5838</v>
      </c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6.5">
      <c r="A817" s="2" t="s">
        <v>1704</v>
      </c>
      <c r="B817" s="2" t="s">
        <v>1705</v>
      </c>
      <c r="C817" s="9" t="s">
        <v>5844</v>
      </c>
      <c r="D817" s="2" t="s">
        <v>4785</v>
      </c>
      <c r="E817" s="2" t="s">
        <v>4803</v>
      </c>
      <c r="F817" s="3" t="s">
        <v>4804</v>
      </c>
      <c r="G817" s="3" t="s">
        <v>4805</v>
      </c>
      <c r="H817" s="3" t="s">
        <v>5051</v>
      </c>
      <c r="I817" s="3" t="s">
        <v>5052</v>
      </c>
      <c r="J817" s="3" t="s">
        <v>5053</v>
      </c>
      <c r="K817" s="3" t="s">
        <v>5837</v>
      </c>
      <c r="L817" s="3" t="s">
        <v>5838</v>
      </c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6.5">
      <c r="A818" s="2" t="s">
        <v>1706</v>
      </c>
      <c r="B818" s="2" t="s">
        <v>1707</v>
      </c>
      <c r="C818" s="9" t="s">
        <v>5844</v>
      </c>
      <c r="D818" s="2" t="s">
        <v>4785</v>
      </c>
      <c r="E818" s="2" t="s">
        <v>4803</v>
      </c>
      <c r="F818" s="3" t="s">
        <v>4804</v>
      </c>
      <c r="G818" s="3" t="s">
        <v>4805</v>
      </c>
      <c r="H818" s="3" t="s">
        <v>5051</v>
      </c>
      <c r="I818" s="3" t="s">
        <v>5052</v>
      </c>
      <c r="J818" s="3" t="s">
        <v>5053</v>
      </c>
      <c r="K818" s="3" t="s">
        <v>5837</v>
      </c>
      <c r="L818" s="3" t="s">
        <v>5838</v>
      </c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6.5">
      <c r="A819" s="2" t="s">
        <v>1708</v>
      </c>
      <c r="B819" s="2" t="s">
        <v>1709</v>
      </c>
      <c r="C819" s="9" t="s">
        <v>5844</v>
      </c>
      <c r="D819" s="2" t="s">
        <v>4785</v>
      </c>
      <c r="E819" s="2" t="s">
        <v>4803</v>
      </c>
      <c r="F819" s="3" t="s">
        <v>4804</v>
      </c>
      <c r="G819" s="3" t="s">
        <v>4805</v>
      </c>
      <c r="H819" s="3" t="s">
        <v>5051</v>
      </c>
      <c r="I819" s="3" t="s">
        <v>5052</v>
      </c>
      <c r="J819" s="3" t="s">
        <v>5053</v>
      </c>
      <c r="K819" s="3" t="s">
        <v>5837</v>
      </c>
      <c r="L819" s="3" t="s">
        <v>5838</v>
      </c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6.5">
      <c r="A820" s="2" t="s">
        <v>1710</v>
      </c>
      <c r="B820" s="2" t="s">
        <v>1711</v>
      </c>
      <c r="C820" s="9" t="s">
        <v>5844</v>
      </c>
      <c r="D820" s="2" t="s">
        <v>4785</v>
      </c>
      <c r="E820" s="2" t="s">
        <v>4803</v>
      </c>
      <c r="F820" s="3" t="s">
        <v>4804</v>
      </c>
      <c r="G820" s="3" t="s">
        <v>4805</v>
      </c>
      <c r="H820" s="3" t="s">
        <v>5051</v>
      </c>
      <c r="I820" s="3" t="s">
        <v>5052</v>
      </c>
      <c r="J820" s="3" t="s">
        <v>5053</v>
      </c>
      <c r="K820" s="3" t="s">
        <v>5837</v>
      </c>
      <c r="L820" s="3" t="s">
        <v>5838</v>
      </c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6.5">
      <c r="A821" s="2" t="s">
        <v>1712</v>
      </c>
      <c r="B821" s="2" t="s">
        <v>1713</v>
      </c>
      <c r="C821" s="9" t="s">
        <v>5844</v>
      </c>
      <c r="D821" s="2" t="s">
        <v>4785</v>
      </c>
      <c r="E821" s="2" t="s">
        <v>4803</v>
      </c>
      <c r="F821" s="3" t="s">
        <v>4804</v>
      </c>
      <c r="G821" s="3" t="s">
        <v>4805</v>
      </c>
      <c r="H821" s="3" t="s">
        <v>5051</v>
      </c>
      <c r="I821" s="3" t="s">
        <v>5052</v>
      </c>
      <c r="J821" s="3" t="s">
        <v>5053</v>
      </c>
      <c r="K821" s="3" t="s">
        <v>5837</v>
      </c>
      <c r="L821" s="3" t="s">
        <v>5838</v>
      </c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6.5">
      <c r="A822" s="2" t="s">
        <v>1714</v>
      </c>
      <c r="B822" s="2" t="s">
        <v>1715</v>
      </c>
      <c r="C822" s="9" t="s">
        <v>5844</v>
      </c>
      <c r="D822" s="2" t="s">
        <v>4785</v>
      </c>
      <c r="E822" s="2" t="s">
        <v>4803</v>
      </c>
      <c r="F822" s="3" t="s">
        <v>4804</v>
      </c>
      <c r="G822" s="3" t="s">
        <v>4805</v>
      </c>
      <c r="H822" s="3" t="s">
        <v>5051</v>
      </c>
      <c r="I822" s="3" t="s">
        <v>5052</v>
      </c>
      <c r="J822" s="3" t="s">
        <v>5053</v>
      </c>
      <c r="K822" s="3" t="s">
        <v>5837</v>
      </c>
      <c r="L822" s="3" t="s">
        <v>5838</v>
      </c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6.5">
      <c r="A823" s="2" t="s">
        <v>1716</v>
      </c>
      <c r="B823" s="2" t="s">
        <v>1717</v>
      </c>
      <c r="C823" s="9" t="s">
        <v>5844</v>
      </c>
      <c r="D823" s="2" t="s">
        <v>4785</v>
      </c>
      <c r="E823" s="2" t="s">
        <v>4803</v>
      </c>
      <c r="F823" s="3" t="s">
        <v>4804</v>
      </c>
      <c r="G823" s="3" t="s">
        <v>4805</v>
      </c>
      <c r="H823" s="3" t="s">
        <v>5051</v>
      </c>
      <c r="I823" s="3" t="s">
        <v>5052</v>
      </c>
      <c r="J823" s="3" t="s">
        <v>5053</v>
      </c>
      <c r="K823" s="3" t="s">
        <v>5837</v>
      </c>
      <c r="L823" s="3" t="s">
        <v>5838</v>
      </c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6.5">
      <c r="A824" s="2" t="s">
        <v>1718</v>
      </c>
      <c r="B824" s="2" t="s">
        <v>1719</v>
      </c>
      <c r="C824" s="9" t="s">
        <v>5844</v>
      </c>
      <c r="D824" s="2" t="s">
        <v>4785</v>
      </c>
      <c r="E824" s="2" t="s">
        <v>4803</v>
      </c>
      <c r="F824" s="3" t="s">
        <v>4804</v>
      </c>
      <c r="G824" s="3" t="s">
        <v>4805</v>
      </c>
      <c r="H824" s="3" t="s">
        <v>5051</v>
      </c>
      <c r="I824" s="3" t="s">
        <v>5052</v>
      </c>
      <c r="J824" s="3" t="s">
        <v>5053</v>
      </c>
      <c r="K824" s="3" t="s">
        <v>5837</v>
      </c>
      <c r="L824" s="3" t="s">
        <v>5838</v>
      </c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6.5">
      <c r="A825" s="2" t="s">
        <v>1720</v>
      </c>
      <c r="B825" s="2" t="s">
        <v>1721</v>
      </c>
      <c r="C825" s="9" t="s">
        <v>5844</v>
      </c>
      <c r="D825" s="2" t="s">
        <v>4785</v>
      </c>
      <c r="E825" s="2" t="s">
        <v>4803</v>
      </c>
      <c r="F825" s="3" t="s">
        <v>4804</v>
      </c>
      <c r="G825" s="3" t="s">
        <v>4805</v>
      </c>
      <c r="H825" s="3" t="s">
        <v>5051</v>
      </c>
      <c r="I825" s="3" t="s">
        <v>5052</v>
      </c>
      <c r="J825" s="3" t="s">
        <v>5053</v>
      </c>
      <c r="K825" s="3" t="s">
        <v>5837</v>
      </c>
      <c r="L825" s="3" t="s">
        <v>5838</v>
      </c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6.5">
      <c r="A826" s="2" t="s">
        <v>1722</v>
      </c>
      <c r="B826" s="2" t="s">
        <v>1723</v>
      </c>
      <c r="C826" s="9" t="s">
        <v>5845</v>
      </c>
      <c r="D826" s="2" t="s">
        <v>4785</v>
      </c>
      <c r="E826" s="2" t="s">
        <v>4803</v>
      </c>
      <c r="F826" s="3" t="s">
        <v>4804</v>
      </c>
      <c r="G826" s="3" t="s">
        <v>4805</v>
      </c>
      <c r="H826" s="3" t="s">
        <v>5051</v>
      </c>
      <c r="I826" s="3" t="s">
        <v>5052</v>
      </c>
      <c r="J826" s="3" t="s">
        <v>5053</v>
      </c>
      <c r="K826" s="3" t="s">
        <v>5837</v>
      </c>
      <c r="L826" s="3" t="s">
        <v>5838</v>
      </c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6.5">
      <c r="A827" s="2" t="s">
        <v>1724</v>
      </c>
      <c r="B827" s="2" t="s">
        <v>1725</v>
      </c>
      <c r="C827" s="9" t="s">
        <v>5845</v>
      </c>
      <c r="D827" s="2" t="s">
        <v>4785</v>
      </c>
      <c r="E827" s="2" t="s">
        <v>4803</v>
      </c>
      <c r="F827" s="3" t="s">
        <v>4804</v>
      </c>
      <c r="G827" s="3" t="s">
        <v>4805</v>
      </c>
      <c r="H827" s="3" t="s">
        <v>5051</v>
      </c>
      <c r="I827" s="3" t="s">
        <v>5052</v>
      </c>
      <c r="J827" s="3" t="s">
        <v>5053</v>
      </c>
      <c r="K827" s="3" t="s">
        <v>5837</v>
      </c>
      <c r="L827" s="3" t="s">
        <v>5838</v>
      </c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6.5">
      <c r="A828" s="2" t="s">
        <v>1726</v>
      </c>
      <c r="B828" s="2" t="s">
        <v>1727</v>
      </c>
      <c r="C828" s="9" t="s">
        <v>5846</v>
      </c>
      <c r="D828" s="2" t="s">
        <v>4785</v>
      </c>
      <c r="E828" s="2" t="s">
        <v>4803</v>
      </c>
      <c r="F828" s="3" t="s">
        <v>4804</v>
      </c>
      <c r="G828" s="3" t="s">
        <v>4805</v>
      </c>
      <c r="H828" s="3" t="s">
        <v>5051</v>
      </c>
      <c r="I828" s="3" t="s">
        <v>5052</v>
      </c>
      <c r="J828" s="3" t="s">
        <v>5053</v>
      </c>
      <c r="K828" s="3" t="s">
        <v>5837</v>
      </c>
      <c r="L828" s="3" t="s">
        <v>5838</v>
      </c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6.5">
      <c r="A829" s="2" t="s">
        <v>1728</v>
      </c>
      <c r="B829" s="2" t="s">
        <v>1729</v>
      </c>
      <c r="C829" s="9" t="s">
        <v>5846</v>
      </c>
      <c r="D829" s="2" t="s">
        <v>4785</v>
      </c>
      <c r="E829" s="2" t="s">
        <v>4803</v>
      </c>
      <c r="F829" s="3" t="s">
        <v>4804</v>
      </c>
      <c r="G829" s="3" t="s">
        <v>4805</v>
      </c>
      <c r="H829" s="3" t="s">
        <v>5051</v>
      </c>
      <c r="I829" s="3" t="s">
        <v>5052</v>
      </c>
      <c r="J829" s="3" t="s">
        <v>5053</v>
      </c>
      <c r="K829" s="3" t="s">
        <v>5837</v>
      </c>
      <c r="L829" s="3" t="s">
        <v>5838</v>
      </c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6.5">
      <c r="A830" s="2" t="s">
        <v>1730</v>
      </c>
      <c r="B830" s="2" t="s">
        <v>1731</v>
      </c>
      <c r="C830" s="9" t="s">
        <v>5846</v>
      </c>
      <c r="D830" s="2" t="s">
        <v>4785</v>
      </c>
      <c r="E830" s="2" t="s">
        <v>4803</v>
      </c>
      <c r="F830" s="3" t="s">
        <v>4804</v>
      </c>
      <c r="G830" s="3" t="s">
        <v>4805</v>
      </c>
      <c r="H830" s="3" t="s">
        <v>5051</v>
      </c>
      <c r="I830" s="3" t="s">
        <v>5052</v>
      </c>
      <c r="J830" s="3" t="s">
        <v>5053</v>
      </c>
      <c r="K830" s="3" t="s">
        <v>5837</v>
      </c>
      <c r="L830" s="3" t="s">
        <v>5838</v>
      </c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6.5">
      <c r="A831" s="2" t="s">
        <v>1732</v>
      </c>
      <c r="B831" s="2" t="s">
        <v>1733</v>
      </c>
      <c r="C831" s="9" t="s">
        <v>5846</v>
      </c>
      <c r="D831" s="2" t="s">
        <v>4785</v>
      </c>
      <c r="E831" s="2" t="s">
        <v>4803</v>
      </c>
      <c r="F831" s="3" t="s">
        <v>4804</v>
      </c>
      <c r="G831" s="3" t="s">
        <v>4805</v>
      </c>
      <c r="H831" s="3" t="s">
        <v>5051</v>
      </c>
      <c r="I831" s="3" t="s">
        <v>5052</v>
      </c>
      <c r="J831" s="3" t="s">
        <v>5053</v>
      </c>
      <c r="K831" s="3" t="s">
        <v>5837</v>
      </c>
      <c r="L831" s="3" t="s">
        <v>5838</v>
      </c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6.5">
      <c r="A832" s="2" t="s">
        <v>1734</v>
      </c>
      <c r="B832" s="2" t="s">
        <v>1735</v>
      </c>
      <c r="C832" s="9" t="s">
        <v>5846</v>
      </c>
      <c r="D832" s="2" t="s">
        <v>4785</v>
      </c>
      <c r="E832" s="2" t="s">
        <v>4803</v>
      </c>
      <c r="F832" s="3" t="s">
        <v>4804</v>
      </c>
      <c r="G832" s="3" t="s">
        <v>4805</v>
      </c>
      <c r="H832" s="3" t="s">
        <v>5051</v>
      </c>
      <c r="I832" s="3" t="s">
        <v>5052</v>
      </c>
      <c r="J832" s="3" t="s">
        <v>5053</v>
      </c>
      <c r="K832" s="3" t="s">
        <v>5837</v>
      </c>
      <c r="L832" s="3" t="s">
        <v>5838</v>
      </c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6.5">
      <c r="A833" s="2" t="s">
        <v>1736</v>
      </c>
      <c r="B833" s="2" t="s">
        <v>1737</v>
      </c>
      <c r="C833" s="9" t="s">
        <v>5846</v>
      </c>
      <c r="D833" s="2" t="s">
        <v>4785</v>
      </c>
      <c r="E833" s="2" t="s">
        <v>4803</v>
      </c>
      <c r="F833" s="3" t="s">
        <v>4804</v>
      </c>
      <c r="G833" s="3" t="s">
        <v>4805</v>
      </c>
      <c r="H833" s="3" t="s">
        <v>5051</v>
      </c>
      <c r="I833" s="3" t="s">
        <v>5052</v>
      </c>
      <c r="J833" s="3" t="s">
        <v>5053</v>
      </c>
      <c r="K833" s="3" t="s">
        <v>5837</v>
      </c>
      <c r="L833" s="3" t="s">
        <v>5838</v>
      </c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6.5">
      <c r="A834" s="2" t="s">
        <v>1738</v>
      </c>
      <c r="B834" s="2" t="s">
        <v>1739</v>
      </c>
      <c r="C834" s="9" t="s">
        <v>5847</v>
      </c>
      <c r="D834" s="2" t="s">
        <v>4785</v>
      </c>
      <c r="E834" s="2" t="s">
        <v>4803</v>
      </c>
      <c r="F834" s="3" t="s">
        <v>4804</v>
      </c>
      <c r="G834" s="3" t="s">
        <v>4805</v>
      </c>
      <c r="H834" s="3" t="s">
        <v>5051</v>
      </c>
      <c r="I834" s="3" t="s">
        <v>5052</v>
      </c>
      <c r="J834" s="3" t="s">
        <v>5053</v>
      </c>
      <c r="K834" s="3" t="s">
        <v>5837</v>
      </c>
      <c r="L834" s="3" t="s">
        <v>5838</v>
      </c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6.5">
      <c r="A835" s="2" t="s">
        <v>1740</v>
      </c>
      <c r="B835" s="2" t="s">
        <v>1741</v>
      </c>
      <c r="C835" s="9" t="s">
        <v>5847</v>
      </c>
      <c r="D835" s="2" t="s">
        <v>4785</v>
      </c>
      <c r="E835" s="2" t="s">
        <v>4803</v>
      </c>
      <c r="F835" s="3" t="s">
        <v>4804</v>
      </c>
      <c r="G835" s="3" t="s">
        <v>4805</v>
      </c>
      <c r="H835" s="3" t="s">
        <v>5051</v>
      </c>
      <c r="I835" s="3" t="s">
        <v>5052</v>
      </c>
      <c r="J835" s="3" t="s">
        <v>5053</v>
      </c>
      <c r="K835" s="3" t="s">
        <v>5837</v>
      </c>
      <c r="L835" s="3" t="s">
        <v>5838</v>
      </c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6.5">
      <c r="A836" s="2" t="s">
        <v>1742</v>
      </c>
      <c r="B836" s="2" t="s">
        <v>1743</v>
      </c>
      <c r="C836" s="9" t="s">
        <v>5847</v>
      </c>
      <c r="D836" s="2" t="s">
        <v>4785</v>
      </c>
      <c r="E836" s="2" t="s">
        <v>4803</v>
      </c>
      <c r="F836" s="3" t="s">
        <v>4804</v>
      </c>
      <c r="G836" s="3" t="s">
        <v>4805</v>
      </c>
      <c r="H836" s="3" t="s">
        <v>5051</v>
      </c>
      <c r="I836" s="3" t="s">
        <v>5052</v>
      </c>
      <c r="J836" s="3" t="s">
        <v>5053</v>
      </c>
      <c r="K836" s="3" t="s">
        <v>5837</v>
      </c>
      <c r="L836" s="3" t="s">
        <v>5838</v>
      </c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6.5">
      <c r="A837" s="2" t="s">
        <v>1744</v>
      </c>
      <c r="B837" s="2" t="s">
        <v>1745</v>
      </c>
      <c r="C837" s="9" t="s">
        <v>5848</v>
      </c>
      <c r="D837" s="2" t="s">
        <v>4785</v>
      </c>
      <c r="E837" s="2" t="s">
        <v>4803</v>
      </c>
      <c r="F837" s="3" t="s">
        <v>4804</v>
      </c>
      <c r="G837" s="3" t="s">
        <v>4805</v>
      </c>
      <c r="H837" s="3" t="s">
        <v>5051</v>
      </c>
      <c r="I837" s="3" t="s">
        <v>5052</v>
      </c>
      <c r="J837" s="3" t="s">
        <v>5053</v>
      </c>
      <c r="K837" s="3" t="s">
        <v>5837</v>
      </c>
      <c r="L837" s="3" t="s">
        <v>5838</v>
      </c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6.5">
      <c r="A838" s="2" t="s">
        <v>1746</v>
      </c>
      <c r="B838" s="2" t="s">
        <v>1747</v>
      </c>
      <c r="C838" s="9" t="s">
        <v>5848</v>
      </c>
      <c r="D838" s="2" t="s">
        <v>4785</v>
      </c>
      <c r="E838" s="2" t="s">
        <v>4803</v>
      </c>
      <c r="F838" s="3" t="s">
        <v>4804</v>
      </c>
      <c r="G838" s="3" t="s">
        <v>4805</v>
      </c>
      <c r="H838" s="3" t="s">
        <v>5051</v>
      </c>
      <c r="I838" s="3" t="s">
        <v>5052</v>
      </c>
      <c r="J838" s="3" t="s">
        <v>5053</v>
      </c>
      <c r="K838" s="3" t="s">
        <v>5837</v>
      </c>
      <c r="L838" s="3" t="s">
        <v>5838</v>
      </c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6.5">
      <c r="A839" s="2" t="s">
        <v>1748</v>
      </c>
      <c r="B839" s="2" t="s">
        <v>1749</v>
      </c>
      <c r="C839" s="9" t="s">
        <v>5848</v>
      </c>
      <c r="D839" s="2" t="s">
        <v>4785</v>
      </c>
      <c r="E839" s="2" t="s">
        <v>4803</v>
      </c>
      <c r="F839" s="3" t="s">
        <v>4804</v>
      </c>
      <c r="G839" s="3" t="s">
        <v>4805</v>
      </c>
      <c r="H839" s="3" t="s">
        <v>5051</v>
      </c>
      <c r="I839" s="3" t="s">
        <v>5052</v>
      </c>
      <c r="J839" s="3" t="s">
        <v>5053</v>
      </c>
      <c r="K839" s="3" t="s">
        <v>5837</v>
      </c>
      <c r="L839" s="3" t="s">
        <v>5838</v>
      </c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6.5">
      <c r="A840" s="2" t="s">
        <v>1750</v>
      </c>
      <c r="B840" s="2" t="s">
        <v>1751</v>
      </c>
      <c r="C840" s="9" t="s">
        <v>5848</v>
      </c>
      <c r="D840" s="2" t="s">
        <v>4785</v>
      </c>
      <c r="E840" s="2" t="s">
        <v>4803</v>
      </c>
      <c r="F840" s="3" t="s">
        <v>4804</v>
      </c>
      <c r="G840" s="3" t="s">
        <v>4805</v>
      </c>
      <c r="H840" s="3" t="s">
        <v>5051</v>
      </c>
      <c r="I840" s="3" t="s">
        <v>5052</v>
      </c>
      <c r="J840" s="3" t="s">
        <v>5053</v>
      </c>
      <c r="K840" s="3" t="s">
        <v>5837</v>
      </c>
      <c r="L840" s="3" t="s">
        <v>5838</v>
      </c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6.5">
      <c r="A841" s="2" t="s">
        <v>1752</v>
      </c>
      <c r="B841" s="2" t="s">
        <v>1753</v>
      </c>
      <c r="C841" s="9" t="s">
        <v>5848</v>
      </c>
      <c r="D841" s="2" t="s">
        <v>4785</v>
      </c>
      <c r="E841" s="2" t="s">
        <v>4803</v>
      </c>
      <c r="F841" s="3" t="s">
        <v>4804</v>
      </c>
      <c r="G841" s="3" t="s">
        <v>4805</v>
      </c>
      <c r="H841" s="3" t="s">
        <v>5051</v>
      </c>
      <c r="I841" s="3" t="s">
        <v>5052</v>
      </c>
      <c r="J841" s="3" t="s">
        <v>5053</v>
      </c>
      <c r="K841" s="3" t="s">
        <v>5837</v>
      </c>
      <c r="L841" s="3" t="s">
        <v>5838</v>
      </c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6.5">
      <c r="A842" s="2" t="s">
        <v>1754</v>
      </c>
      <c r="B842" s="2" t="s">
        <v>1755</v>
      </c>
      <c r="C842" s="9" t="s">
        <v>5849</v>
      </c>
      <c r="D842" s="2" t="s">
        <v>4785</v>
      </c>
      <c r="E842" s="2" t="s">
        <v>4786</v>
      </c>
      <c r="F842" s="3" t="s">
        <v>4787</v>
      </c>
      <c r="G842" s="3" t="s">
        <v>4906</v>
      </c>
      <c r="H842" s="3" t="s">
        <v>4907</v>
      </c>
      <c r="I842" s="3" t="s">
        <v>4908</v>
      </c>
      <c r="J842" s="3" t="s">
        <v>4969</v>
      </c>
      <c r="K842" s="3" t="s">
        <v>4970</v>
      </c>
      <c r="L842" s="3" t="s">
        <v>5850</v>
      </c>
      <c r="M842" s="3" t="s">
        <v>5851</v>
      </c>
      <c r="N842" s="3" t="s">
        <v>5852</v>
      </c>
      <c r="O842" s="3"/>
      <c r="P842" s="3"/>
      <c r="Q842" s="3"/>
      <c r="R842" s="3"/>
      <c r="S842" s="3"/>
      <c r="T842" s="3"/>
      <c r="U842" s="3"/>
      <c r="V842" s="3"/>
    </row>
    <row r="843" spans="1:22" ht="16.5">
      <c r="A843" s="2" t="s">
        <v>1756</v>
      </c>
      <c r="B843" s="2" t="s">
        <v>1757</v>
      </c>
      <c r="C843" s="9" t="s">
        <v>5849</v>
      </c>
      <c r="D843" s="2" t="s">
        <v>4785</v>
      </c>
      <c r="E843" s="2" t="s">
        <v>4786</v>
      </c>
      <c r="F843" s="3" t="s">
        <v>4787</v>
      </c>
      <c r="G843" s="3" t="s">
        <v>4906</v>
      </c>
      <c r="H843" s="3" t="s">
        <v>4907</v>
      </c>
      <c r="I843" s="3" t="s">
        <v>4908</v>
      </c>
      <c r="J843" s="3" t="s">
        <v>4969</v>
      </c>
      <c r="K843" s="3" t="s">
        <v>4970</v>
      </c>
      <c r="L843" s="3" t="s">
        <v>5850</v>
      </c>
      <c r="M843" s="3" t="s">
        <v>5851</v>
      </c>
      <c r="N843" s="3" t="s">
        <v>5852</v>
      </c>
      <c r="O843" s="3"/>
      <c r="P843" s="3"/>
      <c r="Q843" s="3"/>
      <c r="R843" s="3"/>
      <c r="S843" s="3"/>
      <c r="T843" s="3"/>
      <c r="U843" s="3"/>
      <c r="V843" s="3"/>
    </row>
    <row r="844" spans="1:22" ht="16.5">
      <c r="A844" s="2" t="s">
        <v>1758</v>
      </c>
      <c r="B844" s="2" t="s">
        <v>1759</v>
      </c>
      <c r="C844" s="9" t="s">
        <v>5853</v>
      </c>
      <c r="D844" s="2" t="s">
        <v>4785</v>
      </c>
      <c r="E844" s="2" t="s">
        <v>4786</v>
      </c>
      <c r="F844" s="3" t="s">
        <v>4787</v>
      </c>
      <c r="G844" s="3" t="s">
        <v>4788</v>
      </c>
      <c r="H844" s="3" t="s">
        <v>5536</v>
      </c>
      <c r="I844" s="3" t="s">
        <v>5854</v>
      </c>
      <c r="J844" s="3" t="s">
        <v>5855</v>
      </c>
      <c r="K844" s="3" t="s">
        <v>5856</v>
      </c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6.5">
      <c r="A845" s="2" t="s">
        <v>1760</v>
      </c>
      <c r="B845" s="2" t="s">
        <v>1761</v>
      </c>
      <c r="C845" s="9" t="s">
        <v>5857</v>
      </c>
      <c r="D845" s="2" t="s">
        <v>4785</v>
      </c>
      <c r="E845" s="2" t="s">
        <v>4786</v>
      </c>
      <c r="F845" s="3" t="s">
        <v>4787</v>
      </c>
      <c r="G845" s="3" t="s">
        <v>4788</v>
      </c>
      <c r="H845" s="3" t="s">
        <v>5536</v>
      </c>
      <c r="I845" s="3" t="s">
        <v>5854</v>
      </c>
      <c r="J845" s="3" t="s">
        <v>5855</v>
      </c>
      <c r="K845" s="3" t="s">
        <v>5856</v>
      </c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6.5">
      <c r="A846" s="2" t="s">
        <v>1762</v>
      </c>
      <c r="B846" s="2" t="s">
        <v>1763</v>
      </c>
      <c r="C846" s="9" t="s">
        <v>5857</v>
      </c>
      <c r="D846" s="2" t="s">
        <v>4785</v>
      </c>
      <c r="E846" s="2" t="s">
        <v>4786</v>
      </c>
      <c r="F846" s="3" t="s">
        <v>4787</v>
      </c>
      <c r="G846" s="3" t="s">
        <v>4788</v>
      </c>
      <c r="H846" s="3" t="s">
        <v>5536</v>
      </c>
      <c r="I846" s="3" t="s">
        <v>5854</v>
      </c>
      <c r="J846" s="3" t="s">
        <v>5855</v>
      </c>
      <c r="K846" s="3" t="s">
        <v>5856</v>
      </c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6.5">
      <c r="A847" s="2" t="s">
        <v>1764</v>
      </c>
      <c r="B847" s="2" t="s">
        <v>1765</v>
      </c>
      <c r="C847" s="9" t="s">
        <v>5853</v>
      </c>
      <c r="D847" s="2" t="s">
        <v>4785</v>
      </c>
      <c r="E847" s="2" t="s">
        <v>4786</v>
      </c>
      <c r="F847" s="3" t="s">
        <v>4787</v>
      </c>
      <c r="G847" s="3" t="s">
        <v>4788</v>
      </c>
      <c r="H847" s="3" t="s">
        <v>5536</v>
      </c>
      <c r="I847" s="3" t="s">
        <v>5854</v>
      </c>
      <c r="J847" s="3" t="s">
        <v>5855</v>
      </c>
      <c r="K847" s="3" t="s">
        <v>5856</v>
      </c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6.5">
      <c r="A848" s="2" t="s">
        <v>1766</v>
      </c>
      <c r="B848" s="2" t="s">
        <v>1767</v>
      </c>
      <c r="C848" s="9" t="s">
        <v>5858</v>
      </c>
      <c r="D848" s="2" t="s">
        <v>4785</v>
      </c>
      <c r="E848" s="2" t="s">
        <v>4786</v>
      </c>
      <c r="F848" s="3" t="s">
        <v>4787</v>
      </c>
      <c r="G848" s="3" t="s">
        <v>4788</v>
      </c>
      <c r="H848" s="3" t="s">
        <v>4789</v>
      </c>
      <c r="I848" s="3" t="s">
        <v>4790</v>
      </c>
      <c r="J848" s="3" t="s">
        <v>4791</v>
      </c>
      <c r="K848" s="3" t="s">
        <v>4938</v>
      </c>
      <c r="L848" s="3" t="s">
        <v>5567</v>
      </c>
      <c r="M848" s="3" t="s">
        <v>5568</v>
      </c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6.5">
      <c r="A849" s="2" t="s">
        <v>1768</v>
      </c>
      <c r="B849" s="2" t="s">
        <v>1769</v>
      </c>
      <c r="C849" s="9" t="s">
        <v>5858</v>
      </c>
      <c r="D849" s="2" t="s">
        <v>4785</v>
      </c>
      <c r="E849" s="2" t="s">
        <v>4786</v>
      </c>
      <c r="F849" s="3" t="s">
        <v>4787</v>
      </c>
      <c r="G849" s="3" t="s">
        <v>4788</v>
      </c>
      <c r="H849" s="3" t="s">
        <v>4789</v>
      </c>
      <c r="I849" s="3" t="s">
        <v>4790</v>
      </c>
      <c r="J849" s="3" t="s">
        <v>4791</v>
      </c>
      <c r="K849" s="3" t="s">
        <v>4938</v>
      </c>
      <c r="L849" s="3" t="s">
        <v>5567</v>
      </c>
      <c r="M849" s="3" t="s">
        <v>5568</v>
      </c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6.5">
      <c r="A850" s="2" t="s">
        <v>1770</v>
      </c>
      <c r="B850" s="2" t="s">
        <v>1771</v>
      </c>
      <c r="C850" s="9" t="s">
        <v>5859</v>
      </c>
      <c r="D850" s="2" t="s">
        <v>4785</v>
      </c>
      <c r="E850" s="2" t="s">
        <v>4843</v>
      </c>
      <c r="F850" s="3" t="s">
        <v>4844</v>
      </c>
      <c r="G850" s="3" t="s">
        <v>5770</v>
      </c>
      <c r="H850" s="3" t="s">
        <v>5860</v>
      </c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6.5">
      <c r="A851" s="2" t="s">
        <v>1772</v>
      </c>
      <c r="B851" s="2" t="s">
        <v>1773</v>
      </c>
      <c r="C851" s="9" t="s">
        <v>5859</v>
      </c>
      <c r="D851" s="2" t="s">
        <v>4785</v>
      </c>
      <c r="E851" s="2" t="s">
        <v>4843</v>
      </c>
      <c r="F851" s="3" t="s">
        <v>4844</v>
      </c>
      <c r="G851" s="3" t="s">
        <v>5770</v>
      </c>
      <c r="H851" s="3" t="s">
        <v>5860</v>
      </c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6.5">
      <c r="A852" s="2" t="s">
        <v>1774</v>
      </c>
      <c r="B852" s="2" t="s">
        <v>1775</v>
      </c>
      <c r="C852" s="9" t="s">
        <v>5861</v>
      </c>
      <c r="D852" s="2" t="s">
        <v>4785</v>
      </c>
      <c r="E852" s="2" t="s">
        <v>4786</v>
      </c>
      <c r="F852" s="3" t="s">
        <v>4787</v>
      </c>
      <c r="G852" s="3" t="s">
        <v>5862</v>
      </c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6.5">
      <c r="A853" s="2" t="s">
        <v>1776</v>
      </c>
      <c r="B853" s="2" t="s">
        <v>1777</v>
      </c>
      <c r="C853" s="9" t="s">
        <v>5863</v>
      </c>
      <c r="D853" s="2" t="s">
        <v>4785</v>
      </c>
      <c r="E853" s="2" t="s">
        <v>4786</v>
      </c>
      <c r="F853" s="3" t="s">
        <v>4787</v>
      </c>
      <c r="G853" s="3" t="s">
        <v>4788</v>
      </c>
      <c r="H853" s="3" t="s">
        <v>4789</v>
      </c>
      <c r="I853" s="3" t="s">
        <v>4814</v>
      </c>
      <c r="J853" s="3" t="s">
        <v>4815</v>
      </c>
      <c r="K853" s="3" t="s">
        <v>4816</v>
      </c>
      <c r="L853" s="3" t="s">
        <v>4817</v>
      </c>
      <c r="M853" s="3" t="s">
        <v>4818</v>
      </c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6.5">
      <c r="A854" s="2" t="s">
        <v>1778</v>
      </c>
      <c r="B854" s="2" t="s">
        <v>1779</v>
      </c>
      <c r="C854" s="9" t="s">
        <v>5864</v>
      </c>
      <c r="D854" s="2" t="s">
        <v>4785</v>
      </c>
      <c r="E854" s="2" t="s">
        <v>4786</v>
      </c>
      <c r="F854" s="3" t="s">
        <v>4787</v>
      </c>
      <c r="G854" s="3" t="s">
        <v>4788</v>
      </c>
      <c r="H854" s="3" t="s">
        <v>4789</v>
      </c>
      <c r="I854" s="3" t="s">
        <v>4814</v>
      </c>
      <c r="J854" s="3" t="s">
        <v>4815</v>
      </c>
      <c r="K854" s="3" t="s">
        <v>4816</v>
      </c>
      <c r="L854" s="3" t="s">
        <v>4817</v>
      </c>
      <c r="M854" s="3" t="s">
        <v>5356</v>
      </c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6.5">
      <c r="A855" s="2" t="s">
        <v>1780</v>
      </c>
      <c r="B855" s="2" t="s">
        <v>1781</v>
      </c>
      <c r="C855" s="9" t="s">
        <v>5864</v>
      </c>
      <c r="D855" s="2" t="s">
        <v>4785</v>
      </c>
      <c r="E855" s="2" t="s">
        <v>4786</v>
      </c>
      <c r="F855" s="3" t="s">
        <v>4787</v>
      </c>
      <c r="G855" s="3" t="s">
        <v>4788</v>
      </c>
      <c r="H855" s="3" t="s">
        <v>4789</v>
      </c>
      <c r="I855" s="3" t="s">
        <v>4814</v>
      </c>
      <c r="J855" s="3" t="s">
        <v>4815</v>
      </c>
      <c r="K855" s="3" t="s">
        <v>4816</v>
      </c>
      <c r="L855" s="3" t="s">
        <v>4817</v>
      </c>
      <c r="M855" s="3" t="s">
        <v>5356</v>
      </c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6.5">
      <c r="A856" s="2" t="s">
        <v>1782</v>
      </c>
      <c r="B856" s="2" t="s">
        <v>1783</v>
      </c>
      <c r="C856" s="9" t="s">
        <v>5861</v>
      </c>
      <c r="D856" s="2" t="s">
        <v>4785</v>
      </c>
      <c r="E856" s="2" t="s">
        <v>4786</v>
      </c>
      <c r="F856" s="3" t="s">
        <v>4787</v>
      </c>
      <c r="G856" s="3" t="s">
        <v>5862</v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6.5">
      <c r="A857" s="2" t="s">
        <v>1784</v>
      </c>
      <c r="B857" s="2" t="s">
        <v>1785</v>
      </c>
      <c r="C857" s="9" t="s">
        <v>5863</v>
      </c>
      <c r="D857" s="2" t="s">
        <v>4785</v>
      </c>
      <c r="E857" s="2" t="s">
        <v>4786</v>
      </c>
      <c r="F857" s="3" t="s">
        <v>4787</v>
      </c>
      <c r="G857" s="3" t="s">
        <v>4788</v>
      </c>
      <c r="H857" s="3" t="s">
        <v>4789</v>
      </c>
      <c r="I857" s="3" t="s">
        <v>4814</v>
      </c>
      <c r="J857" s="3" t="s">
        <v>4815</v>
      </c>
      <c r="K857" s="3" t="s">
        <v>4816</v>
      </c>
      <c r="L857" s="3" t="s">
        <v>4817</v>
      </c>
      <c r="M857" s="3" t="s">
        <v>4818</v>
      </c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6.5">
      <c r="A858" s="2" t="s">
        <v>1786</v>
      </c>
      <c r="B858" s="2" t="s">
        <v>1787</v>
      </c>
      <c r="C858" s="9" t="s">
        <v>5861</v>
      </c>
      <c r="D858" s="2" t="s">
        <v>4785</v>
      </c>
      <c r="E858" s="2" t="s">
        <v>4786</v>
      </c>
      <c r="F858" s="3" t="s">
        <v>4787</v>
      </c>
      <c r="G858" s="3" t="s">
        <v>5862</v>
      </c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6.5">
      <c r="A859" s="2" t="s">
        <v>1788</v>
      </c>
      <c r="B859" s="2" t="s">
        <v>1789</v>
      </c>
      <c r="C859" s="9" t="s">
        <v>5865</v>
      </c>
      <c r="D859" s="2" t="s">
        <v>4785</v>
      </c>
      <c r="E859" s="2" t="s">
        <v>4803</v>
      </c>
      <c r="F859" s="3" t="s">
        <v>4804</v>
      </c>
      <c r="G859" s="3" t="s">
        <v>4861</v>
      </c>
      <c r="H859" s="3" t="s">
        <v>5112</v>
      </c>
      <c r="I859" s="3" t="s">
        <v>5113</v>
      </c>
      <c r="J859" s="3" t="s">
        <v>5866</v>
      </c>
      <c r="K859" s="3" t="s">
        <v>5867</v>
      </c>
      <c r="L859" s="3" t="s">
        <v>5868</v>
      </c>
      <c r="M859" s="3" t="s">
        <v>5869</v>
      </c>
      <c r="N859" s="3" t="s">
        <v>5870</v>
      </c>
      <c r="O859" s="3" t="s">
        <v>5871</v>
      </c>
      <c r="P859" s="3" t="s">
        <v>5872</v>
      </c>
      <c r="Q859" s="3" t="s">
        <v>5873</v>
      </c>
      <c r="R859" s="3" t="s">
        <v>5874</v>
      </c>
      <c r="S859" s="3"/>
      <c r="T859" s="3"/>
      <c r="U859" s="3"/>
      <c r="V859" s="3"/>
    </row>
    <row r="860" spans="1:22" ht="16.5">
      <c r="A860" s="2" t="s">
        <v>1790</v>
      </c>
      <c r="B860" s="2" t="s">
        <v>1791</v>
      </c>
      <c r="C860" s="9" t="s">
        <v>5865</v>
      </c>
      <c r="D860" s="2" t="s">
        <v>4785</v>
      </c>
      <c r="E860" s="2" t="s">
        <v>4803</v>
      </c>
      <c r="F860" s="3" t="s">
        <v>4804</v>
      </c>
      <c r="G860" s="3" t="s">
        <v>4861</v>
      </c>
      <c r="H860" s="3" t="s">
        <v>5112</v>
      </c>
      <c r="I860" s="3" t="s">
        <v>5113</v>
      </c>
      <c r="J860" s="3" t="s">
        <v>5866</v>
      </c>
      <c r="K860" s="3" t="s">
        <v>5867</v>
      </c>
      <c r="L860" s="3" t="s">
        <v>5868</v>
      </c>
      <c r="M860" s="3" t="s">
        <v>5869</v>
      </c>
      <c r="N860" s="3" t="s">
        <v>5870</v>
      </c>
      <c r="O860" s="3" t="s">
        <v>5871</v>
      </c>
      <c r="P860" s="3" t="s">
        <v>5872</v>
      </c>
      <c r="Q860" s="3" t="s">
        <v>5873</v>
      </c>
      <c r="R860" s="3" t="s">
        <v>5874</v>
      </c>
      <c r="S860" s="3"/>
      <c r="T860" s="3"/>
      <c r="U860" s="3"/>
      <c r="V860" s="3"/>
    </row>
    <row r="861" spans="1:22" ht="16.5">
      <c r="A861" s="2" t="s">
        <v>1792</v>
      </c>
      <c r="B861" s="2" t="s">
        <v>1793</v>
      </c>
      <c r="C861" s="9" t="s">
        <v>5875</v>
      </c>
      <c r="D861" s="2" t="s">
        <v>4785</v>
      </c>
      <c r="E861" s="2" t="s">
        <v>4786</v>
      </c>
      <c r="F861" s="3" t="s">
        <v>4787</v>
      </c>
      <c r="G861" s="3" t="s">
        <v>4788</v>
      </c>
      <c r="H861" s="3" t="s">
        <v>4789</v>
      </c>
      <c r="I861" s="3" t="s">
        <v>4814</v>
      </c>
      <c r="J861" s="3" t="s">
        <v>4815</v>
      </c>
      <c r="K861" s="3" t="s">
        <v>4816</v>
      </c>
      <c r="L861" s="3" t="s">
        <v>4817</v>
      </c>
      <c r="M861" s="3" t="s">
        <v>5356</v>
      </c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6.5">
      <c r="A862" s="2" t="s">
        <v>1794</v>
      </c>
      <c r="B862" s="2" t="s">
        <v>1795</v>
      </c>
      <c r="C862" s="9" t="s">
        <v>5875</v>
      </c>
      <c r="D862" s="2" t="s">
        <v>4785</v>
      </c>
      <c r="E862" s="2" t="s">
        <v>4786</v>
      </c>
      <c r="F862" s="3" t="s">
        <v>4787</v>
      </c>
      <c r="G862" s="3" t="s">
        <v>4788</v>
      </c>
      <c r="H862" s="3" t="s">
        <v>4789</v>
      </c>
      <c r="I862" s="3" t="s">
        <v>4814</v>
      </c>
      <c r="J862" s="3" t="s">
        <v>4815</v>
      </c>
      <c r="K862" s="3" t="s">
        <v>4816</v>
      </c>
      <c r="L862" s="3" t="s">
        <v>4817</v>
      </c>
      <c r="M862" s="3" t="s">
        <v>5356</v>
      </c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6.5">
      <c r="A863" s="2" t="s">
        <v>1796</v>
      </c>
      <c r="B863" s="2" t="s">
        <v>1797</v>
      </c>
      <c r="C863" s="9" t="s">
        <v>5876</v>
      </c>
      <c r="D863" s="2" t="s">
        <v>4785</v>
      </c>
      <c r="E863" s="2" t="s">
        <v>4786</v>
      </c>
      <c r="F863" s="3" t="s">
        <v>4787</v>
      </c>
      <c r="G863" s="3" t="s">
        <v>4788</v>
      </c>
      <c r="H863" s="3" t="s">
        <v>4789</v>
      </c>
      <c r="I863" s="3" t="s">
        <v>4790</v>
      </c>
      <c r="J863" s="3" t="s">
        <v>4791</v>
      </c>
      <c r="K863" s="3" t="s">
        <v>4792</v>
      </c>
      <c r="L863" s="3" t="s">
        <v>4793</v>
      </c>
      <c r="M863" s="3" t="s">
        <v>4794</v>
      </c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6.5">
      <c r="A864" s="2" t="s">
        <v>1798</v>
      </c>
      <c r="B864" s="2" t="s">
        <v>1799</v>
      </c>
      <c r="C864" s="9" t="s">
        <v>5877</v>
      </c>
      <c r="D864" s="2" t="s">
        <v>4785</v>
      </c>
      <c r="E864" s="2" t="s">
        <v>4786</v>
      </c>
      <c r="F864" s="3" t="s">
        <v>4787</v>
      </c>
      <c r="G864" s="3" t="s">
        <v>4788</v>
      </c>
      <c r="H864" s="3" t="s">
        <v>4789</v>
      </c>
      <c r="I864" s="3" t="s">
        <v>4790</v>
      </c>
      <c r="J864" s="3" t="s">
        <v>4791</v>
      </c>
      <c r="K864" s="3" t="s">
        <v>4792</v>
      </c>
      <c r="L864" s="3" t="s">
        <v>4793</v>
      </c>
      <c r="M864" s="3" t="s">
        <v>4794</v>
      </c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6.5">
      <c r="A865" s="2" t="s">
        <v>1800</v>
      </c>
      <c r="B865" s="2" t="s">
        <v>1801</v>
      </c>
      <c r="C865" s="9" t="s">
        <v>5877</v>
      </c>
      <c r="D865" s="2" t="s">
        <v>4785</v>
      </c>
      <c r="E865" s="2" t="s">
        <v>4786</v>
      </c>
      <c r="F865" s="3" t="s">
        <v>4787</v>
      </c>
      <c r="G865" s="3" t="s">
        <v>4788</v>
      </c>
      <c r="H865" s="3" t="s">
        <v>4789</v>
      </c>
      <c r="I865" s="3" t="s">
        <v>4790</v>
      </c>
      <c r="J865" s="3" t="s">
        <v>4791</v>
      </c>
      <c r="K865" s="3" t="s">
        <v>4792</v>
      </c>
      <c r="L865" s="3" t="s">
        <v>4793</v>
      </c>
      <c r="M865" s="3" t="s">
        <v>4794</v>
      </c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6.5">
      <c r="A866" s="2" t="s">
        <v>1802</v>
      </c>
      <c r="B866" s="2" t="s">
        <v>1803</v>
      </c>
      <c r="C866" s="9" t="s">
        <v>5876</v>
      </c>
      <c r="D866" s="2" t="s">
        <v>4785</v>
      </c>
      <c r="E866" s="2" t="s">
        <v>4786</v>
      </c>
      <c r="F866" s="3" t="s">
        <v>4787</v>
      </c>
      <c r="G866" s="3" t="s">
        <v>4788</v>
      </c>
      <c r="H866" s="3" t="s">
        <v>4789</v>
      </c>
      <c r="I866" s="3" t="s">
        <v>4790</v>
      </c>
      <c r="J866" s="3" t="s">
        <v>4791</v>
      </c>
      <c r="K866" s="3" t="s">
        <v>4792</v>
      </c>
      <c r="L866" s="3" t="s">
        <v>4793</v>
      </c>
      <c r="M866" s="3" t="s">
        <v>4794</v>
      </c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6.5">
      <c r="A867" s="2" t="s">
        <v>1804</v>
      </c>
      <c r="B867" s="2" t="s">
        <v>1805</v>
      </c>
      <c r="C867" s="9" t="s">
        <v>5878</v>
      </c>
      <c r="D867" s="2" t="s">
        <v>4785</v>
      </c>
      <c r="E867" s="2" t="s">
        <v>4786</v>
      </c>
      <c r="F867" s="3" t="s">
        <v>4787</v>
      </c>
      <c r="G867" s="3" t="s">
        <v>4788</v>
      </c>
      <c r="H867" s="3" t="s">
        <v>4789</v>
      </c>
      <c r="I867" s="3" t="s">
        <v>4790</v>
      </c>
      <c r="J867" s="3" t="s">
        <v>5879</v>
      </c>
      <c r="K867" s="3" t="s">
        <v>5880</v>
      </c>
      <c r="L867" s="3" t="s">
        <v>5881</v>
      </c>
      <c r="M867" s="3" t="s">
        <v>5882</v>
      </c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6.5">
      <c r="A868" s="2" t="s">
        <v>1806</v>
      </c>
      <c r="B868" s="2" t="s">
        <v>1807</v>
      </c>
      <c r="C868" s="9" t="s">
        <v>5878</v>
      </c>
      <c r="D868" s="2" t="s">
        <v>4785</v>
      </c>
      <c r="E868" s="2" t="s">
        <v>4786</v>
      </c>
      <c r="F868" s="3" t="s">
        <v>4787</v>
      </c>
      <c r="G868" s="3" t="s">
        <v>4788</v>
      </c>
      <c r="H868" s="3" t="s">
        <v>4789</v>
      </c>
      <c r="I868" s="3" t="s">
        <v>4790</v>
      </c>
      <c r="J868" s="3" t="s">
        <v>5879</v>
      </c>
      <c r="K868" s="3" t="s">
        <v>5880</v>
      </c>
      <c r="L868" s="3" t="s">
        <v>5881</v>
      </c>
      <c r="M868" s="3" t="s">
        <v>5882</v>
      </c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6.5">
      <c r="A869" s="2" t="s">
        <v>1808</v>
      </c>
      <c r="B869" s="2" t="s">
        <v>1809</v>
      </c>
      <c r="C869" s="9" t="s">
        <v>5883</v>
      </c>
      <c r="D869" s="2" t="s">
        <v>4785</v>
      </c>
      <c r="E869" s="2" t="s">
        <v>4786</v>
      </c>
      <c r="F869" s="3" t="s">
        <v>5884</v>
      </c>
      <c r="G869" s="3" t="s">
        <v>5885</v>
      </c>
      <c r="H869" s="3" t="s">
        <v>5886</v>
      </c>
      <c r="I869" s="3" t="s">
        <v>5887</v>
      </c>
      <c r="J869" s="3" t="s">
        <v>5888</v>
      </c>
      <c r="K869" s="3" t="s">
        <v>5889</v>
      </c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6.5">
      <c r="A870" s="2" t="s">
        <v>1810</v>
      </c>
      <c r="B870" s="2" t="s">
        <v>1811</v>
      </c>
      <c r="C870" s="9" t="s">
        <v>5890</v>
      </c>
      <c r="D870" s="2" t="s">
        <v>4785</v>
      </c>
      <c r="E870" s="2" t="s">
        <v>4786</v>
      </c>
      <c r="F870" s="3" t="s">
        <v>4787</v>
      </c>
      <c r="G870" s="3" t="s">
        <v>4906</v>
      </c>
      <c r="H870" s="3" t="s">
        <v>4907</v>
      </c>
      <c r="I870" s="3" t="s">
        <v>4908</v>
      </c>
      <c r="J870" s="3" t="s">
        <v>4969</v>
      </c>
      <c r="K870" s="3" t="s">
        <v>4970</v>
      </c>
      <c r="L870" s="3" t="s">
        <v>5891</v>
      </c>
      <c r="M870" s="3" t="s">
        <v>5892</v>
      </c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6.5">
      <c r="A871" s="2" t="s">
        <v>1812</v>
      </c>
      <c r="B871" s="2" t="s">
        <v>1813</v>
      </c>
      <c r="C871" s="9" t="s">
        <v>5890</v>
      </c>
      <c r="D871" s="2" t="s">
        <v>4785</v>
      </c>
      <c r="E871" s="2" t="s">
        <v>4786</v>
      </c>
      <c r="F871" s="3" t="s">
        <v>4787</v>
      </c>
      <c r="G871" s="3" t="s">
        <v>4906</v>
      </c>
      <c r="H871" s="3" t="s">
        <v>4907</v>
      </c>
      <c r="I871" s="3" t="s">
        <v>4908</v>
      </c>
      <c r="J871" s="3" t="s">
        <v>4969</v>
      </c>
      <c r="K871" s="3" t="s">
        <v>4970</v>
      </c>
      <c r="L871" s="3" t="s">
        <v>5891</v>
      </c>
      <c r="M871" s="3" t="s">
        <v>5892</v>
      </c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6.5">
      <c r="A872" s="2" t="s">
        <v>1814</v>
      </c>
      <c r="B872" s="2" t="s">
        <v>1815</v>
      </c>
      <c r="C872" s="9" t="s">
        <v>5893</v>
      </c>
      <c r="D872" s="2" t="s">
        <v>4785</v>
      </c>
      <c r="E872" s="2" t="s">
        <v>4786</v>
      </c>
      <c r="F872" s="3" t="s">
        <v>5646</v>
      </c>
      <c r="G872" s="3" t="s">
        <v>5894</v>
      </c>
      <c r="H872" s="3" t="s">
        <v>5895</v>
      </c>
      <c r="I872" s="3" t="s">
        <v>5896</v>
      </c>
      <c r="J872" s="3" t="s">
        <v>5897</v>
      </c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6.5">
      <c r="A873" s="2" t="s">
        <v>1816</v>
      </c>
      <c r="B873" s="2" t="s">
        <v>1817</v>
      </c>
      <c r="C873" s="9" t="s">
        <v>5893</v>
      </c>
      <c r="D873" s="2" t="s">
        <v>4785</v>
      </c>
      <c r="E873" s="2" t="s">
        <v>4786</v>
      </c>
      <c r="F873" s="3" t="s">
        <v>5646</v>
      </c>
      <c r="G873" s="3" t="s">
        <v>5894</v>
      </c>
      <c r="H873" s="3" t="s">
        <v>5895</v>
      </c>
      <c r="I873" s="3" t="s">
        <v>5896</v>
      </c>
      <c r="J873" s="3" t="s">
        <v>5897</v>
      </c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6.5">
      <c r="A874" s="2" t="s">
        <v>1818</v>
      </c>
      <c r="B874" s="2" t="s">
        <v>1819</v>
      </c>
      <c r="C874" s="9" t="s">
        <v>5898</v>
      </c>
      <c r="D874" s="2" t="s">
        <v>4785</v>
      </c>
      <c r="E874" s="2" t="s">
        <v>4786</v>
      </c>
      <c r="F874" s="3" t="s">
        <v>4787</v>
      </c>
      <c r="G874" s="3" t="s">
        <v>4788</v>
      </c>
      <c r="H874" s="3" t="s">
        <v>4789</v>
      </c>
      <c r="I874" s="3" t="s">
        <v>5022</v>
      </c>
      <c r="J874" s="3" t="s">
        <v>5023</v>
      </c>
      <c r="K874" s="3" t="s">
        <v>5541</v>
      </c>
      <c r="L874" s="3" t="s">
        <v>5542</v>
      </c>
      <c r="M874" s="3" t="s">
        <v>5899</v>
      </c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6.5">
      <c r="A875" s="2" t="s">
        <v>1820</v>
      </c>
      <c r="B875" s="2" t="s">
        <v>1821</v>
      </c>
      <c r="C875" s="9" t="s">
        <v>5898</v>
      </c>
      <c r="D875" s="2" t="s">
        <v>4785</v>
      </c>
      <c r="E875" s="2" t="s">
        <v>4786</v>
      </c>
      <c r="F875" s="3" t="s">
        <v>4787</v>
      </c>
      <c r="G875" s="3" t="s">
        <v>4788</v>
      </c>
      <c r="H875" s="3" t="s">
        <v>4789</v>
      </c>
      <c r="I875" s="3" t="s">
        <v>5022</v>
      </c>
      <c r="J875" s="3" t="s">
        <v>5023</v>
      </c>
      <c r="K875" s="3" t="s">
        <v>5541</v>
      </c>
      <c r="L875" s="3" t="s">
        <v>5542</v>
      </c>
      <c r="M875" s="3" t="s">
        <v>5899</v>
      </c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6.5">
      <c r="A876" s="2" t="s">
        <v>1822</v>
      </c>
      <c r="B876" s="2" t="s">
        <v>1823</v>
      </c>
      <c r="C876" s="9" t="s">
        <v>5900</v>
      </c>
      <c r="D876" s="2" t="s">
        <v>4785</v>
      </c>
      <c r="E876" s="2" t="s">
        <v>4786</v>
      </c>
      <c r="F876" s="3" t="s">
        <v>4787</v>
      </c>
      <c r="G876" s="3" t="s">
        <v>4788</v>
      </c>
      <c r="H876" s="3" t="s">
        <v>4789</v>
      </c>
      <c r="I876" s="3" t="s">
        <v>5022</v>
      </c>
      <c r="J876" s="3" t="s">
        <v>5023</v>
      </c>
      <c r="K876" s="3" t="s">
        <v>5541</v>
      </c>
      <c r="L876" s="3" t="s">
        <v>5542</v>
      </c>
      <c r="M876" s="3" t="s">
        <v>5901</v>
      </c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6.5">
      <c r="A877" s="2" t="s">
        <v>1824</v>
      </c>
      <c r="B877" s="2" t="s">
        <v>1825</v>
      </c>
      <c r="C877" s="9" t="s">
        <v>5900</v>
      </c>
      <c r="D877" s="2" t="s">
        <v>4785</v>
      </c>
      <c r="E877" s="2" t="s">
        <v>4786</v>
      </c>
      <c r="F877" s="3" t="s">
        <v>4787</v>
      </c>
      <c r="G877" s="3" t="s">
        <v>4788</v>
      </c>
      <c r="H877" s="3" t="s">
        <v>4789</v>
      </c>
      <c r="I877" s="3" t="s">
        <v>5022</v>
      </c>
      <c r="J877" s="3" t="s">
        <v>5023</v>
      </c>
      <c r="K877" s="3" t="s">
        <v>5541</v>
      </c>
      <c r="L877" s="3" t="s">
        <v>5542</v>
      </c>
      <c r="M877" s="3" t="s">
        <v>5901</v>
      </c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6.5">
      <c r="A878" s="2" t="s">
        <v>1826</v>
      </c>
      <c r="B878" s="2" t="s">
        <v>1827</v>
      </c>
      <c r="C878" s="9" t="s">
        <v>5902</v>
      </c>
      <c r="D878" s="2" t="s">
        <v>4785</v>
      </c>
      <c r="E878" s="2" t="s">
        <v>4786</v>
      </c>
      <c r="F878" s="3" t="s">
        <v>4787</v>
      </c>
      <c r="G878" s="3" t="s">
        <v>4788</v>
      </c>
      <c r="H878" s="3" t="s">
        <v>4789</v>
      </c>
      <c r="I878" s="3" t="s">
        <v>5022</v>
      </c>
      <c r="J878" s="3" t="s">
        <v>5472</v>
      </c>
      <c r="K878" s="3" t="s">
        <v>5903</v>
      </c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6.5">
      <c r="A879" s="2" t="s">
        <v>1828</v>
      </c>
      <c r="B879" s="2" t="s">
        <v>1829</v>
      </c>
      <c r="C879" s="9" t="s">
        <v>5902</v>
      </c>
      <c r="D879" s="2" t="s">
        <v>4785</v>
      </c>
      <c r="E879" s="2" t="s">
        <v>4786</v>
      </c>
      <c r="F879" s="3" t="s">
        <v>4787</v>
      </c>
      <c r="G879" s="3" t="s">
        <v>4788</v>
      </c>
      <c r="H879" s="3" t="s">
        <v>4789</v>
      </c>
      <c r="I879" s="3" t="s">
        <v>5022</v>
      </c>
      <c r="J879" s="3" t="s">
        <v>5472</v>
      </c>
      <c r="K879" s="3" t="s">
        <v>5903</v>
      </c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6.5">
      <c r="A880" s="2" t="s">
        <v>1830</v>
      </c>
      <c r="B880" s="2" t="s">
        <v>1831</v>
      </c>
      <c r="C880" s="9" t="s">
        <v>5904</v>
      </c>
      <c r="D880" s="2" t="s">
        <v>4785</v>
      </c>
      <c r="E880" s="2" t="s">
        <v>4786</v>
      </c>
      <c r="F880" s="3" t="s">
        <v>4787</v>
      </c>
      <c r="G880" s="3" t="s">
        <v>4788</v>
      </c>
      <c r="H880" s="3" t="s">
        <v>4789</v>
      </c>
      <c r="I880" s="3" t="s">
        <v>4790</v>
      </c>
      <c r="J880" s="3" t="s">
        <v>4791</v>
      </c>
      <c r="K880" s="3" t="s">
        <v>4938</v>
      </c>
      <c r="L880" s="3" t="s">
        <v>5553</v>
      </c>
      <c r="M880" s="3" t="s">
        <v>5905</v>
      </c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6.5">
      <c r="A881" s="2" t="s">
        <v>1832</v>
      </c>
      <c r="B881" s="2" t="s">
        <v>1833</v>
      </c>
      <c r="C881" s="9" t="s">
        <v>5904</v>
      </c>
      <c r="D881" s="2" t="s">
        <v>4785</v>
      </c>
      <c r="E881" s="2" t="s">
        <v>4786</v>
      </c>
      <c r="F881" s="3" t="s">
        <v>4787</v>
      </c>
      <c r="G881" s="3" t="s">
        <v>4788</v>
      </c>
      <c r="H881" s="3" t="s">
        <v>4789</v>
      </c>
      <c r="I881" s="3" t="s">
        <v>4790</v>
      </c>
      <c r="J881" s="3" t="s">
        <v>4791</v>
      </c>
      <c r="K881" s="3" t="s">
        <v>4938</v>
      </c>
      <c r="L881" s="3" t="s">
        <v>5553</v>
      </c>
      <c r="M881" s="3" t="s">
        <v>5905</v>
      </c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6.5">
      <c r="A882" s="2" t="s">
        <v>1834</v>
      </c>
      <c r="B882" s="2" t="s">
        <v>1835</v>
      </c>
      <c r="C882" s="9" t="s">
        <v>5906</v>
      </c>
      <c r="D882" s="2" t="s">
        <v>4785</v>
      </c>
      <c r="E882" s="2" t="s">
        <v>4803</v>
      </c>
      <c r="F882" s="3" t="s">
        <v>5093</v>
      </c>
      <c r="G882" s="3" t="s">
        <v>5094</v>
      </c>
      <c r="H882" s="3" t="s">
        <v>5095</v>
      </c>
      <c r="I882" s="3" t="s">
        <v>5096</v>
      </c>
      <c r="J882" s="3" t="s">
        <v>5097</v>
      </c>
      <c r="K882" s="3" t="s">
        <v>5098</v>
      </c>
      <c r="L882" s="3" t="s">
        <v>5907</v>
      </c>
      <c r="M882" s="3" t="s">
        <v>5908</v>
      </c>
      <c r="N882" s="3" t="s">
        <v>5909</v>
      </c>
      <c r="O882" s="3" t="s">
        <v>5910</v>
      </c>
      <c r="P882" s="3"/>
      <c r="Q882" s="3"/>
      <c r="R882" s="3"/>
      <c r="S882" s="3"/>
      <c r="T882" s="3"/>
      <c r="U882" s="3"/>
      <c r="V882" s="3"/>
    </row>
    <row r="883" spans="1:22" ht="16.5">
      <c r="A883" s="2" t="s">
        <v>1836</v>
      </c>
      <c r="B883" s="2" t="s">
        <v>1837</v>
      </c>
      <c r="C883" s="9" t="s">
        <v>5906</v>
      </c>
      <c r="D883" s="2" t="s">
        <v>4785</v>
      </c>
      <c r="E883" s="2" t="s">
        <v>4803</v>
      </c>
      <c r="F883" s="3" t="s">
        <v>5093</v>
      </c>
      <c r="G883" s="3" t="s">
        <v>5094</v>
      </c>
      <c r="H883" s="3" t="s">
        <v>5095</v>
      </c>
      <c r="I883" s="3" t="s">
        <v>5096</v>
      </c>
      <c r="J883" s="3" t="s">
        <v>5097</v>
      </c>
      <c r="K883" s="3" t="s">
        <v>5098</v>
      </c>
      <c r="L883" s="3" t="s">
        <v>5907</v>
      </c>
      <c r="M883" s="3" t="s">
        <v>5908</v>
      </c>
      <c r="N883" s="3" t="s">
        <v>5909</v>
      </c>
      <c r="O883" s="3" t="s">
        <v>5910</v>
      </c>
      <c r="P883" s="3"/>
      <c r="Q883" s="3"/>
      <c r="R883" s="3"/>
      <c r="S883" s="3"/>
      <c r="T883" s="3"/>
      <c r="U883" s="3"/>
      <c r="V883" s="3"/>
    </row>
    <row r="884" spans="1:22" ht="16.5">
      <c r="A884" s="2" t="s">
        <v>1838</v>
      </c>
      <c r="B884" s="2" t="s">
        <v>1839</v>
      </c>
      <c r="C884" s="9" t="s">
        <v>5906</v>
      </c>
      <c r="D884" s="2" t="s">
        <v>4785</v>
      </c>
      <c r="E884" s="2" t="s">
        <v>4803</v>
      </c>
      <c r="F884" s="3" t="s">
        <v>5093</v>
      </c>
      <c r="G884" s="3" t="s">
        <v>5094</v>
      </c>
      <c r="H884" s="3" t="s">
        <v>5095</v>
      </c>
      <c r="I884" s="3" t="s">
        <v>5096</v>
      </c>
      <c r="J884" s="3" t="s">
        <v>5097</v>
      </c>
      <c r="K884" s="3" t="s">
        <v>5098</v>
      </c>
      <c r="L884" s="3" t="s">
        <v>5907</v>
      </c>
      <c r="M884" s="3" t="s">
        <v>5908</v>
      </c>
      <c r="N884" s="3" t="s">
        <v>5909</v>
      </c>
      <c r="O884" s="3" t="s">
        <v>5910</v>
      </c>
      <c r="P884" s="3"/>
      <c r="Q884" s="3"/>
      <c r="R884" s="3"/>
      <c r="S884" s="3"/>
      <c r="T884" s="3"/>
      <c r="U884" s="3"/>
      <c r="V884" s="3"/>
    </row>
    <row r="885" spans="1:22" ht="16.5">
      <c r="A885" s="2" t="s">
        <v>1840</v>
      </c>
      <c r="B885" s="2" t="s">
        <v>1841</v>
      </c>
      <c r="C885" s="9" t="s">
        <v>5906</v>
      </c>
      <c r="D885" s="2" t="s">
        <v>4785</v>
      </c>
      <c r="E885" s="2" t="s">
        <v>4803</v>
      </c>
      <c r="F885" s="3" t="s">
        <v>5093</v>
      </c>
      <c r="G885" s="3" t="s">
        <v>5094</v>
      </c>
      <c r="H885" s="3" t="s">
        <v>5095</v>
      </c>
      <c r="I885" s="3" t="s">
        <v>5096</v>
      </c>
      <c r="J885" s="3" t="s">
        <v>5097</v>
      </c>
      <c r="K885" s="3" t="s">
        <v>5098</v>
      </c>
      <c r="L885" s="3" t="s">
        <v>5907</v>
      </c>
      <c r="M885" s="3" t="s">
        <v>5908</v>
      </c>
      <c r="N885" s="3" t="s">
        <v>5909</v>
      </c>
      <c r="O885" s="3" t="s">
        <v>5910</v>
      </c>
      <c r="P885" s="3"/>
      <c r="Q885" s="3"/>
      <c r="R885" s="3"/>
      <c r="S885" s="3"/>
      <c r="T885" s="3"/>
      <c r="U885" s="3"/>
      <c r="V885" s="3"/>
    </row>
    <row r="886" spans="1:22" ht="16.5">
      <c r="A886" s="2" t="s">
        <v>1842</v>
      </c>
      <c r="B886" s="2" t="s">
        <v>1843</v>
      </c>
      <c r="C886" s="9" t="s">
        <v>5906</v>
      </c>
      <c r="D886" s="2" t="s">
        <v>4785</v>
      </c>
      <c r="E886" s="2" t="s">
        <v>4803</v>
      </c>
      <c r="F886" s="3" t="s">
        <v>5093</v>
      </c>
      <c r="G886" s="3" t="s">
        <v>5094</v>
      </c>
      <c r="H886" s="3" t="s">
        <v>5095</v>
      </c>
      <c r="I886" s="3" t="s">
        <v>5096</v>
      </c>
      <c r="J886" s="3" t="s">
        <v>5097</v>
      </c>
      <c r="K886" s="3" t="s">
        <v>5098</v>
      </c>
      <c r="L886" s="3" t="s">
        <v>5907</v>
      </c>
      <c r="M886" s="3" t="s">
        <v>5908</v>
      </c>
      <c r="N886" s="3" t="s">
        <v>5909</v>
      </c>
      <c r="O886" s="3" t="s">
        <v>5910</v>
      </c>
      <c r="P886" s="3"/>
      <c r="Q886" s="3"/>
      <c r="R886" s="3"/>
      <c r="S886" s="3"/>
      <c r="T886" s="3"/>
      <c r="U886" s="3"/>
      <c r="V886" s="3"/>
    </row>
    <row r="887" spans="1:22" ht="16.5">
      <c r="A887" s="2" t="s">
        <v>1844</v>
      </c>
      <c r="B887" s="2" t="s">
        <v>1845</v>
      </c>
      <c r="C887" s="9" t="s">
        <v>5906</v>
      </c>
      <c r="D887" s="2" t="s">
        <v>4785</v>
      </c>
      <c r="E887" s="2" t="s">
        <v>4803</v>
      </c>
      <c r="F887" s="3" t="s">
        <v>5093</v>
      </c>
      <c r="G887" s="3" t="s">
        <v>5094</v>
      </c>
      <c r="H887" s="3" t="s">
        <v>5095</v>
      </c>
      <c r="I887" s="3" t="s">
        <v>5096</v>
      </c>
      <c r="J887" s="3" t="s">
        <v>5097</v>
      </c>
      <c r="K887" s="3" t="s">
        <v>5098</v>
      </c>
      <c r="L887" s="3" t="s">
        <v>5907</v>
      </c>
      <c r="M887" s="3" t="s">
        <v>5908</v>
      </c>
      <c r="N887" s="3" t="s">
        <v>5909</v>
      </c>
      <c r="O887" s="3" t="s">
        <v>5910</v>
      </c>
      <c r="P887" s="3"/>
      <c r="Q887" s="3"/>
      <c r="R887" s="3"/>
      <c r="S887" s="3"/>
      <c r="T887" s="3"/>
      <c r="U887" s="3"/>
      <c r="V887" s="3"/>
    </row>
    <row r="888" spans="1:22" ht="16.5">
      <c r="A888" s="2" t="s">
        <v>1846</v>
      </c>
      <c r="B888" s="2" t="s">
        <v>1847</v>
      </c>
      <c r="C888" s="9" t="s">
        <v>5906</v>
      </c>
      <c r="D888" s="2" t="s">
        <v>4785</v>
      </c>
      <c r="E888" s="2" t="s">
        <v>4803</v>
      </c>
      <c r="F888" s="3" t="s">
        <v>5093</v>
      </c>
      <c r="G888" s="3" t="s">
        <v>5094</v>
      </c>
      <c r="H888" s="3" t="s">
        <v>5095</v>
      </c>
      <c r="I888" s="3" t="s">
        <v>5096</v>
      </c>
      <c r="J888" s="3" t="s">
        <v>5097</v>
      </c>
      <c r="K888" s="3" t="s">
        <v>5098</v>
      </c>
      <c r="L888" s="3" t="s">
        <v>5907</v>
      </c>
      <c r="M888" s="3" t="s">
        <v>5908</v>
      </c>
      <c r="N888" s="3" t="s">
        <v>5909</v>
      </c>
      <c r="O888" s="3" t="s">
        <v>5910</v>
      </c>
      <c r="P888" s="3"/>
      <c r="Q888" s="3"/>
      <c r="R888" s="3"/>
      <c r="S888" s="3"/>
      <c r="T888" s="3"/>
      <c r="U888" s="3"/>
      <c r="V888" s="3"/>
    </row>
    <row r="889" spans="1:22" ht="16.5">
      <c r="A889" s="2" t="s">
        <v>1848</v>
      </c>
      <c r="B889" s="2" t="s">
        <v>1849</v>
      </c>
      <c r="C889" s="9" t="s">
        <v>5911</v>
      </c>
      <c r="D889" s="2" t="s">
        <v>4785</v>
      </c>
      <c r="E889" s="2" t="s">
        <v>4820</v>
      </c>
      <c r="F889" s="3" t="s">
        <v>4821</v>
      </c>
      <c r="G889" s="3" t="s">
        <v>4822</v>
      </c>
      <c r="H889" s="3" t="s">
        <v>4823</v>
      </c>
      <c r="I889" s="3" t="s">
        <v>4824</v>
      </c>
      <c r="J889" s="3" t="s">
        <v>4825</v>
      </c>
      <c r="K889" s="3" t="s">
        <v>4826</v>
      </c>
      <c r="L889" s="3" t="s">
        <v>4827</v>
      </c>
      <c r="M889" s="3" t="s">
        <v>4828</v>
      </c>
      <c r="N889" s="3" t="s">
        <v>4884</v>
      </c>
      <c r="O889" s="3" t="s">
        <v>4959</v>
      </c>
      <c r="P889" s="3" t="s">
        <v>5009</v>
      </c>
      <c r="Q889" s="3" t="s">
        <v>5010</v>
      </c>
      <c r="R889" s="3" t="s">
        <v>5011</v>
      </c>
      <c r="S889" s="3" t="s">
        <v>5374</v>
      </c>
      <c r="T889" s="3" t="s">
        <v>5912</v>
      </c>
      <c r="U889" s="3"/>
      <c r="V889" s="3"/>
    </row>
    <row r="890" spans="1:22" ht="16.5">
      <c r="A890" s="2" t="s">
        <v>1850</v>
      </c>
      <c r="B890" s="2" t="s">
        <v>1851</v>
      </c>
      <c r="C890" s="9" t="s">
        <v>5911</v>
      </c>
      <c r="D890" s="2" t="s">
        <v>4785</v>
      </c>
      <c r="E890" s="2" t="s">
        <v>4820</v>
      </c>
      <c r="F890" s="3" t="s">
        <v>4821</v>
      </c>
      <c r="G890" s="3" t="s">
        <v>4822</v>
      </c>
      <c r="H890" s="3" t="s">
        <v>4823</v>
      </c>
      <c r="I890" s="3" t="s">
        <v>4824</v>
      </c>
      <c r="J890" s="3" t="s">
        <v>4825</v>
      </c>
      <c r="K890" s="3" t="s">
        <v>4826</v>
      </c>
      <c r="L890" s="3" t="s">
        <v>4827</v>
      </c>
      <c r="M890" s="3" t="s">
        <v>4828</v>
      </c>
      <c r="N890" s="3" t="s">
        <v>4884</v>
      </c>
      <c r="O890" s="3" t="s">
        <v>4959</v>
      </c>
      <c r="P890" s="3" t="s">
        <v>5009</v>
      </c>
      <c r="Q890" s="3" t="s">
        <v>5010</v>
      </c>
      <c r="R890" s="3" t="s">
        <v>5011</v>
      </c>
      <c r="S890" s="3" t="s">
        <v>5374</v>
      </c>
      <c r="T890" s="3" t="s">
        <v>5912</v>
      </c>
      <c r="U890" s="3"/>
      <c r="V890" s="3"/>
    </row>
    <row r="891" spans="1:22" ht="16.5">
      <c r="A891" s="2" t="s">
        <v>1852</v>
      </c>
      <c r="B891" s="2" t="s">
        <v>1853</v>
      </c>
      <c r="C891" s="9" t="s">
        <v>5911</v>
      </c>
      <c r="D891" s="2" t="s">
        <v>4785</v>
      </c>
      <c r="E891" s="2" t="s">
        <v>4820</v>
      </c>
      <c r="F891" s="3" t="s">
        <v>4821</v>
      </c>
      <c r="G891" s="3" t="s">
        <v>4822</v>
      </c>
      <c r="H891" s="3" t="s">
        <v>4823</v>
      </c>
      <c r="I891" s="3" t="s">
        <v>4824</v>
      </c>
      <c r="J891" s="3" t="s">
        <v>4825</v>
      </c>
      <c r="K891" s="3" t="s">
        <v>4826</v>
      </c>
      <c r="L891" s="3" t="s">
        <v>4827</v>
      </c>
      <c r="M891" s="3" t="s">
        <v>4828</v>
      </c>
      <c r="N891" s="3" t="s">
        <v>4884</v>
      </c>
      <c r="O891" s="3" t="s">
        <v>4959</v>
      </c>
      <c r="P891" s="3" t="s">
        <v>5009</v>
      </c>
      <c r="Q891" s="3" t="s">
        <v>5010</v>
      </c>
      <c r="R891" s="3" t="s">
        <v>5011</v>
      </c>
      <c r="S891" s="3" t="s">
        <v>5374</v>
      </c>
      <c r="T891" s="3" t="s">
        <v>5912</v>
      </c>
      <c r="U891" s="3"/>
      <c r="V891" s="3"/>
    </row>
    <row r="892" spans="1:22" ht="16.5">
      <c r="A892" s="2" t="s">
        <v>1854</v>
      </c>
      <c r="B892" s="2" t="s">
        <v>1855</v>
      </c>
      <c r="C892" s="9" t="s">
        <v>5911</v>
      </c>
      <c r="D892" s="2" t="s">
        <v>4785</v>
      </c>
      <c r="E892" s="2" t="s">
        <v>4820</v>
      </c>
      <c r="F892" s="3" t="s">
        <v>4821</v>
      </c>
      <c r="G892" s="3" t="s">
        <v>4822</v>
      </c>
      <c r="H892" s="3" t="s">
        <v>4823</v>
      </c>
      <c r="I892" s="3" t="s">
        <v>4824</v>
      </c>
      <c r="J892" s="3" t="s">
        <v>4825</v>
      </c>
      <c r="K892" s="3" t="s">
        <v>4826</v>
      </c>
      <c r="L892" s="3" t="s">
        <v>4827</v>
      </c>
      <c r="M892" s="3" t="s">
        <v>4828</v>
      </c>
      <c r="N892" s="3" t="s">
        <v>4884</v>
      </c>
      <c r="O892" s="3" t="s">
        <v>4959</v>
      </c>
      <c r="P892" s="3" t="s">
        <v>5009</v>
      </c>
      <c r="Q892" s="3" t="s">
        <v>5010</v>
      </c>
      <c r="R892" s="3" t="s">
        <v>5011</v>
      </c>
      <c r="S892" s="3" t="s">
        <v>5374</v>
      </c>
      <c r="T892" s="3" t="s">
        <v>5912</v>
      </c>
      <c r="U892" s="3"/>
      <c r="V892" s="3"/>
    </row>
    <row r="893" spans="1:22" ht="16.5">
      <c r="A893" s="2" t="s">
        <v>1856</v>
      </c>
      <c r="B893" s="2" t="s">
        <v>1857</v>
      </c>
      <c r="C893" s="9" t="s">
        <v>5911</v>
      </c>
      <c r="D893" s="2" t="s">
        <v>4785</v>
      </c>
      <c r="E893" s="2" t="s">
        <v>4820</v>
      </c>
      <c r="F893" s="3" t="s">
        <v>4821</v>
      </c>
      <c r="G893" s="3" t="s">
        <v>4822</v>
      </c>
      <c r="H893" s="3" t="s">
        <v>4823</v>
      </c>
      <c r="I893" s="3" t="s">
        <v>4824</v>
      </c>
      <c r="J893" s="3" t="s">
        <v>4825</v>
      </c>
      <c r="K893" s="3" t="s">
        <v>4826</v>
      </c>
      <c r="L893" s="3" t="s">
        <v>4827</v>
      </c>
      <c r="M893" s="3" t="s">
        <v>4828</v>
      </c>
      <c r="N893" s="3" t="s">
        <v>4884</v>
      </c>
      <c r="O893" s="3" t="s">
        <v>4959</v>
      </c>
      <c r="P893" s="3" t="s">
        <v>5009</v>
      </c>
      <c r="Q893" s="3" t="s">
        <v>5010</v>
      </c>
      <c r="R893" s="3" t="s">
        <v>5011</v>
      </c>
      <c r="S893" s="3" t="s">
        <v>5374</v>
      </c>
      <c r="T893" s="3" t="s">
        <v>5912</v>
      </c>
      <c r="U893" s="3"/>
      <c r="V893" s="3"/>
    </row>
    <row r="894" spans="1:22" ht="16.5">
      <c r="A894" s="2" t="s">
        <v>1858</v>
      </c>
      <c r="B894" s="2" t="s">
        <v>1859</v>
      </c>
      <c r="C894" s="9" t="s">
        <v>5913</v>
      </c>
      <c r="D894" s="2" t="s">
        <v>4785</v>
      </c>
      <c r="E894" s="2" t="s">
        <v>4786</v>
      </c>
      <c r="F894" s="3" t="s">
        <v>4787</v>
      </c>
      <c r="G894" s="3" t="s">
        <v>4906</v>
      </c>
      <c r="H894" s="3" t="s">
        <v>4907</v>
      </c>
      <c r="I894" s="3" t="s">
        <v>4908</v>
      </c>
      <c r="J894" s="3" t="s">
        <v>4969</v>
      </c>
      <c r="K894" s="3" t="s">
        <v>4970</v>
      </c>
      <c r="L894" s="3" t="s">
        <v>5681</v>
      </c>
      <c r="M894" s="3" t="s">
        <v>5914</v>
      </c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6.5">
      <c r="A895" s="2" t="s">
        <v>1860</v>
      </c>
      <c r="B895" s="2" t="s">
        <v>1861</v>
      </c>
      <c r="C895" s="9" t="s">
        <v>5913</v>
      </c>
      <c r="D895" s="2" t="s">
        <v>4785</v>
      </c>
      <c r="E895" s="2" t="s">
        <v>4786</v>
      </c>
      <c r="F895" s="3" t="s">
        <v>4787</v>
      </c>
      <c r="G895" s="3" t="s">
        <v>4906</v>
      </c>
      <c r="H895" s="3" t="s">
        <v>4907</v>
      </c>
      <c r="I895" s="3" t="s">
        <v>4908</v>
      </c>
      <c r="J895" s="3" t="s">
        <v>4969</v>
      </c>
      <c r="K895" s="3" t="s">
        <v>4970</v>
      </c>
      <c r="L895" s="3" t="s">
        <v>5681</v>
      </c>
      <c r="M895" s="3" t="s">
        <v>5914</v>
      </c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6.5">
      <c r="A896" s="2" t="s">
        <v>1862</v>
      </c>
      <c r="B896" s="2" t="s">
        <v>1863</v>
      </c>
      <c r="C896" s="9" t="s">
        <v>5915</v>
      </c>
      <c r="D896" s="2" t="s">
        <v>4785</v>
      </c>
      <c r="E896" s="2" t="s">
        <v>4803</v>
      </c>
      <c r="F896" s="3" t="s">
        <v>4804</v>
      </c>
      <c r="G896" s="3" t="s">
        <v>4861</v>
      </c>
      <c r="H896" s="3" t="s">
        <v>4862</v>
      </c>
      <c r="I896" s="3" t="s">
        <v>4863</v>
      </c>
      <c r="J896" s="3" t="s">
        <v>4864</v>
      </c>
      <c r="K896" s="3" t="s">
        <v>4865</v>
      </c>
      <c r="L896" s="3" t="s">
        <v>4866</v>
      </c>
      <c r="M896" s="3" t="s">
        <v>4867</v>
      </c>
      <c r="N896" s="3" t="s">
        <v>4868</v>
      </c>
      <c r="O896" s="3" t="s">
        <v>4869</v>
      </c>
      <c r="P896" s="3" t="s">
        <v>4870</v>
      </c>
      <c r="Q896" s="3" t="s">
        <v>4871</v>
      </c>
      <c r="R896" s="3" t="s">
        <v>5916</v>
      </c>
      <c r="S896" s="3" t="s">
        <v>5917</v>
      </c>
      <c r="T896" s="3"/>
      <c r="U896" s="3"/>
      <c r="V896" s="3"/>
    </row>
    <row r="897" spans="1:22" ht="16.5">
      <c r="A897" s="2" t="s">
        <v>1864</v>
      </c>
      <c r="B897" s="2" t="s">
        <v>1865</v>
      </c>
      <c r="C897" s="9" t="s">
        <v>5915</v>
      </c>
      <c r="D897" s="2" t="s">
        <v>4785</v>
      </c>
      <c r="E897" s="2" t="s">
        <v>4803</v>
      </c>
      <c r="F897" s="3" t="s">
        <v>4804</v>
      </c>
      <c r="G897" s="3" t="s">
        <v>4861</v>
      </c>
      <c r="H897" s="3" t="s">
        <v>4862</v>
      </c>
      <c r="I897" s="3" t="s">
        <v>4863</v>
      </c>
      <c r="J897" s="3" t="s">
        <v>4864</v>
      </c>
      <c r="K897" s="3" t="s">
        <v>4865</v>
      </c>
      <c r="L897" s="3" t="s">
        <v>4866</v>
      </c>
      <c r="M897" s="3" t="s">
        <v>4867</v>
      </c>
      <c r="N897" s="3" t="s">
        <v>4868</v>
      </c>
      <c r="O897" s="3" t="s">
        <v>4869</v>
      </c>
      <c r="P897" s="3" t="s">
        <v>4870</v>
      </c>
      <c r="Q897" s="3" t="s">
        <v>4871</v>
      </c>
      <c r="R897" s="3" t="s">
        <v>5916</v>
      </c>
      <c r="S897" s="3" t="s">
        <v>5917</v>
      </c>
      <c r="T897" s="3"/>
      <c r="U897" s="3"/>
      <c r="V897" s="3"/>
    </row>
    <row r="898" spans="1:22" ht="16.5">
      <c r="A898" s="2" t="s">
        <v>1866</v>
      </c>
      <c r="B898" s="2" t="s">
        <v>1867</v>
      </c>
      <c r="C898" s="9" t="s">
        <v>5918</v>
      </c>
      <c r="D898" s="2" t="s">
        <v>4785</v>
      </c>
      <c r="E898" s="2" t="s">
        <v>5349</v>
      </c>
      <c r="F898" s="3" t="s">
        <v>5919</v>
      </c>
      <c r="G898" s="3" t="s">
        <v>5920</v>
      </c>
      <c r="H898" s="3" t="s">
        <v>5921</v>
      </c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6.5">
      <c r="A899" s="2" t="s">
        <v>1868</v>
      </c>
      <c r="B899" s="2" t="s">
        <v>1869</v>
      </c>
      <c r="C899" s="9" t="s">
        <v>5918</v>
      </c>
      <c r="D899" s="2" t="s">
        <v>4785</v>
      </c>
      <c r="E899" s="2" t="s">
        <v>5349</v>
      </c>
      <c r="F899" s="3" t="s">
        <v>5919</v>
      </c>
      <c r="G899" s="3" t="s">
        <v>5920</v>
      </c>
      <c r="H899" s="3" t="s">
        <v>5921</v>
      </c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6.5">
      <c r="A900" s="2" t="s">
        <v>1870</v>
      </c>
      <c r="B900" s="2" t="s">
        <v>1871</v>
      </c>
      <c r="C900" s="9" t="s">
        <v>5918</v>
      </c>
      <c r="D900" s="2" t="s">
        <v>4785</v>
      </c>
      <c r="E900" s="2" t="s">
        <v>5349</v>
      </c>
      <c r="F900" s="3" t="s">
        <v>5919</v>
      </c>
      <c r="G900" s="3" t="s">
        <v>5920</v>
      </c>
      <c r="H900" s="3" t="s">
        <v>5921</v>
      </c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6.5">
      <c r="A901" s="2" t="s">
        <v>1872</v>
      </c>
      <c r="B901" s="2" t="s">
        <v>1873</v>
      </c>
      <c r="C901" s="9" t="s">
        <v>5922</v>
      </c>
      <c r="D901" s="2" t="s">
        <v>4785</v>
      </c>
      <c r="E901" s="2" t="s">
        <v>4803</v>
      </c>
      <c r="F901" s="3" t="s">
        <v>4804</v>
      </c>
      <c r="G901" s="3" t="s">
        <v>4861</v>
      </c>
      <c r="H901" s="3" t="s">
        <v>4862</v>
      </c>
      <c r="I901" s="3" t="s">
        <v>4863</v>
      </c>
      <c r="J901" s="3" t="s">
        <v>4864</v>
      </c>
      <c r="K901" s="3" t="s">
        <v>4865</v>
      </c>
      <c r="L901" s="3" t="s">
        <v>4866</v>
      </c>
      <c r="M901" s="3" t="s">
        <v>4867</v>
      </c>
      <c r="N901" s="3" t="s">
        <v>4868</v>
      </c>
      <c r="O901" s="3" t="s">
        <v>4869</v>
      </c>
      <c r="P901" s="3" t="s">
        <v>5137</v>
      </c>
      <c r="Q901" s="3" t="s">
        <v>5923</v>
      </c>
      <c r="R901" s="3" t="s">
        <v>5924</v>
      </c>
      <c r="S901" s="3" t="s">
        <v>5925</v>
      </c>
      <c r="T901" s="3"/>
      <c r="U901" s="3"/>
      <c r="V901" s="3"/>
    </row>
    <row r="902" spans="1:22" ht="16.5">
      <c r="A902" s="2" t="s">
        <v>1874</v>
      </c>
      <c r="B902" s="2" t="s">
        <v>1875</v>
      </c>
      <c r="C902" s="9" t="s">
        <v>5922</v>
      </c>
      <c r="D902" s="2" t="s">
        <v>4785</v>
      </c>
      <c r="E902" s="2" t="s">
        <v>4803</v>
      </c>
      <c r="F902" s="3" t="s">
        <v>4804</v>
      </c>
      <c r="G902" s="3" t="s">
        <v>4861</v>
      </c>
      <c r="H902" s="3" t="s">
        <v>4862</v>
      </c>
      <c r="I902" s="3" t="s">
        <v>4863</v>
      </c>
      <c r="J902" s="3" t="s">
        <v>4864</v>
      </c>
      <c r="K902" s="3" t="s">
        <v>4865</v>
      </c>
      <c r="L902" s="3" t="s">
        <v>4866</v>
      </c>
      <c r="M902" s="3" t="s">
        <v>4867</v>
      </c>
      <c r="N902" s="3" t="s">
        <v>4868</v>
      </c>
      <c r="O902" s="3" t="s">
        <v>4869</v>
      </c>
      <c r="P902" s="3" t="s">
        <v>5137</v>
      </c>
      <c r="Q902" s="3" t="s">
        <v>5923</v>
      </c>
      <c r="R902" s="3" t="s">
        <v>5924</v>
      </c>
      <c r="S902" s="3" t="s">
        <v>5925</v>
      </c>
      <c r="T902" s="3"/>
      <c r="U902" s="3"/>
      <c r="V902" s="3"/>
    </row>
    <row r="903" spans="1:22" ht="16.5">
      <c r="A903" s="2" t="s">
        <v>1876</v>
      </c>
      <c r="B903" s="2" t="s">
        <v>1877</v>
      </c>
      <c r="C903" s="9" t="s">
        <v>5926</v>
      </c>
      <c r="D903" s="2" t="s">
        <v>4785</v>
      </c>
      <c r="E903" s="2" t="s">
        <v>4803</v>
      </c>
      <c r="F903" s="3" t="s">
        <v>4804</v>
      </c>
      <c r="G903" s="3" t="s">
        <v>4861</v>
      </c>
      <c r="H903" s="3" t="s">
        <v>4862</v>
      </c>
      <c r="I903" s="3" t="s">
        <v>4863</v>
      </c>
      <c r="J903" s="3" t="s">
        <v>4864</v>
      </c>
      <c r="K903" s="3" t="s">
        <v>4865</v>
      </c>
      <c r="L903" s="3" t="s">
        <v>4866</v>
      </c>
      <c r="M903" s="3" t="s">
        <v>4867</v>
      </c>
      <c r="N903" s="3" t="s">
        <v>4868</v>
      </c>
      <c r="O903" s="3" t="s">
        <v>4869</v>
      </c>
      <c r="P903" s="3" t="s">
        <v>4870</v>
      </c>
      <c r="Q903" s="3" t="s">
        <v>4871</v>
      </c>
      <c r="R903" s="3" t="s">
        <v>5916</v>
      </c>
      <c r="S903" s="3" t="s">
        <v>5927</v>
      </c>
      <c r="T903" s="3"/>
      <c r="U903" s="3"/>
      <c r="V903" s="3"/>
    </row>
    <row r="904" spans="1:22" ht="16.5">
      <c r="A904" s="2" t="s">
        <v>1878</v>
      </c>
      <c r="B904" s="2" t="s">
        <v>1879</v>
      </c>
      <c r="C904" s="9" t="s">
        <v>5926</v>
      </c>
      <c r="D904" s="2" t="s">
        <v>4785</v>
      </c>
      <c r="E904" s="2" t="s">
        <v>4803</v>
      </c>
      <c r="F904" s="3" t="s">
        <v>4804</v>
      </c>
      <c r="G904" s="3" t="s">
        <v>4861</v>
      </c>
      <c r="H904" s="3" t="s">
        <v>4862</v>
      </c>
      <c r="I904" s="3" t="s">
        <v>4863</v>
      </c>
      <c r="J904" s="3" t="s">
        <v>4864</v>
      </c>
      <c r="K904" s="3" t="s">
        <v>4865</v>
      </c>
      <c r="L904" s="3" t="s">
        <v>4866</v>
      </c>
      <c r="M904" s="3" t="s">
        <v>4867</v>
      </c>
      <c r="N904" s="3" t="s">
        <v>4868</v>
      </c>
      <c r="O904" s="3" t="s">
        <v>4869</v>
      </c>
      <c r="P904" s="3" t="s">
        <v>4870</v>
      </c>
      <c r="Q904" s="3" t="s">
        <v>4871</v>
      </c>
      <c r="R904" s="3" t="s">
        <v>5916</v>
      </c>
      <c r="S904" s="3" t="s">
        <v>5927</v>
      </c>
      <c r="T904" s="3"/>
      <c r="U904" s="3"/>
      <c r="V904" s="3"/>
    </row>
    <row r="905" spans="1:22" ht="16.5">
      <c r="A905" s="2" t="s">
        <v>1880</v>
      </c>
      <c r="B905" s="2" t="s">
        <v>1881</v>
      </c>
      <c r="C905" s="9" t="s">
        <v>5928</v>
      </c>
      <c r="D905" s="2" t="s">
        <v>4785</v>
      </c>
      <c r="E905" s="2" t="s">
        <v>4803</v>
      </c>
      <c r="F905" s="3" t="s">
        <v>4804</v>
      </c>
      <c r="G905" s="3" t="s">
        <v>4805</v>
      </c>
      <c r="H905" s="3" t="s">
        <v>4806</v>
      </c>
      <c r="I905" s="3" t="s">
        <v>4807</v>
      </c>
      <c r="J905" s="3" t="s">
        <v>4808</v>
      </c>
      <c r="K905" s="3" t="s">
        <v>5929</v>
      </c>
      <c r="L905" s="3" t="s">
        <v>5930</v>
      </c>
      <c r="M905" s="3" t="s">
        <v>5931</v>
      </c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6.5">
      <c r="A906" s="2" t="s">
        <v>1882</v>
      </c>
      <c r="B906" s="2" t="s">
        <v>1883</v>
      </c>
      <c r="C906" s="9" t="s">
        <v>5928</v>
      </c>
      <c r="D906" s="2" t="s">
        <v>4785</v>
      </c>
      <c r="E906" s="2" t="s">
        <v>4803</v>
      </c>
      <c r="F906" s="3" t="s">
        <v>4804</v>
      </c>
      <c r="G906" s="3" t="s">
        <v>4805</v>
      </c>
      <c r="H906" s="3" t="s">
        <v>4806</v>
      </c>
      <c r="I906" s="3" t="s">
        <v>4807</v>
      </c>
      <c r="J906" s="3" t="s">
        <v>4808</v>
      </c>
      <c r="K906" s="3" t="s">
        <v>5929</v>
      </c>
      <c r="L906" s="3" t="s">
        <v>5930</v>
      </c>
      <c r="M906" s="3" t="s">
        <v>5931</v>
      </c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6.5">
      <c r="A907" s="2" t="s">
        <v>1884</v>
      </c>
      <c r="B907" s="2" t="s">
        <v>1885</v>
      </c>
      <c r="C907" s="9" t="s">
        <v>5932</v>
      </c>
      <c r="D907" s="2" t="s">
        <v>4785</v>
      </c>
      <c r="E907" s="2" t="s">
        <v>4803</v>
      </c>
      <c r="F907" s="3" t="s">
        <v>4804</v>
      </c>
      <c r="G907" s="3" t="s">
        <v>4805</v>
      </c>
      <c r="H907" s="3" t="s">
        <v>4806</v>
      </c>
      <c r="I907" s="3" t="s">
        <v>4807</v>
      </c>
      <c r="J907" s="3" t="s">
        <v>4808</v>
      </c>
      <c r="K907" s="3" t="s">
        <v>5929</v>
      </c>
      <c r="L907" s="3" t="s">
        <v>5930</v>
      </c>
      <c r="M907" s="3" t="s">
        <v>5931</v>
      </c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6.5">
      <c r="A908" s="2" t="s">
        <v>1886</v>
      </c>
      <c r="B908" s="2" t="s">
        <v>1887</v>
      </c>
      <c r="C908" s="9" t="s">
        <v>5932</v>
      </c>
      <c r="D908" s="2" t="s">
        <v>4785</v>
      </c>
      <c r="E908" s="2" t="s">
        <v>4803</v>
      </c>
      <c r="F908" s="3" t="s">
        <v>4804</v>
      </c>
      <c r="G908" s="3" t="s">
        <v>4805</v>
      </c>
      <c r="H908" s="3" t="s">
        <v>4806</v>
      </c>
      <c r="I908" s="3" t="s">
        <v>4807</v>
      </c>
      <c r="J908" s="3" t="s">
        <v>4808</v>
      </c>
      <c r="K908" s="3" t="s">
        <v>5929</v>
      </c>
      <c r="L908" s="3" t="s">
        <v>5930</v>
      </c>
      <c r="M908" s="3" t="s">
        <v>5931</v>
      </c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6.5">
      <c r="A909" s="2" t="s">
        <v>1888</v>
      </c>
      <c r="B909" s="2" t="s">
        <v>1889</v>
      </c>
      <c r="C909" s="9" t="s">
        <v>5749</v>
      </c>
      <c r="D909" s="2" t="s">
        <v>4785</v>
      </c>
      <c r="E909" s="2" t="s">
        <v>4803</v>
      </c>
      <c r="F909" s="3" t="s">
        <v>4804</v>
      </c>
      <c r="G909" s="3" t="s">
        <v>4805</v>
      </c>
      <c r="H909" s="3" t="s">
        <v>4806</v>
      </c>
      <c r="I909" s="3" t="s">
        <v>4807</v>
      </c>
      <c r="J909" s="3" t="s">
        <v>4808</v>
      </c>
      <c r="K909" s="3" t="s">
        <v>5518</v>
      </c>
      <c r="L909" s="3" t="s">
        <v>5750</v>
      </c>
      <c r="M909" s="3" t="s">
        <v>5751</v>
      </c>
      <c r="N909" s="3" t="s">
        <v>5752</v>
      </c>
      <c r="O909" s="3"/>
      <c r="P909" s="3"/>
      <c r="Q909" s="3"/>
      <c r="R909" s="3"/>
      <c r="S909" s="3"/>
      <c r="T909" s="3"/>
      <c r="U909" s="3"/>
      <c r="V909" s="3"/>
    </row>
    <row r="910" spans="1:22" ht="16.5">
      <c r="A910" s="2" t="s">
        <v>1890</v>
      </c>
      <c r="B910" s="2" t="s">
        <v>1891</v>
      </c>
      <c r="C910" s="9" t="s">
        <v>5933</v>
      </c>
      <c r="D910" s="2" t="s">
        <v>4785</v>
      </c>
      <c r="E910" s="2" t="s">
        <v>4786</v>
      </c>
      <c r="F910" s="3" t="s">
        <v>4787</v>
      </c>
      <c r="G910" s="3" t="s">
        <v>4788</v>
      </c>
      <c r="H910" s="3" t="s">
        <v>4789</v>
      </c>
      <c r="I910" s="3" t="s">
        <v>4790</v>
      </c>
      <c r="J910" s="3" t="s">
        <v>4791</v>
      </c>
      <c r="K910" s="3" t="s">
        <v>4792</v>
      </c>
      <c r="L910" s="3" t="s">
        <v>4793</v>
      </c>
      <c r="M910" s="3" t="s">
        <v>4794</v>
      </c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6.5">
      <c r="A911" s="2" t="s">
        <v>1892</v>
      </c>
      <c r="B911" s="2" t="s">
        <v>1893</v>
      </c>
      <c r="C911" s="9" t="s">
        <v>5934</v>
      </c>
      <c r="D911" s="2" t="s">
        <v>4785</v>
      </c>
      <c r="E911" s="2" t="s">
        <v>4820</v>
      </c>
      <c r="F911" s="3" t="s">
        <v>4821</v>
      </c>
      <c r="G911" s="3" t="s">
        <v>4822</v>
      </c>
      <c r="H911" s="3" t="s">
        <v>4823</v>
      </c>
      <c r="I911" s="3" t="s">
        <v>4824</v>
      </c>
      <c r="J911" s="3" t="s">
        <v>4825</v>
      </c>
      <c r="K911" s="3" t="s">
        <v>4826</v>
      </c>
      <c r="L911" s="3" t="s">
        <v>4827</v>
      </c>
      <c r="M911" s="3" t="s">
        <v>4828</v>
      </c>
      <c r="N911" s="3" t="s">
        <v>4829</v>
      </c>
      <c r="O911" s="3" t="s">
        <v>5935</v>
      </c>
      <c r="P911" s="3" t="s">
        <v>5936</v>
      </c>
      <c r="Q911" s="3" t="s">
        <v>5937</v>
      </c>
      <c r="R911" s="3" t="s">
        <v>5938</v>
      </c>
      <c r="S911" s="3" t="s">
        <v>5939</v>
      </c>
      <c r="T911" s="3" t="s">
        <v>5940</v>
      </c>
      <c r="U911" s="3" t="s">
        <v>5941</v>
      </c>
      <c r="V911" s="3" t="s">
        <v>5942</v>
      </c>
    </row>
    <row r="912" spans="1:22" ht="16.5">
      <c r="A912" s="2" t="s">
        <v>1894</v>
      </c>
      <c r="B912" s="2" t="s">
        <v>1895</v>
      </c>
      <c r="C912" s="9" t="s">
        <v>5943</v>
      </c>
      <c r="D912" s="2" t="s">
        <v>4785</v>
      </c>
      <c r="E912" s="2" t="s">
        <v>4786</v>
      </c>
      <c r="F912" s="3" t="s">
        <v>4787</v>
      </c>
      <c r="G912" s="3" t="s">
        <v>4788</v>
      </c>
      <c r="H912" s="3" t="s">
        <v>4789</v>
      </c>
      <c r="I912" s="3" t="s">
        <v>4790</v>
      </c>
      <c r="J912" s="3" t="s">
        <v>4791</v>
      </c>
      <c r="K912" s="3" t="s">
        <v>4938</v>
      </c>
      <c r="L912" s="3" t="s">
        <v>5359</v>
      </c>
      <c r="M912" s="3" t="s">
        <v>5944</v>
      </c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6.5">
      <c r="A913" s="2" t="s">
        <v>1896</v>
      </c>
      <c r="B913" s="2" t="s">
        <v>1897</v>
      </c>
      <c r="C913" s="9" t="s">
        <v>5943</v>
      </c>
      <c r="D913" s="2" t="s">
        <v>4785</v>
      </c>
      <c r="E913" s="2" t="s">
        <v>4786</v>
      </c>
      <c r="F913" s="3" t="s">
        <v>4787</v>
      </c>
      <c r="G913" s="3" t="s">
        <v>4788</v>
      </c>
      <c r="H913" s="3" t="s">
        <v>4789</v>
      </c>
      <c r="I913" s="3" t="s">
        <v>4790</v>
      </c>
      <c r="J913" s="3" t="s">
        <v>4791</v>
      </c>
      <c r="K913" s="3" t="s">
        <v>4938</v>
      </c>
      <c r="L913" s="3" t="s">
        <v>5359</v>
      </c>
      <c r="M913" s="3" t="s">
        <v>5944</v>
      </c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6.5">
      <c r="A914" s="2" t="s">
        <v>1898</v>
      </c>
      <c r="B914" s="2" t="s">
        <v>1899</v>
      </c>
      <c r="C914" s="9" t="s">
        <v>5945</v>
      </c>
      <c r="D914" s="2" t="s">
        <v>4785</v>
      </c>
      <c r="E914" s="2" t="s">
        <v>4786</v>
      </c>
      <c r="F914" s="3" t="s">
        <v>4796</v>
      </c>
      <c r="G914" s="3" t="s">
        <v>4989</v>
      </c>
      <c r="H914" s="3" t="s">
        <v>4990</v>
      </c>
      <c r="I914" s="3" t="s">
        <v>5946</v>
      </c>
      <c r="J914" s="3" t="s">
        <v>5947</v>
      </c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6.5">
      <c r="A915" s="2" t="s">
        <v>1900</v>
      </c>
      <c r="B915" s="2" t="s">
        <v>1901</v>
      </c>
      <c r="C915" s="9" t="s">
        <v>5948</v>
      </c>
      <c r="D915" s="2" t="s">
        <v>4785</v>
      </c>
      <c r="E915" s="2" t="s">
        <v>4786</v>
      </c>
      <c r="F915" s="3" t="s">
        <v>4787</v>
      </c>
      <c r="G915" s="3" t="s">
        <v>4788</v>
      </c>
      <c r="H915" s="3" t="s">
        <v>4789</v>
      </c>
      <c r="I915" s="3" t="s">
        <v>5022</v>
      </c>
      <c r="J915" s="3" t="s">
        <v>5670</v>
      </c>
      <c r="K915" s="3" t="s">
        <v>5671</v>
      </c>
      <c r="L915" s="3" t="s">
        <v>5672</v>
      </c>
      <c r="M915" s="3" t="s">
        <v>5949</v>
      </c>
      <c r="N915" s="3" t="s">
        <v>5950</v>
      </c>
      <c r="O915" s="3"/>
      <c r="P915" s="3"/>
      <c r="Q915" s="3"/>
      <c r="R915" s="3"/>
      <c r="S915" s="3"/>
      <c r="T915" s="3"/>
      <c r="U915" s="3"/>
      <c r="V915" s="3"/>
    </row>
    <row r="916" spans="1:22" ht="16.5">
      <c r="A916" s="2" t="s">
        <v>1902</v>
      </c>
      <c r="B916" s="2" t="s">
        <v>1903</v>
      </c>
      <c r="C916" s="9" t="s">
        <v>5948</v>
      </c>
      <c r="D916" s="2" t="s">
        <v>4785</v>
      </c>
      <c r="E916" s="2" t="s">
        <v>4786</v>
      </c>
      <c r="F916" s="3" t="s">
        <v>4787</v>
      </c>
      <c r="G916" s="3" t="s">
        <v>4788</v>
      </c>
      <c r="H916" s="3" t="s">
        <v>4789</v>
      </c>
      <c r="I916" s="3" t="s">
        <v>5022</v>
      </c>
      <c r="J916" s="3" t="s">
        <v>5670</v>
      </c>
      <c r="K916" s="3" t="s">
        <v>5671</v>
      </c>
      <c r="L916" s="3" t="s">
        <v>5672</v>
      </c>
      <c r="M916" s="3" t="s">
        <v>5949</v>
      </c>
      <c r="N916" s="3" t="s">
        <v>5950</v>
      </c>
      <c r="O916" s="3"/>
      <c r="P916" s="3"/>
      <c r="Q916" s="3"/>
      <c r="R916" s="3"/>
      <c r="S916" s="3"/>
      <c r="T916" s="3"/>
      <c r="U916" s="3"/>
      <c r="V916" s="3"/>
    </row>
    <row r="917" spans="1:22" ht="16.5">
      <c r="A917" s="2" t="s">
        <v>1904</v>
      </c>
      <c r="B917" s="2" t="s">
        <v>1905</v>
      </c>
      <c r="C917" s="9" t="s">
        <v>5777</v>
      </c>
      <c r="D917" s="2" t="s">
        <v>4785</v>
      </c>
      <c r="E917" s="2" t="s">
        <v>4803</v>
      </c>
      <c r="F917" s="3" t="s">
        <v>4804</v>
      </c>
      <c r="G917" s="3" t="s">
        <v>4861</v>
      </c>
      <c r="H917" s="3" t="s">
        <v>5778</v>
      </c>
      <c r="I917" s="3" t="s">
        <v>5779</v>
      </c>
      <c r="J917" s="3" t="s">
        <v>5780</v>
      </c>
      <c r="K917" s="3" t="s">
        <v>5781</v>
      </c>
      <c r="L917" s="3" t="s">
        <v>5782</v>
      </c>
      <c r="M917" s="3" t="s">
        <v>5783</v>
      </c>
      <c r="N917" s="3" t="s">
        <v>5784</v>
      </c>
      <c r="O917" s="3"/>
      <c r="P917" s="3"/>
      <c r="Q917" s="3"/>
      <c r="R917" s="3"/>
      <c r="S917" s="3"/>
      <c r="T917" s="3"/>
      <c r="U917" s="3"/>
      <c r="V917" s="3"/>
    </row>
    <row r="918" spans="1:22" ht="16.5">
      <c r="A918" s="2" t="s">
        <v>1906</v>
      </c>
      <c r="B918" s="2" t="s">
        <v>1907</v>
      </c>
      <c r="C918" s="9" t="s">
        <v>5934</v>
      </c>
      <c r="D918" s="2" t="s">
        <v>4785</v>
      </c>
      <c r="E918" s="2" t="s">
        <v>4820</v>
      </c>
      <c r="F918" s="3" t="s">
        <v>4821</v>
      </c>
      <c r="G918" s="3" t="s">
        <v>4822</v>
      </c>
      <c r="H918" s="3" t="s">
        <v>4823</v>
      </c>
      <c r="I918" s="3" t="s">
        <v>4824</v>
      </c>
      <c r="J918" s="3" t="s">
        <v>4825</v>
      </c>
      <c r="K918" s="3" t="s">
        <v>4826</v>
      </c>
      <c r="L918" s="3" t="s">
        <v>4827</v>
      </c>
      <c r="M918" s="3" t="s">
        <v>4828</v>
      </c>
      <c r="N918" s="3" t="s">
        <v>4829</v>
      </c>
      <c r="O918" s="3" t="s">
        <v>5935</v>
      </c>
      <c r="P918" s="3" t="s">
        <v>5936</v>
      </c>
      <c r="Q918" s="3" t="s">
        <v>5937</v>
      </c>
      <c r="R918" s="3" t="s">
        <v>5938</v>
      </c>
      <c r="S918" s="3" t="s">
        <v>5939</v>
      </c>
      <c r="T918" s="3" t="s">
        <v>5940</v>
      </c>
      <c r="U918" s="3" t="s">
        <v>5941</v>
      </c>
      <c r="V918" s="3" t="s">
        <v>5942</v>
      </c>
    </row>
    <row r="919" spans="1:22" ht="16.5">
      <c r="A919" s="2" t="s">
        <v>1908</v>
      </c>
      <c r="B919" s="2" t="s">
        <v>1909</v>
      </c>
      <c r="C919" s="9" t="s">
        <v>5951</v>
      </c>
      <c r="D919" s="2" t="s">
        <v>4785</v>
      </c>
      <c r="E919" s="2" t="s">
        <v>4786</v>
      </c>
      <c r="F919" s="3" t="s">
        <v>4787</v>
      </c>
      <c r="G919" s="3" t="s">
        <v>4906</v>
      </c>
      <c r="H919" s="3" t="s">
        <v>4907</v>
      </c>
      <c r="I919" s="3" t="s">
        <v>4908</v>
      </c>
      <c r="J919" s="3" t="s">
        <v>5952</v>
      </c>
      <c r="K919" s="3" t="s">
        <v>5953</v>
      </c>
      <c r="L919" s="3" t="s">
        <v>5954</v>
      </c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6.5">
      <c r="A920" s="2" t="s">
        <v>1910</v>
      </c>
      <c r="B920" s="2" t="s">
        <v>1911</v>
      </c>
      <c r="C920" s="9" t="s">
        <v>5951</v>
      </c>
      <c r="D920" s="2" t="s">
        <v>4785</v>
      </c>
      <c r="E920" s="2" t="s">
        <v>4786</v>
      </c>
      <c r="F920" s="3" t="s">
        <v>4787</v>
      </c>
      <c r="G920" s="3" t="s">
        <v>4906</v>
      </c>
      <c r="H920" s="3" t="s">
        <v>4907</v>
      </c>
      <c r="I920" s="3" t="s">
        <v>4908</v>
      </c>
      <c r="J920" s="3" t="s">
        <v>5952</v>
      </c>
      <c r="K920" s="3" t="s">
        <v>5953</v>
      </c>
      <c r="L920" s="3" t="s">
        <v>5954</v>
      </c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6.5">
      <c r="A921" s="2" t="s">
        <v>1912</v>
      </c>
      <c r="B921" s="2" t="s">
        <v>1913</v>
      </c>
      <c r="C921" s="9" t="s">
        <v>5934</v>
      </c>
      <c r="D921" s="2" t="s">
        <v>4785</v>
      </c>
      <c r="E921" s="2" t="s">
        <v>4820</v>
      </c>
      <c r="F921" s="3" t="s">
        <v>4821</v>
      </c>
      <c r="G921" s="3" t="s">
        <v>4822</v>
      </c>
      <c r="H921" s="3" t="s">
        <v>4823</v>
      </c>
      <c r="I921" s="3" t="s">
        <v>4824</v>
      </c>
      <c r="J921" s="3" t="s">
        <v>4825</v>
      </c>
      <c r="K921" s="3" t="s">
        <v>4826</v>
      </c>
      <c r="L921" s="3" t="s">
        <v>4827</v>
      </c>
      <c r="M921" s="3" t="s">
        <v>4828</v>
      </c>
      <c r="N921" s="3" t="s">
        <v>4829</v>
      </c>
      <c r="O921" s="3" t="s">
        <v>5935</v>
      </c>
      <c r="P921" s="3" t="s">
        <v>5936</v>
      </c>
      <c r="Q921" s="3" t="s">
        <v>5937</v>
      </c>
      <c r="R921" s="3" t="s">
        <v>5938</v>
      </c>
      <c r="S921" s="3" t="s">
        <v>5939</v>
      </c>
      <c r="T921" s="3" t="s">
        <v>5940</v>
      </c>
      <c r="U921" s="3" t="s">
        <v>5941</v>
      </c>
      <c r="V921" s="3" t="s">
        <v>5942</v>
      </c>
    </row>
    <row r="922" spans="1:22" ht="16.5">
      <c r="A922" s="2" t="s">
        <v>1914</v>
      </c>
      <c r="B922" s="2" t="s">
        <v>1915</v>
      </c>
      <c r="C922" s="9" t="s">
        <v>5777</v>
      </c>
      <c r="D922" s="2" t="s">
        <v>4785</v>
      </c>
      <c r="E922" s="2" t="s">
        <v>4803</v>
      </c>
      <c r="F922" s="3" t="s">
        <v>4804</v>
      </c>
      <c r="G922" s="3" t="s">
        <v>4861</v>
      </c>
      <c r="H922" s="3" t="s">
        <v>5778</v>
      </c>
      <c r="I922" s="3" t="s">
        <v>5779</v>
      </c>
      <c r="J922" s="3" t="s">
        <v>5780</v>
      </c>
      <c r="K922" s="3" t="s">
        <v>5781</v>
      </c>
      <c r="L922" s="3" t="s">
        <v>5782</v>
      </c>
      <c r="M922" s="3" t="s">
        <v>5783</v>
      </c>
      <c r="N922" s="3" t="s">
        <v>5784</v>
      </c>
      <c r="O922" s="3"/>
      <c r="P922" s="3"/>
      <c r="Q922" s="3"/>
      <c r="R922" s="3"/>
      <c r="S922" s="3"/>
      <c r="T922" s="3"/>
      <c r="U922" s="3"/>
      <c r="V922" s="3"/>
    </row>
    <row r="923" spans="1:22" ht="16.5">
      <c r="A923" s="2" t="s">
        <v>1918</v>
      </c>
      <c r="B923" s="2" t="s">
        <v>1919</v>
      </c>
      <c r="C923" s="9" t="s">
        <v>5934</v>
      </c>
      <c r="D923" s="2" t="s">
        <v>4785</v>
      </c>
      <c r="E923" s="2" t="s">
        <v>4820</v>
      </c>
      <c r="F923" s="3" t="s">
        <v>4821</v>
      </c>
      <c r="G923" s="3" t="s">
        <v>4822</v>
      </c>
      <c r="H923" s="3" t="s">
        <v>4823</v>
      </c>
      <c r="I923" s="3" t="s">
        <v>4824</v>
      </c>
      <c r="J923" s="3" t="s">
        <v>4825</v>
      </c>
      <c r="K923" s="3" t="s">
        <v>4826</v>
      </c>
      <c r="L923" s="3" t="s">
        <v>4827</v>
      </c>
      <c r="M923" s="3" t="s">
        <v>4828</v>
      </c>
      <c r="N923" s="3" t="s">
        <v>4829</v>
      </c>
      <c r="O923" s="3" t="s">
        <v>5935</v>
      </c>
      <c r="P923" s="3" t="s">
        <v>5936</v>
      </c>
      <c r="Q923" s="3" t="s">
        <v>5937</v>
      </c>
      <c r="R923" s="3" t="s">
        <v>5938</v>
      </c>
      <c r="S923" s="3" t="s">
        <v>5939</v>
      </c>
      <c r="T923" s="3" t="s">
        <v>5940</v>
      </c>
      <c r="U923" s="3" t="s">
        <v>5941</v>
      </c>
      <c r="V923" s="3" t="s">
        <v>5942</v>
      </c>
    </row>
    <row r="924" spans="1:22" ht="16.5">
      <c r="A924" s="2" t="s">
        <v>1920</v>
      </c>
      <c r="B924" s="2" t="s">
        <v>1921</v>
      </c>
      <c r="C924" s="9" t="s">
        <v>5955</v>
      </c>
      <c r="D924" s="2" t="s">
        <v>4785</v>
      </c>
      <c r="E924" s="2" t="s">
        <v>4786</v>
      </c>
      <c r="F924" s="3" t="s">
        <v>4787</v>
      </c>
      <c r="G924" s="3" t="s">
        <v>4906</v>
      </c>
      <c r="H924" s="3" t="s">
        <v>4907</v>
      </c>
      <c r="I924" s="3" t="s">
        <v>4908</v>
      </c>
      <c r="J924" s="3" t="s">
        <v>4909</v>
      </c>
      <c r="K924" s="3" t="s">
        <v>5956</v>
      </c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6.5">
      <c r="A925" s="2" t="s">
        <v>1922</v>
      </c>
      <c r="B925" s="2" t="s">
        <v>1923</v>
      </c>
      <c r="C925" s="9" t="s">
        <v>5957</v>
      </c>
      <c r="D925" s="2" t="s">
        <v>4785</v>
      </c>
      <c r="E925" s="2" t="s">
        <v>4786</v>
      </c>
      <c r="F925" s="3" t="s">
        <v>4787</v>
      </c>
      <c r="G925" s="3" t="s">
        <v>4906</v>
      </c>
      <c r="H925" s="3" t="s">
        <v>4907</v>
      </c>
      <c r="I925" s="3" t="s">
        <v>5958</v>
      </c>
      <c r="J925" s="3" t="s">
        <v>5959</v>
      </c>
      <c r="K925" s="3" t="s">
        <v>5960</v>
      </c>
      <c r="L925" s="3" t="s">
        <v>5961</v>
      </c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6.5">
      <c r="A926" s="2" t="s">
        <v>1924</v>
      </c>
      <c r="B926" s="2" t="s">
        <v>1925</v>
      </c>
      <c r="C926" s="9" t="s">
        <v>5962</v>
      </c>
      <c r="D926" s="2" t="s">
        <v>4785</v>
      </c>
      <c r="E926" s="2" t="s">
        <v>4786</v>
      </c>
      <c r="F926" s="3" t="s">
        <v>4787</v>
      </c>
      <c r="G926" s="3" t="s">
        <v>4788</v>
      </c>
      <c r="H926" s="3" t="s">
        <v>4789</v>
      </c>
      <c r="I926" s="3" t="s">
        <v>5963</v>
      </c>
      <c r="J926" s="3" t="s">
        <v>5964</v>
      </c>
      <c r="K926" s="3" t="s">
        <v>5965</v>
      </c>
      <c r="L926" s="3" t="s">
        <v>5966</v>
      </c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6.5">
      <c r="A927" s="2" t="s">
        <v>1926</v>
      </c>
      <c r="B927" s="2" t="s">
        <v>1927</v>
      </c>
      <c r="C927" s="9" t="s">
        <v>5955</v>
      </c>
      <c r="D927" s="2" t="s">
        <v>4785</v>
      </c>
      <c r="E927" s="2" t="s">
        <v>4786</v>
      </c>
      <c r="F927" s="3" t="s">
        <v>4787</v>
      </c>
      <c r="G927" s="3" t="s">
        <v>4906</v>
      </c>
      <c r="H927" s="3" t="s">
        <v>4907</v>
      </c>
      <c r="I927" s="3" t="s">
        <v>4908</v>
      </c>
      <c r="J927" s="3" t="s">
        <v>4909</v>
      </c>
      <c r="K927" s="3" t="s">
        <v>5956</v>
      </c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6.5">
      <c r="A928" s="2" t="s">
        <v>1928</v>
      </c>
      <c r="B928" s="2" t="s">
        <v>1929</v>
      </c>
      <c r="C928" s="9" t="s">
        <v>5957</v>
      </c>
      <c r="D928" s="2" t="s">
        <v>4785</v>
      </c>
      <c r="E928" s="2" t="s">
        <v>4786</v>
      </c>
      <c r="F928" s="3" t="s">
        <v>4787</v>
      </c>
      <c r="G928" s="3" t="s">
        <v>4906</v>
      </c>
      <c r="H928" s="3" t="s">
        <v>4907</v>
      </c>
      <c r="I928" s="3" t="s">
        <v>5958</v>
      </c>
      <c r="J928" s="3" t="s">
        <v>5959</v>
      </c>
      <c r="K928" s="3" t="s">
        <v>5960</v>
      </c>
      <c r="L928" s="3" t="s">
        <v>5961</v>
      </c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6.5">
      <c r="A929" s="2" t="s">
        <v>1930</v>
      </c>
      <c r="B929" s="2" t="s">
        <v>1931</v>
      </c>
      <c r="C929" s="9" t="s">
        <v>5967</v>
      </c>
      <c r="D929" s="2" t="s">
        <v>4785</v>
      </c>
      <c r="E929" s="2" t="s">
        <v>4786</v>
      </c>
      <c r="F929" s="3" t="s">
        <v>4787</v>
      </c>
      <c r="G929" s="3" t="s">
        <v>4906</v>
      </c>
      <c r="H929" s="3" t="s">
        <v>4907</v>
      </c>
      <c r="I929" s="3" t="s">
        <v>4908</v>
      </c>
      <c r="J929" s="3" t="s">
        <v>5968</v>
      </c>
      <c r="K929" s="3" t="s">
        <v>5969</v>
      </c>
      <c r="L929" s="3" t="s">
        <v>5970</v>
      </c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6.5">
      <c r="A930" s="2" t="s">
        <v>1932</v>
      </c>
      <c r="B930" s="2" t="s">
        <v>1933</v>
      </c>
      <c r="C930" s="9" t="s">
        <v>5962</v>
      </c>
      <c r="D930" s="2" t="s">
        <v>4785</v>
      </c>
      <c r="E930" s="2" t="s">
        <v>4786</v>
      </c>
      <c r="F930" s="3" t="s">
        <v>4787</v>
      </c>
      <c r="G930" s="3" t="s">
        <v>4788</v>
      </c>
      <c r="H930" s="3" t="s">
        <v>4789</v>
      </c>
      <c r="I930" s="3" t="s">
        <v>5963</v>
      </c>
      <c r="J930" s="3" t="s">
        <v>5964</v>
      </c>
      <c r="K930" s="3" t="s">
        <v>5965</v>
      </c>
      <c r="L930" s="3" t="s">
        <v>5966</v>
      </c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6.5">
      <c r="A931" s="2" t="s">
        <v>1934</v>
      </c>
      <c r="B931" s="2" t="s">
        <v>1935</v>
      </c>
      <c r="C931" s="9" t="s">
        <v>5967</v>
      </c>
      <c r="D931" s="2" t="s">
        <v>4785</v>
      </c>
      <c r="E931" s="2" t="s">
        <v>4786</v>
      </c>
      <c r="F931" s="3" t="s">
        <v>4787</v>
      </c>
      <c r="G931" s="3" t="s">
        <v>4906</v>
      </c>
      <c r="H931" s="3" t="s">
        <v>4907</v>
      </c>
      <c r="I931" s="3" t="s">
        <v>4908</v>
      </c>
      <c r="J931" s="3" t="s">
        <v>5968</v>
      </c>
      <c r="K931" s="3" t="s">
        <v>5969</v>
      </c>
      <c r="L931" s="3" t="s">
        <v>5970</v>
      </c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6.5">
      <c r="A932" s="2" t="s">
        <v>1936</v>
      </c>
      <c r="B932" s="2" t="s">
        <v>1937</v>
      </c>
      <c r="C932" s="9" t="s">
        <v>5971</v>
      </c>
      <c r="D932" s="2" t="s">
        <v>4785</v>
      </c>
      <c r="E932" s="2" t="s">
        <v>4786</v>
      </c>
      <c r="F932" s="3" t="s">
        <v>4787</v>
      </c>
      <c r="G932" s="3" t="s">
        <v>4906</v>
      </c>
      <c r="H932" s="3" t="s">
        <v>4907</v>
      </c>
      <c r="I932" s="3" t="s">
        <v>4908</v>
      </c>
      <c r="J932" s="3" t="s">
        <v>4909</v>
      </c>
      <c r="K932" s="3" t="s">
        <v>5972</v>
      </c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6.5">
      <c r="A933" s="2" t="s">
        <v>1938</v>
      </c>
      <c r="B933" s="2" t="s">
        <v>1939</v>
      </c>
      <c r="C933" s="9" t="s">
        <v>5973</v>
      </c>
      <c r="D933" s="2" t="s">
        <v>4785</v>
      </c>
      <c r="E933" s="2" t="s">
        <v>4786</v>
      </c>
      <c r="F933" s="3" t="s">
        <v>4787</v>
      </c>
      <c r="G933" s="3" t="s">
        <v>4906</v>
      </c>
      <c r="H933" s="3" t="s">
        <v>4907</v>
      </c>
      <c r="I933" s="3" t="s">
        <v>4908</v>
      </c>
      <c r="J933" s="3" t="s">
        <v>5974</v>
      </c>
      <c r="K933" s="3" t="s">
        <v>5975</v>
      </c>
      <c r="L933" s="3" t="s">
        <v>5976</v>
      </c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6.5">
      <c r="A934" s="2" t="s">
        <v>1940</v>
      </c>
      <c r="B934" s="2" t="s">
        <v>1941</v>
      </c>
      <c r="C934" s="9" t="s">
        <v>5971</v>
      </c>
      <c r="D934" s="2" t="s">
        <v>4785</v>
      </c>
      <c r="E934" s="2" t="s">
        <v>4786</v>
      </c>
      <c r="F934" s="3" t="s">
        <v>4787</v>
      </c>
      <c r="G934" s="3" t="s">
        <v>4906</v>
      </c>
      <c r="H934" s="3" t="s">
        <v>4907</v>
      </c>
      <c r="I934" s="3" t="s">
        <v>4908</v>
      </c>
      <c r="J934" s="3" t="s">
        <v>4909</v>
      </c>
      <c r="K934" s="3" t="s">
        <v>5972</v>
      </c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6.5">
      <c r="A935" s="2" t="s">
        <v>1942</v>
      </c>
      <c r="B935" s="2" t="s">
        <v>1943</v>
      </c>
      <c r="C935" s="9" t="s">
        <v>5973</v>
      </c>
      <c r="D935" s="2" t="s">
        <v>4785</v>
      </c>
      <c r="E935" s="2" t="s">
        <v>4786</v>
      </c>
      <c r="F935" s="3" t="s">
        <v>4787</v>
      </c>
      <c r="G935" s="3" t="s">
        <v>4906</v>
      </c>
      <c r="H935" s="3" t="s">
        <v>4907</v>
      </c>
      <c r="I935" s="3" t="s">
        <v>4908</v>
      </c>
      <c r="J935" s="3" t="s">
        <v>5974</v>
      </c>
      <c r="K935" s="3" t="s">
        <v>5975</v>
      </c>
      <c r="L935" s="3" t="s">
        <v>5976</v>
      </c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6.5">
      <c r="A936" s="2" t="s">
        <v>1944</v>
      </c>
      <c r="B936" s="2" t="s">
        <v>1945</v>
      </c>
      <c r="C936" s="9" t="s">
        <v>5977</v>
      </c>
      <c r="D936" s="2" t="s">
        <v>4785</v>
      </c>
      <c r="E936" s="2" t="s">
        <v>4786</v>
      </c>
      <c r="F936" s="3" t="s">
        <v>4787</v>
      </c>
      <c r="G936" s="3" t="s">
        <v>4906</v>
      </c>
      <c r="H936" s="3" t="s">
        <v>4907</v>
      </c>
      <c r="I936" s="3" t="s">
        <v>4908</v>
      </c>
      <c r="J936" s="3" t="s">
        <v>5978</v>
      </c>
      <c r="K936" s="3" t="s">
        <v>5979</v>
      </c>
      <c r="L936" s="3" t="s">
        <v>5980</v>
      </c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6.5">
      <c r="A937" s="2" t="s">
        <v>1946</v>
      </c>
      <c r="B937" s="2" t="s">
        <v>1947</v>
      </c>
      <c r="C937" s="9" t="s">
        <v>5977</v>
      </c>
      <c r="D937" s="2" t="s">
        <v>4785</v>
      </c>
      <c r="E937" s="2" t="s">
        <v>4786</v>
      </c>
      <c r="F937" s="3" t="s">
        <v>4787</v>
      </c>
      <c r="G937" s="3" t="s">
        <v>4906</v>
      </c>
      <c r="H937" s="3" t="s">
        <v>4907</v>
      </c>
      <c r="I937" s="3" t="s">
        <v>4908</v>
      </c>
      <c r="J937" s="3" t="s">
        <v>5978</v>
      </c>
      <c r="K937" s="3" t="s">
        <v>5979</v>
      </c>
      <c r="L937" s="3" t="s">
        <v>5980</v>
      </c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6.5">
      <c r="A938" s="2" t="s">
        <v>1948</v>
      </c>
      <c r="B938" s="2" t="s">
        <v>1949</v>
      </c>
      <c r="C938" s="9" t="s">
        <v>5981</v>
      </c>
      <c r="D938" s="2" t="s">
        <v>4785</v>
      </c>
      <c r="E938" s="2" t="s">
        <v>4786</v>
      </c>
      <c r="F938" s="3" t="s">
        <v>4787</v>
      </c>
      <c r="G938" s="3" t="s">
        <v>4906</v>
      </c>
      <c r="H938" s="3" t="s">
        <v>4907</v>
      </c>
      <c r="I938" s="3" t="s">
        <v>4908</v>
      </c>
      <c r="J938" s="3" t="s">
        <v>5952</v>
      </c>
      <c r="K938" s="3" t="s">
        <v>5953</v>
      </c>
      <c r="L938" s="3" t="s">
        <v>5954</v>
      </c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6.5">
      <c r="A939" s="2" t="s">
        <v>1950</v>
      </c>
      <c r="B939" s="2" t="s">
        <v>1951</v>
      </c>
      <c r="C939" s="9" t="s">
        <v>5981</v>
      </c>
      <c r="D939" s="2" t="s">
        <v>4785</v>
      </c>
      <c r="E939" s="2" t="s">
        <v>4786</v>
      </c>
      <c r="F939" s="3" t="s">
        <v>4787</v>
      </c>
      <c r="G939" s="3" t="s">
        <v>4906</v>
      </c>
      <c r="H939" s="3" t="s">
        <v>4907</v>
      </c>
      <c r="I939" s="3" t="s">
        <v>4908</v>
      </c>
      <c r="J939" s="3" t="s">
        <v>5952</v>
      </c>
      <c r="K939" s="3" t="s">
        <v>5953</v>
      </c>
      <c r="L939" s="3" t="s">
        <v>5954</v>
      </c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6.5">
      <c r="A940" s="2" t="s">
        <v>1952</v>
      </c>
      <c r="B940" s="2" t="s">
        <v>1953</v>
      </c>
      <c r="C940" s="9" t="s">
        <v>5934</v>
      </c>
      <c r="D940" s="2" t="s">
        <v>4785</v>
      </c>
      <c r="E940" s="2" t="s">
        <v>4820</v>
      </c>
      <c r="F940" s="3" t="s">
        <v>4821</v>
      </c>
      <c r="G940" s="3" t="s">
        <v>4822</v>
      </c>
      <c r="H940" s="3" t="s">
        <v>4823</v>
      </c>
      <c r="I940" s="3" t="s">
        <v>4824</v>
      </c>
      <c r="J940" s="3" t="s">
        <v>4825</v>
      </c>
      <c r="K940" s="3" t="s">
        <v>4826</v>
      </c>
      <c r="L940" s="3" t="s">
        <v>4827</v>
      </c>
      <c r="M940" s="3" t="s">
        <v>4828</v>
      </c>
      <c r="N940" s="3" t="s">
        <v>4829</v>
      </c>
      <c r="O940" s="3" t="s">
        <v>5935</v>
      </c>
      <c r="P940" s="3" t="s">
        <v>5936</v>
      </c>
      <c r="Q940" s="3" t="s">
        <v>5937</v>
      </c>
      <c r="R940" s="3" t="s">
        <v>5938</v>
      </c>
      <c r="S940" s="3" t="s">
        <v>5939</v>
      </c>
      <c r="T940" s="3" t="s">
        <v>5940</v>
      </c>
      <c r="U940" s="3" t="s">
        <v>5941</v>
      </c>
      <c r="V940" s="3" t="s">
        <v>5942</v>
      </c>
    </row>
    <row r="941" spans="1:22" ht="16.5">
      <c r="A941" s="2" t="s">
        <v>1954</v>
      </c>
      <c r="B941" s="2" t="s">
        <v>1955</v>
      </c>
      <c r="C941" s="9" t="s">
        <v>5982</v>
      </c>
      <c r="D941" s="2" t="s">
        <v>4785</v>
      </c>
      <c r="E941" s="2" t="s">
        <v>4786</v>
      </c>
      <c r="F941" s="3" t="s">
        <v>4787</v>
      </c>
      <c r="G941" s="3" t="s">
        <v>4906</v>
      </c>
      <c r="H941" s="3" t="s">
        <v>4907</v>
      </c>
      <c r="I941" s="3" t="s">
        <v>4908</v>
      </c>
      <c r="J941" s="3" t="s">
        <v>4969</v>
      </c>
      <c r="K941" s="3" t="s">
        <v>5417</v>
      </c>
      <c r="L941" s="3" t="s">
        <v>5418</v>
      </c>
      <c r="M941" s="3" t="s">
        <v>5983</v>
      </c>
      <c r="N941" s="3" t="s">
        <v>5984</v>
      </c>
      <c r="O941" s="3"/>
      <c r="P941" s="3"/>
      <c r="Q941" s="3"/>
      <c r="R941" s="3"/>
      <c r="S941" s="3"/>
      <c r="T941" s="3"/>
      <c r="U941" s="3"/>
      <c r="V941" s="3"/>
    </row>
    <row r="942" spans="1:22" ht="16.5">
      <c r="A942" s="2" t="s">
        <v>1956</v>
      </c>
      <c r="B942" s="2" t="s">
        <v>1957</v>
      </c>
      <c r="C942" s="9" t="s">
        <v>5985</v>
      </c>
      <c r="D942" s="2" t="s">
        <v>4785</v>
      </c>
      <c r="E942" s="2" t="s">
        <v>4786</v>
      </c>
      <c r="F942" s="3" t="s">
        <v>4787</v>
      </c>
      <c r="G942" s="3" t="s">
        <v>4788</v>
      </c>
      <c r="H942" s="3" t="s">
        <v>4789</v>
      </c>
      <c r="I942" s="3" t="s">
        <v>4790</v>
      </c>
      <c r="J942" s="3" t="s">
        <v>4791</v>
      </c>
      <c r="K942" s="3" t="s">
        <v>4792</v>
      </c>
      <c r="L942" s="3" t="s">
        <v>4793</v>
      </c>
      <c r="M942" s="3" t="s">
        <v>4794</v>
      </c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6.5">
      <c r="A943" s="2" t="s">
        <v>1958</v>
      </c>
      <c r="B943" s="2" t="s">
        <v>1959</v>
      </c>
      <c r="C943" s="9" t="s">
        <v>5986</v>
      </c>
      <c r="D943" s="2" t="s">
        <v>4785</v>
      </c>
      <c r="E943" s="2" t="s">
        <v>4786</v>
      </c>
      <c r="F943" s="3" t="s">
        <v>4787</v>
      </c>
      <c r="G943" s="3" t="s">
        <v>4788</v>
      </c>
      <c r="H943" s="3" t="s">
        <v>4789</v>
      </c>
      <c r="I943" s="3" t="s">
        <v>4790</v>
      </c>
      <c r="J943" s="3" t="s">
        <v>4791</v>
      </c>
      <c r="K943" s="3" t="s">
        <v>4938</v>
      </c>
      <c r="L943" s="3" t="s">
        <v>5359</v>
      </c>
      <c r="M943" s="3" t="s">
        <v>5987</v>
      </c>
      <c r="N943" s="3" t="s">
        <v>5988</v>
      </c>
      <c r="O943" s="3"/>
      <c r="P943" s="3"/>
      <c r="Q943" s="3"/>
      <c r="R943" s="3"/>
      <c r="S943" s="3"/>
      <c r="T943" s="3"/>
      <c r="U943" s="3"/>
      <c r="V943" s="3"/>
    </row>
    <row r="944" spans="1:22" ht="16.5">
      <c r="A944" s="2" t="s">
        <v>1960</v>
      </c>
      <c r="B944" s="2" t="s">
        <v>1961</v>
      </c>
      <c r="C944" s="9" t="s">
        <v>5986</v>
      </c>
      <c r="D944" s="2" t="s">
        <v>4785</v>
      </c>
      <c r="E944" s="2" t="s">
        <v>4786</v>
      </c>
      <c r="F944" s="3" t="s">
        <v>4787</v>
      </c>
      <c r="G944" s="3" t="s">
        <v>4788</v>
      </c>
      <c r="H944" s="3" t="s">
        <v>4789</v>
      </c>
      <c r="I944" s="3" t="s">
        <v>4790</v>
      </c>
      <c r="J944" s="3" t="s">
        <v>4791</v>
      </c>
      <c r="K944" s="3" t="s">
        <v>4938</v>
      </c>
      <c r="L944" s="3" t="s">
        <v>5359</v>
      </c>
      <c r="M944" s="3" t="s">
        <v>5987</v>
      </c>
      <c r="N944" s="3" t="s">
        <v>5988</v>
      </c>
      <c r="O944" s="3"/>
      <c r="P944" s="3"/>
      <c r="Q944" s="3"/>
      <c r="R944" s="3"/>
      <c r="S944" s="3"/>
      <c r="T944" s="3"/>
      <c r="U944" s="3"/>
      <c r="V944" s="3"/>
    </row>
    <row r="945" spans="1:22" ht="16.5">
      <c r="A945" s="2" t="s">
        <v>1962</v>
      </c>
      <c r="B945" s="2" t="s">
        <v>1963</v>
      </c>
      <c r="C945" s="9" t="s">
        <v>5989</v>
      </c>
      <c r="D945" s="2" t="s">
        <v>4785</v>
      </c>
      <c r="E945" s="2" t="s">
        <v>4786</v>
      </c>
      <c r="F945" s="3" t="s">
        <v>4787</v>
      </c>
      <c r="G945" s="3" t="s">
        <v>4906</v>
      </c>
      <c r="H945" s="3" t="s">
        <v>4907</v>
      </c>
      <c r="I945" s="3" t="s">
        <v>5958</v>
      </c>
      <c r="J945" s="3" t="s">
        <v>5959</v>
      </c>
      <c r="K945" s="3" t="s">
        <v>5960</v>
      </c>
      <c r="L945" s="3" t="s">
        <v>5961</v>
      </c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6.5">
      <c r="A946" s="2" t="s">
        <v>1964</v>
      </c>
      <c r="B946" s="2" t="s">
        <v>1965</v>
      </c>
      <c r="C946" s="9" t="s">
        <v>5990</v>
      </c>
      <c r="D946" s="2" t="s">
        <v>4785</v>
      </c>
      <c r="E946" s="2" t="s">
        <v>4786</v>
      </c>
      <c r="F946" s="3" t="s">
        <v>4787</v>
      </c>
      <c r="G946" s="3" t="s">
        <v>4788</v>
      </c>
      <c r="H946" s="3" t="s">
        <v>4789</v>
      </c>
      <c r="I946" s="3" t="s">
        <v>4790</v>
      </c>
      <c r="J946" s="3" t="s">
        <v>5433</v>
      </c>
      <c r="K946" s="3" t="s">
        <v>5991</v>
      </c>
      <c r="L946" s="3" t="s">
        <v>5992</v>
      </c>
      <c r="M946" s="3" t="s">
        <v>5993</v>
      </c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6.5">
      <c r="A947" s="2" t="s">
        <v>1966</v>
      </c>
      <c r="B947" s="2" t="s">
        <v>1967</v>
      </c>
      <c r="C947" s="9" t="s">
        <v>5989</v>
      </c>
      <c r="D947" s="2" t="s">
        <v>4785</v>
      </c>
      <c r="E947" s="2" t="s">
        <v>4786</v>
      </c>
      <c r="F947" s="3" t="s">
        <v>4787</v>
      </c>
      <c r="G947" s="3" t="s">
        <v>4906</v>
      </c>
      <c r="H947" s="3" t="s">
        <v>4907</v>
      </c>
      <c r="I947" s="3" t="s">
        <v>5958</v>
      </c>
      <c r="J947" s="3" t="s">
        <v>5959</v>
      </c>
      <c r="K947" s="3" t="s">
        <v>5960</v>
      </c>
      <c r="L947" s="3" t="s">
        <v>5961</v>
      </c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6.5">
      <c r="A948" s="2" t="s">
        <v>1968</v>
      </c>
      <c r="B948" s="2" t="s">
        <v>1969</v>
      </c>
      <c r="C948" s="9" t="s">
        <v>5990</v>
      </c>
      <c r="D948" s="2" t="s">
        <v>4785</v>
      </c>
      <c r="E948" s="2" t="s">
        <v>4786</v>
      </c>
      <c r="F948" s="3" t="s">
        <v>4787</v>
      </c>
      <c r="G948" s="3" t="s">
        <v>4788</v>
      </c>
      <c r="H948" s="3" t="s">
        <v>4789</v>
      </c>
      <c r="I948" s="3" t="s">
        <v>4790</v>
      </c>
      <c r="J948" s="3" t="s">
        <v>5433</v>
      </c>
      <c r="K948" s="3" t="s">
        <v>5991</v>
      </c>
      <c r="L948" s="3" t="s">
        <v>5992</v>
      </c>
      <c r="M948" s="3" t="s">
        <v>5993</v>
      </c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6.5">
      <c r="A949" s="2" t="s">
        <v>1970</v>
      </c>
      <c r="B949" s="2" t="s">
        <v>1971</v>
      </c>
      <c r="C949" s="9" t="s">
        <v>5982</v>
      </c>
      <c r="D949" s="2" t="s">
        <v>4785</v>
      </c>
      <c r="E949" s="2" t="s">
        <v>4786</v>
      </c>
      <c r="F949" s="3" t="s">
        <v>4787</v>
      </c>
      <c r="G949" s="3" t="s">
        <v>4906</v>
      </c>
      <c r="H949" s="3" t="s">
        <v>4907</v>
      </c>
      <c r="I949" s="3" t="s">
        <v>4908</v>
      </c>
      <c r="J949" s="3" t="s">
        <v>4969</v>
      </c>
      <c r="K949" s="3" t="s">
        <v>5417</v>
      </c>
      <c r="L949" s="3" t="s">
        <v>5418</v>
      </c>
      <c r="M949" s="3" t="s">
        <v>5983</v>
      </c>
      <c r="N949" s="3" t="s">
        <v>5984</v>
      </c>
      <c r="O949" s="3"/>
      <c r="P949" s="3"/>
      <c r="Q949" s="3"/>
      <c r="R949" s="3"/>
      <c r="S949" s="3"/>
      <c r="T949" s="3"/>
      <c r="U949" s="3"/>
      <c r="V949" s="3"/>
    </row>
    <row r="950" spans="1:22" ht="16.5">
      <c r="A950" s="2" t="s">
        <v>1972</v>
      </c>
      <c r="B950" s="2" t="s">
        <v>1973</v>
      </c>
      <c r="C950" s="9" t="s">
        <v>5994</v>
      </c>
      <c r="D950" s="2" t="s">
        <v>4785</v>
      </c>
      <c r="E950" s="2" t="s">
        <v>4786</v>
      </c>
      <c r="F950" s="3" t="s">
        <v>4796</v>
      </c>
      <c r="G950" s="3" t="s">
        <v>4989</v>
      </c>
      <c r="H950" s="3" t="s">
        <v>4990</v>
      </c>
      <c r="I950" s="3" t="s">
        <v>5342</v>
      </c>
      <c r="J950" s="3" t="s">
        <v>5395</v>
      </c>
      <c r="K950" s="3" t="s">
        <v>5440</v>
      </c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6.5">
      <c r="A951" s="2" t="s">
        <v>1974</v>
      </c>
      <c r="B951" s="2" t="s">
        <v>1975</v>
      </c>
      <c r="C951" s="9" t="s">
        <v>5994</v>
      </c>
      <c r="D951" s="2" t="s">
        <v>4785</v>
      </c>
      <c r="E951" s="2" t="s">
        <v>4786</v>
      </c>
      <c r="F951" s="3" t="s">
        <v>4796</v>
      </c>
      <c r="G951" s="3" t="s">
        <v>4989</v>
      </c>
      <c r="H951" s="3" t="s">
        <v>4990</v>
      </c>
      <c r="I951" s="3" t="s">
        <v>5342</v>
      </c>
      <c r="J951" s="3" t="s">
        <v>5395</v>
      </c>
      <c r="K951" s="3" t="s">
        <v>5440</v>
      </c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6.5">
      <c r="A952" s="2" t="s">
        <v>1976</v>
      </c>
      <c r="B952" s="2" t="s">
        <v>1977</v>
      </c>
      <c r="C952" s="9" t="s">
        <v>5995</v>
      </c>
      <c r="D952" s="2" t="s">
        <v>4785</v>
      </c>
      <c r="E952" s="2" t="s">
        <v>4820</v>
      </c>
      <c r="F952" s="3" t="s">
        <v>4821</v>
      </c>
      <c r="G952" s="3" t="s">
        <v>4822</v>
      </c>
      <c r="H952" s="3" t="s">
        <v>5996</v>
      </c>
      <c r="I952" s="3" t="s">
        <v>5997</v>
      </c>
      <c r="J952" s="3" t="s">
        <v>5998</v>
      </c>
      <c r="K952" s="3" t="s">
        <v>5999</v>
      </c>
      <c r="L952" s="3" t="s">
        <v>6000</v>
      </c>
      <c r="M952" s="3" t="s">
        <v>6001</v>
      </c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6.5">
      <c r="A953" s="2" t="s">
        <v>1978</v>
      </c>
      <c r="B953" s="2" t="s">
        <v>1979</v>
      </c>
      <c r="C953" s="9" t="s">
        <v>5995</v>
      </c>
      <c r="D953" s="2" t="s">
        <v>4785</v>
      </c>
      <c r="E953" s="2" t="s">
        <v>4820</v>
      </c>
      <c r="F953" s="3" t="s">
        <v>4821</v>
      </c>
      <c r="G953" s="3" t="s">
        <v>4822</v>
      </c>
      <c r="H953" s="3" t="s">
        <v>5996</v>
      </c>
      <c r="I953" s="3" t="s">
        <v>5997</v>
      </c>
      <c r="J953" s="3" t="s">
        <v>5998</v>
      </c>
      <c r="K953" s="3" t="s">
        <v>5999</v>
      </c>
      <c r="L953" s="3" t="s">
        <v>6000</v>
      </c>
      <c r="M953" s="3" t="s">
        <v>6001</v>
      </c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6.5">
      <c r="A954" s="2" t="s">
        <v>1980</v>
      </c>
      <c r="B954" s="2" t="s">
        <v>1981</v>
      </c>
      <c r="C954" s="9" t="s">
        <v>5995</v>
      </c>
      <c r="D954" s="2" t="s">
        <v>4785</v>
      </c>
      <c r="E954" s="2" t="s">
        <v>4820</v>
      </c>
      <c r="F954" s="3" t="s">
        <v>4821</v>
      </c>
      <c r="G954" s="3" t="s">
        <v>4822</v>
      </c>
      <c r="H954" s="3" t="s">
        <v>5996</v>
      </c>
      <c r="I954" s="3" t="s">
        <v>5997</v>
      </c>
      <c r="J954" s="3" t="s">
        <v>5998</v>
      </c>
      <c r="K954" s="3" t="s">
        <v>5999</v>
      </c>
      <c r="L954" s="3" t="s">
        <v>6000</v>
      </c>
      <c r="M954" s="3" t="s">
        <v>6001</v>
      </c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6.5">
      <c r="A955" s="2" t="s">
        <v>1982</v>
      </c>
      <c r="B955" s="2" t="s">
        <v>1983</v>
      </c>
      <c r="C955" s="9" t="s">
        <v>6002</v>
      </c>
      <c r="D955" s="2" t="s">
        <v>4785</v>
      </c>
      <c r="E955" s="2" t="s">
        <v>4786</v>
      </c>
      <c r="F955" s="3" t="s">
        <v>4787</v>
      </c>
      <c r="G955" s="3" t="s">
        <v>4788</v>
      </c>
      <c r="H955" s="3" t="s">
        <v>4789</v>
      </c>
      <c r="I955" s="3" t="s">
        <v>5022</v>
      </c>
      <c r="J955" s="3" t="s">
        <v>5670</v>
      </c>
      <c r="K955" s="3" t="s">
        <v>5671</v>
      </c>
      <c r="L955" s="3" t="s">
        <v>6003</v>
      </c>
      <c r="M955" s="3" t="s">
        <v>6004</v>
      </c>
      <c r="N955" s="3" t="s">
        <v>6005</v>
      </c>
      <c r="O955" s="3"/>
      <c r="P955" s="3"/>
      <c r="Q955" s="3"/>
      <c r="R955" s="3"/>
      <c r="S955" s="3"/>
      <c r="T955" s="3"/>
      <c r="U955" s="3"/>
      <c r="V955" s="3"/>
    </row>
    <row r="956" spans="1:22" ht="16.5">
      <c r="A956" s="2" t="s">
        <v>1984</v>
      </c>
      <c r="B956" s="2" t="s">
        <v>1985</v>
      </c>
      <c r="C956" s="9" t="s">
        <v>6002</v>
      </c>
      <c r="D956" s="2" t="s">
        <v>4785</v>
      </c>
      <c r="E956" s="2" t="s">
        <v>4786</v>
      </c>
      <c r="F956" s="3" t="s">
        <v>4787</v>
      </c>
      <c r="G956" s="3" t="s">
        <v>4788</v>
      </c>
      <c r="H956" s="3" t="s">
        <v>4789</v>
      </c>
      <c r="I956" s="3" t="s">
        <v>5022</v>
      </c>
      <c r="J956" s="3" t="s">
        <v>5670</v>
      </c>
      <c r="K956" s="3" t="s">
        <v>5671</v>
      </c>
      <c r="L956" s="3" t="s">
        <v>6003</v>
      </c>
      <c r="M956" s="3" t="s">
        <v>6004</v>
      </c>
      <c r="N956" s="3" t="s">
        <v>6005</v>
      </c>
      <c r="O956" s="3"/>
      <c r="P956" s="3"/>
      <c r="Q956" s="3"/>
      <c r="R956" s="3"/>
      <c r="S956" s="3"/>
      <c r="T956" s="3"/>
      <c r="U956" s="3"/>
      <c r="V956" s="3"/>
    </row>
    <row r="957" spans="1:22" ht="16.5">
      <c r="A957" s="2" t="s">
        <v>1986</v>
      </c>
      <c r="B957" s="2" t="s">
        <v>1987</v>
      </c>
      <c r="C957" s="9" t="s">
        <v>6006</v>
      </c>
      <c r="D957" s="2" t="s">
        <v>4785</v>
      </c>
      <c r="E957" s="2" t="s">
        <v>4786</v>
      </c>
      <c r="F957" s="3" t="s">
        <v>4787</v>
      </c>
      <c r="G957" s="3" t="s">
        <v>4788</v>
      </c>
      <c r="H957" s="3" t="s">
        <v>4789</v>
      </c>
      <c r="I957" s="3" t="s">
        <v>5022</v>
      </c>
      <c r="J957" s="3" t="s">
        <v>5670</v>
      </c>
      <c r="K957" s="3" t="s">
        <v>5671</v>
      </c>
      <c r="L957" s="3" t="s">
        <v>5672</v>
      </c>
      <c r="M957" s="3" t="s">
        <v>5673</v>
      </c>
      <c r="N957" s="3" t="s">
        <v>6007</v>
      </c>
      <c r="O957" s="3" t="s">
        <v>6008</v>
      </c>
      <c r="P957" s="3"/>
      <c r="Q957" s="3"/>
      <c r="R957" s="3"/>
      <c r="S957" s="3"/>
      <c r="T957" s="3"/>
      <c r="U957" s="3"/>
      <c r="V957" s="3"/>
    </row>
    <row r="958" spans="1:22" ht="16.5">
      <c r="A958" s="2" t="s">
        <v>1988</v>
      </c>
      <c r="B958" s="2" t="s">
        <v>1989</v>
      </c>
      <c r="C958" s="9" t="s">
        <v>6006</v>
      </c>
      <c r="D958" s="2" t="s">
        <v>4785</v>
      </c>
      <c r="E958" s="2" t="s">
        <v>4786</v>
      </c>
      <c r="F958" s="3" t="s">
        <v>4787</v>
      </c>
      <c r="G958" s="3" t="s">
        <v>4788</v>
      </c>
      <c r="H958" s="3" t="s">
        <v>4789</v>
      </c>
      <c r="I958" s="3" t="s">
        <v>5022</v>
      </c>
      <c r="J958" s="3" t="s">
        <v>5670</v>
      </c>
      <c r="K958" s="3" t="s">
        <v>5671</v>
      </c>
      <c r="L958" s="3" t="s">
        <v>5672</v>
      </c>
      <c r="M958" s="3" t="s">
        <v>5673</v>
      </c>
      <c r="N958" s="3" t="s">
        <v>6007</v>
      </c>
      <c r="O958" s="3" t="s">
        <v>6008</v>
      </c>
      <c r="P958" s="3"/>
      <c r="Q958" s="3"/>
      <c r="R958" s="3"/>
      <c r="S958" s="3"/>
      <c r="T958" s="3"/>
      <c r="U958" s="3"/>
      <c r="V958" s="3"/>
    </row>
    <row r="959" spans="1:22" ht="16.5">
      <c r="A959" s="2" t="s">
        <v>1990</v>
      </c>
      <c r="B959" s="2" t="s">
        <v>1991</v>
      </c>
      <c r="C959" s="9" t="s">
        <v>6009</v>
      </c>
      <c r="D959" s="2" t="s">
        <v>4785</v>
      </c>
      <c r="E959" s="2" t="s">
        <v>4786</v>
      </c>
      <c r="F959" s="3" t="s">
        <v>4892</v>
      </c>
      <c r="G959" s="3" t="s">
        <v>6010</v>
      </c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6.5">
      <c r="A960" s="2" t="s">
        <v>1992</v>
      </c>
      <c r="B960" s="2" t="s">
        <v>1993</v>
      </c>
      <c r="C960" s="9" t="s">
        <v>6011</v>
      </c>
      <c r="D960" s="2" t="s">
        <v>4785</v>
      </c>
      <c r="E960" s="2" t="s">
        <v>4786</v>
      </c>
      <c r="F960" s="3" t="s">
        <v>5646</v>
      </c>
      <c r="G960" s="3" t="s">
        <v>5647</v>
      </c>
      <c r="H960" s="3" t="s">
        <v>6012</v>
      </c>
      <c r="I960" s="3" t="s">
        <v>6013</v>
      </c>
      <c r="J960" s="3" t="s">
        <v>6014</v>
      </c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6.5">
      <c r="A961" s="2" t="s">
        <v>1994</v>
      </c>
      <c r="B961" s="2" t="s">
        <v>1995</v>
      </c>
      <c r="C961" s="9" t="s">
        <v>6011</v>
      </c>
      <c r="D961" s="2" t="s">
        <v>4785</v>
      </c>
      <c r="E961" s="2" t="s">
        <v>4786</v>
      </c>
      <c r="F961" s="3" t="s">
        <v>5646</v>
      </c>
      <c r="G961" s="3" t="s">
        <v>5647</v>
      </c>
      <c r="H961" s="3" t="s">
        <v>6012</v>
      </c>
      <c r="I961" s="3" t="s">
        <v>6013</v>
      </c>
      <c r="J961" s="3" t="s">
        <v>6014</v>
      </c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6.5">
      <c r="A962" s="2" t="s">
        <v>1996</v>
      </c>
      <c r="B962" s="2" t="s">
        <v>1997</v>
      </c>
      <c r="C962" s="9" t="s">
        <v>6015</v>
      </c>
      <c r="D962" s="2" t="s">
        <v>4785</v>
      </c>
      <c r="E962" s="2" t="s">
        <v>4786</v>
      </c>
      <c r="F962" s="3" t="s">
        <v>4787</v>
      </c>
      <c r="G962" s="3" t="s">
        <v>4788</v>
      </c>
      <c r="H962" s="3" t="s">
        <v>4789</v>
      </c>
      <c r="I962" s="3" t="s">
        <v>5022</v>
      </c>
      <c r="J962" s="3" t="s">
        <v>5670</v>
      </c>
      <c r="K962" s="3" t="s">
        <v>5671</v>
      </c>
      <c r="L962" s="3" t="s">
        <v>6003</v>
      </c>
      <c r="M962" s="3" t="s">
        <v>6016</v>
      </c>
      <c r="N962" s="3" t="s">
        <v>6017</v>
      </c>
      <c r="O962" s="3"/>
      <c r="P962" s="3"/>
      <c r="Q962" s="3"/>
      <c r="R962" s="3"/>
      <c r="S962" s="3"/>
      <c r="T962" s="3"/>
      <c r="U962" s="3"/>
      <c r="V962" s="3"/>
    </row>
    <row r="963" spans="1:22" ht="16.5">
      <c r="A963" s="2" t="s">
        <v>1998</v>
      </c>
      <c r="B963" s="2" t="s">
        <v>1999</v>
      </c>
      <c r="C963" s="9" t="s">
        <v>6015</v>
      </c>
      <c r="D963" s="2" t="s">
        <v>4785</v>
      </c>
      <c r="E963" s="2" t="s">
        <v>4786</v>
      </c>
      <c r="F963" s="3" t="s">
        <v>4787</v>
      </c>
      <c r="G963" s="3" t="s">
        <v>4788</v>
      </c>
      <c r="H963" s="3" t="s">
        <v>4789</v>
      </c>
      <c r="I963" s="3" t="s">
        <v>5022</v>
      </c>
      <c r="J963" s="3" t="s">
        <v>5670</v>
      </c>
      <c r="K963" s="3" t="s">
        <v>5671</v>
      </c>
      <c r="L963" s="3" t="s">
        <v>6003</v>
      </c>
      <c r="M963" s="3" t="s">
        <v>6016</v>
      </c>
      <c r="N963" s="3" t="s">
        <v>6017</v>
      </c>
      <c r="O963" s="3"/>
      <c r="P963" s="3"/>
      <c r="Q963" s="3"/>
      <c r="R963" s="3"/>
      <c r="S963" s="3"/>
      <c r="T963" s="3"/>
      <c r="U963" s="3"/>
      <c r="V963" s="3"/>
    </row>
    <row r="964" spans="1:22" ht="16.5">
      <c r="A964" s="2" t="s">
        <v>2000</v>
      </c>
      <c r="B964" s="2" t="s">
        <v>2001</v>
      </c>
      <c r="C964" s="9" t="s">
        <v>6018</v>
      </c>
      <c r="D964" s="2" t="s">
        <v>4785</v>
      </c>
      <c r="E964" s="2" t="s">
        <v>4786</v>
      </c>
      <c r="F964" s="3" t="s">
        <v>4787</v>
      </c>
      <c r="G964" s="3" t="s">
        <v>4788</v>
      </c>
      <c r="H964" s="3" t="s">
        <v>4789</v>
      </c>
      <c r="I964" s="3" t="s">
        <v>5022</v>
      </c>
      <c r="J964" s="3" t="s">
        <v>5670</v>
      </c>
      <c r="K964" s="3" t="s">
        <v>5671</v>
      </c>
      <c r="L964" s="3" t="s">
        <v>5672</v>
      </c>
      <c r="M964" s="3" t="s">
        <v>6019</v>
      </c>
      <c r="N964" s="3" t="s">
        <v>6020</v>
      </c>
      <c r="O964" s="3"/>
      <c r="P964" s="3"/>
      <c r="Q964" s="3"/>
      <c r="R964" s="3"/>
      <c r="S964" s="3"/>
      <c r="T964" s="3"/>
      <c r="U964" s="3"/>
      <c r="V964" s="3"/>
    </row>
    <row r="965" spans="1:22" ht="16.5">
      <c r="A965" s="2" t="s">
        <v>2002</v>
      </c>
      <c r="B965" s="2" t="s">
        <v>2003</v>
      </c>
      <c r="C965" s="9" t="s">
        <v>6018</v>
      </c>
      <c r="D965" s="2" t="s">
        <v>4785</v>
      </c>
      <c r="E965" s="2" t="s">
        <v>4786</v>
      </c>
      <c r="F965" s="3" t="s">
        <v>4787</v>
      </c>
      <c r="G965" s="3" t="s">
        <v>4788</v>
      </c>
      <c r="H965" s="3" t="s">
        <v>4789</v>
      </c>
      <c r="I965" s="3" t="s">
        <v>5022</v>
      </c>
      <c r="J965" s="3" t="s">
        <v>5670</v>
      </c>
      <c r="K965" s="3" t="s">
        <v>5671</v>
      </c>
      <c r="L965" s="3" t="s">
        <v>5672</v>
      </c>
      <c r="M965" s="3" t="s">
        <v>6019</v>
      </c>
      <c r="N965" s="3" t="s">
        <v>6020</v>
      </c>
      <c r="O965" s="3"/>
      <c r="P965" s="3"/>
      <c r="Q965" s="3"/>
      <c r="R965" s="3"/>
      <c r="S965" s="3"/>
      <c r="T965" s="3"/>
      <c r="U965" s="3"/>
      <c r="V965" s="3"/>
    </row>
    <row r="966" spans="1:22" ht="16.5">
      <c r="A966" s="2" t="s">
        <v>2004</v>
      </c>
      <c r="B966" s="2" t="s">
        <v>2005</v>
      </c>
      <c r="C966" s="9" t="s">
        <v>6021</v>
      </c>
      <c r="D966" s="2" t="s">
        <v>4785</v>
      </c>
      <c r="E966" s="2" t="s">
        <v>4786</v>
      </c>
      <c r="F966" s="3" t="s">
        <v>4787</v>
      </c>
      <c r="G966" s="3" t="s">
        <v>4788</v>
      </c>
      <c r="H966" s="3" t="s">
        <v>4789</v>
      </c>
      <c r="I966" s="3" t="s">
        <v>4814</v>
      </c>
      <c r="J966" s="3" t="s">
        <v>4815</v>
      </c>
      <c r="K966" s="3" t="s">
        <v>4897</v>
      </c>
      <c r="L966" s="3" t="s">
        <v>5582</v>
      </c>
      <c r="M966" s="3" t="s">
        <v>6022</v>
      </c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16.5">
      <c r="A967" s="2" t="s">
        <v>2006</v>
      </c>
      <c r="B967" s="2" t="s">
        <v>2007</v>
      </c>
      <c r="C967" s="9" t="s">
        <v>6023</v>
      </c>
      <c r="D967" s="2" t="s">
        <v>4785</v>
      </c>
      <c r="E967" s="2" t="s">
        <v>4786</v>
      </c>
      <c r="F967" s="3" t="s">
        <v>4787</v>
      </c>
      <c r="G967" s="3" t="s">
        <v>4906</v>
      </c>
      <c r="H967" s="3" t="s">
        <v>5664</v>
      </c>
      <c r="I967" s="3" t="s">
        <v>5665</v>
      </c>
      <c r="J967" s="3" t="s">
        <v>5666</v>
      </c>
      <c r="K967" s="3" t="s">
        <v>5667</v>
      </c>
      <c r="L967" s="3" t="s">
        <v>5668</v>
      </c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16.5">
      <c r="A968" s="2" t="s">
        <v>2008</v>
      </c>
      <c r="B968" s="2" t="s">
        <v>2009</v>
      </c>
      <c r="C968" s="9" t="s">
        <v>6023</v>
      </c>
      <c r="D968" s="2" t="s">
        <v>4785</v>
      </c>
      <c r="E968" s="2" t="s">
        <v>4786</v>
      </c>
      <c r="F968" s="3" t="s">
        <v>4787</v>
      </c>
      <c r="G968" s="3" t="s">
        <v>4906</v>
      </c>
      <c r="H968" s="3" t="s">
        <v>5664</v>
      </c>
      <c r="I968" s="3" t="s">
        <v>5665</v>
      </c>
      <c r="J968" s="3" t="s">
        <v>5666</v>
      </c>
      <c r="K968" s="3" t="s">
        <v>5667</v>
      </c>
      <c r="L968" s="3" t="s">
        <v>5668</v>
      </c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16.5">
      <c r="A969" s="2" t="s">
        <v>2010</v>
      </c>
      <c r="B969" s="2" t="s">
        <v>2011</v>
      </c>
      <c r="C969" s="9" t="s">
        <v>6023</v>
      </c>
      <c r="D969" s="2" t="s">
        <v>4785</v>
      </c>
      <c r="E969" s="2" t="s">
        <v>4786</v>
      </c>
      <c r="F969" s="3" t="s">
        <v>4787</v>
      </c>
      <c r="G969" s="3" t="s">
        <v>4906</v>
      </c>
      <c r="H969" s="3" t="s">
        <v>5664</v>
      </c>
      <c r="I969" s="3" t="s">
        <v>5665</v>
      </c>
      <c r="J969" s="3" t="s">
        <v>5666</v>
      </c>
      <c r="K969" s="3" t="s">
        <v>5667</v>
      </c>
      <c r="L969" s="3" t="s">
        <v>5668</v>
      </c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16.5">
      <c r="A970" s="2" t="s">
        <v>2012</v>
      </c>
      <c r="B970" s="2" t="s">
        <v>2013</v>
      </c>
      <c r="C970" s="9" t="s">
        <v>6024</v>
      </c>
      <c r="D970" s="2" t="s">
        <v>4785</v>
      </c>
      <c r="E970" s="2" t="s">
        <v>4803</v>
      </c>
      <c r="F970" s="3" t="s">
        <v>4804</v>
      </c>
      <c r="G970" s="3" t="s">
        <v>4805</v>
      </c>
      <c r="H970" s="3" t="s">
        <v>4806</v>
      </c>
      <c r="I970" s="3" t="s">
        <v>6025</v>
      </c>
      <c r="J970" s="3" t="s">
        <v>6026</v>
      </c>
      <c r="K970" s="3" t="s">
        <v>6027</v>
      </c>
      <c r="L970" s="3" t="s">
        <v>6028</v>
      </c>
      <c r="M970" s="3" t="s">
        <v>6029</v>
      </c>
      <c r="N970" s="3" t="s">
        <v>6030</v>
      </c>
      <c r="O970" s="3"/>
      <c r="P970" s="3"/>
      <c r="Q970" s="3"/>
      <c r="R970" s="3"/>
      <c r="S970" s="3"/>
      <c r="T970" s="3"/>
      <c r="U970" s="3"/>
      <c r="V970" s="3"/>
    </row>
    <row r="971" spans="1:22" ht="16.5">
      <c r="A971" s="2" t="s">
        <v>2014</v>
      </c>
      <c r="B971" s="2" t="s">
        <v>2015</v>
      </c>
      <c r="C971" s="9" t="s">
        <v>6024</v>
      </c>
      <c r="D971" s="2" t="s">
        <v>4785</v>
      </c>
      <c r="E971" s="2" t="s">
        <v>4803</v>
      </c>
      <c r="F971" s="3" t="s">
        <v>4804</v>
      </c>
      <c r="G971" s="3" t="s">
        <v>4805</v>
      </c>
      <c r="H971" s="3" t="s">
        <v>4806</v>
      </c>
      <c r="I971" s="3" t="s">
        <v>6025</v>
      </c>
      <c r="J971" s="3" t="s">
        <v>6026</v>
      </c>
      <c r="K971" s="3" t="s">
        <v>6027</v>
      </c>
      <c r="L971" s="3" t="s">
        <v>6028</v>
      </c>
      <c r="M971" s="3" t="s">
        <v>6029</v>
      </c>
      <c r="N971" s="3" t="s">
        <v>6030</v>
      </c>
      <c r="O971" s="3"/>
      <c r="P971" s="3"/>
      <c r="Q971" s="3"/>
      <c r="R971" s="3"/>
      <c r="S971" s="3"/>
      <c r="T971" s="3"/>
      <c r="U971" s="3"/>
      <c r="V971" s="3"/>
    </row>
    <row r="972" spans="1:22" ht="16.5">
      <c r="A972" s="2" t="s">
        <v>2016</v>
      </c>
      <c r="B972" s="2" t="s">
        <v>2017</v>
      </c>
      <c r="C972" s="9" t="s">
        <v>6031</v>
      </c>
      <c r="D972" s="2" t="s">
        <v>4785</v>
      </c>
      <c r="E972" s="2" t="s">
        <v>4803</v>
      </c>
      <c r="F972" s="3" t="s">
        <v>4804</v>
      </c>
      <c r="G972" s="3" t="s">
        <v>4805</v>
      </c>
      <c r="H972" s="3" t="s">
        <v>4806</v>
      </c>
      <c r="I972" s="3" t="s">
        <v>4876</v>
      </c>
      <c r="J972" s="3" t="s">
        <v>6032</v>
      </c>
      <c r="K972" s="3" t="s">
        <v>6033</v>
      </c>
      <c r="L972" s="3" t="s">
        <v>6034</v>
      </c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16.5">
      <c r="A973" s="2" t="s">
        <v>2018</v>
      </c>
      <c r="B973" s="2" t="s">
        <v>2019</v>
      </c>
      <c r="C973" s="9" t="s">
        <v>6031</v>
      </c>
      <c r="D973" s="2" t="s">
        <v>4785</v>
      </c>
      <c r="E973" s="2" t="s">
        <v>4803</v>
      </c>
      <c r="F973" s="3" t="s">
        <v>4804</v>
      </c>
      <c r="G973" s="3" t="s">
        <v>4805</v>
      </c>
      <c r="H973" s="3" t="s">
        <v>4806</v>
      </c>
      <c r="I973" s="3" t="s">
        <v>4876</v>
      </c>
      <c r="J973" s="3" t="s">
        <v>6032</v>
      </c>
      <c r="K973" s="3" t="s">
        <v>6033</v>
      </c>
      <c r="L973" s="3" t="s">
        <v>6034</v>
      </c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16.5">
      <c r="A974" s="2" t="s">
        <v>2020</v>
      </c>
      <c r="B974" s="2" t="s">
        <v>2021</v>
      </c>
      <c r="C974" s="9" t="s">
        <v>6031</v>
      </c>
      <c r="D974" s="2" t="s">
        <v>4785</v>
      </c>
      <c r="E974" s="2" t="s">
        <v>4803</v>
      </c>
      <c r="F974" s="3" t="s">
        <v>4804</v>
      </c>
      <c r="G974" s="3" t="s">
        <v>4805</v>
      </c>
      <c r="H974" s="3" t="s">
        <v>4806</v>
      </c>
      <c r="I974" s="3" t="s">
        <v>4876</v>
      </c>
      <c r="J974" s="3" t="s">
        <v>6032</v>
      </c>
      <c r="K974" s="3" t="s">
        <v>6033</v>
      </c>
      <c r="L974" s="3" t="s">
        <v>6034</v>
      </c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16.5">
      <c r="A975" s="2" t="s">
        <v>2022</v>
      </c>
      <c r="B975" s="2" t="s">
        <v>2023</v>
      </c>
      <c r="C975" s="9" t="s">
        <v>6035</v>
      </c>
      <c r="D975" s="2" t="s">
        <v>4785</v>
      </c>
      <c r="E975" s="2" t="s">
        <v>4803</v>
      </c>
      <c r="F975" s="3" t="s">
        <v>4804</v>
      </c>
      <c r="G975" s="3" t="s">
        <v>4805</v>
      </c>
      <c r="H975" s="3" t="s">
        <v>4806</v>
      </c>
      <c r="I975" s="3" t="s">
        <v>4807</v>
      </c>
      <c r="J975" s="3" t="s">
        <v>4808</v>
      </c>
      <c r="K975" s="3" t="s">
        <v>5518</v>
      </c>
      <c r="L975" s="3" t="s">
        <v>6036</v>
      </c>
      <c r="M975" s="3" t="s">
        <v>6037</v>
      </c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16.5">
      <c r="A976" s="2" t="s">
        <v>2024</v>
      </c>
      <c r="B976" s="2" t="s">
        <v>2025</v>
      </c>
      <c r="C976" s="9" t="s">
        <v>6038</v>
      </c>
      <c r="D976" s="2" t="s">
        <v>4785</v>
      </c>
      <c r="E976" s="2" t="s">
        <v>4803</v>
      </c>
      <c r="F976" s="3" t="s">
        <v>4804</v>
      </c>
      <c r="G976" s="3" t="s">
        <v>4805</v>
      </c>
      <c r="H976" s="3" t="s">
        <v>5051</v>
      </c>
      <c r="I976" s="3" t="s">
        <v>5052</v>
      </c>
      <c r="J976" s="3" t="s">
        <v>6039</v>
      </c>
      <c r="K976" s="3" t="s">
        <v>6040</v>
      </c>
      <c r="L976" s="3" t="s">
        <v>6041</v>
      </c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16.5">
      <c r="A977" s="2" t="s">
        <v>2026</v>
      </c>
      <c r="B977" s="2" t="s">
        <v>2027</v>
      </c>
      <c r="C977" s="9" t="s">
        <v>6038</v>
      </c>
      <c r="D977" s="2" t="s">
        <v>4785</v>
      </c>
      <c r="E977" s="2" t="s">
        <v>4803</v>
      </c>
      <c r="F977" s="3" t="s">
        <v>4804</v>
      </c>
      <c r="G977" s="3" t="s">
        <v>4805</v>
      </c>
      <c r="H977" s="3" t="s">
        <v>5051</v>
      </c>
      <c r="I977" s="3" t="s">
        <v>5052</v>
      </c>
      <c r="J977" s="3" t="s">
        <v>6039</v>
      </c>
      <c r="K977" s="3" t="s">
        <v>6040</v>
      </c>
      <c r="L977" s="3" t="s">
        <v>6041</v>
      </c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6.5">
      <c r="A978" s="2" t="s">
        <v>2028</v>
      </c>
      <c r="B978" s="2" t="s">
        <v>2029</v>
      </c>
      <c r="C978" s="9" t="s">
        <v>6038</v>
      </c>
      <c r="D978" s="2" t="s">
        <v>4785</v>
      </c>
      <c r="E978" s="2" t="s">
        <v>4803</v>
      </c>
      <c r="F978" s="3" t="s">
        <v>4804</v>
      </c>
      <c r="G978" s="3" t="s">
        <v>4805</v>
      </c>
      <c r="H978" s="3" t="s">
        <v>5051</v>
      </c>
      <c r="I978" s="3" t="s">
        <v>5052</v>
      </c>
      <c r="J978" s="3" t="s">
        <v>6039</v>
      </c>
      <c r="K978" s="3" t="s">
        <v>6040</v>
      </c>
      <c r="L978" s="3" t="s">
        <v>6041</v>
      </c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16.5">
      <c r="A979" s="2" t="s">
        <v>2030</v>
      </c>
      <c r="B979" s="2" t="s">
        <v>2031</v>
      </c>
      <c r="C979" s="9" t="s">
        <v>6042</v>
      </c>
      <c r="D979" s="2" t="s">
        <v>4785</v>
      </c>
      <c r="E979" s="2" t="s">
        <v>4803</v>
      </c>
      <c r="F979" s="3" t="s">
        <v>4994</v>
      </c>
      <c r="G979" s="3" t="s">
        <v>5031</v>
      </c>
      <c r="H979" s="3" t="s">
        <v>5032</v>
      </c>
      <c r="I979" s="3" t="s">
        <v>5300</v>
      </c>
      <c r="J979" s="3" t="s">
        <v>5301</v>
      </c>
      <c r="K979" s="3" t="s">
        <v>5302</v>
      </c>
      <c r="L979" s="3" t="s">
        <v>5303</v>
      </c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16.5">
      <c r="A980" s="2" t="s">
        <v>2032</v>
      </c>
      <c r="B980" s="2" t="s">
        <v>2033</v>
      </c>
      <c r="C980" s="9" t="s">
        <v>6043</v>
      </c>
      <c r="D980" s="2" t="s">
        <v>4785</v>
      </c>
      <c r="E980" s="2" t="s">
        <v>4803</v>
      </c>
      <c r="F980" s="3" t="s">
        <v>4994</v>
      </c>
      <c r="G980" s="3" t="s">
        <v>5031</v>
      </c>
      <c r="H980" s="3" t="s">
        <v>5032</v>
      </c>
      <c r="I980" s="3" t="s">
        <v>5300</v>
      </c>
      <c r="J980" s="3" t="s">
        <v>5301</v>
      </c>
      <c r="K980" s="3" t="s">
        <v>5302</v>
      </c>
      <c r="L980" s="3" t="s">
        <v>5303</v>
      </c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16.5">
      <c r="A981" s="2" t="s">
        <v>2034</v>
      </c>
      <c r="B981" s="2" t="s">
        <v>2035</v>
      </c>
      <c r="C981" s="9" t="s">
        <v>6044</v>
      </c>
      <c r="D981" s="2" t="s">
        <v>4785</v>
      </c>
      <c r="E981" s="2" t="s">
        <v>4803</v>
      </c>
      <c r="F981" s="3" t="s">
        <v>4994</v>
      </c>
      <c r="G981" s="3" t="s">
        <v>5031</v>
      </c>
      <c r="H981" s="3" t="s">
        <v>5032</v>
      </c>
      <c r="I981" s="3" t="s">
        <v>5300</v>
      </c>
      <c r="J981" s="3" t="s">
        <v>5301</v>
      </c>
      <c r="K981" s="3" t="s">
        <v>5302</v>
      </c>
      <c r="L981" s="3" t="s">
        <v>5303</v>
      </c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16.5">
      <c r="A982" s="2" t="s">
        <v>2036</v>
      </c>
      <c r="B982" s="2" t="s">
        <v>2037</v>
      </c>
      <c r="C982" s="9" t="s">
        <v>6045</v>
      </c>
      <c r="D982" s="2" t="s">
        <v>4785</v>
      </c>
      <c r="E982" s="2" t="s">
        <v>4803</v>
      </c>
      <c r="F982" s="3" t="s">
        <v>4994</v>
      </c>
      <c r="G982" s="3" t="s">
        <v>4995</v>
      </c>
      <c r="H982" s="3" t="s">
        <v>4996</v>
      </c>
      <c r="I982" s="3" t="s">
        <v>6046</v>
      </c>
      <c r="J982" s="3" t="s">
        <v>6047</v>
      </c>
      <c r="K982" s="3" t="s">
        <v>6048</v>
      </c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16.5">
      <c r="A983" s="2" t="s">
        <v>2038</v>
      </c>
      <c r="B983" s="2" t="s">
        <v>2039</v>
      </c>
      <c r="C983" s="9" t="s">
        <v>6049</v>
      </c>
      <c r="D983" s="2" t="s">
        <v>4785</v>
      </c>
      <c r="E983" s="2" t="s">
        <v>4803</v>
      </c>
      <c r="F983" s="3" t="s">
        <v>4994</v>
      </c>
      <c r="G983" s="3" t="s">
        <v>5031</v>
      </c>
      <c r="H983" s="3" t="s">
        <v>5032</v>
      </c>
      <c r="I983" s="3" t="s">
        <v>5300</v>
      </c>
      <c r="J983" s="3" t="s">
        <v>5301</v>
      </c>
      <c r="K983" s="3" t="s">
        <v>5302</v>
      </c>
      <c r="L983" s="3" t="s">
        <v>6050</v>
      </c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16.5">
      <c r="A984" s="2" t="s">
        <v>2040</v>
      </c>
      <c r="B984" s="2" t="s">
        <v>2041</v>
      </c>
      <c r="C984" s="9" t="s">
        <v>6051</v>
      </c>
      <c r="D984" s="2" t="s">
        <v>4785</v>
      </c>
      <c r="E984" s="2" t="s">
        <v>4803</v>
      </c>
      <c r="F984" s="3" t="s">
        <v>4804</v>
      </c>
      <c r="G984" s="3" t="s">
        <v>4861</v>
      </c>
      <c r="H984" s="3" t="s">
        <v>4862</v>
      </c>
      <c r="I984" s="3" t="s">
        <v>4863</v>
      </c>
      <c r="J984" s="3" t="s">
        <v>4864</v>
      </c>
      <c r="K984" s="3" t="s">
        <v>4865</v>
      </c>
      <c r="L984" s="3" t="s">
        <v>4866</v>
      </c>
      <c r="M984" s="3" t="s">
        <v>5684</v>
      </c>
      <c r="N984" s="3" t="s">
        <v>5685</v>
      </c>
      <c r="O984" s="3" t="s">
        <v>5686</v>
      </c>
      <c r="P984" s="3" t="s">
        <v>6052</v>
      </c>
      <c r="Q984" s="3" t="s">
        <v>6053</v>
      </c>
      <c r="R984" s="3" t="s">
        <v>6054</v>
      </c>
      <c r="S984" s="3" t="s">
        <v>6055</v>
      </c>
      <c r="T984" s="3"/>
      <c r="U984" s="3"/>
      <c r="V984" s="3"/>
    </row>
    <row r="985" spans="1:22" ht="16.5">
      <c r="A985" s="2" t="s">
        <v>2042</v>
      </c>
      <c r="B985" s="2" t="s">
        <v>2043</v>
      </c>
      <c r="C985" s="9" t="s">
        <v>6051</v>
      </c>
      <c r="D985" s="2" t="s">
        <v>4785</v>
      </c>
      <c r="E985" s="2" t="s">
        <v>4803</v>
      </c>
      <c r="F985" s="3" t="s">
        <v>4804</v>
      </c>
      <c r="G985" s="3" t="s">
        <v>4861</v>
      </c>
      <c r="H985" s="3" t="s">
        <v>4862</v>
      </c>
      <c r="I985" s="3" t="s">
        <v>4863</v>
      </c>
      <c r="J985" s="3" t="s">
        <v>4864</v>
      </c>
      <c r="K985" s="3" t="s">
        <v>4865</v>
      </c>
      <c r="L985" s="3" t="s">
        <v>4866</v>
      </c>
      <c r="M985" s="3" t="s">
        <v>5684</v>
      </c>
      <c r="N985" s="3" t="s">
        <v>5685</v>
      </c>
      <c r="O985" s="3" t="s">
        <v>5686</v>
      </c>
      <c r="P985" s="3" t="s">
        <v>6052</v>
      </c>
      <c r="Q985" s="3" t="s">
        <v>6053</v>
      </c>
      <c r="R985" s="3" t="s">
        <v>6054</v>
      </c>
      <c r="S985" s="3" t="s">
        <v>6055</v>
      </c>
      <c r="T985" s="3"/>
      <c r="U985" s="3"/>
      <c r="V985" s="3"/>
    </row>
    <row r="986" spans="1:22" ht="16.5">
      <c r="A986" s="2" t="s">
        <v>2044</v>
      </c>
      <c r="B986" s="2" t="s">
        <v>2045</v>
      </c>
      <c r="C986" s="9" t="s">
        <v>6056</v>
      </c>
      <c r="D986" s="2" t="s">
        <v>4785</v>
      </c>
      <c r="E986" s="2" t="s">
        <v>4803</v>
      </c>
      <c r="F986" s="3" t="s">
        <v>4804</v>
      </c>
      <c r="G986" s="3" t="s">
        <v>4861</v>
      </c>
      <c r="H986" s="3" t="s">
        <v>4862</v>
      </c>
      <c r="I986" s="3" t="s">
        <v>4863</v>
      </c>
      <c r="J986" s="3" t="s">
        <v>4864</v>
      </c>
      <c r="K986" s="3" t="s">
        <v>4865</v>
      </c>
      <c r="L986" s="3" t="s">
        <v>4866</v>
      </c>
      <c r="M986" s="3" t="s">
        <v>5684</v>
      </c>
      <c r="N986" s="3" t="s">
        <v>5685</v>
      </c>
      <c r="O986" s="3" t="s">
        <v>5686</v>
      </c>
      <c r="P986" s="3" t="s">
        <v>6052</v>
      </c>
      <c r="Q986" s="3" t="s">
        <v>6053</v>
      </c>
      <c r="R986" s="3" t="s">
        <v>6054</v>
      </c>
      <c r="S986" s="3" t="s">
        <v>6055</v>
      </c>
      <c r="T986" s="3"/>
      <c r="U986" s="3"/>
      <c r="V986" s="3"/>
    </row>
    <row r="987" spans="1:22" ht="16.5">
      <c r="A987" s="2" t="s">
        <v>2046</v>
      </c>
      <c r="B987" s="2" t="s">
        <v>2047</v>
      </c>
      <c r="C987" s="9" t="s">
        <v>6056</v>
      </c>
      <c r="D987" s="2" t="s">
        <v>4785</v>
      </c>
      <c r="E987" s="2" t="s">
        <v>4803</v>
      </c>
      <c r="F987" s="3" t="s">
        <v>4804</v>
      </c>
      <c r="G987" s="3" t="s">
        <v>4861</v>
      </c>
      <c r="H987" s="3" t="s">
        <v>4862</v>
      </c>
      <c r="I987" s="3" t="s">
        <v>4863</v>
      </c>
      <c r="J987" s="3" t="s">
        <v>4864</v>
      </c>
      <c r="K987" s="3" t="s">
        <v>4865</v>
      </c>
      <c r="L987" s="3" t="s">
        <v>4866</v>
      </c>
      <c r="M987" s="3" t="s">
        <v>5684</v>
      </c>
      <c r="N987" s="3" t="s">
        <v>5685</v>
      </c>
      <c r="O987" s="3" t="s">
        <v>5686</v>
      </c>
      <c r="P987" s="3" t="s">
        <v>6052</v>
      </c>
      <c r="Q987" s="3" t="s">
        <v>6053</v>
      </c>
      <c r="R987" s="3" t="s">
        <v>6054</v>
      </c>
      <c r="S987" s="3" t="s">
        <v>6055</v>
      </c>
      <c r="T987" s="3"/>
      <c r="U987" s="3"/>
      <c r="V987" s="3"/>
    </row>
    <row r="988" spans="1:22" ht="16.5">
      <c r="A988" s="2" t="s">
        <v>2048</v>
      </c>
      <c r="B988" s="2" t="s">
        <v>2049</v>
      </c>
      <c r="C988" s="9" t="s">
        <v>6057</v>
      </c>
      <c r="D988" s="2" t="s">
        <v>4785</v>
      </c>
      <c r="E988" s="2" t="s">
        <v>4786</v>
      </c>
      <c r="F988" s="3" t="s">
        <v>4787</v>
      </c>
      <c r="G988" s="3" t="s">
        <v>4906</v>
      </c>
      <c r="H988" s="3" t="s">
        <v>5664</v>
      </c>
      <c r="I988" s="3" t="s">
        <v>6058</v>
      </c>
      <c r="J988" s="3" t="s">
        <v>6059</v>
      </c>
      <c r="K988" s="3" t="s">
        <v>6060</v>
      </c>
      <c r="L988" s="3" t="s">
        <v>6061</v>
      </c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16.5">
      <c r="A989" s="2" t="s">
        <v>2050</v>
      </c>
      <c r="B989" s="2" t="s">
        <v>2051</v>
      </c>
      <c r="C989" s="9" t="s">
        <v>6057</v>
      </c>
      <c r="D989" s="2" t="s">
        <v>4785</v>
      </c>
      <c r="E989" s="2" t="s">
        <v>4786</v>
      </c>
      <c r="F989" s="3" t="s">
        <v>4787</v>
      </c>
      <c r="G989" s="3" t="s">
        <v>4906</v>
      </c>
      <c r="H989" s="3" t="s">
        <v>5664</v>
      </c>
      <c r="I989" s="3" t="s">
        <v>6058</v>
      </c>
      <c r="J989" s="3" t="s">
        <v>6059</v>
      </c>
      <c r="K989" s="3" t="s">
        <v>6060</v>
      </c>
      <c r="L989" s="3" t="s">
        <v>6061</v>
      </c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6.5">
      <c r="A990" s="2" t="s">
        <v>2052</v>
      </c>
      <c r="B990" s="2" t="s">
        <v>2053</v>
      </c>
      <c r="C990" s="9" t="s">
        <v>6057</v>
      </c>
      <c r="D990" s="2" t="s">
        <v>4785</v>
      </c>
      <c r="E990" s="2" t="s">
        <v>4786</v>
      </c>
      <c r="F990" s="3" t="s">
        <v>4787</v>
      </c>
      <c r="G990" s="3" t="s">
        <v>4906</v>
      </c>
      <c r="H990" s="3" t="s">
        <v>5664</v>
      </c>
      <c r="I990" s="3" t="s">
        <v>6058</v>
      </c>
      <c r="J990" s="3" t="s">
        <v>6059</v>
      </c>
      <c r="K990" s="3" t="s">
        <v>6060</v>
      </c>
      <c r="L990" s="3" t="s">
        <v>6061</v>
      </c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16.5">
      <c r="A991" s="2" t="s">
        <v>2054</v>
      </c>
      <c r="B991" s="2" t="s">
        <v>2055</v>
      </c>
      <c r="C991" s="9" t="s">
        <v>6062</v>
      </c>
      <c r="D991" s="2" t="s">
        <v>4785</v>
      </c>
      <c r="E991" s="2" t="s">
        <v>4786</v>
      </c>
      <c r="F991" s="3" t="s">
        <v>4787</v>
      </c>
      <c r="G991" s="3" t="s">
        <v>4788</v>
      </c>
      <c r="H991" s="3" t="s">
        <v>4789</v>
      </c>
      <c r="I991" s="3" t="s">
        <v>4927</v>
      </c>
      <c r="J991" s="3" t="s">
        <v>6063</v>
      </c>
      <c r="K991" s="3" t="s">
        <v>6064</v>
      </c>
      <c r="L991" s="3" t="s">
        <v>6065</v>
      </c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16.5">
      <c r="A992" s="2" t="s">
        <v>2056</v>
      </c>
      <c r="B992" s="2" t="s">
        <v>2057</v>
      </c>
      <c r="C992" s="9" t="s">
        <v>6062</v>
      </c>
      <c r="D992" s="2" t="s">
        <v>4785</v>
      </c>
      <c r="E992" s="2" t="s">
        <v>4786</v>
      </c>
      <c r="F992" s="3" t="s">
        <v>4787</v>
      </c>
      <c r="G992" s="3" t="s">
        <v>4788</v>
      </c>
      <c r="H992" s="3" t="s">
        <v>4789</v>
      </c>
      <c r="I992" s="3" t="s">
        <v>4927</v>
      </c>
      <c r="J992" s="3" t="s">
        <v>6063</v>
      </c>
      <c r="K992" s="3" t="s">
        <v>6064</v>
      </c>
      <c r="L992" s="3" t="s">
        <v>6065</v>
      </c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16.5">
      <c r="A993" s="2" t="s">
        <v>2058</v>
      </c>
      <c r="B993" s="2" t="s">
        <v>2059</v>
      </c>
      <c r="C993" s="9" t="s">
        <v>6066</v>
      </c>
      <c r="D993" s="2" t="s">
        <v>4785</v>
      </c>
      <c r="E993" s="2" t="s">
        <v>4820</v>
      </c>
      <c r="F993" s="3" t="s">
        <v>4821</v>
      </c>
      <c r="G993" s="3" t="s">
        <v>4822</v>
      </c>
      <c r="H993" s="3" t="s">
        <v>4823</v>
      </c>
      <c r="I993" s="3" t="s">
        <v>4824</v>
      </c>
      <c r="J993" s="3" t="s">
        <v>4825</v>
      </c>
      <c r="K993" s="3" t="s">
        <v>5041</v>
      </c>
      <c r="L993" s="3" t="s">
        <v>5042</v>
      </c>
      <c r="M993" s="3" t="s">
        <v>5043</v>
      </c>
      <c r="N993" s="3" t="s">
        <v>6067</v>
      </c>
      <c r="O993" s="3" t="s">
        <v>6068</v>
      </c>
      <c r="P993" s="3" t="s">
        <v>6069</v>
      </c>
      <c r="Q993" s="3" t="s">
        <v>6070</v>
      </c>
      <c r="R993" s="3" t="s">
        <v>6071</v>
      </c>
      <c r="S993" s="3" t="s">
        <v>6072</v>
      </c>
      <c r="T993" s="3"/>
      <c r="U993" s="3"/>
      <c r="V993" s="3"/>
    </row>
    <row r="994" spans="1:22" ht="16.5">
      <c r="A994" s="2" t="s">
        <v>2060</v>
      </c>
      <c r="B994" s="2" t="s">
        <v>2061</v>
      </c>
      <c r="C994" s="9" t="s">
        <v>6073</v>
      </c>
      <c r="D994" s="2" t="s">
        <v>4785</v>
      </c>
      <c r="E994" s="2" t="s">
        <v>4803</v>
      </c>
      <c r="F994" s="3" t="s">
        <v>5093</v>
      </c>
      <c r="G994" s="3" t="s">
        <v>5094</v>
      </c>
      <c r="H994" s="3" t="s">
        <v>5095</v>
      </c>
      <c r="I994" s="3" t="s">
        <v>5096</v>
      </c>
      <c r="J994" s="3" t="s">
        <v>6074</v>
      </c>
      <c r="K994" s="3" t="s">
        <v>6075</v>
      </c>
      <c r="L994" s="3" t="s">
        <v>6076</v>
      </c>
      <c r="M994" s="3" t="s">
        <v>6077</v>
      </c>
      <c r="N994" s="3" t="s">
        <v>6078</v>
      </c>
      <c r="O994" s="3" t="s">
        <v>6079</v>
      </c>
      <c r="P994" s="3" t="s">
        <v>6080</v>
      </c>
      <c r="Q994" s="3" t="s">
        <v>6081</v>
      </c>
      <c r="R994" s="3"/>
      <c r="S994" s="3"/>
      <c r="T994" s="3"/>
      <c r="U994" s="3"/>
      <c r="V994" s="3"/>
    </row>
    <row r="995" spans="1:22" ht="16.5">
      <c r="A995" s="2" t="s">
        <v>2062</v>
      </c>
      <c r="B995" s="2" t="s">
        <v>2063</v>
      </c>
      <c r="C995" s="9" t="s">
        <v>6073</v>
      </c>
      <c r="D995" s="2" t="s">
        <v>4785</v>
      </c>
      <c r="E995" s="2" t="s">
        <v>4803</v>
      </c>
      <c r="F995" s="3" t="s">
        <v>5093</v>
      </c>
      <c r="G995" s="3" t="s">
        <v>5094</v>
      </c>
      <c r="H995" s="3" t="s">
        <v>5095</v>
      </c>
      <c r="I995" s="3" t="s">
        <v>5096</v>
      </c>
      <c r="J995" s="3" t="s">
        <v>6074</v>
      </c>
      <c r="K995" s="3" t="s">
        <v>6075</v>
      </c>
      <c r="L995" s="3" t="s">
        <v>6076</v>
      </c>
      <c r="M995" s="3" t="s">
        <v>6077</v>
      </c>
      <c r="N995" s="3" t="s">
        <v>6078</v>
      </c>
      <c r="O995" s="3" t="s">
        <v>6079</v>
      </c>
      <c r="P995" s="3" t="s">
        <v>6080</v>
      </c>
      <c r="Q995" s="3" t="s">
        <v>6081</v>
      </c>
      <c r="R995" s="3"/>
      <c r="S995" s="3"/>
      <c r="T995" s="3"/>
      <c r="U995" s="3"/>
      <c r="V995" s="3"/>
    </row>
    <row r="996" spans="1:22" ht="16.5">
      <c r="A996" s="2" t="s">
        <v>2064</v>
      </c>
      <c r="B996" s="2" t="s">
        <v>2065</v>
      </c>
      <c r="C996" s="9" t="s">
        <v>6082</v>
      </c>
      <c r="D996" s="2" t="s">
        <v>4785</v>
      </c>
      <c r="E996" s="2" t="s">
        <v>4835</v>
      </c>
      <c r="F996" s="3" t="s">
        <v>5057</v>
      </c>
      <c r="G996" s="3" t="s">
        <v>5058</v>
      </c>
      <c r="H996" s="3" t="s">
        <v>6083</v>
      </c>
      <c r="I996" s="3" t="s">
        <v>6084</v>
      </c>
      <c r="J996" s="3" t="s">
        <v>6085</v>
      </c>
      <c r="K996" s="3" t="s">
        <v>6086</v>
      </c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16.5">
      <c r="A997" s="2" t="s">
        <v>2066</v>
      </c>
      <c r="B997" s="2" t="s">
        <v>2067</v>
      </c>
      <c r="C997" s="9" t="s">
        <v>6082</v>
      </c>
      <c r="D997" s="2" t="s">
        <v>4785</v>
      </c>
      <c r="E997" s="2" t="s">
        <v>4835</v>
      </c>
      <c r="F997" s="3" t="s">
        <v>5057</v>
      </c>
      <c r="G997" s="3" t="s">
        <v>5058</v>
      </c>
      <c r="H997" s="3" t="s">
        <v>6083</v>
      </c>
      <c r="I997" s="3" t="s">
        <v>6084</v>
      </c>
      <c r="J997" s="3" t="s">
        <v>6085</v>
      </c>
      <c r="K997" s="3" t="s">
        <v>6086</v>
      </c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16.5">
      <c r="A998" s="2" t="s">
        <v>2068</v>
      </c>
      <c r="B998" s="2" t="s">
        <v>2069</v>
      </c>
      <c r="C998" s="9" t="s">
        <v>6082</v>
      </c>
      <c r="D998" s="2" t="s">
        <v>4785</v>
      </c>
      <c r="E998" s="2" t="s">
        <v>4835</v>
      </c>
      <c r="F998" s="3" t="s">
        <v>5057</v>
      </c>
      <c r="G998" s="3" t="s">
        <v>5058</v>
      </c>
      <c r="H998" s="3" t="s">
        <v>6083</v>
      </c>
      <c r="I998" s="3" t="s">
        <v>6084</v>
      </c>
      <c r="J998" s="3" t="s">
        <v>6085</v>
      </c>
      <c r="K998" s="3" t="s">
        <v>6086</v>
      </c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16.5">
      <c r="A999" s="2" t="s">
        <v>2070</v>
      </c>
      <c r="B999" s="2" t="s">
        <v>2071</v>
      </c>
      <c r="C999" s="9" t="s">
        <v>6082</v>
      </c>
      <c r="D999" s="2" t="s">
        <v>4785</v>
      </c>
      <c r="E999" s="2" t="s">
        <v>4835</v>
      </c>
      <c r="F999" s="3" t="s">
        <v>5057</v>
      </c>
      <c r="G999" s="3" t="s">
        <v>5058</v>
      </c>
      <c r="H999" s="3" t="s">
        <v>6083</v>
      </c>
      <c r="I999" s="3" t="s">
        <v>6084</v>
      </c>
      <c r="J999" s="3" t="s">
        <v>6085</v>
      </c>
      <c r="K999" s="3" t="s">
        <v>6086</v>
      </c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16.5">
      <c r="A1000" s="2" t="s">
        <v>2072</v>
      </c>
      <c r="B1000" s="2" t="s">
        <v>2073</v>
      </c>
      <c r="C1000" s="9" t="s">
        <v>6082</v>
      </c>
      <c r="D1000" s="2" t="s">
        <v>4785</v>
      </c>
      <c r="E1000" s="2" t="s">
        <v>4835</v>
      </c>
      <c r="F1000" s="3" t="s">
        <v>5057</v>
      </c>
      <c r="G1000" s="3" t="s">
        <v>5058</v>
      </c>
      <c r="H1000" s="3" t="s">
        <v>6083</v>
      </c>
      <c r="I1000" s="3" t="s">
        <v>6084</v>
      </c>
      <c r="J1000" s="3" t="s">
        <v>6085</v>
      </c>
      <c r="K1000" s="3" t="s">
        <v>6086</v>
      </c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ht="16.5">
      <c r="A1001" s="2" t="s">
        <v>2074</v>
      </c>
      <c r="B1001" s="2" t="s">
        <v>2075</v>
      </c>
      <c r="C1001" s="9" t="s">
        <v>6082</v>
      </c>
      <c r="D1001" s="2" t="s">
        <v>4785</v>
      </c>
      <c r="E1001" s="2" t="s">
        <v>4835</v>
      </c>
      <c r="F1001" s="3" t="s">
        <v>5057</v>
      </c>
      <c r="G1001" s="3" t="s">
        <v>5058</v>
      </c>
      <c r="H1001" s="3" t="s">
        <v>6083</v>
      </c>
      <c r="I1001" s="3" t="s">
        <v>6084</v>
      </c>
      <c r="J1001" s="3" t="s">
        <v>6085</v>
      </c>
      <c r="K1001" s="3" t="s">
        <v>6086</v>
      </c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6.5">
      <c r="A1002" s="2" t="s">
        <v>2076</v>
      </c>
      <c r="B1002" s="2" t="s">
        <v>2077</v>
      </c>
      <c r="C1002" s="9" t="s">
        <v>6087</v>
      </c>
      <c r="D1002" s="2" t="s">
        <v>4785</v>
      </c>
      <c r="E1002" s="2" t="s">
        <v>4803</v>
      </c>
      <c r="F1002" s="3" t="s">
        <v>5093</v>
      </c>
      <c r="G1002" s="3" t="s">
        <v>5094</v>
      </c>
      <c r="H1002" s="3" t="s">
        <v>5095</v>
      </c>
      <c r="I1002" s="3" t="s">
        <v>5096</v>
      </c>
      <c r="J1002" s="3" t="s">
        <v>5151</v>
      </c>
      <c r="K1002" s="3" t="s">
        <v>5152</v>
      </c>
      <c r="L1002" s="3" t="s">
        <v>6088</v>
      </c>
      <c r="M1002" s="3" t="s">
        <v>6089</v>
      </c>
      <c r="N1002" s="3" t="s">
        <v>6090</v>
      </c>
      <c r="O1002" s="3" t="s">
        <v>6091</v>
      </c>
      <c r="P1002" s="3" t="s">
        <v>6092</v>
      </c>
      <c r="Q1002" s="3" t="s">
        <v>6093</v>
      </c>
      <c r="R1002" s="3" t="s">
        <v>6094</v>
      </c>
      <c r="S1002" s="3"/>
      <c r="T1002" s="3"/>
      <c r="U1002" s="3"/>
      <c r="V1002" s="3"/>
    </row>
    <row r="1003" spans="1:22" ht="16.5">
      <c r="A1003" s="2" t="s">
        <v>2078</v>
      </c>
      <c r="B1003" s="2" t="s">
        <v>2079</v>
      </c>
      <c r="C1003" s="9" t="s">
        <v>6095</v>
      </c>
      <c r="D1003" s="2" t="s">
        <v>4785</v>
      </c>
      <c r="E1003" s="2" t="s">
        <v>4786</v>
      </c>
      <c r="F1003" s="3" t="s">
        <v>4787</v>
      </c>
      <c r="G1003" s="3" t="s">
        <v>4788</v>
      </c>
      <c r="H1003" s="3" t="s">
        <v>4789</v>
      </c>
      <c r="I1003" s="3" t="s">
        <v>4814</v>
      </c>
      <c r="J1003" s="3" t="s">
        <v>4815</v>
      </c>
      <c r="K1003" s="3" t="s">
        <v>4816</v>
      </c>
      <c r="L1003" s="3" t="s">
        <v>4817</v>
      </c>
      <c r="M1003" s="3" t="s">
        <v>4818</v>
      </c>
      <c r="N1003" s="3"/>
      <c r="O1003" s="3"/>
      <c r="P1003" s="3"/>
      <c r="Q1003" s="3"/>
      <c r="R1003" s="3"/>
      <c r="S1003" s="3"/>
      <c r="T1003" s="3"/>
      <c r="U1003" s="3"/>
      <c r="V1003" s="3"/>
    </row>
    <row r="1004" spans="1:22" ht="16.5">
      <c r="A1004" s="2" t="s">
        <v>2080</v>
      </c>
      <c r="B1004" s="2" t="s">
        <v>2081</v>
      </c>
      <c r="C1004" s="9" t="s">
        <v>6095</v>
      </c>
      <c r="D1004" s="2" t="s">
        <v>4785</v>
      </c>
      <c r="E1004" s="2" t="s">
        <v>4786</v>
      </c>
      <c r="F1004" s="3" t="s">
        <v>4787</v>
      </c>
      <c r="G1004" s="3" t="s">
        <v>4788</v>
      </c>
      <c r="H1004" s="3" t="s">
        <v>4789</v>
      </c>
      <c r="I1004" s="3" t="s">
        <v>4814</v>
      </c>
      <c r="J1004" s="3" t="s">
        <v>4815</v>
      </c>
      <c r="K1004" s="3" t="s">
        <v>4816</v>
      </c>
      <c r="L1004" s="3" t="s">
        <v>4817</v>
      </c>
      <c r="M1004" s="3" t="s">
        <v>4818</v>
      </c>
      <c r="N1004" s="3"/>
      <c r="O1004" s="3"/>
      <c r="P1004" s="3"/>
      <c r="Q1004" s="3"/>
      <c r="R1004" s="3"/>
      <c r="S1004" s="3"/>
      <c r="T1004" s="3"/>
      <c r="U1004" s="3"/>
      <c r="V1004" s="3"/>
    </row>
    <row r="1005" spans="1:22" ht="16.5">
      <c r="A1005" s="2" t="s">
        <v>2082</v>
      </c>
      <c r="B1005" s="2" t="s">
        <v>2083</v>
      </c>
      <c r="C1005" s="9" t="s">
        <v>6096</v>
      </c>
      <c r="D1005" s="2" t="s">
        <v>4785</v>
      </c>
      <c r="E1005" s="2" t="s">
        <v>4786</v>
      </c>
      <c r="F1005" s="3" t="s">
        <v>4787</v>
      </c>
      <c r="G1005" s="3" t="s">
        <v>4788</v>
      </c>
      <c r="H1005" s="3" t="s">
        <v>4789</v>
      </c>
      <c r="I1005" s="3" t="s">
        <v>4814</v>
      </c>
      <c r="J1005" s="3" t="s">
        <v>4815</v>
      </c>
      <c r="K1005" s="3" t="s">
        <v>4816</v>
      </c>
      <c r="L1005" s="3" t="s">
        <v>4817</v>
      </c>
      <c r="M1005" s="3" t="s">
        <v>4818</v>
      </c>
      <c r="N1005" s="3"/>
      <c r="O1005" s="3"/>
      <c r="P1005" s="3"/>
      <c r="Q1005" s="3"/>
      <c r="R1005" s="3"/>
      <c r="S1005" s="3"/>
      <c r="T1005" s="3"/>
      <c r="U1005" s="3"/>
      <c r="V1005" s="3"/>
    </row>
    <row r="1006" spans="1:22" ht="16.5">
      <c r="A1006" s="2" t="s">
        <v>2084</v>
      </c>
      <c r="B1006" s="2" t="s">
        <v>2085</v>
      </c>
      <c r="C1006" s="9" t="s">
        <v>6096</v>
      </c>
      <c r="D1006" s="2" t="s">
        <v>4785</v>
      </c>
      <c r="E1006" s="2" t="s">
        <v>4786</v>
      </c>
      <c r="F1006" s="3" t="s">
        <v>4787</v>
      </c>
      <c r="G1006" s="3" t="s">
        <v>4788</v>
      </c>
      <c r="H1006" s="3" t="s">
        <v>4789</v>
      </c>
      <c r="I1006" s="3" t="s">
        <v>4814</v>
      </c>
      <c r="J1006" s="3" t="s">
        <v>4815</v>
      </c>
      <c r="K1006" s="3" t="s">
        <v>4816</v>
      </c>
      <c r="L1006" s="3" t="s">
        <v>4817</v>
      </c>
      <c r="M1006" s="3" t="s">
        <v>4818</v>
      </c>
      <c r="N1006" s="3"/>
      <c r="O1006" s="3"/>
      <c r="P1006" s="3"/>
      <c r="Q1006" s="3"/>
      <c r="R1006" s="3"/>
      <c r="S1006" s="3"/>
      <c r="T1006" s="3"/>
      <c r="U1006" s="3"/>
      <c r="V1006" s="3"/>
    </row>
    <row r="1007" spans="1:22" ht="16.5">
      <c r="A1007" s="2" t="s">
        <v>2086</v>
      </c>
      <c r="B1007" s="2" t="s">
        <v>2087</v>
      </c>
      <c r="C1007" s="9" t="s">
        <v>6097</v>
      </c>
      <c r="D1007" s="2" t="s">
        <v>4785</v>
      </c>
      <c r="E1007" s="2" t="s">
        <v>4786</v>
      </c>
      <c r="F1007" s="3" t="s">
        <v>4787</v>
      </c>
      <c r="G1007" s="3" t="s">
        <v>4788</v>
      </c>
      <c r="H1007" s="3" t="s">
        <v>4789</v>
      </c>
      <c r="I1007" s="3" t="s">
        <v>4814</v>
      </c>
      <c r="J1007" s="3" t="s">
        <v>4815</v>
      </c>
      <c r="K1007" s="3" t="s">
        <v>4816</v>
      </c>
      <c r="L1007" s="3" t="s">
        <v>4817</v>
      </c>
      <c r="M1007" s="3" t="s">
        <v>4818</v>
      </c>
      <c r="N1007" s="3"/>
      <c r="O1007" s="3"/>
      <c r="P1007" s="3"/>
      <c r="Q1007" s="3"/>
      <c r="R1007" s="3"/>
      <c r="S1007" s="3"/>
      <c r="T1007" s="3"/>
      <c r="U1007" s="3"/>
      <c r="V1007" s="3"/>
    </row>
    <row r="1008" spans="1:22" ht="16.5">
      <c r="A1008" s="2" t="s">
        <v>2088</v>
      </c>
      <c r="B1008" s="2" t="s">
        <v>2089</v>
      </c>
      <c r="C1008" s="9" t="s">
        <v>6097</v>
      </c>
      <c r="D1008" s="2" t="s">
        <v>4785</v>
      </c>
      <c r="E1008" s="2" t="s">
        <v>4786</v>
      </c>
      <c r="F1008" s="3" t="s">
        <v>4787</v>
      </c>
      <c r="G1008" s="3" t="s">
        <v>4788</v>
      </c>
      <c r="H1008" s="3" t="s">
        <v>4789</v>
      </c>
      <c r="I1008" s="3" t="s">
        <v>4814</v>
      </c>
      <c r="J1008" s="3" t="s">
        <v>4815</v>
      </c>
      <c r="K1008" s="3" t="s">
        <v>4816</v>
      </c>
      <c r="L1008" s="3" t="s">
        <v>4817</v>
      </c>
      <c r="M1008" s="3" t="s">
        <v>4818</v>
      </c>
      <c r="N1008" s="3"/>
      <c r="O1008" s="3"/>
      <c r="P1008" s="3"/>
      <c r="Q1008" s="3"/>
      <c r="R1008" s="3"/>
      <c r="S1008" s="3"/>
      <c r="T1008" s="3"/>
      <c r="U1008" s="3"/>
      <c r="V1008" s="3"/>
    </row>
    <row r="1009" spans="1:22" ht="16.5">
      <c r="A1009" s="2" t="s">
        <v>2090</v>
      </c>
      <c r="B1009" s="2" t="s">
        <v>2091</v>
      </c>
      <c r="C1009" s="9" t="s">
        <v>6098</v>
      </c>
      <c r="D1009" s="2" t="s">
        <v>4785</v>
      </c>
      <c r="E1009" s="2" t="s">
        <v>4820</v>
      </c>
      <c r="F1009" s="3" t="s">
        <v>4821</v>
      </c>
      <c r="G1009" s="3" t="s">
        <v>4822</v>
      </c>
      <c r="H1009" s="3" t="s">
        <v>4823</v>
      </c>
      <c r="I1009" s="3" t="s">
        <v>4824</v>
      </c>
      <c r="J1009" s="3" t="s">
        <v>4825</v>
      </c>
      <c r="K1009" s="3" t="s">
        <v>5041</v>
      </c>
      <c r="L1009" s="3" t="s">
        <v>5042</v>
      </c>
      <c r="M1009" s="3" t="s">
        <v>5043</v>
      </c>
      <c r="N1009" s="3" t="s">
        <v>5044</v>
      </c>
      <c r="O1009" s="3" t="s">
        <v>5505</v>
      </c>
      <c r="P1009" s="3" t="s">
        <v>5506</v>
      </c>
      <c r="Q1009" s="3" t="s">
        <v>5507</v>
      </c>
      <c r="R1009" s="3" t="s">
        <v>5508</v>
      </c>
      <c r="S1009" s="3"/>
      <c r="T1009" s="3"/>
      <c r="U1009" s="3"/>
      <c r="V1009" s="3"/>
    </row>
    <row r="1010" spans="1:22" ht="16.5">
      <c r="A1010" s="2" t="s">
        <v>2092</v>
      </c>
      <c r="B1010" s="2" t="s">
        <v>2093</v>
      </c>
      <c r="C1010" s="9" t="s">
        <v>6098</v>
      </c>
      <c r="D1010" s="2" t="s">
        <v>4785</v>
      </c>
      <c r="E1010" s="2" t="s">
        <v>4820</v>
      </c>
      <c r="F1010" s="3" t="s">
        <v>4821</v>
      </c>
      <c r="G1010" s="3" t="s">
        <v>4822</v>
      </c>
      <c r="H1010" s="3" t="s">
        <v>4823</v>
      </c>
      <c r="I1010" s="3" t="s">
        <v>4824</v>
      </c>
      <c r="J1010" s="3" t="s">
        <v>4825</v>
      </c>
      <c r="K1010" s="3" t="s">
        <v>5041</v>
      </c>
      <c r="L1010" s="3" t="s">
        <v>5042</v>
      </c>
      <c r="M1010" s="3" t="s">
        <v>5043</v>
      </c>
      <c r="N1010" s="3" t="s">
        <v>5044</v>
      </c>
      <c r="O1010" s="3" t="s">
        <v>5505</v>
      </c>
      <c r="P1010" s="3" t="s">
        <v>5506</v>
      </c>
      <c r="Q1010" s="3" t="s">
        <v>5507</v>
      </c>
      <c r="R1010" s="3" t="s">
        <v>5508</v>
      </c>
      <c r="S1010" s="3"/>
      <c r="T1010" s="3"/>
      <c r="U1010" s="3"/>
      <c r="V1010" s="3"/>
    </row>
    <row r="1011" spans="1:22" ht="16.5">
      <c r="A1011" s="2" t="s">
        <v>2094</v>
      </c>
      <c r="B1011" s="2" t="s">
        <v>2095</v>
      </c>
      <c r="C1011" s="9" t="s">
        <v>6098</v>
      </c>
      <c r="D1011" s="2" t="s">
        <v>4785</v>
      </c>
      <c r="E1011" s="2" t="s">
        <v>4820</v>
      </c>
      <c r="F1011" s="3" t="s">
        <v>4821</v>
      </c>
      <c r="G1011" s="3" t="s">
        <v>4822</v>
      </c>
      <c r="H1011" s="3" t="s">
        <v>4823</v>
      </c>
      <c r="I1011" s="3" t="s">
        <v>4824</v>
      </c>
      <c r="J1011" s="3" t="s">
        <v>4825</v>
      </c>
      <c r="K1011" s="3" t="s">
        <v>5041</v>
      </c>
      <c r="L1011" s="3" t="s">
        <v>5042</v>
      </c>
      <c r="M1011" s="3" t="s">
        <v>5043</v>
      </c>
      <c r="N1011" s="3" t="s">
        <v>5044</v>
      </c>
      <c r="O1011" s="3" t="s">
        <v>5505</v>
      </c>
      <c r="P1011" s="3" t="s">
        <v>5506</v>
      </c>
      <c r="Q1011" s="3" t="s">
        <v>5507</v>
      </c>
      <c r="R1011" s="3" t="s">
        <v>5508</v>
      </c>
      <c r="S1011" s="3"/>
      <c r="T1011" s="3"/>
      <c r="U1011" s="3"/>
      <c r="V1011" s="3"/>
    </row>
    <row r="1012" spans="1:22" ht="16.5">
      <c r="A1012" s="2" t="s">
        <v>2096</v>
      </c>
      <c r="B1012" s="2" t="s">
        <v>2097</v>
      </c>
      <c r="C1012" s="9" t="s">
        <v>6099</v>
      </c>
      <c r="D1012" s="2" t="s">
        <v>4785</v>
      </c>
      <c r="E1012" s="2" t="s">
        <v>4786</v>
      </c>
      <c r="F1012" s="3" t="s">
        <v>4787</v>
      </c>
      <c r="G1012" s="3" t="s">
        <v>4788</v>
      </c>
      <c r="H1012" s="3" t="s">
        <v>5320</v>
      </c>
      <c r="I1012" s="3" t="s">
        <v>5321</v>
      </c>
      <c r="J1012" s="3" t="s">
        <v>5322</v>
      </c>
      <c r="K1012" s="3" t="s">
        <v>6100</v>
      </c>
      <c r="L1012" s="3" t="s">
        <v>6101</v>
      </c>
      <c r="M1012" s="3"/>
      <c r="N1012" s="3"/>
      <c r="O1012" s="3"/>
      <c r="P1012" s="3"/>
      <c r="Q1012" s="3"/>
      <c r="R1012" s="3"/>
      <c r="S1012" s="3"/>
      <c r="T1012" s="3"/>
      <c r="U1012" s="3"/>
      <c r="V1012" s="3"/>
    </row>
    <row r="1013" spans="1:22" ht="16.5">
      <c r="A1013" s="2" t="s">
        <v>2098</v>
      </c>
      <c r="B1013" s="2" t="s">
        <v>2099</v>
      </c>
      <c r="C1013" s="9" t="s">
        <v>6102</v>
      </c>
      <c r="D1013" s="2" t="s">
        <v>4785</v>
      </c>
      <c r="E1013" s="2" t="s">
        <v>4932</v>
      </c>
      <c r="F1013" s="3" t="s">
        <v>4933</v>
      </c>
      <c r="G1013" s="3" t="s">
        <v>4934</v>
      </c>
      <c r="H1013" s="3" t="s">
        <v>5732</v>
      </c>
      <c r="I1013" s="3" t="s">
        <v>6103</v>
      </c>
      <c r="J1013" s="3" t="s">
        <v>6104</v>
      </c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6.5">
      <c r="A1014" s="2" t="s">
        <v>2100</v>
      </c>
      <c r="B1014" s="2" t="s">
        <v>2101</v>
      </c>
      <c r="C1014" s="9" t="s">
        <v>6102</v>
      </c>
      <c r="D1014" s="2" t="s">
        <v>4785</v>
      </c>
      <c r="E1014" s="2" t="s">
        <v>4932</v>
      </c>
      <c r="F1014" s="3" t="s">
        <v>4933</v>
      </c>
      <c r="G1014" s="3" t="s">
        <v>4934</v>
      </c>
      <c r="H1014" s="3" t="s">
        <v>5732</v>
      </c>
      <c r="I1014" s="3" t="s">
        <v>6103</v>
      </c>
      <c r="J1014" s="3" t="s">
        <v>6104</v>
      </c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</row>
    <row r="1015" spans="1:22" ht="16.5">
      <c r="A1015" s="2" t="s">
        <v>2102</v>
      </c>
      <c r="B1015" s="2" t="s">
        <v>2103</v>
      </c>
      <c r="C1015" s="9" t="s">
        <v>6105</v>
      </c>
      <c r="D1015" s="2" t="s">
        <v>4785</v>
      </c>
      <c r="E1015" s="2" t="s">
        <v>4820</v>
      </c>
      <c r="F1015" s="3" t="s">
        <v>4901</v>
      </c>
      <c r="G1015" s="3" t="s">
        <v>5141</v>
      </c>
      <c r="H1015" s="3" t="s">
        <v>5142</v>
      </c>
      <c r="I1015" s="3" t="s">
        <v>5143</v>
      </c>
      <c r="J1015" s="3" t="s">
        <v>5144</v>
      </c>
      <c r="K1015" s="3" t="s">
        <v>5145</v>
      </c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</row>
    <row r="1016" spans="1:22" ht="16.5">
      <c r="A1016" s="2" t="s">
        <v>2104</v>
      </c>
      <c r="B1016" s="2" t="s">
        <v>2105</v>
      </c>
      <c r="C1016" s="9" t="s">
        <v>6105</v>
      </c>
      <c r="D1016" s="2" t="s">
        <v>4785</v>
      </c>
      <c r="E1016" s="2" t="s">
        <v>4820</v>
      </c>
      <c r="F1016" s="3" t="s">
        <v>4901</v>
      </c>
      <c r="G1016" s="3" t="s">
        <v>5141</v>
      </c>
      <c r="H1016" s="3" t="s">
        <v>5142</v>
      </c>
      <c r="I1016" s="3" t="s">
        <v>5143</v>
      </c>
      <c r="J1016" s="3" t="s">
        <v>5144</v>
      </c>
      <c r="K1016" s="3" t="s">
        <v>5145</v>
      </c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</row>
    <row r="1017" spans="1:22" ht="16.5">
      <c r="A1017" s="2" t="s">
        <v>2106</v>
      </c>
      <c r="B1017" s="2" t="s">
        <v>2107</v>
      </c>
      <c r="C1017" s="9" t="s">
        <v>6106</v>
      </c>
      <c r="D1017" s="2" t="s">
        <v>4785</v>
      </c>
      <c r="E1017" s="2" t="s">
        <v>4786</v>
      </c>
      <c r="F1017" s="3" t="s">
        <v>4787</v>
      </c>
      <c r="G1017" s="3" t="s">
        <v>4788</v>
      </c>
      <c r="H1017" s="3" t="s">
        <v>5320</v>
      </c>
      <c r="I1017" s="3" t="s">
        <v>5321</v>
      </c>
      <c r="J1017" s="3" t="s">
        <v>5322</v>
      </c>
      <c r="K1017" s="3" t="s">
        <v>6100</v>
      </c>
      <c r="L1017" s="3" t="s">
        <v>6107</v>
      </c>
      <c r="M1017" s="3"/>
      <c r="N1017" s="3"/>
      <c r="O1017" s="3"/>
      <c r="P1017" s="3"/>
      <c r="Q1017" s="3"/>
      <c r="R1017" s="3"/>
      <c r="S1017" s="3"/>
      <c r="T1017" s="3"/>
      <c r="U1017" s="3"/>
      <c r="V1017" s="3"/>
    </row>
    <row r="1018" spans="1:22" ht="16.5">
      <c r="A1018" s="2" t="s">
        <v>2108</v>
      </c>
      <c r="B1018" s="2" t="s">
        <v>2109</v>
      </c>
      <c r="C1018" s="9" t="s">
        <v>6108</v>
      </c>
      <c r="D1018" s="2" t="s">
        <v>4785</v>
      </c>
      <c r="E1018" s="2" t="s">
        <v>4786</v>
      </c>
      <c r="F1018" s="3" t="s">
        <v>4787</v>
      </c>
      <c r="G1018" s="3" t="s">
        <v>4788</v>
      </c>
      <c r="H1018" s="3" t="s">
        <v>5320</v>
      </c>
      <c r="I1018" s="3" t="s">
        <v>5321</v>
      </c>
      <c r="J1018" s="3" t="s">
        <v>5322</v>
      </c>
      <c r="K1018" s="3" t="s">
        <v>6100</v>
      </c>
      <c r="L1018" s="3" t="s">
        <v>6109</v>
      </c>
      <c r="M1018" s="3" t="s">
        <v>6110</v>
      </c>
      <c r="N1018" s="3"/>
      <c r="O1018" s="3"/>
      <c r="P1018" s="3"/>
      <c r="Q1018" s="3"/>
      <c r="R1018" s="3"/>
      <c r="S1018" s="3"/>
      <c r="T1018" s="3"/>
      <c r="U1018" s="3"/>
      <c r="V1018" s="3"/>
    </row>
    <row r="1019" spans="1:22" ht="16.5">
      <c r="A1019" s="2" t="s">
        <v>2110</v>
      </c>
      <c r="B1019" s="2" t="s">
        <v>2111</v>
      </c>
      <c r="C1019" s="9" t="s">
        <v>6111</v>
      </c>
      <c r="D1019" s="2" t="s">
        <v>4785</v>
      </c>
      <c r="E1019" s="2" t="s">
        <v>4835</v>
      </c>
      <c r="F1019" s="3" t="s">
        <v>4836</v>
      </c>
      <c r="G1019" s="3" t="s">
        <v>4853</v>
      </c>
      <c r="H1019" s="3" t="s">
        <v>4854</v>
      </c>
      <c r="I1019" s="3" t="s">
        <v>4855</v>
      </c>
      <c r="J1019" s="3" t="s">
        <v>4856</v>
      </c>
      <c r="K1019" s="3" t="s">
        <v>5524</v>
      </c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</row>
    <row r="1020" spans="1:22" ht="16.5">
      <c r="A1020" s="2" t="s">
        <v>2112</v>
      </c>
      <c r="B1020" s="2" t="s">
        <v>2113</v>
      </c>
      <c r="C1020" s="9" t="s">
        <v>6111</v>
      </c>
      <c r="D1020" s="2" t="s">
        <v>4785</v>
      </c>
      <c r="E1020" s="2" t="s">
        <v>4835</v>
      </c>
      <c r="F1020" s="3" t="s">
        <v>4836</v>
      </c>
      <c r="G1020" s="3" t="s">
        <v>4853</v>
      </c>
      <c r="H1020" s="3" t="s">
        <v>4854</v>
      </c>
      <c r="I1020" s="3" t="s">
        <v>4855</v>
      </c>
      <c r="J1020" s="3" t="s">
        <v>4856</v>
      </c>
      <c r="K1020" s="3" t="s">
        <v>5524</v>
      </c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</row>
    <row r="1021" spans="1:22" ht="16.5">
      <c r="A1021" s="2" t="s">
        <v>2114</v>
      </c>
      <c r="B1021" s="2" t="s">
        <v>2115</v>
      </c>
      <c r="C1021" s="9" t="s">
        <v>6112</v>
      </c>
      <c r="D1021" s="2" t="s">
        <v>4785</v>
      </c>
      <c r="E1021" s="2" t="s">
        <v>4786</v>
      </c>
      <c r="F1021" s="3" t="s">
        <v>4787</v>
      </c>
      <c r="G1021" s="3" t="s">
        <v>4788</v>
      </c>
      <c r="H1021" s="3" t="s">
        <v>4789</v>
      </c>
      <c r="I1021" s="3" t="s">
        <v>4814</v>
      </c>
      <c r="J1021" s="3" t="s">
        <v>4815</v>
      </c>
      <c r="K1021" s="3" t="s">
        <v>4897</v>
      </c>
      <c r="L1021" s="3" t="s">
        <v>5582</v>
      </c>
      <c r="M1021" s="3" t="s">
        <v>6113</v>
      </c>
      <c r="N1021" s="3"/>
      <c r="O1021" s="3"/>
      <c r="P1021" s="3"/>
      <c r="Q1021" s="3"/>
      <c r="R1021" s="3"/>
      <c r="S1021" s="3"/>
      <c r="T1021" s="3"/>
      <c r="U1021" s="3"/>
      <c r="V1021" s="3"/>
    </row>
    <row r="1022" spans="1:22" ht="16.5">
      <c r="A1022" s="2" t="s">
        <v>2116</v>
      </c>
      <c r="B1022" s="2" t="s">
        <v>2117</v>
      </c>
      <c r="C1022" s="9" t="s">
        <v>6112</v>
      </c>
      <c r="D1022" s="2" t="s">
        <v>4785</v>
      </c>
      <c r="E1022" s="2" t="s">
        <v>4786</v>
      </c>
      <c r="F1022" s="3" t="s">
        <v>4787</v>
      </c>
      <c r="G1022" s="3" t="s">
        <v>4788</v>
      </c>
      <c r="H1022" s="3" t="s">
        <v>4789</v>
      </c>
      <c r="I1022" s="3" t="s">
        <v>4814</v>
      </c>
      <c r="J1022" s="3" t="s">
        <v>4815</v>
      </c>
      <c r="K1022" s="3" t="s">
        <v>4897</v>
      </c>
      <c r="L1022" s="3" t="s">
        <v>5582</v>
      </c>
      <c r="M1022" s="3" t="s">
        <v>6113</v>
      </c>
      <c r="N1022" s="3"/>
      <c r="O1022" s="3"/>
      <c r="P1022" s="3"/>
      <c r="Q1022" s="3"/>
      <c r="R1022" s="3"/>
      <c r="S1022" s="3"/>
      <c r="T1022" s="3"/>
      <c r="U1022" s="3"/>
      <c r="V1022" s="3"/>
    </row>
    <row r="1023" spans="1:22" ht="16.5">
      <c r="A1023" s="2" t="s">
        <v>2118</v>
      </c>
      <c r="B1023" s="2" t="s">
        <v>2119</v>
      </c>
      <c r="C1023" s="9" t="s">
        <v>6114</v>
      </c>
      <c r="D1023" s="2" t="s">
        <v>4785</v>
      </c>
      <c r="E1023" s="2" t="s">
        <v>4835</v>
      </c>
      <c r="F1023" s="3" t="s">
        <v>4836</v>
      </c>
      <c r="G1023" s="3" t="s">
        <v>4853</v>
      </c>
      <c r="H1023" s="3" t="s">
        <v>4912</v>
      </c>
      <c r="I1023" s="3" t="s">
        <v>4913</v>
      </c>
      <c r="J1023" s="3" t="s">
        <v>4914</v>
      </c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</row>
    <row r="1024" spans="1:22" ht="16.5">
      <c r="A1024" s="2" t="s">
        <v>2120</v>
      </c>
      <c r="B1024" s="2" t="s">
        <v>2121</v>
      </c>
      <c r="C1024" s="9" t="s">
        <v>6114</v>
      </c>
      <c r="D1024" s="2" t="s">
        <v>4785</v>
      </c>
      <c r="E1024" s="2" t="s">
        <v>4835</v>
      </c>
      <c r="F1024" s="3" t="s">
        <v>4836</v>
      </c>
      <c r="G1024" s="3" t="s">
        <v>4853</v>
      </c>
      <c r="H1024" s="3" t="s">
        <v>4912</v>
      </c>
      <c r="I1024" s="3" t="s">
        <v>4913</v>
      </c>
      <c r="J1024" s="3" t="s">
        <v>4914</v>
      </c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</row>
    <row r="1025" spans="1:22" ht="16.5">
      <c r="A1025" s="2" t="s">
        <v>2122</v>
      </c>
      <c r="B1025" s="2" t="s">
        <v>2123</v>
      </c>
      <c r="C1025" s="9" t="s">
        <v>6115</v>
      </c>
      <c r="D1025" s="2" t="s">
        <v>4785</v>
      </c>
      <c r="E1025" s="2" t="s">
        <v>4786</v>
      </c>
      <c r="F1025" s="3" t="s">
        <v>4787</v>
      </c>
      <c r="G1025" s="3" t="s">
        <v>4788</v>
      </c>
      <c r="H1025" s="3" t="s">
        <v>4789</v>
      </c>
      <c r="I1025" s="3" t="s">
        <v>4927</v>
      </c>
      <c r="J1025" s="3" t="s">
        <v>6063</v>
      </c>
      <c r="K1025" s="3" t="s">
        <v>6116</v>
      </c>
      <c r="L1025" s="3" t="s">
        <v>6117</v>
      </c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6.5">
      <c r="A1026" s="2" t="s">
        <v>2124</v>
      </c>
      <c r="B1026" s="2" t="s">
        <v>2125</v>
      </c>
      <c r="C1026" s="9" t="s">
        <v>6115</v>
      </c>
      <c r="D1026" s="2" t="s">
        <v>4785</v>
      </c>
      <c r="E1026" s="2" t="s">
        <v>4786</v>
      </c>
      <c r="F1026" s="3" t="s">
        <v>4787</v>
      </c>
      <c r="G1026" s="3" t="s">
        <v>4788</v>
      </c>
      <c r="H1026" s="3" t="s">
        <v>4789</v>
      </c>
      <c r="I1026" s="3" t="s">
        <v>4927</v>
      </c>
      <c r="J1026" s="3" t="s">
        <v>6063</v>
      </c>
      <c r="K1026" s="3" t="s">
        <v>6116</v>
      </c>
      <c r="L1026" s="3" t="s">
        <v>6117</v>
      </c>
      <c r="M1026" s="3"/>
      <c r="N1026" s="3"/>
      <c r="O1026" s="3"/>
      <c r="P1026" s="3"/>
      <c r="Q1026" s="3"/>
      <c r="R1026" s="3"/>
      <c r="S1026" s="3"/>
      <c r="T1026" s="3"/>
      <c r="U1026" s="3"/>
      <c r="V1026" s="3"/>
    </row>
    <row r="1027" spans="1:22" ht="16.5">
      <c r="A1027" s="2" t="s">
        <v>2126</v>
      </c>
      <c r="B1027" s="2" t="s">
        <v>2127</v>
      </c>
      <c r="C1027" s="9" t="s">
        <v>6118</v>
      </c>
      <c r="D1027" s="2" t="s">
        <v>4785</v>
      </c>
      <c r="E1027" s="2" t="s">
        <v>4803</v>
      </c>
      <c r="F1027" s="3" t="s">
        <v>6119</v>
      </c>
      <c r="G1027" s="3" t="s">
        <v>6120</v>
      </c>
      <c r="H1027" s="3" t="s">
        <v>6121</v>
      </c>
      <c r="I1027" s="3" t="s">
        <v>6122</v>
      </c>
      <c r="J1027" s="3" t="s">
        <v>6123</v>
      </c>
      <c r="K1027" s="3" t="s">
        <v>6124</v>
      </c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</row>
    <row r="1028" spans="1:22" ht="16.5">
      <c r="A1028" s="2" t="s">
        <v>2128</v>
      </c>
      <c r="B1028" s="2" t="s">
        <v>2129</v>
      </c>
      <c r="C1028" s="9" t="s">
        <v>6118</v>
      </c>
      <c r="D1028" s="2" t="s">
        <v>4785</v>
      </c>
      <c r="E1028" s="2" t="s">
        <v>4803</v>
      </c>
      <c r="F1028" s="3" t="s">
        <v>6119</v>
      </c>
      <c r="G1028" s="3" t="s">
        <v>6120</v>
      </c>
      <c r="H1028" s="3" t="s">
        <v>6121</v>
      </c>
      <c r="I1028" s="3" t="s">
        <v>6122</v>
      </c>
      <c r="J1028" s="3" t="s">
        <v>6123</v>
      </c>
      <c r="K1028" s="3" t="s">
        <v>6124</v>
      </c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</row>
    <row r="1029" spans="1:22" ht="16.5">
      <c r="A1029" s="2" t="s">
        <v>2130</v>
      </c>
      <c r="B1029" s="2" t="s">
        <v>2131</v>
      </c>
      <c r="C1029" s="9" t="s">
        <v>6125</v>
      </c>
      <c r="D1029" s="2" t="s">
        <v>4785</v>
      </c>
      <c r="E1029" s="2" t="s">
        <v>4786</v>
      </c>
      <c r="F1029" s="3" t="s">
        <v>4787</v>
      </c>
      <c r="G1029" s="3" t="s">
        <v>4788</v>
      </c>
      <c r="H1029" s="3" t="s">
        <v>5320</v>
      </c>
      <c r="I1029" s="3" t="s">
        <v>5321</v>
      </c>
      <c r="J1029" s="3" t="s">
        <v>5322</v>
      </c>
      <c r="K1029" s="3" t="s">
        <v>5362</v>
      </c>
      <c r="L1029" s="3" t="s">
        <v>6126</v>
      </c>
      <c r="M1029" s="3"/>
      <c r="N1029" s="3"/>
      <c r="O1029" s="3"/>
      <c r="P1029" s="3"/>
      <c r="Q1029" s="3"/>
      <c r="R1029" s="3"/>
      <c r="S1029" s="3"/>
      <c r="T1029" s="3"/>
      <c r="U1029" s="3"/>
      <c r="V1029" s="3"/>
    </row>
    <row r="1030" spans="1:22" ht="16.5">
      <c r="A1030" s="2" t="s">
        <v>2132</v>
      </c>
      <c r="B1030" s="2" t="s">
        <v>2133</v>
      </c>
      <c r="C1030" s="9" t="s">
        <v>6127</v>
      </c>
      <c r="D1030" s="2" t="s">
        <v>4785</v>
      </c>
      <c r="E1030" s="2" t="s">
        <v>6128</v>
      </c>
      <c r="F1030" s="3" t="s">
        <v>6129</v>
      </c>
      <c r="G1030" s="3" t="s">
        <v>6130</v>
      </c>
      <c r="H1030" s="3" t="s">
        <v>6131</v>
      </c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</row>
    <row r="1031" spans="1:22" ht="16.5">
      <c r="A1031" s="2" t="s">
        <v>2134</v>
      </c>
      <c r="B1031" s="2" t="s">
        <v>2135</v>
      </c>
      <c r="C1031" s="9" t="s">
        <v>6132</v>
      </c>
      <c r="D1031" s="2" t="s">
        <v>4785</v>
      </c>
      <c r="E1031" s="2" t="s">
        <v>4820</v>
      </c>
      <c r="F1031" s="3" t="s">
        <v>4901</v>
      </c>
      <c r="G1031" s="3" t="s">
        <v>5489</v>
      </c>
      <c r="H1031" s="3" t="s">
        <v>6133</v>
      </c>
      <c r="I1031" s="3" t="s">
        <v>6134</v>
      </c>
      <c r="J1031" s="3" t="s">
        <v>6135</v>
      </c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</row>
    <row r="1032" spans="1:22" ht="16.5">
      <c r="A1032" s="2" t="s">
        <v>2136</v>
      </c>
      <c r="B1032" s="2" t="s">
        <v>2137</v>
      </c>
      <c r="C1032" s="9" t="s">
        <v>6132</v>
      </c>
      <c r="D1032" s="2" t="s">
        <v>4785</v>
      </c>
      <c r="E1032" s="2" t="s">
        <v>4820</v>
      </c>
      <c r="F1032" s="3" t="s">
        <v>4901</v>
      </c>
      <c r="G1032" s="3" t="s">
        <v>5489</v>
      </c>
      <c r="H1032" s="3" t="s">
        <v>6133</v>
      </c>
      <c r="I1032" s="3" t="s">
        <v>6134</v>
      </c>
      <c r="J1032" s="3" t="s">
        <v>6135</v>
      </c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</row>
    <row r="1033" spans="1:22" ht="16.5">
      <c r="A1033" s="2" t="s">
        <v>2138</v>
      </c>
      <c r="B1033" s="2" t="s">
        <v>2139</v>
      </c>
      <c r="C1033" s="9" t="s">
        <v>6136</v>
      </c>
      <c r="D1033" s="2" t="s">
        <v>4785</v>
      </c>
      <c r="E1033" s="2" t="s">
        <v>4786</v>
      </c>
      <c r="F1033" s="3" t="s">
        <v>4787</v>
      </c>
      <c r="G1033" s="3" t="s">
        <v>4906</v>
      </c>
      <c r="H1033" s="3" t="s">
        <v>4907</v>
      </c>
      <c r="I1033" s="3" t="s">
        <v>4908</v>
      </c>
      <c r="J1033" s="3" t="s">
        <v>4969</v>
      </c>
      <c r="K1033" s="3" t="s">
        <v>4970</v>
      </c>
      <c r="L1033" s="3" t="s">
        <v>6137</v>
      </c>
      <c r="M1033" s="3" t="s">
        <v>6138</v>
      </c>
      <c r="N1033" s="3"/>
      <c r="O1033" s="3"/>
      <c r="P1033" s="3"/>
      <c r="Q1033" s="3"/>
      <c r="R1033" s="3"/>
      <c r="S1033" s="3"/>
      <c r="T1033" s="3"/>
      <c r="U1033" s="3"/>
      <c r="V1033" s="3"/>
    </row>
    <row r="1034" spans="1:22" ht="16.5">
      <c r="A1034" s="2" t="s">
        <v>2140</v>
      </c>
      <c r="B1034" s="2" t="s">
        <v>2141</v>
      </c>
      <c r="C1034" s="9" t="s">
        <v>6136</v>
      </c>
      <c r="D1034" s="2" t="s">
        <v>4785</v>
      </c>
      <c r="E1034" s="2" t="s">
        <v>4786</v>
      </c>
      <c r="F1034" s="3" t="s">
        <v>4787</v>
      </c>
      <c r="G1034" s="3" t="s">
        <v>4906</v>
      </c>
      <c r="H1034" s="3" t="s">
        <v>4907</v>
      </c>
      <c r="I1034" s="3" t="s">
        <v>4908</v>
      </c>
      <c r="J1034" s="3" t="s">
        <v>4969</v>
      </c>
      <c r="K1034" s="3" t="s">
        <v>4970</v>
      </c>
      <c r="L1034" s="3" t="s">
        <v>6137</v>
      </c>
      <c r="M1034" s="3" t="s">
        <v>6138</v>
      </c>
      <c r="N1034" s="3"/>
      <c r="O1034" s="3"/>
      <c r="P1034" s="3"/>
      <c r="Q1034" s="3"/>
      <c r="R1034" s="3"/>
      <c r="S1034" s="3"/>
      <c r="T1034" s="3"/>
      <c r="U1034" s="3"/>
      <c r="V1034" s="3"/>
    </row>
    <row r="1035" spans="1:22" ht="16.5">
      <c r="A1035" s="2" t="s">
        <v>2142</v>
      </c>
      <c r="B1035" s="2" t="s">
        <v>2143</v>
      </c>
      <c r="C1035" s="9" t="s">
        <v>6139</v>
      </c>
      <c r="D1035" s="2" t="s">
        <v>4785</v>
      </c>
      <c r="E1035" s="2" t="s">
        <v>4786</v>
      </c>
      <c r="F1035" s="3" t="s">
        <v>4787</v>
      </c>
      <c r="G1035" s="3" t="s">
        <v>4906</v>
      </c>
      <c r="H1035" s="3" t="s">
        <v>4921</v>
      </c>
      <c r="I1035" s="3" t="s">
        <v>5722</v>
      </c>
      <c r="J1035" s="3" t="s">
        <v>5723</v>
      </c>
      <c r="K1035" s="3" t="s">
        <v>5724</v>
      </c>
      <c r="L1035" s="3" t="s">
        <v>5725</v>
      </c>
      <c r="M1035" s="3"/>
      <c r="N1035" s="3"/>
      <c r="O1035" s="3"/>
      <c r="P1035" s="3"/>
      <c r="Q1035" s="3"/>
      <c r="R1035" s="3"/>
      <c r="S1035" s="3"/>
      <c r="T1035" s="3"/>
      <c r="U1035" s="3"/>
      <c r="V1035" s="3"/>
    </row>
    <row r="1036" spans="1:22" ht="16.5">
      <c r="A1036" s="2" t="s">
        <v>2144</v>
      </c>
      <c r="B1036" s="2" t="s">
        <v>2145</v>
      </c>
      <c r="C1036" s="9" t="s">
        <v>6139</v>
      </c>
      <c r="D1036" s="2" t="s">
        <v>4785</v>
      </c>
      <c r="E1036" s="2" t="s">
        <v>4786</v>
      </c>
      <c r="F1036" s="3" t="s">
        <v>4787</v>
      </c>
      <c r="G1036" s="3" t="s">
        <v>4906</v>
      </c>
      <c r="H1036" s="3" t="s">
        <v>4921</v>
      </c>
      <c r="I1036" s="3" t="s">
        <v>5722</v>
      </c>
      <c r="J1036" s="3" t="s">
        <v>5723</v>
      </c>
      <c r="K1036" s="3" t="s">
        <v>5724</v>
      </c>
      <c r="L1036" s="3" t="s">
        <v>5725</v>
      </c>
      <c r="M1036" s="3"/>
      <c r="N1036" s="3"/>
      <c r="O1036" s="3"/>
      <c r="P1036" s="3"/>
      <c r="Q1036" s="3"/>
      <c r="R1036" s="3"/>
      <c r="S1036" s="3"/>
      <c r="T1036" s="3"/>
      <c r="U1036" s="3"/>
      <c r="V1036" s="3"/>
    </row>
    <row r="1037" spans="1:22" ht="16.5">
      <c r="A1037" s="2" t="s">
        <v>2146</v>
      </c>
      <c r="B1037" s="2" t="s">
        <v>2147</v>
      </c>
      <c r="C1037" s="9" t="s">
        <v>6140</v>
      </c>
      <c r="D1037" s="2" t="s">
        <v>4785</v>
      </c>
      <c r="E1037" s="2" t="s">
        <v>4803</v>
      </c>
      <c r="F1037" s="3" t="s">
        <v>4804</v>
      </c>
      <c r="G1037" s="3" t="s">
        <v>4805</v>
      </c>
      <c r="H1037" s="3" t="s">
        <v>4806</v>
      </c>
      <c r="I1037" s="3" t="s">
        <v>4807</v>
      </c>
      <c r="J1037" s="3" t="s">
        <v>6141</v>
      </c>
      <c r="K1037" s="3" t="s">
        <v>6142</v>
      </c>
      <c r="L1037" s="3" t="s">
        <v>6143</v>
      </c>
      <c r="M1037" s="3" t="s">
        <v>6144</v>
      </c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6.5">
      <c r="A1038" s="2" t="s">
        <v>2148</v>
      </c>
      <c r="B1038" s="2" t="s">
        <v>2149</v>
      </c>
      <c r="C1038" s="9" t="s">
        <v>6145</v>
      </c>
      <c r="D1038" s="2" t="s">
        <v>4785</v>
      </c>
      <c r="E1038" s="2" t="s">
        <v>4786</v>
      </c>
      <c r="F1038" s="3" t="s">
        <v>4892</v>
      </c>
      <c r="G1038" s="3" t="s">
        <v>6146</v>
      </c>
      <c r="H1038" s="3" t="s">
        <v>6147</v>
      </c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</row>
    <row r="1039" spans="1:22" ht="16.5">
      <c r="A1039" s="2" t="s">
        <v>2150</v>
      </c>
      <c r="B1039" s="2" t="s">
        <v>2151</v>
      </c>
      <c r="C1039" s="9" t="s">
        <v>6148</v>
      </c>
      <c r="D1039" s="2" t="s">
        <v>4785</v>
      </c>
      <c r="E1039" s="2" t="s">
        <v>4820</v>
      </c>
      <c r="F1039" s="3" t="s">
        <v>4821</v>
      </c>
      <c r="G1039" s="3" t="s">
        <v>4822</v>
      </c>
      <c r="H1039" s="3" t="s">
        <v>6149</v>
      </c>
      <c r="I1039" s="3" t="s">
        <v>6150</v>
      </c>
      <c r="J1039" s="3" t="s">
        <v>6151</v>
      </c>
      <c r="K1039" s="3" t="s">
        <v>6152</v>
      </c>
      <c r="L1039" s="3" t="s">
        <v>6153</v>
      </c>
      <c r="M1039" s="3" t="s">
        <v>6154</v>
      </c>
      <c r="N1039" s="3" t="s">
        <v>6155</v>
      </c>
      <c r="O1039" s="3"/>
      <c r="P1039" s="3"/>
      <c r="Q1039" s="3"/>
      <c r="R1039" s="3"/>
      <c r="S1039" s="3"/>
      <c r="T1039" s="3"/>
      <c r="U1039" s="3"/>
      <c r="V1039" s="3"/>
    </row>
    <row r="1040" spans="1:22" ht="16.5">
      <c r="A1040" s="2" t="s">
        <v>2152</v>
      </c>
      <c r="B1040" s="2" t="s">
        <v>2153</v>
      </c>
      <c r="C1040" s="9" t="s">
        <v>6148</v>
      </c>
      <c r="D1040" s="2" t="s">
        <v>4785</v>
      </c>
      <c r="E1040" s="2" t="s">
        <v>4820</v>
      </c>
      <c r="F1040" s="3" t="s">
        <v>4821</v>
      </c>
      <c r="G1040" s="3" t="s">
        <v>4822</v>
      </c>
      <c r="H1040" s="3" t="s">
        <v>6149</v>
      </c>
      <c r="I1040" s="3" t="s">
        <v>6150</v>
      </c>
      <c r="J1040" s="3" t="s">
        <v>6151</v>
      </c>
      <c r="K1040" s="3" t="s">
        <v>6152</v>
      </c>
      <c r="L1040" s="3" t="s">
        <v>6153</v>
      </c>
      <c r="M1040" s="3" t="s">
        <v>6154</v>
      </c>
      <c r="N1040" s="3" t="s">
        <v>6155</v>
      </c>
      <c r="O1040" s="3"/>
      <c r="P1040" s="3"/>
      <c r="Q1040" s="3"/>
      <c r="R1040" s="3"/>
      <c r="S1040" s="3"/>
      <c r="T1040" s="3"/>
      <c r="U1040" s="3"/>
      <c r="V1040" s="3"/>
    </row>
    <row r="1041" spans="1:22" ht="16.5">
      <c r="A1041" s="2" t="s">
        <v>2154</v>
      </c>
      <c r="B1041" s="2" t="s">
        <v>2155</v>
      </c>
      <c r="C1041" s="9" t="s">
        <v>6148</v>
      </c>
      <c r="D1041" s="2" t="s">
        <v>4785</v>
      </c>
      <c r="E1041" s="2" t="s">
        <v>4820</v>
      </c>
      <c r="F1041" s="3" t="s">
        <v>4821</v>
      </c>
      <c r="G1041" s="3" t="s">
        <v>4822</v>
      </c>
      <c r="H1041" s="3" t="s">
        <v>6149</v>
      </c>
      <c r="I1041" s="3" t="s">
        <v>6150</v>
      </c>
      <c r="J1041" s="3" t="s">
        <v>6151</v>
      </c>
      <c r="K1041" s="3" t="s">
        <v>6152</v>
      </c>
      <c r="L1041" s="3" t="s">
        <v>6153</v>
      </c>
      <c r="M1041" s="3" t="s">
        <v>6154</v>
      </c>
      <c r="N1041" s="3" t="s">
        <v>6155</v>
      </c>
      <c r="O1041" s="3"/>
      <c r="P1041" s="3"/>
      <c r="Q1041" s="3"/>
      <c r="R1041" s="3"/>
      <c r="S1041" s="3"/>
      <c r="T1041" s="3"/>
      <c r="U1041" s="3"/>
      <c r="V1041" s="3"/>
    </row>
    <row r="1042" spans="1:22" ht="16.5">
      <c r="A1042" s="2" t="s">
        <v>2156</v>
      </c>
      <c r="B1042" s="2" t="s">
        <v>2157</v>
      </c>
      <c r="C1042" s="9" t="s">
        <v>6148</v>
      </c>
      <c r="D1042" s="2" t="s">
        <v>4785</v>
      </c>
      <c r="E1042" s="2" t="s">
        <v>4820</v>
      </c>
      <c r="F1042" s="3" t="s">
        <v>4821</v>
      </c>
      <c r="G1042" s="3" t="s">
        <v>4822</v>
      </c>
      <c r="H1042" s="3" t="s">
        <v>6149</v>
      </c>
      <c r="I1042" s="3" t="s">
        <v>6150</v>
      </c>
      <c r="J1042" s="3" t="s">
        <v>6151</v>
      </c>
      <c r="K1042" s="3" t="s">
        <v>6152</v>
      </c>
      <c r="L1042" s="3" t="s">
        <v>6153</v>
      </c>
      <c r="M1042" s="3" t="s">
        <v>6154</v>
      </c>
      <c r="N1042" s="3" t="s">
        <v>6155</v>
      </c>
      <c r="O1042" s="3"/>
      <c r="P1042" s="3"/>
      <c r="Q1042" s="3"/>
      <c r="R1042" s="3"/>
      <c r="S1042" s="3"/>
      <c r="T1042" s="3"/>
      <c r="U1042" s="3"/>
      <c r="V1042" s="3"/>
    </row>
    <row r="1043" spans="1:22" ht="16.5">
      <c r="A1043" s="2" t="s">
        <v>2158</v>
      </c>
      <c r="B1043" s="2" t="s">
        <v>2159</v>
      </c>
      <c r="C1043" s="9" t="s">
        <v>6148</v>
      </c>
      <c r="D1043" s="2" t="s">
        <v>4785</v>
      </c>
      <c r="E1043" s="2" t="s">
        <v>4820</v>
      </c>
      <c r="F1043" s="3" t="s">
        <v>4821</v>
      </c>
      <c r="G1043" s="3" t="s">
        <v>4822</v>
      </c>
      <c r="H1043" s="3" t="s">
        <v>6149</v>
      </c>
      <c r="I1043" s="3" t="s">
        <v>6150</v>
      </c>
      <c r="J1043" s="3" t="s">
        <v>6151</v>
      </c>
      <c r="K1043" s="3" t="s">
        <v>6152</v>
      </c>
      <c r="L1043" s="3" t="s">
        <v>6153</v>
      </c>
      <c r="M1043" s="3" t="s">
        <v>6154</v>
      </c>
      <c r="N1043" s="3" t="s">
        <v>6155</v>
      </c>
      <c r="O1043" s="3"/>
      <c r="P1043" s="3"/>
      <c r="Q1043" s="3"/>
      <c r="R1043" s="3"/>
      <c r="S1043" s="3"/>
      <c r="T1043" s="3"/>
      <c r="U1043" s="3"/>
      <c r="V1043" s="3"/>
    </row>
    <row r="1044" spans="1:22" ht="16.5">
      <c r="A1044" s="2" t="s">
        <v>2160</v>
      </c>
      <c r="B1044" s="2" t="s">
        <v>2161</v>
      </c>
      <c r="C1044" s="9" t="s">
        <v>6148</v>
      </c>
      <c r="D1044" s="2" t="s">
        <v>4785</v>
      </c>
      <c r="E1044" s="2" t="s">
        <v>4820</v>
      </c>
      <c r="F1044" s="3" t="s">
        <v>4821</v>
      </c>
      <c r="G1044" s="3" t="s">
        <v>4822</v>
      </c>
      <c r="H1044" s="3" t="s">
        <v>6149</v>
      </c>
      <c r="I1044" s="3" t="s">
        <v>6150</v>
      </c>
      <c r="J1044" s="3" t="s">
        <v>6151</v>
      </c>
      <c r="K1044" s="3" t="s">
        <v>6152</v>
      </c>
      <c r="L1044" s="3" t="s">
        <v>6153</v>
      </c>
      <c r="M1044" s="3" t="s">
        <v>6154</v>
      </c>
      <c r="N1044" s="3" t="s">
        <v>6155</v>
      </c>
      <c r="O1044" s="3"/>
      <c r="P1044" s="3"/>
      <c r="Q1044" s="3"/>
      <c r="R1044" s="3"/>
      <c r="S1044" s="3"/>
      <c r="T1044" s="3"/>
      <c r="U1044" s="3"/>
      <c r="V1044" s="3"/>
    </row>
    <row r="1045" spans="1:22" ht="16.5">
      <c r="A1045" s="2" t="s">
        <v>2162</v>
      </c>
      <c r="B1045" s="2" t="s">
        <v>2163</v>
      </c>
      <c r="C1045" s="9" t="s">
        <v>6156</v>
      </c>
      <c r="D1045" s="2" t="s">
        <v>4785</v>
      </c>
      <c r="E1045" s="2" t="s">
        <v>6157</v>
      </c>
      <c r="F1045" s="3" t="s">
        <v>6158</v>
      </c>
      <c r="G1045" s="3" t="s">
        <v>6159</v>
      </c>
      <c r="H1045" s="3" t="s">
        <v>6160</v>
      </c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</row>
    <row r="1046" spans="1:22" ht="16.5">
      <c r="A1046" s="2" t="s">
        <v>2164</v>
      </c>
      <c r="B1046" s="2" t="s">
        <v>2165</v>
      </c>
      <c r="C1046" s="9" t="s">
        <v>6161</v>
      </c>
      <c r="D1046" s="2" t="s">
        <v>4785</v>
      </c>
      <c r="E1046" s="2" t="s">
        <v>4786</v>
      </c>
      <c r="F1046" s="3" t="s">
        <v>4787</v>
      </c>
      <c r="G1046" s="3" t="s">
        <v>4906</v>
      </c>
      <c r="H1046" s="3" t="s">
        <v>4907</v>
      </c>
      <c r="I1046" s="3" t="s">
        <v>4908</v>
      </c>
      <c r="J1046" s="3" t="s">
        <v>4969</v>
      </c>
      <c r="K1046" s="3" t="s">
        <v>4970</v>
      </c>
      <c r="L1046" s="3" t="s">
        <v>5455</v>
      </c>
      <c r="M1046" s="3" t="s">
        <v>5456</v>
      </c>
      <c r="N1046" s="3"/>
      <c r="O1046" s="3"/>
      <c r="P1046" s="3"/>
      <c r="Q1046" s="3"/>
      <c r="R1046" s="3"/>
      <c r="S1046" s="3"/>
      <c r="T1046" s="3"/>
      <c r="U1046" s="3"/>
      <c r="V1046" s="3"/>
    </row>
    <row r="1047" spans="1:22" ht="16.5">
      <c r="A1047" s="2" t="s">
        <v>2166</v>
      </c>
      <c r="B1047" s="2" t="s">
        <v>2167</v>
      </c>
      <c r="C1047" s="9" t="s">
        <v>6161</v>
      </c>
      <c r="D1047" s="2" t="s">
        <v>4785</v>
      </c>
      <c r="E1047" s="2" t="s">
        <v>4786</v>
      </c>
      <c r="F1047" s="3" t="s">
        <v>4787</v>
      </c>
      <c r="G1047" s="3" t="s">
        <v>4906</v>
      </c>
      <c r="H1047" s="3" t="s">
        <v>4907</v>
      </c>
      <c r="I1047" s="3" t="s">
        <v>4908</v>
      </c>
      <c r="J1047" s="3" t="s">
        <v>4969</v>
      </c>
      <c r="K1047" s="3" t="s">
        <v>4970</v>
      </c>
      <c r="L1047" s="3" t="s">
        <v>5455</v>
      </c>
      <c r="M1047" s="3" t="s">
        <v>5456</v>
      </c>
      <c r="N1047" s="3"/>
      <c r="O1047" s="3"/>
      <c r="P1047" s="3"/>
      <c r="Q1047" s="3"/>
      <c r="R1047" s="3"/>
      <c r="S1047" s="3"/>
      <c r="T1047" s="3"/>
      <c r="U1047" s="3"/>
      <c r="V1047" s="3"/>
    </row>
    <row r="1048" spans="1:22" ht="16.5">
      <c r="A1048" s="2" t="s">
        <v>2168</v>
      </c>
      <c r="B1048" s="2" t="s">
        <v>2169</v>
      </c>
      <c r="C1048" s="9" t="s">
        <v>6073</v>
      </c>
      <c r="D1048" s="2" t="s">
        <v>4785</v>
      </c>
      <c r="E1048" s="2" t="s">
        <v>4803</v>
      </c>
      <c r="F1048" s="3" t="s">
        <v>5093</v>
      </c>
      <c r="G1048" s="3" t="s">
        <v>5094</v>
      </c>
      <c r="H1048" s="3" t="s">
        <v>5095</v>
      </c>
      <c r="I1048" s="3" t="s">
        <v>5096</v>
      </c>
      <c r="J1048" s="3" t="s">
        <v>6074</v>
      </c>
      <c r="K1048" s="3" t="s">
        <v>6075</v>
      </c>
      <c r="L1048" s="3" t="s">
        <v>6076</v>
      </c>
      <c r="M1048" s="3" t="s">
        <v>6077</v>
      </c>
      <c r="N1048" s="3" t="s">
        <v>6078</v>
      </c>
      <c r="O1048" s="3" t="s">
        <v>6079</v>
      </c>
      <c r="P1048" s="3" t="s">
        <v>6080</v>
      </c>
      <c r="Q1048" s="3" t="s">
        <v>6081</v>
      </c>
      <c r="R1048" s="3"/>
      <c r="S1048" s="3"/>
      <c r="T1048" s="3"/>
      <c r="U1048" s="3"/>
      <c r="V1048" s="3"/>
    </row>
    <row r="1049" spans="1:22" ht="16.5">
      <c r="A1049" s="2" t="s">
        <v>2170</v>
      </c>
      <c r="B1049" s="2" t="s">
        <v>2171</v>
      </c>
      <c r="C1049" s="9" t="s">
        <v>6162</v>
      </c>
      <c r="D1049" s="2" t="s">
        <v>4785</v>
      </c>
      <c r="E1049" s="2" t="s">
        <v>4803</v>
      </c>
      <c r="F1049" s="3" t="s">
        <v>4804</v>
      </c>
      <c r="G1049" s="3" t="s">
        <v>4861</v>
      </c>
      <c r="H1049" s="3" t="s">
        <v>4862</v>
      </c>
      <c r="I1049" s="3" t="s">
        <v>4863</v>
      </c>
      <c r="J1049" s="3" t="s">
        <v>4864</v>
      </c>
      <c r="K1049" s="3" t="s">
        <v>4865</v>
      </c>
      <c r="L1049" s="3" t="s">
        <v>4866</v>
      </c>
      <c r="M1049" s="3" t="s">
        <v>5080</v>
      </c>
      <c r="N1049" s="3" t="s">
        <v>5081</v>
      </c>
      <c r="O1049" s="3" t="s">
        <v>5082</v>
      </c>
      <c r="P1049" s="3" t="s">
        <v>5083</v>
      </c>
      <c r="Q1049" s="3" t="s">
        <v>6163</v>
      </c>
      <c r="R1049" s="3" t="s">
        <v>6164</v>
      </c>
      <c r="S1049" s="3" t="s">
        <v>6165</v>
      </c>
      <c r="T1049" s="3" t="s">
        <v>6166</v>
      </c>
      <c r="U1049" s="3"/>
      <c r="V1049" s="3"/>
    </row>
    <row r="1050" spans="1:22" ht="16.5">
      <c r="A1050" s="2" t="s">
        <v>2172</v>
      </c>
      <c r="B1050" s="2" t="s">
        <v>2173</v>
      </c>
      <c r="C1050" s="9" t="s">
        <v>6162</v>
      </c>
      <c r="D1050" s="2" t="s">
        <v>4785</v>
      </c>
      <c r="E1050" s="2" t="s">
        <v>4803</v>
      </c>
      <c r="F1050" s="3" t="s">
        <v>4804</v>
      </c>
      <c r="G1050" s="3" t="s">
        <v>4861</v>
      </c>
      <c r="H1050" s="3" t="s">
        <v>4862</v>
      </c>
      <c r="I1050" s="3" t="s">
        <v>4863</v>
      </c>
      <c r="J1050" s="3" t="s">
        <v>4864</v>
      </c>
      <c r="K1050" s="3" t="s">
        <v>4865</v>
      </c>
      <c r="L1050" s="3" t="s">
        <v>4866</v>
      </c>
      <c r="M1050" s="3" t="s">
        <v>5080</v>
      </c>
      <c r="N1050" s="3" t="s">
        <v>5081</v>
      </c>
      <c r="O1050" s="3" t="s">
        <v>5082</v>
      </c>
      <c r="P1050" s="3" t="s">
        <v>5083</v>
      </c>
      <c r="Q1050" s="3" t="s">
        <v>6163</v>
      </c>
      <c r="R1050" s="3" t="s">
        <v>6164</v>
      </c>
      <c r="S1050" s="3" t="s">
        <v>6165</v>
      </c>
      <c r="T1050" s="3" t="s">
        <v>6166</v>
      </c>
      <c r="U1050" s="3"/>
      <c r="V1050" s="3"/>
    </row>
    <row r="1051" spans="1:22" ht="16.5">
      <c r="A1051" s="2" t="s">
        <v>2174</v>
      </c>
      <c r="B1051" s="2" t="s">
        <v>2175</v>
      </c>
      <c r="C1051" s="9" t="s">
        <v>6162</v>
      </c>
      <c r="D1051" s="2" t="s">
        <v>4785</v>
      </c>
      <c r="E1051" s="2" t="s">
        <v>4803</v>
      </c>
      <c r="F1051" s="3" t="s">
        <v>4804</v>
      </c>
      <c r="G1051" s="3" t="s">
        <v>4861</v>
      </c>
      <c r="H1051" s="3" t="s">
        <v>4862</v>
      </c>
      <c r="I1051" s="3" t="s">
        <v>4863</v>
      </c>
      <c r="J1051" s="3" t="s">
        <v>4864</v>
      </c>
      <c r="K1051" s="3" t="s">
        <v>4865</v>
      </c>
      <c r="L1051" s="3" t="s">
        <v>4866</v>
      </c>
      <c r="M1051" s="3" t="s">
        <v>5080</v>
      </c>
      <c r="N1051" s="3" t="s">
        <v>5081</v>
      </c>
      <c r="O1051" s="3" t="s">
        <v>5082</v>
      </c>
      <c r="P1051" s="3" t="s">
        <v>5083</v>
      </c>
      <c r="Q1051" s="3" t="s">
        <v>6163</v>
      </c>
      <c r="R1051" s="3" t="s">
        <v>6164</v>
      </c>
      <c r="S1051" s="3" t="s">
        <v>6165</v>
      </c>
      <c r="T1051" s="3" t="s">
        <v>6166</v>
      </c>
      <c r="U1051" s="3"/>
      <c r="V1051" s="3"/>
    </row>
    <row r="1052" spans="1:22" ht="16.5">
      <c r="A1052" s="2" t="s">
        <v>2178</v>
      </c>
      <c r="B1052" s="2" t="s">
        <v>2179</v>
      </c>
      <c r="C1052" s="9" t="s">
        <v>5813</v>
      </c>
      <c r="D1052" s="2" t="s">
        <v>4785</v>
      </c>
      <c r="E1052" s="2" t="s">
        <v>4803</v>
      </c>
      <c r="F1052" s="3" t="s">
        <v>5093</v>
      </c>
      <c r="G1052" s="3" t="s">
        <v>5094</v>
      </c>
      <c r="H1052" s="3" t="s">
        <v>5095</v>
      </c>
      <c r="I1052" s="3" t="s">
        <v>5096</v>
      </c>
      <c r="J1052" s="3" t="s">
        <v>5151</v>
      </c>
      <c r="K1052" s="3" t="s">
        <v>5152</v>
      </c>
      <c r="L1052" s="3" t="s">
        <v>5153</v>
      </c>
      <c r="M1052" s="3" t="s">
        <v>5154</v>
      </c>
      <c r="N1052" s="3" t="s">
        <v>5155</v>
      </c>
      <c r="O1052" s="3" t="s">
        <v>5814</v>
      </c>
      <c r="P1052" s="3" t="s">
        <v>5815</v>
      </c>
      <c r="Q1052" s="3" t="s">
        <v>5816</v>
      </c>
      <c r="R1052" s="3" t="s">
        <v>5817</v>
      </c>
      <c r="S1052" s="3" t="s">
        <v>5818</v>
      </c>
      <c r="T1052" s="3" t="s">
        <v>5819</v>
      </c>
      <c r="U1052" s="3"/>
      <c r="V1052" s="3"/>
    </row>
    <row r="1053" spans="1:22" ht="16.5">
      <c r="A1053" s="2" t="s">
        <v>2180</v>
      </c>
      <c r="B1053" s="2" t="s">
        <v>2181</v>
      </c>
      <c r="C1053" s="9" t="s">
        <v>5813</v>
      </c>
      <c r="D1053" s="2" t="s">
        <v>4785</v>
      </c>
      <c r="E1053" s="2" t="s">
        <v>4803</v>
      </c>
      <c r="F1053" s="3" t="s">
        <v>5093</v>
      </c>
      <c r="G1053" s="3" t="s">
        <v>5094</v>
      </c>
      <c r="H1053" s="3" t="s">
        <v>5095</v>
      </c>
      <c r="I1053" s="3" t="s">
        <v>5096</v>
      </c>
      <c r="J1053" s="3" t="s">
        <v>5151</v>
      </c>
      <c r="K1053" s="3" t="s">
        <v>5152</v>
      </c>
      <c r="L1053" s="3" t="s">
        <v>5153</v>
      </c>
      <c r="M1053" s="3" t="s">
        <v>5154</v>
      </c>
      <c r="N1053" s="3" t="s">
        <v>5155</v>
      </c>
      <c r="O1053" s="3" t="s">
        <v>5814</v>
      </c>
      <c r="P1053" s="3" t="s">
        <v>5815</v>
      </c>
      <c r="Q1053" s="3" t="s">
        <v>5816</v>
      </c>
      <c r="R1053" s="3" t="s">
        <v>5817</v>
      </c>
      <c r="S1053" s="3" t="s">
        <v>5818</v>
      </c>
      <c r="T1053" s="3" t="s">
        <v>5819</v>
      </c>
      <c r="U1053" s="3"/>
      <c r="V1053" s="3"/>
    </row>
    <row r="1054" spans="1:22" ht="16.5">
      <c r="A1054" s="2" t="s">
        <v>2182</v>
      </c>
      <c r="B1054" s="2" t="s">
        <v>2183</v>
      </c>
      <c r="C1054" s="9" t="s">
        <v>6073</v>
      </c>
      <c r="D1054" s="2" t="s">
        <v>4785</v>
      </c>
      <c r="E1054" s="2" t="s">
        <v>4803</v>
      </c>
      <c r="F1054" s="3" t="s">
        <v>5093</v>
      </c>
      <c r="G1054" s="3" t="s">
        <v>5094</v>
      </c>
      <c r="H1054" s="3" t="s">
        <v>5095</v>
      </c>
      <c r="I1054" s="3" t="s">
        <v>5096</v>
      </c>
      <c r="J1054" s="3" t="s">
        <v>6074</v>
      </c>
      <c r="K1054" s="3" t="s">
        <v>6075</v>
      </c>
      <c r="L1054" s="3" t="s">
        <v>6076</v>
      </c>
      <c r="M1054" s="3" t="s">
        <v>6077</v>
      </c>
      <c r="N1054" s="3" t="s">
        <v>6078</v>
      </c>
      <c r="O1054" s="3" t="s">
        <v>6079</v>
      </c>
      <c r="P1054" s="3" t="s">
        <v>6080</v>
      </c>
      <c r="Q1054" s="3" t="s">
        <v>6081</v>
      </c>
      <c r="R1054" s="3"/>
      <c r="S1054" s="3"/>
      <c r="T1054" s="3"/>
      <c r="U1054" s="3"/>
      <c r="V1054" s="3"/>
    </row>
    <row r="1055" spans="1:22" ht="16.5">
      <c r="A1055" s="2" t="s">
        <v>2184</v>
      </c>
      <c r="B1055" s="2" t="s">
        <v>2185</v>
      </c>
      <c r="C1055" s="9" t="s">
        <v>6167</v>
      </c>
      <c r="D1055" s="2" t="s">
        <v>4785</v>
      </c>
      <c r="E1055" s="2" t="s">
        <v>4786</v>
      </c>
      <c r="F1055" s="3" t="s">
        <v>4787</v>
      </c>
      <c r="G1055" s="3" t="s">
        <v>4788</v>
      </c>
      <c r="H1055" s="3" t="s">
        <v>4789</v>
      </c>
      <c r="I1055" s="3" t="s">
        <v>4790</v>
      </c>
      <c r="J1055" s="3" t="s">
        <v>5433</v>
      </c>
      <c r="K1055" s="3" t="s">
        <v>6168</v>
      </c>
      <c r="L1055" s="3" t="s">
        <v>6169</v>
      </c>
      <c r="M1055" s="3" t="s">
        <v>6170</v>
      </c>
      <c r="N1055" s="3"/>
      <c r="O1055" s="3"/>
      <c r="P1055" s="3"/>
      <c r="Q1055" s="3"/>
      <c r="R1055" s="3"/>
      <c r="S1055" s="3"/>
      <c r="T1055" s="3"/>
      <c r="U1055" s="3"/>
      <c r="V1055" s="3"/>
    </row>
    <row r="1056" spans="1:22" ht="16.5">
      <c r="A1056" s="2" t="s">
        <v>2186</v>
      </c>
      <c r="B1056" s="2" t="s">
        <v>2187</v>
      </c>
      <c r="C1056" s="9" t="s">
        <v>6167</v>
      </c>
      <c r="D1056" s="2" t="s">
        <v>4785</v>
      </c>
      <c r="E1056" s="2" t="s">
        <v>4786</v>
      </c>
      <c r="F1056" s="3" t="s">
        <v>4787</v>
      </c>
      <c r="G1056" s="3" t="s">
        <v>4788</v>
      </c>
      <c r="H1056" s="3" t="s">
        <v>4789</v>
      </c>
      <c r="I1056" s="3" t="s">
        <v>4790</v>
      </c>
      <c r="J1056" s="3" t="s">
        <v>5433</v>
      </c>
      <c r="K1056" s="3" t="s">
        <v>6168</v>
      </c>
      <c r="L1056" s="3" t="s">
        <v>6169</v>
      </c>
      <c r="M1056" s="3" t="s">
        <v>6170</v>
      </c>
      <c r="N1056" s="3"/>
      <c r="O1056" s="3"/>
      <c r="P1056" s="3"/>
      <c r="Q1056" s="3"/>
      <c r="R1056" s="3"/>
      <c r="S1056" s="3"/>
      <c r="T1056" s="3"/>
      <c r="U1056" s="3"/>
      <c r="V1056" s="3"/>
    </row>
    <row r="1057" spans="1:22" ht="16.5">
      <c r="A1057" s="2" t="s">
        <v>2188</v>
      </c>
      <c r="B1057" s="2" t="s">
        <v>2189</v>
      </c>
      <c r="C1057" s="9" t="s">
        <v>5813</v>
      </c>
      <c r="D1057" s="2" t="s">
        <v>4785</v>
      </c>
      <c r="E1057" s="2" t="s">
        <v>4803</v>
      </c>
      <c r="F1057" s="3" t="s">
        <v>5093</v>
      </c>
      <c r="G1057" s="3" t="s">
        <v>5094</v>
      </c>
      <c r="H1057" s="3" t="s">
        <v>5095</v>
      </c>
      <c r="I1057" s="3" t="s">
        <v>5096</v>
      </c>
      <c r="J1057" s="3" t="s">
        <v>5151</v>
      </c>
      <c r="K1057" s="3" t="s">
        <v>5152</v>
      </c>
      <c r="L1057" s="3" t="s">
        <v>5153</v>
      </c>
      <c r="M1057" s="3" t="s">
        <v>5154</v>
      </c>
      <c r="N1057" s="3" t="s">
        <v>5155</v>
      </c>
      <c r="O1057" s="3" t="s">
        <v>5814</v>
      </c>
      <c r="P1057" s="3" t="s">
        <v>5815</v>
      </c>
      <c r="Q1057" s="3" t="s">
        <v>5816</v>
      </c>
      <c r="R1057" s="3" t="s">
        <v>5817</v>
      </c>
      <c r="S1057" s="3" t="s">
        <v>5818</v>
      </c>
      <c r="T1057" s="3" t="s">
        <v>5819</v>
      </c>
      <c r="U1057" s="3"/>
      <c r="V1057" s="3"/>
    </row>
    <row r="1058" spans="1:22" ht="16.5">
      <c r="A1058" s="2" t="s">
        <v>2190</v>
      </c>
      <c r="B1058" s="2" t="s">
        <v>2191</v>
      </c>
      <c r="C1058" s="9" t="s">
        <v>6171</v>
      </c>
      <c r="D1058" s="2" t="s">
        <v>4785</v>
      </c>
      <c r="E1058" s="2" t="s">
        <v>4786</v>
      </c>
      <c r="F1058" s="3" t="s">
        <v>4787</v>
      </c>
      <c r="G1058" s="3" t="s">
        <v>4788</v>
      </c>
      <c r="H1058" s="3" t="s">
        <v>4789</v>
      </c>
      <c r="I1058" s="3" t="s">
        <v>5022</v>
      </c>
      <c r="J1058" s="3" t="s">
        <v>5670</v>
      </c>
      <c r="K1058" s="3" t="s">
        <v>5671</v>
      </c>
      <c r="L1058" s="3" t="s">
        <v>5672</v>
      </c>
      <c r="M1058" s="3" t="s">
        <v>5673</v>
      </c>
      <c r="N1058" s="3" t="s">
        <v>6172</v>
      </c>
      <c r="O1058" s="3"/>
      <c r="P1058" s="3"/>
      <c r="Q1058" s="3"/>
      <c r="R1058" s="3"/>
      <c r="S1058" s="3"/>
      <c r="T1058" s="3"/>
      <c r="U1058" s="3"/>
      <c r="V1058" s="3"/>
    </row>
    <row r="1059" spans="1:22" ht="16.5">
      <c r="A1059" s="2" t="s">
        <v>2192</v>
      </c>
      <c r="B1059" s="2" t="s">
        <v>2193</v>
      </c>
      <c r="C1059" s="9" t="s">
        <v>6171</v>
      </c>
      <c r="D1059" s="2" t="s">
        <v>4785</v>
      </c>
      <c r="E1059" s="2" t="s">
        <v>4786</v>
      </c>
      <c r="F1059" s="3" t="s">
        <v>4787</v>
      </c>
      <c r="G1059" s="3" t="s">
        <v>4788</v>
      </c>
      <c r="H1059" s="3" t="s">
        <v>4789</v>
      </c>
      <c r="I1059" s="3" t="s">
        <v>5022</v>
      </c>
      <c r="J1059" s="3" t="s">
        <v>5670</v>
      </c>
      <c r="K1059" s="3" t="s">
        <v>5671</v>
      </c>
      <c r="L1059" s="3" t="s">
        <v>5672</v>
      </c>
      <c r="M1059" s="3" t="s">
        <v>5673</v>
      </c>
      <c r="N1059" s="3" t="s">
        <v>6172</v>
      </c>
      <c r="O1059" s="3"/>
      <c r="P1059" s="3"/>
      <c r="Q1059" s="3"/>
      <c r="R1059" s="3"/>
      <c r="S1059" s="3"/>
      <c r="T1059" s="3"/>
      <c r="U1059" s="3"/>
      <c r="V1059" s="3"/>
    </row>
    <row r="1060" spans="1:22" ht="16.5">
      <c r="A1060" s="2" t="s">
        <v>2194</v>
      </c>
      <c r="B1060" s="2" t="s">
        <v>2195</v>
      </c>
      <c r="C1060" s="9" t="s">
        <v>6173</v>
      </c>
      <c r="D1060" s="2" t="s">
        <v>4785</v>
      </c>
      <c r="E1060" s="2" t="s">
        <v>4835</v>
      </c>
      <c r="F1060" s="3" t="s">
        <v>4836</v>
      </c>
      <c r="G1060" s="3" t="s">
        <v>4853</v>
      </c>
      <c r="H1060" s="3" t="s">
        <v>4854</v>
      </c>
      <c r="I1060" s="3" t="s">
        <v>4855</v>
      </c>
      <c r="J1060" s="3" t="s">
        <v>4856</v>
      </c>
      <c r="K1060" s="3" t="s">
        <v>5524</v>
      </c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</row>
    <row r="1061" spans="1:22" ht="16.5">
      <c r="A1061" s="2" t="s">
        <v>2196</v>
      </c>
      <c r="B1061" s="2" t="s">
        <v>2197</v>
      </c>
      <c r="C1061" s="9" t="s">
        <v>6173</v>
      </c>
      <c r="D1061" s="2" t="s">
        <v>4785</v>
      </c>
      <c r="E1061" s="2" t="s">
        <v>4835</v>
      </c>
      <c r="F1061" s="3" t="s">
        <v>4836</v>
      </c>
      <c r="G1061" s="3" t="s">
        <v>4853</v>
      </c>
      <c r="H1061" s="3" t="s">
        <v>4854</v>
      </c>
      <c r="I1061" s="3" t="s">
        <v>4855</v>
      </c>
      <c r="J1061" s="3" t="s">
        <v>4856</v>
      </c>
      <c r="K1061" s="3" t="s">
        <v>5524</v>
      </c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6.5">
      <c r="A1062" s="2" t="s">
        <v>2198</v>
      </c>
      <c r="B1062" s="2" t="s">
        <v>2199</v>
      </c>
      <c r="C1062" s="9" t="s">
        <v>6174</v>
      </c>
      <c r="D1062" s="2" t="s">
        <v>4785</v>
      </c>
      <c r="E1062" s="2" t="s">
        <v>4803</v>
      </c>
      <c r="F1062" s="3" t="s">
        <v>4804</v>
      </c>
      <c r="G1062" s="3" t="s">
        <v>4861</v>
      </c>
      <c r="H1062" s="3" t="s">
        <v>4862</v>
      </c>
      <c r="I1062" s="3" t="s">
        <v>4863</v>
      </c>
      <c r="J1062" s="3" t="s">
        <v>4864</v>
      </c>
      <c r="K1062" s="3" t="s">
        <v>4865</v>
      </c>
      <c r="L1062" s="3" t="s">
        <v>4866</v>
      </c>
      <c r="M1062" s="3" t="s">
        <v>5080</v>
      </c>
      <c r="N1062" s="3" t="s">
        <v>5388</v>
      </c>
      <c r="O1062" s="3" t="s">
        <v>5389</v>
      </c>
      <c r="P1062" s="3" t="s">
        <v>5390</v>
      </c>
      <c r="Q1062" s="3" t="s">
        <v>5391</v>
      </c>
      <c r="R1062" s="3" t="s">
        <v>5392</v>
      </c>
      <c r="S1062" s="3" t="s">
        <v>5393</v>
      </c>
      <c r="T1062" s="3"/>
      <c r="U1062" s="3"/>
      <c r="V1062" s="3"/>
    </row>
    <row r="1063" spans="1:22" ht="16.5">
      <c r="A1063" s="2" t="s">
        <v>2200</v>
      </c>
      <c r="B1063" s="2" t="s">
        <v>2201</v>
      </c>
      <c r="C1063" s="9" t="s">
        <v>6174</v>
      </c>
      <c r="D1063" s="2" t="s">
        <v>4785</v>
      </c>
      <c r="E1063" s="2" t="s">
        <v>4803</v>
      </c>
      <c r="F1063" s="3" t="s">
        <v>4804</v>
      </c>
      <c r="G1063" s="3" t="s">
        <v>4861</v>
      </c>
      <c r="H1063" s="3" t="s">
        <v>4862</v>
      </c>
      <c r="I1063" s="3" t="s">
        <v>4863</v>
      </c>
      <c r="J1063" s="3" t="s">
        <v>4864</v>
      </c>
      <c r="K1063" s="3" t="s">
        <v>4865</v>
      </c>
      <c r="L1063" s="3" t="s">
        <v>4866</v>
      </c>
      <c r="M1063" s="3" t="s">
        <v>5080</v>
      </c>
      <c r="N1063" s="3" t="s">
        <v>5388</v>
      </c>
      <c r="O1063" s="3" t="s">
        <v>5389</v>
      </c>
      <c r="P1063" s="3" t="s">
        <v>5390</v>
      </c>
      <c r="Q1063" s="3" t="s">
        <v>5391</v>
      </c>
      <c r="R1063" s="3" t="s">
        <v>5392</v>
      </c>
      <c r="S1063" s="3" t="s">
        <v>5393</v>
      </c>
      <c r="T1063" s="3"/>
      <c r="U1063" s="3"/>
      <c r="V1063" s="3"/>
    </row>
    <row r="1064" spans="1:22" ht="16.5">
      <c r="A1064" s="2" t="s">
        <v>2202</v>
      </c>
      <c r="B1064" s="2" t="s">
        <v>2203</v>
      </c>
      <c r="C1064" s="9" t="s">
        <v>6175</v>
      </c>
      <c r="D1064" s="2" t="s">
        <v>4785</v>
      </c>
      <c r="E1064" s="2" t="s">
        <v>4803</v>
      </c>
      <c r="F1064" s="3" t="s">
        <v>6176</v>
      </c>
      <c r="G1064" s="3" t="s">
        <v>6177</v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</row>
    <row r="1065" spans="1:22" ht="16.5">
      <c r="A1065" s="2" t="s">
        <v>2204</v>
      </c>
      <c r="B1065" s="2" t="s">
        <v>2205</v>
      </c>
      <c r="C1065" s="9" t="s">
        <v>6175</v>
      </c>
      <c r="D1065" s="2" t="s">
        <v>4785</v>
      </c>
      <c r="E1065" s="2" t="s">
        <v>4803</v>
      </c>
      <c r="F1065" s="3" t="s">
        <v>6176</v>
      </c>
      <c r="G1065" s="3" t="s">
        <v>6177</v>
      </c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</row>
    <row r="1066" spans="1:22" ht="16.5">
      <c r="A1066" s="2" t="s">
        <v>2206</v>
      </c>
      <c r="B1066" s="2" t="s">
        <v>2207</v>
      </c>
      <c r="C1066" s="9" t="s">
        <v>6178</v>
      </c>
      <c r="D1066" s="2" t="s">
        <v>4785</v>
      </c>
      <c r="E1066" s="2" t="s">
        <v>4803</v>
      </c>
      <c r="F1066" s="3" t="s">
        <v>4804</v>
      </c>
      <c r="G1066" s="3" t="s">
        <v>4861</v>
      </c>
      <c r="H1066" s="3" t="s">
        <v>4862</v>
      </c>
      <c r="I1066" s="3" t="s">
        <v>4863</v>
      </c>
      <c r="J1066" s="3" t="s">
        <v>4864</v>
      </c>
      <c r="K1066" s="3" t="s">
        <v>4865</v>
      </c>
      <c r="L1066" s="3" t="s">
        <v>4866</v>
      </c>
      <c r="M1066" s="3" t="s">
        <v>5080</v>
      </c>
      <c r="N1066" s="3" t="s">
        <v>5388</v>
      </c>
      <c r="O1066" s="3" t="s">
        <v>5389</v>
      </c>
      <c r="P1066" s="3" t="s">
        <v>5390</v>
      </c>
      <c r="Q1066" s="3" t="s">
        <v>5391</v>
      </c>
      <c r="R1066" s="3" t="s">
        <v>5392</v>
      </c>
      <c r="S1066" s="3" t="s">
        <v>5393</v>
      </c>
      <c r="T1066" s="3"/>
      <c r="U1066" s="3"/>
      <c r="V1066" s="3"/>
    </row>
    <row r="1067" spans="1:22" ht="16.5">
      <c r="A1067" s="2" t="s">
        <v>2208</v>
      </c>
      <c r="B1067" s="2" t="s">
        <v>2209</v>
      </c>
      <c r="C1067" s="9" t="s">
        <v>6178</v>
      </c>
      <c r="D1067" s="2" t="s">
        <v>4785</v>
      </c>
      <c r="E1067" s="2" t="s">
        <v>4803</v>
      </c>
      <c r="F1067" s="3" t="s">
        <v>4804</v>
      </c>
      <c r="G1067" s="3" t="s">
        <v>4861</v>
      </c>
      <c r="H1067" s="3" t="s">
        <v>4862</v>
      </c>
      <c r="I1067" s="3" t="s">
        <v>4863</v>
      </c>
      <c r="J1067" s="3" t="s">
        <v>4864</v>
      </c>
      <c r="K1067" s="3" t="s">
        <v>4865</v>
      </c>
      <c r="L1067" s="3" t="s">
        <v>4866</v>
      </c>
      <c r="M1067" s="3" t="s">
        <v>5080</v>
      </c>
      <c r="N1067" s="3" t="s">
        <v>5388</v>
      </c>
      <c r="O1067" s="3" t="s">
        <v>5389</v>
      </c>
      <c r="P1067" s="3" t="s">
        <v>5390</v>
      </c>
      <c r="Q1067" s="3" t="s">
        <v>5391</v>
      </c>
      <c r="R1067" s="3" t="s">
        <v>5392</v>
      </c>
      <c r="S1067" s="3" t="s">
        <v>5393</v>
      </c>
      <c r="T1067" s="3"/>
      <c r="U1067" s="3"/>
      <c r="V1067" s="3"/>
    </row>
    <row r="1068" spans="1:22" ht="16.5">
      <c r="A1068" s="2" t="s">
        <v>2210</v>
      </c>
      <c r="B1068" s="2" t="s">
        <v>2211</v>
      </c>
      <c r="C1068" s="9" t="s">
        <v>6179</v>
      </c>
      <c r="D1068" s="2" t="s">
        <v>4785</v>
      </c>
      <c r="E1068" s="2" t="s">
        <v>4803</v>
      </c>
      <c r="F1068" s="3" t="s">
        <v>4804</v>
      </c>
      <c r="G1068" s="3" t="s">
        <v>4861</v>
      </c>
      <c r="H1068" s="3" t="s">
        <v>4862</v>
      </c>
      <c r="I1068" s="3" t="s">
        <v>4863</v>
      </c>
      <c r="J1068" s="3" t="s">
        <v>4864</v>
      </c>
      <c r="K1068" s="3" t="s">
        <v>4865</v>
      </c>
      <c r="L1068" s="3" t="s">
        <v>4866</v>
      </c>
      <c r="M1068" s="3" t="s">
        <v>5080</v>
      </c>
      <c r="N1068" s="3" t="s">
        <v>5388</v>
      </c>
      <c r="O1068" s="3" t="s">
        <v>5389</v>
      </c>
      <c r="P1068" s="3" t="s">
        <v>5390</v>
      </c>
      <c r="Q1068" s="3" t="s">
        <v>5391</v>
      </c>
      <c r="R1068" s="3" t="s">
        <v>5392</v>
      </c>
      <c r="S1068" s="3" t="s">
        <v>5393</v>
      </c>
      <c r="T1068" s="3"/>
      <c r="U1068" s="3"/>
      <c r="V1068" s="3"/>
    </row>
    <row r="1069" spans="1:22" ht="16.5">
      <c r="A1069" s="2" t="s">
        <v>2212</v>
      </c>
      <c r="B1069" s="2" t="s">
        <v>2213</v>
      </c>
      <c r="C1069" s="9" t="s">
        <v>6179</v>
      </c>
      <c r="D1069" s="2" t="s">
        <v>4785</v>
      </c>
      <c r="E1069" s="2" t="s">
        <v>4803</v>
      </c>
      <c r="F1069" s="3" t="s">
        <v>4804</v>
      </c>
      <c r="G1069" s="3" t="s">
        <v>4861</v>
      </c>
      <c r="H1069" s="3" t="s">
        <v>4862</v>
      </c>
      <c r="I1069" s="3" t="s">
        <v>4863</v>
      </c>
      <c r="J1069" s="3" t="s">
        <v>4864</v>
      </c>
      <c r="K1069" s="3" t="s">
        <v>4865</v>
      </c>
      <c r="L1069" s="3" t="s">
        <v>4866</v>
      </c>
      <c r="M1069" s="3" t="s">
        <v>5080</v>
      </c>
      <c r="N1069" s="3" t="s">
        <v>5388</v>
      </c>
      <c r="O1069" s="3" t="s">
        <v>5389</v>
      </c>
      <c r="P1069" s="3" t="s">
        <v>5390</v>
      </c>
      <c r="Q1069" s="3" t="s">
        <v>5391</v>
      </c>
      <c r="R1069" s="3" t="s">
        <v>5392</v>
      </c>
      <c r="S1069" s="3" t="s">
        <v>5393</v>
      </c>
      <c r="T1069" s="3"/>
      <c r="U1069" s="3"/>
      <c r="V1069" s="3"/>
    </row>
    <row r="1070" spans="1:22" ht="16.5">
      <c r="A1070" s="2" t="s">
        <v>2214</v>
      </c>
      <c r="B1070" s="2" t="s">
        <v>2215</v>
      </c>
      <c r="C1070" s="9" t="s">
        <v>6179</v>
      </c>
      <c r="D1070" s="2" t="s">
        <v>4785</v>
      </c>
      <c r="E1070" s="2" t="s">
        <v>4803</v>
      </c>
      <c r="F1070" s="3" t="s">
        <v>4804</v>
      </c>
      <c r="G1070" s="3" t="s">
        <v>4861</v>
      </c>
      <c r="H1070" s="3" t="s">
        <v>4862</v>
      </c>
      <c r="I1070" s="3" t="s">
        <v>4863</v>
      </c>
      <c r="J1070" s="3" t="s">
        <v>4864</v>
      </c>
      <c r="K1070" s="3" t="s">
        <v>4865</v>
      </c>
      <c r="L1070" s="3" t="s">
        <v>4866</v>
      </c>
      <c r="M1070" s="3" t="s">
        <v>5080</v>
      </c>
      <c r="N1070" s="3" t="s">
        <v>5388</v>
      </c>
      <c r="O1070" s="3" t="s">
        <v>5389</v>
      </c>
      <c r="P1070" s="3" t="s">
        <v>5390</v>
      </c>
      <c r="Q1070" s="3" t="s">
        <v>5391</v>
      </c>
      <c r="R1070" s="3" t="s">
        <v>5392</v>
      </c>
      <c r="S1070" s="3" t="s">
        <v>5393</v>
      </c>
      <c r="T1070" s="3"/>
      <c r="U1070" s="3"/>
      <c r="V1070" s="3"/>
    </row>
    <row r="1071" spans="1:22" ht="16.5">
      <c r="A1071" s="2" t="s">
        <v>2216</v>
      </c>
      <c r="B1071" s="2" t="s">
        <v>2217</v>
      </c>
      <c r="C1071" s="9" t="s">
        <v>6180</v>
      </c>
      <c r="D1071" s="2" t="s">
        <v>4785</v>
      </c>
      <c r="E1071" s="2" t="s">
        <v>4803</v>
      </c>
      <c r="F1071" s="3" t="s">
        <v>4804</v>
      </c>
      <c r="G1071" s="3" t="s">
        <v>4861</v>
      </c>
      <c r="H1071" s="3" t="s">
        <v>4862</v>
      </c>
      <c r="I1071" s="3" t="s">
        <v>4863</v>
      </c>
      <c r="J1071" s="3" t="s">
        <v>4864</v>
      </c>
      <c r="K1071" s="3" t="s">
        <v>4865</v>
      </c>
      <c r="L1071" s="3" t="s">
        <v>4866</v>
      </c>
      <c r="M1071" s="3" t="s">
        <v>5080</v>
      </c>
      <c r="N1071" s="3" t="s">
        <v>5388</v>
      </c>
      <c r="O1071" s="3" t="s">
        <v>5389</v>
      </c>
      <c r="P1071" s="3" t="s">
        <v>5390</v>
      </c>
      <c r="Q1071" s="3" t="s">
        <v>5391</v>
      </c>
      <c r="R1071" s="3" t="s">
        <v>5392</v>
      </c>
      <c r="S1071" s="3" t="s">
        <v>6181</v>
      </c>
      <c r="T1071" s="3"/>
      <c r="U1071" s="3"/>
      <c r="V1071" s="3"/>
    </row>
    <row r="1072" spans="1:22" ht="16.5">
      <c r="A1072" s="2" t="s">
        <v>2218</v>
      </c>
      <c r="B1072" s="2" t="s">
        <v>2219</v>
      </c>
      <c r="C1072" s="9" t="s">
        <v>6180</v>
      </c>
      <c r="D1072" s="2" t="s">
        <v>4785</v>
      </c>
      <c r="E1072" s="2" t="s">
        <v>4803</v>
      </c>
      <c r="F1072" s="3" t="s">
        <v>4804</v>
      </c>
      <c r="G1072" s="3" t="s">
        <v>4861</v>
      </c>
      <c r="H1072" s="3" t="s">
        <v>4862</v>
      </c>
      <c r="I1072" s="3" t="s">
        <v>4863</v>
      </c>
      <c r="J1072" s="3" t="s">
        <v>4864</v>
      </c>
      <c r="K1072" s="3" t="s">
        <v>4865</v>
      </c>
      <c r="L1072" s="3" t="s">
        <v>4866</v>
      </c>
      <c r="M1072" s="3" t="s">
        <v>5080</v>
      </c>
      <c r="N1072" s="3" t="s">
        <v>5388</v>
      </c>
      <c r="O1072" s="3" t="s">
        <v>5389</v>
      </c>
      <c r="P1072" s="3" t="s">
        <v>5390</v>
      </c>
      <c r="Q1072" s="3" t="s">
        <v>5391</v>
      </c>
      <c r="R1072" s="3" t="s">
        <v>5392</v>
      </c>
      <c r="S1072" s="3" t="s">
        <v>6181</v>
      </c>
      <c r="T1072" s="3"/>
      <c r="U1072" s="3"/>
      <c r="V1072" s="3"/>
    </row>
    <row r="1073" spans="1:22" ht="16.5">
      <c r="A1073" s="2" t="s">
        <v>2220</v>
      </c>
      <c r="B1073" s="2" t="s">
        <v>2221</v>
      </c>
      <c r="C1073" s="9" t="s">
        <v>6182</v>
      </c>
      <c r="D1073" s="2" t="s">
        <v>4785</v>
      </c>
      <c r="E1073" s="2" t="s">
        <v>4803</v>
      </c>
      <c r="F1073" s="3" t="s">
        <v>4804</v>
      </c>
      <c r="G1073" s="3" t="s">
        <v>4861</v>
      </c>
      <c r="H1073" s="3" t="s">
        <v>4862</v>
      </c>
      <c r="I1073" s="3" t="s">
        <v>4863</v>
      </c>
      <c r="J1073" s="3" t="s">
        <v>4864</v>
      </c>
      <c r="K1073" s="3" t="s">
        <v>4865</v>
      </c>
      <c r="L1073" s="3" t="s">
        <v>4866</v>
      </c>
      <c r="M1073" s="3" t="s">
        <v>5080</v>
      </c>
      <c r="N1073" s="3" t="s">
        <v>5388</v>
      </c>
      <c r="O1073" s="3" t="s">
        <v>5389</v>
      </c>
      <c r="P1073" s="3" t="s">
        <v>5390</v>
      </c>
      <c r="Q1073" s="3" t="s">
        <v>5391</v>
      </c>
      <c r="R1073" s="3" t="s">
        <v>6183</v>
      </c>
      <c r="S1073" s="3"/>
      <c r="T1073" s="3"/>
      <c r="U1073" s="3"/>
      <c r="V1073" s="3"/>
    </row>
    <row r="1074" spans="1:22" ht="16.5">
      <c r="A1074" s="2" t="s">
        <v>2222</v>
      </c>
      <c r="B1074" s="2" t="s">
        <v>2223</v>
      </c>
      <c r="C1074" s="9" t="s">
        <v>6182</v>
      </c>
      <c r="D1074" s="2" t="s">
        <v>4785</v>
      </c>
      <c r="E1074" s="2" t="s">
        <v>4803</v>
      </c>
      <c r="F1074" s="3" t="s">
        <v>4804</v>
      </c>
      <c r="G1074" s="3" t="s">
        <v>4861</v>
      </c>
      <c r="H1074" s="3" t="s">
        <v>4862</v>
      </c>
      <c r="I1074" s="3" t="s">
        <v>4863</v>
      </c>
      <c r="J1074" s="3" t="s">
        <v>4864</v>
      </c>
      <c r="K1074" s="3" t="s">
        <v>4865</v>
      </c>
      <c r="L1074" s="3" t="s">
        <v>4866</v>
      </c>
      <c r="M1074" s="3" t="s">
        <v>5080</v>
      </c>
      <c r="N1074" s="3" t="s">
        <v>5388</v>
      </c>
      <c r="O1074" s="3" t="s">
        <v>5389</v>
      </c>
      <c r="P1074" s="3" t="s">
        <v>5390</v>
      </c>
      <c r="Q1074" s="3" t="s">
        <v>5391</v>
      </c>
      <c r="R1074" s="3" t="s">
        <v>6183</v>
      </c>
      <c r="S1074" s="3"/>
      <c r="T1074" s="3"/>
      <c r="U1074" s="3"/>
      <c r="V1074" s="3"/>
    </row>
    <row r="1075" spans="1:22" ht="16.5">
      <c r="A1075" s="2" t="s">
        <v>2224</v>
      </c>
      <c r="B1075" s="2" t="s">
        <v>2225</v>
      </c>
      <c r="C1075" s="9" t="s">
        <v>6184</v>
      </c>
      <c r="D1075" s="2" t="s">
        <v>4785</v>
      </c>
      <c r="E1075" s="2" t="s">
        <v>4803</v>
      </c>
      <c r="F1075" s="3" t="s">
        <v>4804</v>
      </c>
      <c r="G1075" s="3" t="s">
        <v>4861</v>
      </c>
      <c r="H1075" s="3" t="s">
        <v>4862</v>
      </c>
      <c r="I1075" s="3" t="s">
        <v>4863</v>
      </c>
      <c r="J1075" s="3" t="s">
        <v>4864</v>
      </c>
      <c r="K1075" s="3" t="s">
        <v>4865</v>
      </c>
      <c r="L1075" s="3" t="s">
        <v>4866</v>
      </c>
      <c r="M1075" s="3" t="s">
        <v>5080</v>
      </c>
      <c r="N1075" s="3" t="s">
        <v>5388</v>
      </c>
      <c r="O1075" s="3" t="s">
        <v>5389</v>
      </c>
      <c r="P1075" s="3" t="s">
        <v>5390</v>
      </c>
      <c r="Q1075" s="3" t="s">
        <v>5391</v>
      </c>
      <c r="R1075" s="3" t="s">
        <v>6183</v>
      </c>
      <c r="S1075" s="3"/>
      <c r="T1075" s="3"/>
      <c r="U1075" s="3"/>
      <c r="V1075" s="3"/>
    </row>
    <row r="1076" spans="1:22" ht="16.5">
      <c r="A1076" s="2" t="s">
        <v>2226</v>
      </c>
      <c r="B1076" s="2" t="s">
        <v>2227</v>
      </c>
      <c r="C1076" s="9" t="s">
        <v>6184</v>
      </c>
      <c r="D1076" s="2" t="s">
        <v>4785</v>
      </c>
      <c r="E1076" s="2" t="s">
        <v>4803</v>
      </c>
      <c r="F1076" s="3" t="s">
        <v>4804</v>
      </c>
      <c r="G1076" s="3" t="s">
        <v>4861</v>
      </c>
      <c r="H1076" s="3" t="s">
        <v>4862</v>
      </c>
      <c r="I1076" s="3" t="s">
        <v>4863</v>
      </c>
      <c r="J1076" s="3" t="s">
        <v>4864</v>
      </c>
      <c r="K1076" s="3" t="s">
        <v>4865</v>
      </c>
      <c r="L1076" s="3" t="s">
        <v>4866</v>
      </c>
      <c r="M1076" s="3" t="s">
        <v>5080</v>
      </c>
      <c r="N1076" s="3" t="s">
        <v>5388</v>
      </c>
      <c r="O1076" s="3" t="s">
        <v>5389</v>
      </c>
      <c r="P1076" s="3" t="s">
        <v>5390</v>
      </c>
      <c r="Q1076" s="3" t="s">
        <v>5391</v>
      </c>
      <c r="R1076" s="3" t="s">
        <v>6183</v>
      </c>
      <c r="S1076" s="3"/>
      <c r="T1076" s="3"/>
      <c r="U1076" s="3"/>
      <c r="V1076" s="3"/>
    </row>
    <row r="1077" spans="1:22" ht="16.5">
      <c r="A1077" s="2" t="s">
        <v>2228</v>
      </c>
      <c r="B1077" s="2" t="s">
        <v>2229</v>
      </c>
      <c r="C1077" s="9" t="s">
        <v>6185</v>
      </c>
      <c r="D1077" s="2" t="s">
        <v>4785</v>
      </c>
      <c r="E1077" s="2" t="s">
        <v>4803</v>
      </c>
      <c r="F1077" s="3" t="s">
        <v>4804</v>
      </c>
      <c r="G1077" s="3" t="s">
        <v>4861</v>
      </c>
      <c r="H1077" s="3" t="s">
        <v>4862</v>
      </c>
      <c r="I1077" s="3" t="s">
        <v>4863</v>
      </c>
      <c r="J1077" s="3" t="s">
        <v>4864</v>
      </c>
      <c r="K1077" s="3" t="s">
        <v>4865</v>
      </c>
      <c r="L1077" s="3" t="s">
        <v>4866</v>
      </c>
      <c r="M1077" s="3" t="s">
        <v>5080</v>
      </c>
      <c r="N1077" s="3" t="s">
        <v>5388</v>
      </c>
      <c r="O1077" s="3" t="s">
        <v>5389</v>
      </c>
      <c r="P1077" s="3" t="s">
        <v>5390</v>
      </c>
      <c r="Q1077" s="3" t="s">
        <v>5391</v>
      </c>
      <c r="R1077" s="3" t="s">
        <v>5392</v>
      </c>
      <c r="S1077" s="3" t="s">
        <v>5393</v>
      </c>
      <c r="T1077" s="3"/>
      <c r="U1077" s="3"/>
      <c r="V1077" s="3"/>
    </row>
    <row r="1078" spans="1:22" ht="16.5">
      <c r="A1078" s="2" t="s">
        <v>2230</v>
      </c>
      <c r="B1078" s="2" t="s">
        <v>2231</v>
      </c>
      <c r="C1078" s="9" t="s">
        <v>6185</v>
      </c>
      <c r="D1078" s="2" t="s">
        <v>4785</v>
      </c>
      <c r="E1078" s="2" t="s">
        <v>4803</v>
      </c>
      <c r="F1078" s="3" t="s">
        <v>4804</v>
      </c>
      <c r="G1078" s="3" t="s">
        <v>4861</v>
      </c>
      <c r="H1078" s="3" t="s">
        <v>4862</v>
      </c>
      <c r="I1078" s="3" t="s">
        <v>4863</v>
      </c>
      <c r="J1078" s="3" t="s">
        <v>4864</v>
      </c>
      <c r="K1078" s="3" t="s">
        <v>4865</v>
      </c>
      <c r="L1078" s="3" t="s">
        <v>4866</v>
      </c>
      <c r="M1078" s="3" t="s">
        <v>5080</v>
      </c>
      <c r="N1078" s="3" t="s">
        <v>5388</v>
      </c>
      <c r="O1078" s="3" t="s">
        <v>5389</v>
      </c>
      <c r="P1078" s="3" t="s">
        <v>5390</v>
      </c>
      <c r="Q1078" s="3" t="s">
        <v>5391</v>
      </c>
      <c r="R1078" s="3" t="s">
        <v>5392</v>
      </c>
      <c r="S1078" s="3" t="s">
        <v>5393</v>
      </c>
      <c r="T1078" s="3"/>
      <c r="U1078" s="3"/>
      <c r="V1078" s="3"/>
    </row>
    <row r="1079" spans="1:22" ht="16.5">
      <c r="A1079" s="2" t="s">
        <v>2232</v>
      </c>
      <c r="B1079" s="2" t="s">
        <v>2233</v>
      </c>
      <c r="C1079" s="9" t="s">
        <v>6186</v>
      </c>
      <c r="D1079" s="2" t="s">
        <v>4785</v>
      </c>
      <c r="E1079" s="2" t="s">
        <v>4803</v>
      </c>
      <c r="F1079" s="3" t="s">
        <v>4804</v>
      </c>
      <c r="G1079" s="3" t="s">
        <v>4861</v>
      </c>
      <c r="H1079" s="3" t="s">
        <v>4862</v>
      </c>
      <c r="I1079" s="3" t="s">
        <v>4863</v>
      </c>
      <c r="J1079" s="3" t="s">
        <v>4864</v>
      </c>
      <c r="K1079" s="3" t="s">
        <v>4865</v>
      </c>
      <c r="L1079" s="3" t="s">
        <v>4866</v>
      </c>
      <c r="M1079" s="3" t="s">
        <v>5080</v>
      </c>
      <c r="N1079" s="3" t="s">
        <v>5388</v>
      </c>
      <c r="O1079" s="3" t="s">
        <v>5389</v>
      </c>
      <c r="P1079" s="3" t="s">
        <v>5390</v>
      </c>
      <c r="Q1079" s="3" t="s">
        <v>5391</v>
      </c>
      <c r="R1079" s="3" t="s">
        <v>5392</v>
      </c>
      <c r="S1079" s="3" t="s">
        <v>5393</v>
      </c>
      <c r="T1079" s="3"/>
      <c r="U1079" s="3"/>
      <c r="V1079" s="3"/>
    </row>
    <row r="1080" spans="1:22" ht="16.5">
      <c r="A1080" s="2" t="s">
        <v>2234</v>
      </c>
      <c r="B1080" s="2" t="s">
        <v>2235</v>
      </c>
      <c r="C1080" s="9" t="s">
        <v>6186</v>
      </c>
      <c r="D1080" s="2" t="s">
        <v>4785</v>
      </c>
      <c r="E1080" s="2" t="s">
        <v>4803</v>
      </c>
      <c r="F1080" s="3" t="s">
        <v>4804</v>
      </c>
      <c r="G1080" s="3" t="s">
        <v>4861</v>
      </c>
      <c r="H1080" s="3" t="s">
        <v>4862</v>
      </c>
      <c r="I1080" s="3" t="s">
        <v>4863</v>
      </c>
      <c r="J1080" s="3" t="s">
        <v>4864</v>
      </c>
      <c r="K1080" s="3" t="s">
        <v>4865</v>
      </c>
      <c r="L1080" s="3" t="s">
        <v>4866</v>
      </c>
      <c r="M1080" s="3" t="s">
        <v>5080</v>
      </c>
      <c r="N1080" s="3" t="s">
        <v>5388</v>
      </c>
      <c r="O1080" s="3" t="s">
        <v>5389</v>
      </c>
      <c r="P1080" s="3" t="s">
        <v>5390</v>
      </c>
      <c r="Q1080" s="3" t="s">
        <v>5391</v>
      </c>
      <c r="R1080" s="3" t="s">
        <v>5392</v>
      </c>
      <c r="S1080" s="3" t="s">
        <v>5393</v>
      </c>
      <c r="T1080" s="3"/>
      <c r="U1080" s="3"/>
      <c r="V1080" s="3"/>
    </row>
    <row r="1081" spans="1:22" ht="16.5">
      <c r="A1081" s="2" t="s">
        <v>2236</v>
      </c>
      <c r="B1081" s="2" t="s">
        <v>2237</v>
      </c>
      <c r="C1081" s="9" t="s">
        <v>6187</v>
      </c>
      <c r="D1081" s="2" t="s">
        <v>4785</v>
      </c>
      <c r="E1081" s="2" t="s">
        <v>4835</v>
      </c>
      <c r="F1081" s="3" t="s">
        <v>4836</v>
      </c>
      <c r="G1081" s="3" t="s">
        <v>4837</v>
      </c>
      <c r="H1081" s="3" t="s">
        <v>5016</v>
      </c>
      <c r="I1081" s="3" t="s">
        <v>5017</v>
      </c>
      <c r="J1081" s="3" t="s">
        <v>5018</v>
      </c>
      <c r="K1081" s="3" t="s">
        <v>6188</v>
      </c>
      <c r="L1081" s="3" t="s">
        <v>6189</v>
      </c>
      <c r="M1081" s="3"/>
      <c r="N1081" s="3"/>
      <c r="O1081" s="3"/>
      <c r="P1081" s="3"/>
      <c r="Q1081" s="3"/>
      <c r="R1081" s="3"/>
      <c r="S1081" s="3"/>
      <c r="T1081" s="3"/>
      <c r="U1081" s="3"/>
      <c r="V1081" s="3"/>
    </row>
    <row r="1082" spans="1:22" ht="16.5">
      <c r="A1082" s="2" t="s">
        <v>2238</v>
      </c>
      <c r="B1082" s="2" t="s">
        <v>2239</v>
      </c>
      <c r="C1082" s="9" t="s">
        <v>6187</v>
      </c>
      <c r="D1082" s="2" t="s">
        <v>4785</v>
      </c>
      <c r="E1082" s="2" t="s">
        <v>4835</v>
      </c>
      <c r="F1082" s="3" t="s">
        <v>4836</v>
      </c>
      <c r="G1082" s="3" t="s">
        <v>4837</v>
      </c>
      <c r="H1082" s="3" t="s">
        <v>5016</v>
      </c>
      <c r="I1082" s="3" t="s">
        <v>5017</v>
      </c>
      <c r="J1082" s="3" t="s">
        <v>5018</v>
      </c>
      <c r="K1082" s="3" t="s">
        <v>6188</v>
      </c>
      <c r="L1082" s="3" t="s">
        <v>6189</v>
      </c>
      <c r="M1082" s="3"/>
      <c r="N1082" s="3"/>
      <c r="O1082" s="3"/>
      <c r="P1082" s="3"/>
      <c r="Q1082" s="3"/>
      <c r="R1082" s="3"/>
      <c r="S1082" s="3"/>
      <c r="T1082" s="3"/>
      <c r="U1082" s="3"/>
      <c r="V1082" s="3"/>
    </row>
    <row r="1083" spans="1:22" ht="16.5">
      <c r="A1083" s="2" t="s">
        <v>2240</v>
      </c>
      <c r="B1083" s="2" t="s">
        <v>2241</v>
      </c>
      <c r="C1083" s="9" t="s">
        <v>6190</v>
      </c>
      <c r="D1083" s="2" t="s">
        <v>4785</v>
      </c>
      <c r="E1083" s="2" t="s">
        <v>4786</v>
      </c>
      <c r="F1083" s="3" t="s">
        <v>4787</v>
      </c>
      <c r="G1083" s="3" t="s">
        <v>4788</v>
      </c>
      <c r="H1083" s="3" t="s">
        <v>4789</v>
      </c>
      <c r="I1083" s="3" t="s">
        <v>4814</v>
      </c>
      <c r="J1083" s="3" t="s">
        <v>4815</v>
      </c>
      <c r="K1083" s="3" t="s">
        <v>4816</v>
      </c>
      <c r="L1083" s="3" t="s">
        <v>4817</v>
      </c>
      <c r="M1083" s="3" t="s">
        <v>6191</v>
      </c>
      <c r="N1083" s="3" t="s">
        <v>6192</v>
      </c>
      <c r="O1083" s="3"/>
      <c r="P1083" s="3"/>
      <c r="Q1083" s="3"/>
      <c r="R1083" s="3"/>
      <c r="S1083" s="3"/>
      <c r="T1083" s="3"/>
      <c r="U1083" s="3"/>
      <c r="V1083" s="3"/>
    </row>
    <row r="1084" spans="1:22" ht="16.5">
      <c r="A1084" s="2" t="s">
        <v>2242</v>
      </c>
      <c r="B1084" s="2" t="s">
        <v>2243</v>
      </c>
      <c r="C1084" s="9" t="s">
        <v>6190</v>
      </c>
      <c r="D1084" s="2" t="s">
        <v>4785</v>
      </c>
      <c r="E1084" s="2" t="s">
        <v>4786</v>
      </c>
      <c r="F1084" s="3" t="s">
        <v>4787</v>
      </c>
      <c r="G1084" s="3" t="s">
        <v>4788</v>
      </c>
      <c r="H1084" s="3" t="s">
        <v>4789</v>
      </c>
      <c r="I1084" s="3" t="s">
        <v>4814</v>
      </c>
      <c r="J1084" s="3" t="s">
        <v>4815</v>
      </c>
      <c r="K1084" s="3" t="s">
        <v>4816</v>
      </c>
      <c r="L1084" s="3" t="s">
        <v>4817</v>
      </c>
      <c r="M1084" s="3" t="s">
        <v>6191</v>
      </c>
      <c r="N1084" s="3" t="s">
        <v>6192</v>
      </c>
      <c r="O1084" s="3"/>
      <c r="P1084" s="3"/>
      <c r="Q1084" s="3"/>
      <c r="R1084" s="3"/>
      <c r="S1084" s="3"/>
      <c r="T1084" s="3"/>
      <c r="U1084" s="3"/>
      <c r="V1084" s="3"/>
    </row>
    <row r="1085" spans="1:22" ht="16.5">
      <c r="A1085" s="2" t="s">
        <v>2244</v>
      </c>
      <c r="B1085" s="2" t="s">
        <v>2245</v>
      </c>
      <c r="C1085" s="9" t="s">
        <v>6193</v>
      </c>
      <c r="D1085" s="2" t="s">
        <v>4785</v>
      </c>
      <c r="E1085" s="2" t="s">
        <v>4786</v>
      </c>
      <c r="F1085" s="3" t="s">
        <v>4787</v>
      </c>
      <c r="G1085" s="3" t="s">
        <v>4788</v>
      </c>
      <c r="H1085" s="3" t="s">
        <v>5536</v>
      </c>
      <c r="I1085" s="3" t="s">
        <v>6194</v>
      </c>
      <c r="J1085" s="3" t="s">
        <v>6195</v>
      </c>
      <c r="K1085" s="3" t="s">
        <v>6196</v>
      </c>
      <c r="L1085" s="3" t="s">
        <v>6197</v>
      </c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6.5">
      <c r="A1086" s="2" t="s">
        <v>2246</v>
      </c>
      <c r="B1086" s="2" t="s">
        <v>2247</v>
      </c>
      <c r="C1086" s="9" t="s">
        <v>6193</v>
      </c>
      <c r="D1086" s="2" t="s">
        <v>4785</v>
      </c>
      <c r="E1086" s="2" t="s">
        <v>4786</v>
      </c>
      <c r="F1086" s="3" t="s">
        <v>4787</v>
      </c>
      <c r="G1086" s="3" t="s">
        <v>4788</v>
      </c>
      <c r="H1086" s="3" t="s">
        <v>5536</v>
      </c>
      <c r="I1086" s="3" t="s">
        <v>6194</v>
      </c>
      <c r="J1086" s="3" t="s">
        <v>6195</v>
      </c>
      <c r="K1086" s="3" t="s">
        <v>6196</v>
      </c>
      <c r="L1086" s="3" t="s">
        <v>6197</v>
      </c>
      <c r="M1086" s="3"/>
      <c r="N1086" s="3"/>
      <c r="O1086" s="3"/>
      <c r="P1086" s="3"/>
      <c r="Q1086" s="3"/>
      <c r="R1086" s="3"/>
      <c r="S1086" s="3"/>
      <c r="T1086" s="3"/>
      <c r="U1086" s="3"/>
      <c r="V1086" s="3"/>
    </row>
    <row r="1087" spans="1:22" ht="16.5">
      <c r="A1087" s="2" t="s">
        <v>2248</v>
      </c>
      <c r="B1087" s="2" t="s">
        <v>2249</v>
      </c>
      <c r="C1087" s="9" t="s">
        <v>6198</v>
      </c>
      <c r="D1087" s="2" t="s">
        <v>4785</v>
      </c>
      <c r="E1087" s="2" t="s">
        <v>4786</v>
      </c>
      <c r="F1087" s="3" t="s">
        <v>4787</v>
      </c>
      <c r="G1087" s="3" t="s">
        <v>4788</v>
      </c>
      <c r="H1087" s="3" t="s">
        <v>4789</v>
      </c>
      <c r="I1087" s="3" t="s">
        <v>4814</v>
      </c>
      <c r="J1087" s="3" t="s">
        <v>4815</v>
      </c>
      <c r="K1087" s="3" t="s">
        <v>4816</v>
      </c>
      <c r="L1087" s="3" t="s">
        <v>5398</v>
      </c>
      <c r="M1087" s="3" t="s">
        <v>5399</v>
      </c>
      <c r="N1087" s="3"/>
      <c r="O1087" s="3"/>
      <c r="P1087" s="3"/>
      <c r="Q1087" s="3"/>
      <c r="R1087" s="3"/>
      <c r="S1087" s="3"/>
      <c r="T1087" s="3"/>
      <c r="U1087" s="3"/>
      <c r="V1087" s="3"/>
    </row>
    <row r="1088" spans="1:22" ht="16.5">
      <c r="A1088" s="2" t="s">
        <v>2250</v>
      </c>
      <c r="B1088" s="2" t="s">
        <v>2251</v>
      </c>
      <c r="C1088" s="9" t="s">
        <v>6198</v>
      </c>
      <c r="D1088" s="2" t="s">
        <v>4785</v>
      </c>
      <c r="E1088" s="2" t="s">
        <v>4786</v>
      </c>
      <c r="F1088" s="3" t="s">
        <v>4787</v>
      </c>
      <c r="G1088" s="3" t="s">
        <v>4788</v>
      </c>
      <c r="H1088" s="3" t="s">
        <v>4789</v>
      </c>
      <c r="I1088" s="3" t="s">
        <v>4814</v>
      </c>
      <c r="J1088" s="3" t="s">
        <v>4815</v>
      </c>
      <c r="K1088" s="3" t="s">
        <v>4816</v>
      </c>
      <c r="L1088" s="3" t="s">
        <v>5398</v>
      </c>
      <c r="M1088" s="3" t="s">
        <v>5399</v>
      </c>
      <c r="N1088" s="3"/>
      <c r="O1088" s="3"/>
      <c r="P1088" s="3"/>
      <c r="Q1088" s="3"/>
      <c r="R1088" s="3"/>
      <c r="S1088" s="3"/>
      <c r="T1088" s="3"/>
      <c r="U1088" s="3"/>
      <c r="V1088" s="3"/>
    </row>
    <row r="1089" spans="1:22" ht="16.5">
      <c r="A1089" s="2" t="s">
        <v>2252</v>
      </c>
      <c r="B1089" s="2" t="s">
        <v>2253</v>
      </c>
      <c r="C1089" s="9" t="s">
        <v>6199</v>
      </c>
      <c r="D1089" s="2" t="s">
        <v>4785</v>
      </c>
      <c r="E1089" s="2" t="s">
        <v>4820</v>
      </c>
      <c r="F1089" s="3" t="s">
        <v>4821</v>
      </c>
      <c r="G1089" s="3" t="s">
        <v>4822</v>
      </c>
      <c r="H1089" s="3" t="s">
        <v>4823</v>
      </c>
      <c r="I1089" s="3" t="s">
        <v>4824</v>
      </c>
      <c r="J1089" s="3" t="s">
        <v>4825</v>
      </c>
      <c r="K1089" s="3" t="s">
        <v>5041</v>
      </c>
      <c r="L1089" s="3" t="s">
        <v>5042</v>
      </c>
      <c r="M1089" s="3" t="s">
        <v>5043</v>
      </c>
      <c r="N1089" s="3" t="s">
        <v>6067</v>
      </c>
      <c r="O1089" s="3" t="s">
        <v>6068</v>
      </c>
      <c r="P1089" s="3" t="s">
        <v>6069</v>
      </c>
      <c r="Q1089" s="3" t="s">
        <v>6070</v>
      </c>
      <c r="R1089" s="3" t="s">
        <v>6200</v>
      </c>
      <c r="S1089" s="3" t="s">
        <v>6201</v>
      </c>
      <c r="T1089" s="3"/>
      <c r="U1089" s="3"/>
      <c r="V1089" s="3"/>
    </row>
    <row r="1090" spans="1:22" ht="16.5">
      <c r="A1090" s="2" t="s">
        <v>2254</v>
      </c>
      <c r="B1090" s="2" t="s">
        <v>2255</v>
      </c>
      <c r="C1090" s="9" t="s">
        <v>6202</v>
      </c>
      <c r="D1090" s="2" t="s">
        <v>4785</v>
      </c>
      <c r="E1090" s="2" t="s">
        <v>4843</v>
      </c>
      <c r="F1090" s="3" t="s">
        <v>6203</v>
      </c>
      <c r="G1090" s="3" t="s">
        <v>6204</v>
      </c>
      <c r="H1090" s="3" t="s">
        <v>6205</v>
      </c>
      <c r="I1090" s="3" t="s">
        <v>6206</v>
      </c>
      <c r="J1090" s="3" t="s">
        <v>6207</v>
      </c>
      <c r="K1090" s="3" t="s">
        <v>6208</v>
      </c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</row>
    <row r="1091" spans="1:22" ht="16.5">
      <c r="A1091" s="2" t="s">
        <v>2256</v>
      </c>
      <c r="B1091" s="2" t="s">
        <v>2257</v>
      </c>
      <c r="C1091" s="9" t="s">
        <v>6202</v>
      </c>
      <c r="D1091" s="2" t="s">
        <v>4785</v>
      </c>
      <c r="E1091" s="2" t="s">
        <v>4843</v>
      </c>
      <c r="F1091" s="3" t="s">
        <v>6203</v>
      </c>
      <c r="G1091" s="3" t="s">
        <v>6204</v>
      </c>
      <c r="H1091" s="3" t="s">
        <v>6205</v>
      </c>
      <c r="I1091" s="3" t="s">
        <v>6206</v>
      </c>
      <c r="J1091" s="3" t="s">
        <v>6207</v>
      </c>
      <c r="K1091" s="3" t="s">
        <v>6208</v>
      </c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</row>
    <row r="1092" spans="1:22" ht="16.5">
      <c r="A1092" s="2" t="s">
        <v>2258</v>
      </c>
      <c r="B1092" s="2" t="s">
        <v>2259</v>
      </c>
      <c r="C1092" s="9" t="s">
        <v>6209</v>
      </c>
      <c r="D1092" s="2" t="s">
        <v>4785</v>
      </c>
      <c r="E1092" s="2" t="s">
        <v>4803</v>
      </c>
      <c r="F1092" s="3" t="s">
        <v>4804</v>
      </c>
      <c r="G1092" s="3" t="s">
        <v>4861</v>
      </c>
      <c r="H1092" s="3" t="s">
        <v>5112</v>
      </c>
      <c r="I1092" s="3" t="s">
        <v>5113</v>
      </c>
      <c r="J1092" s="3" t="s">
        <v>5866</v>
      </c>
      <c r="K1092" s="3" t="s">
        <v>6210</v>
      </c>
      <c r="L1092" s="3" t="s">
        <v>6211</v>
      </c>
      <c r="M1092" s="3" t="s">
        <v>6212</v>
      </c>
      <c r="N1092" s="3" t="s">
        <v>6213</v>
      </c>
      <c r="O1092" s="3" t="s">
        <v>6214</v>
      </c>
      <c r="P1092" s="3" t="s">
        <v>6215</v>
      </c>
      <c r="Q1092" s="3"/>
      <c r="R1092" s="3"/>
      <c r="S1092" s="3"/>
      <c r="T1092" s="3"/>
      <c r="U1092" s="3"/>
      <c r="V1092" s="3"/>
    </row>
    <row r="1093" spans="1:22" ht="16.5">
      <c r="A1093" s="2" t="s">
        <v>2260</v>
      </c>
      <c r="B1093" s="2" t="s">
        <v>2261</v>
      </c>
      <c r="C1093" s="9" t="s">
        <v>6209</v>
      </c>
      <c r="D1093" s="2" t="s">
        <v>4785</v>
      </c>
      <c r="E1093" s="2" t="s">
        <v>4803</v>
      </c>
      <c r="F1093" s="3" t="s">
        <v>4804</v>
      </c>
      <c r="G1093" s="3" t="s">
        <v>4861</v>
      </c>
      <c r="H1093" s="3" t="s">
        <v>5112</v>
      </c>
      <c r="I1093" s="3" t="s">
        <v>5113</v>
      </c>
      <c r="J1093" s="3" t="s">
        <v>5866</v>
      </c>
      <c r="K1093" s="3" t="s">
        <v>6210</v>
      </c>
      <c r="L1093" s="3" t="s">
        <v>6211</v>
      </c>
      <c r="M1093" s="3" t="s">
        <v>6212</v>
      </c>
      <c r="N1093" s="3" t="s">
        <v>6213</v>
      </c>
      <c r="O1093" s="3" t="s">
        <v>6214</v>
      </c>
      <c r="P1093" s="3" t="s">
        <v>6215</v>
      </c>
      <c r="Q1093" s="3"/>
      <c r="R1093" s="3"/>
      <c r="S1093" s="3"/>
      <c r="T1093" s="3"/>
      <c r="U1093" s="3"/>
      <c r="V1093" s="3"/>
    </row>
    <row r="1094" spans="1:22" ht="16.5">
      <c r="A1094" s="2" t="s">
        <v>2262</v>
      </c>
      <c r="B1094" s="2" t="s">
        <v>2263</v>
      </c>
      <c r="C1094" s="9" t="s">
        <v>5813</v>
      </c>
      <c r="D1094" s="2" t="s">
        <v>4785</v>
      </c>
      <c r="E1094" s="2" t="s">
        <v>4803</v>
      </c>
      <c r="F1094" s="3" t="s">
        <v>5093</v>
      </c>
      <c r="G1094" s="3" t="s">
        <v>5094</v>
      </c>
      <c r="H1094" s="3" t="s">
        <v>5095</v>
      </c>
      <c r="I1094" s="3" t="s">
        <v>5096</v>
      </c>
      <c r="J1094" s="3" t="s">
        <v>5151</v>
      </c>
      <c r="K1094" s="3" t="s">
        <v>5152</v>
      </c>
      <c r="L1094" s="3" t="s">
        <v>5153</v>
      </c>
      <c r="M1094" s="3" t="s">
        <v>5154</v>
      </c>
      <c r="N1094" s="3" t="s">
        <v>5155</v>
      </c>
      <c r="O1094" s="3" t="s">
        <v>5814</v>
      </c>
      <c r="P1094" s="3" t="s">
        <v>5815</v>
      </c>
      <c r="Q1094" s="3" t="s">
        <v>5816</v>
      </c>
      <c r="R1094" s="3" t="s">
        <v>5817</v>
      </c>
      <c r="S1094" s="3" t="s">
        <v>5818</v>
      </c>
      <c r="T1094" s="3" t="s">
        <v>5819</v>
      </c>
      <c r="U1094" s="3"/>
      <c r="V1094" s="3"/>
    </row>
    <row r="1095" spans="1:22" ht="16.5">
      <c r="A1095" s="2" t="s">
        <v>2264</v>
      </c>
      <c r="B1095" s="2" t="s">
        <v>2265</v>
      </c>
      <c r="C1095" s="9" t="s">
        <v>5808</v>
      </c>
      <c r="D1095" s="2" t="s">
        <v>4785</v>
      </c>
      <c r="E1095" s="2" t="s">
        <v>4803</v>
      </c>
      <c r="F1095" s="3" t="s">
        <v>5093</v>
      </c>
      <c r="G1095" s="3" t="s">
        <v>5094</v>
      </c>
      <c r="H1095" s="3" t="s">
        <v>5095</v>
      </c>
      <c r="I1095" s="3" t="s">
        <v>5096</v>
      </c>
      <c r="J1095" s="3" t="s">
        <v>5125</v>
      </c>
      <c r="K1095" s="3" t="s">
        <v>5126</v>
      </c>
      <c r="L1095" s="3" t="s">
        <v>5127</v>
      </c>
      <c r="M1095" s="3" t="s">
        <v>5809</v>
      </c>
      <c r="N1095" s="3" t="s">
        <v>5810</v>
      </c>
      <c r="O1095" s="3" t="s">
        <v>5811</v>
      </c>
      <c r="P1095" s="3" t="s">
        <v>5812</v>
      </c>
      <c r="Q1095" s="3"/>
      <c r="R1095" s="3"/>
      <c r="S1095" s="3"/>
      <c r="T1095" s="3"/>
      <c r="U1095" s="3"/>
      <c r="V1095" s="3"/>
    </row>
    <row r="1096" spans="1:22" ht="16.5">
      <c r="A1096" s="2" t="s">
        <v>2266</v>
      </c>
      <c r="B1096" s="2" t="s">
        <v>2267</v>
      </c>
      <c r="C1096" s="9" t="s">
        <v>6098</v>
      </c>
      <c r="D1096" s="2" t="s">
        <v>4785</v>
      </c>
      <c r="E1096" s="2" t="s">
        <v>4820</v>
      </c>
      <c r="F1096" s="3" t="s">
        <v>4821</v>
      </c>
      <c r="G1096" s="3" t="s">
        <v>4822</v>
      </c>
      <c r="H1096" s="3" t="s">
        <v>4823</v>
      </c>
      <c r="I1096" s="3" t="s">
        <v>4824</v>
      </c>
      <c r="J1096" s="3" t="s">
        <v>4825</v>
      </c>
      <c r="K1096" s="3" t="s">
        <v>5041</v>
      </c>
      <c r="L1096" s="3" t="s">
        <v>5042</v>
      </c>
      <c r="M1096" s="3" t="s">
        <v>5043</v>
      </c>
      <c r="N1096" s="3" t="s">
        <v>5044</v>
      </c>
      <c r="O1096" s="3" t="s">
        <v>5505</v>
      </c>
      <c r="P1096" s="3" t="s">
        <v>5506</v>
      </c>
      <c r="Q1096" s="3" t="s">
        <v>5507</v>
      </c>
      <c r="R1096" s="3" t="s">
        <v>5508</v>
      </c>
      <c r="S1096" s="3"/>
      <c r="T1096" s="3"/>
      <c r="U1096" s="3"/>
      <c r="V1096" s="3"/>
    </row>
    <row r="1097" spans="1:22" ht="16.5">
      <c r="A1097" s="2" t="s">
        <v>2268</v>
      </c>
      <c r="B1097" s="2" t="s">
        <v>2269</v>
      </c>
      <c r="C1097" s="9" t="s">
        <v>6216</v>
      </c>
      <c r="D1097" s="2" t="s">
        <v>4785</v>
      </c>
      <c r="E1097" s="2" t="s">
        <v>4843</v>
      </c>
      <c r="F1097" s="3" t="s">
        <v>6203</v>
      </c>
      <c r="G1097" s="3" t="s">
        <v>6217</v>
      </c>
      <c r="H1097" s="3" t="s">
        <v>6218</v>
      </c>
      <c r="I1097" s="3" t="s">
        <v>6219</v>
      </c>
      <c r="J1097" s="3" t="s">
        <v>6220</v>
      </c>
      <c r="K1097" s="3" t="s">
        <v>6221</v>
      </c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6.5">
      <c r="A1098" s="2" t="s">
        <v>2270</v>
      </c>
      <c r="B1098" s="2" t="s">
        <v>2271</v>
      </c>
      <c r="C1098" s="9" t="s">
        <v>6216</v>
      </c>
      <c r="D1098" s="2" t="s">
        <v>4785</v>
      </c>
      <c r="E1098" s="2" t="s">
        <v>4843</v>
      </c>
      <c r="F1098" s="3" t="s">
        <v>6203</v>
      </c>
      <c r="G1098" s="3" t="s">
        <v>6217</v>
      </c>
      <c r="H1098" s="3" t="s">
        <v>6218</v>
      </c>
      <c r="I1098" s="3" t="s">
        <v>6219</v>
      </c>
      <c r="J1098" s="3" t="s">
        <v>6220</v>
      </c>
      <c r="K1098" s="3" t="s">
        <v>6221</v>
      </c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</row>
    <row r="1099" spans="1:22" ht="16.5">
      <c r="A1099" s="2" t="s">
        <v>2272</v>
      </c>
      <c r="B1099" s="2" t="s">
        <v>2273</v>
      </c>
      <c r="C1099" s="9" t="s">
        <v>6222</v>
      </c>
      <c r="D1099" s="2" t="s">
        <v>4785</v>
      </c>
      <c r="E1099" s="2" t="s">
        <v>4786</v>
      </c>
      <c r="F1099" s="3" t="s">
        <v>4787</v>
      </c>
      <c r="G1099" s="3" t="s">
        <v>4788</v>
      </c>
      <c r="H1099" s="3" t="s">
        <v>4789</v>
      </c>
      <c r="I1099" s="3" t="s">
        <v>4814</v>
      </c>
      <c r="J1099" s="3" t="s">
        <v>4815</v>
      </c>
      <c r="K1099" s="3" t="s">
        <v>4816</v>
      </c>
      <c r="L1099" s="3" t="s">
        <v>5398</v>
      </c>
      <c r="M1099" s="3" t="s">
        <v>5399</v>
      </c>
      <c r="N1099" s="3"/>
      <c r="O1099" s="3"/>
      <c r="P1099" s="3"/>
      <c r="Q1099" s="3"/>
      <c r="R1099" s="3"/>
      <c r="S1099" s="3"/>
      <c r="T1099" s="3"/>
      <c r="U1099" s="3"/>
      <c r="V1099" s="3"/>
    </row>
    <row r="1100" spans="1:22" ht="16.5">
      <c r="A1100" s="2" t="s">
        <v>2274</v>
      </c>
      <c r="B1100" s="2" t="s">
        <v>2275</v>
      </c>
      <c r="C1100" s="9" t="s">
        <v>6222</v>
      </c>
      <c r="D1100" s="2" t="s">
        <v>4785</v>
      </c>
      <c r="E1100" s="2" t="s">
        <v>4786</v>
      </c>
      <c r="F1100" s="3" t="s">
        <v>4787</v>
      </c>
      <c r="G1100" s="3" t="s">
        <v>4788</v>
      </c>
      <c r="H1100" s="3" t="s">
        <v>4789</v>
      </c>
      <c r="I1100" s="3" t="s">
        <v>4814</v>
      </c>
      <c r="J1100" s="3" t="s">
        <v>4815</v>
      </c>
      <c r="K1100" s="3" t="s">
        <v>4816</v>
      </c>
      <c r="L1100" s="3" t="s">
        <v>5398</v>
      </c>
      <c r="M1100" s="3" t="s">
        <v>5399</v>
      </c>
      <c r="N1100" s="3"/>
      <c r="O1100" s="3"/>
      <c r="P1100" s="3"/>
      <c r="Q1100" s="3"/>
      <c r="R1100" s="3"/>
      <c r="S1100" s="3"/>
      <c r="T1100" s="3"/>
      <c r="U1100" s="3"/>
      <c r="V1100" s="3"/>
    </row>
    <row r="1101" spans="1:22" ht="16.5">
      <c r="A1101" s="2" t="s">
        <v>2276</v>
      </c>
      <c r="B1101" s="2" t="s">
        <v>2277</v>
      </c>
      <c r="C1101" s="9" t="s">
        <v>6223</v>
      </c>
      <c r="D1101" s="2" t="s">
        <v>4785</v>
      </c>
      <c r="E1101" s="2" t="s">
        <v>4786</v>
      </c>
      <c r="F1101" s="3" t="s">
        <v>4787</v>
      </c>
      <c r="G1101" s="3" t="s">
        <v>4788</v>
      </c>
      <c r="H1101" s="3" t="s">
        <v>4789</v>
      </c>
      <c r="I1101" s="3" t="s">
        <v>4814</v>
      </c>
      <c r="J1101" s="3" t="s">
        <v>4815</v>
      </c>
      <c r="K1101" s="3" t="s">
        <v>4816</v>
      </c>
      <c r="L1101" s="3" t="s">
        <v>4817</v>
      </c>
      <c r="M1101" s="3" t="s">
        <v>4818</v>
      </c>
      <c r="N1101" s="3"/>
      <c r="O1101" s="3"/>
      <c r="P1101" s="3"/>
      <c r="Q1101" s="3"/>
      <c r="R1101" s="3"/>
      <c r="S1101" s="3"/>
      <c r="T1101" s="3"/>
      <c r="U1101" s="3"/>
      <c r="V1101" s="3"/>
    </row>
    <row r="1102" spans="1:22" ht="16.5">
      <c r="A1102" s="2" t="s">
        <v>2278</v>
      </c>
      <c r="B1102" s="2" t="s">
        <v>2279</v>
      </c>
      <c r="C1102" s="9" t="s">
        <v>6223</v>
      </c>
      <c r="D1102" s="2" t="s">
        <v>4785</v>
      </c>
      <c r="E1102" s="2" t="s">
        <v>4786</v>
      </c>
      <c r="F1102" s="3" t="s">
        <v>4787</v>
      </c>
      <c r="G1102" s="3" t="s">
        <v>4788</v>
      </c>
      <c r="H1102" s="3" t="s">
        <v>4789</v>
      </c>
      <c r="I1102" s="3" t="s">
        <v>4814</v>
      </c>
      <c r="J1102" s="3" t="s">
        <v>4815</v>
      </c>
      <c r="K1102" s="3" t="s">
        <v>4816</v>
      </c>
      <c r="L1102" s="3" t="s">
        <v>4817</v>
      </c>
      <c r="M1102" s="3" t="s">
        <v>4818</v>
      </c>
      <c r="N1102" s="3"/>
      <c r="O1102" s="3"/>
      <c r="P1102" s="3"/>
      <c r="Q1102" s="3"/>
      <c r="R1102" s="3"/>
      <c r="S1102" s="3"/>
      <c r="T1102" s="3"/>
      <c r="U1102" s="3"/>
      <c r="V1102" s="3"/>
    </row>
    <row r="1103" spans="1:22" ht="16.5">
      <c r="A1103" s="2" t="s">
        <v>2280</v>
      </c>
      <c r="B1103" s="2" t="s">
        <v>2281</v>
      </c>
      <c r="C1103" s="9" t="s">
        <v>6224</v>
      </c>
      <c r="D1103" s="2" t="s">
        <v>4785</v>
      </c>
      <c r="E1103" s="2" t="s">
        <v>4786</v>
      </c>
      <c r="F1103" s="3" t="s">
        <v>4787</v>
      </c>
      <c r="G1103" s="3" t="s">
        <v>4906</v>
      </c>
      <c r="H1103" s="3" t="s">
        <v>4907</v>
      </c>
      <c r="I1103" s="3" t="s">
        <v>4908</v>
      </c>
      <c r="J1103" s="3" t="s">
        <v>4909</v>
      </c>
      <c r="K1103" s="3" t="s">
        <v>6225</v>
      </c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</row>
    <row r="1104" spans="1:22" ht="16.5">
      <c r="A1104" s="2" t="s">
        <v>2282</v>
      </c>
      <c r="B1104" s="2" t="s">
        <v>2283</v>
      </c>
      <c r="C1104" s="9" t="s">
        <v>6226</v>
      </c>
      <c r="D1104" s="2" t="s">
        <v>4785</v>
      </c>
      <c r="E1104" s="2" t="s">
        <v>4820</v>
      </c>
      <c r="F1104" s="3" t="s">
        <v>4821</v>
      </c>
      <c r="G1104" s="3" t="s">
        <v>4822</v>
      </c>
      <c r="H1104" s="3" t="s">
        <v>4823</v>
      </c>
      <c r="I1104" s="3" t="s">
        <v>4824</v>
      </c>
      <c r="J1104" s="3" t="s">
        <v>4825</v>
      </c>
      <c r="K1104" s="3" t="s">
        <v>4826</v>
      </c>
      <c r="L1104" s="3" t="s">
        <v>4827</v>
      </c>
      <c r="M1104" s="3" t="s">
        <v>4828</v>
      </c>
      <c r="N1104" s="3" t="s">
        <v>4884</v>
      </c>
      <c r="O1104" s="3" t="s">
        <v>4959</v>
      </c>
      <c r="P1104" s="3" t="s">
        <v>4960</v>
      </c>
      <c r="Q1104" s="3" t="s">
        <v>6227</v>
      </c>
      <c r="R1104" s="3" t="s">
        <v>6228</v>
      </c>
      <c r="S1104" s="3" t="s">
        <v>6229</v>
      </c>
      <c r="T1104" s="3"/>
      <c r="U1104" s="3"/>
      <c r="V1104" s="3"/>
    </row>
    <row r="1105" spans="1:22" ht="16.5">
      <c r="A1105" s="2" t="s">
        <v>2284</v>
      </c>
      <c r="B1105" s="2" t="s">
        <v>2285</v>
      </c>
      <c r="C1105" s="9" t="s">
        <v>6226</v>
      </c>
      <c r="D1105" s="2" t="s">
        <v>4785</v>
      </c>
      <c r="E1105" s="2" t="s">
        <v>4820</v>
      </c>
      <c r="F1105" s="3" t="s">
        <v>4821</v>
      </c>
      <c r="G1105" s="3" t="s">
        <v>4822</v>
      </c>
      <c r="H1105" s="3" t="s">
        <v>4823</v>
      </c>
      <c r="I1105" s="3" t="s">
        <v>4824</v>
      </c>
      <c r="J1105" s="3" t="s">
        <v>4825</v>
      </c>
      <c r="K1105" s="3" t="s">
        <v>4826</v>
      </c>
      <c r="L1105" s="3" t="s">
        <v>4827</v>
      </c>
      <c r="M1105" s="3" t="s">
        <v>4828</v>
      </c>
      <c r="N1105" s="3" t="s">
        <v>4884</v>
      </c>
      <c r="O1105" s="3" t="s">
        <v>4959</v>
      </c>
      <c r="P1105" s="3" t="s">
        <v>4960</v>
      </c>
      <c r="Q1105" s="3" t="s">
        <v>6227</v>
      </c>
      <c r="R1105" s="3" t="s">
        <v>6228</v>
      </c>
      <c r="S1105" s="3" t="s">
        <v>6229</v>
      </c>
      <c r="T1105" s="3"/>
      <c r="U1105" s="3"/>
      <c r="V1105" s="3"/>
    </row>
    <row r="1106" spans="1:22" ht="16.5">
      <c r="A1106" s="2" t="s">
        <v>2286</v>
      </c>
      <c r="B1106" s="2" t="s">
        <v>2287</v>
      </c>
      <c r="C1106" s="9" t="s">
        <v>6226</v>
      </c>
      <c r="D1106" s="2" t="s">
        <v>4785</v>
      </c>
      <c r="E1106" s="2" t="s">
        <v>4820</v>
      </c>
      <c r="F1106" s="3" t="s">
        <v>4821</v>
      </c>
      <c r="G1106" s="3" t="s">
        <v>4822</v>
      </c>
      <c r="H1106" s="3" t="s">
        <v>4823</v>
      </c>
      <c r="I1106" s="3" t="s">
        <v>4824</v>
      </c>
      <c r="J1106" s="3" t="s">
        <v>4825</v>
      </c>
      <c r="K1106" s="3" t="s">
        <v>4826</v>
      </c>
      <c r="L1106" s="3" t="s">
        <v>4827</v>
      </c>
      <c r="M1106" s="3" t="s">
        <v>4828</v>
      </c>
      <c r="N1106" s="3" t="s">
        <v>4884</v>
      </c>
      <c r="O1106" s="3" t="s">
        <v>4959</v>
      </c>
      <c r="P1106" s="3" t="s">
        <v>4960</v>
      </c>
      <c r="Q1106" s="3" t="s">
        <v>6227</v>
      </c>
      <c r="R1106" s="3" t="s">
        <v>6228</v>
      </c>
      <c r="S1106" s="3" t="s">
        <v>6229</v>
      </c>
      <c r="T1106" s="3"/>
      <c r="U1106" s="3"/>
      <c r="V1106" s="3"/>
    </row>
    <row r="1107" spans="1:22" ht="16.5">
      <c r="A1107" s="2" t="s">
        <v>2288</v>
      </c>
      <c r="B1107" s="2" t="s">
        <v>2289</v>
      </c>
      <c r="C1107" s="9" t="s">
        <v>6226</v>
      </c>
      <c r="D1107" s="2" t="s">
        <v>4785</v>
      </c>
      <c r="E1107" s="2" t="s">
        <v>4820</v>
      </c>
      <c r="F1107" s="3" t="s">
        <v>4821</v>
      </c>
      <c r="G1107" s="3" t="s">
        <v>4822</v>
      </c>
      <c r="H1107" s="3" t="s">
        <v>4823</v>
      </c>
      <c r="I1107" s="3" t="s">
        <v>4824</v>
      </c>
      <c r="J1107" s="3" t="s">
        <v>4825</v>
      </c>
      <c r="K1107" s="3" t="s">
        <v>4826</v>
      </c>
      <c r="L1107" s="3" t="s">
        <v>4827</v>
      </c>
      <c r="M1107" s="3" t="s">
        <v>4828</v>
      </c>
      <c r="N1107" s="3" t="s">
        <v>4884</v>
      </c>
      <c r="O1107" s="3" t="s">
        <v>4959</v>
      </c>
      <c r="P1107" s="3" t="s">
        <v>4960</v>
      </c>
      <c r="Q1107" s="3" t="s">
        <v>6227</v>
      </c>
      <c r="R1107" s="3" t="s">
        <v>6228</v>
      </c>
      <c r="S1107" s="3" t="s">
        <v>6229</v>
      </c>
      <c r="T1107" s="3"/>
      <c r="U1107" s="3"/>
      <c r="V1107" s="3"/>
    </row>
    <row r="1108" spans="1:22" ht="16.5">
      <c r="A1108" s="2" t="s">
        <v>2290</v>
      </c>
      <c r="B1108" s="2" t="s">
        <v>2291</v>
      </c>
      <c r="C1108" s="9" t="s">
        <v>6226</v>
      </c>
      <c r="D1108" s="2" t="s">
        <v>4785</v>
      </c>
      <c r="E1108" s="2" t="s">
        <v>4820</v>
      </c>
      <c r="F1108" s="3" t="s">
        <v>4821</v>
      </c>
      <c r="G1108" s="3" t="s">
        <v>4822</v>
      </c>
      <c r="H1108" s="3" t="s">
        <v>4823</v>
      </c>
      <c r="I1108" s="3" t="s">
        <v>4824</v>
      </c>
      <c r="J1108" s="3" t="s">
        <v>4825</v>
      </c>
      <c r="K1108" s="3" t="s">
        <v>4826</v>
      </c>
      <c r="L1108" s="3" t="s">
        <v>4827</v>
      </c>
      <c r="M1108" s="3" t="s">
        <v>4828</v>
      </c>
      <c r="N1108" s="3" t="s">
        <v>4884</v>
      </c>
      <c r="O1108" s="3" t="s">
        <v>4959</v>
      </c>
      <c r="P1108" s="3" t="s">
        <v>4960</v>
      </c>
      <c r="Q1108" s="3" t="s">
        <v>6227</v>
      </c>
      <c r="R1108" s="3" t="s">
        <v>6228</v>
      </c>
      <c r="S1108" s="3" t="s">
        <v>6229</v>
      </c>
      <c r="T1108" s="3"/>
      <c r="U1108" s="3"/>
      <c r="V1108" s="3"/>
    </row>
    <row r="1109" spans="1:22" ht="16.5">
      <c r="A1109" s="2" t="s">
        <v>2292</v>
      </c>
      <c r="B1109" s="2" t="s">
        <v>2293</v>
      </c>
      <c r="C1109" s="9" t="s">
        <v>6226</v>
      </c>
      <c r="D1109" s="2" t="s">
        <v>4785</v>
      </c>
      <c r="E1109" s="2" t="s">
        <v>4820</v>
      </c>
      <c r="F1109" s="3" t="s">
        <v>4821</v>
      </c>
      <c r="G1109" s="3" t="s">
        <v>4822</v>
      </c>
      <c r="H1109" s="3" t="s">
        <v>4823</v>
      </c>
      <c r="I1109" s="3" t="s">
        <v>4824</v>
      </c>
      <c r="J1109" s="3" t="s">
        <v>4825</v>
      </c>
      <c r="K1109" s="3" t="s">
        <v>4826</v>
      </c>
      <c r="L1109" s="3" t="s">
        <v>4827</v>
      </c>
      <c r="M1109" s="3" t="s">
        <v>4828</v>
      </c>
      <c r="N1109" s="3" t="s">
        <v>4884</v>
      </c>
      <c r="O1109" s="3" t="s">
        <v>4959</v>
      </c>
      <c r="P1109" s="3" t="s">
        <v>4960</v>
      </c>
      <c r="Q1109" s="3" t="s">
        <v>6227</v>
      </c>
      <c r="R1109" s="3" t="s">
        <v>6228</v>
      </c>
      <c r="S1109" s="3" t="s">
        <v>6229</v>
      </c>
      <c r="T1109" s="3"/>
      <c r="U1109" s="3"/>
      <c r="V1109" s="3"/>
    </row>
    <row r="1110" spans="1:22" ht="16.5">
      <c r="A1110" s="2" t="s">
        <v>2294</v>
      </c>
      <c r="B1110" s="2" t="s">
        <v>2295</v>
      </c>
      <c r="C1110" s="9" t="s">
        <v>6226</v>
      </c>
      <c r="D1110" s="2" t="s">
        <v>4785</v>
      </c>
      <c r="E1110" s="2" t="s">
        <v>4820</v>
      </c>
      <c r="F1110" s="3" t="s">
        <v>4821</v>
      </c>
      <c r="G1110" s="3" t="s">
        <v>4822</v>
      </c>
      <c r="H1110" s="3" t="s">
        <v>4823</v>
      </c>
      <c r="I1110" s="3" t="s">
        <v>4824</v>
      </c>
      <c r="J1110" s="3" t="s">
        <v>4825</v>
      </c>
      <c r="K1110" s="3" t="s">
        <v>4826</v>
      </c>
      <c r="L1110" s="3" t="s">
        <v>4827</v>
      </c>
      <c r="M1110" s="3" t="s">
        <v>4828</v>
      </c>
      <c r="N1110" s="3" t="s">
        <v>4884</v>
      </c>
      <c r="O1110" s="3" t="s">
        <v>4959</v>
      </c>
      <c r="P1110" s="3" t="s">
        <v>4960</v>
      </c>
      <c r="Q1110" s="3" t="s">
        <v>6227</v>
      </c>
      <c r="R1110" s="3" t="s">
        <v>6228</v>
      </c>
      <c r="S1110" s="3" t="s">
        <v>6229</v>
      </c>
      <c r="T1110" s="3"/>
      <c r="U1110" s="3"/>
      <c r="V1110" s="3"/>
    </row>
    <row r="1111" spans="1:22" ht="16.5">
      <c r="A1111" s="2" t="s">
        <v>2296</v>
      </c>
      <c r="B1111" s="2" t="s">
        <v>2297</v>
      </c>
      <c r="C1111" s="9" t="s">
        <v>6226</v>
      </c>
      <c r="D1111" s="2" t="s">
        <v>4785</v>
      </c>
      <c r="E1111" s="2" t="s">
        <v>4820</v>
      </c>
      <c r="F1111" s="3" t="s">
        <v>4821</v>
      </c>
      <c r="G1111" s="3" t="s">
        <v>4822</v>
      </c>
      <c r="H1111" s="3" t="s">
        <v>4823</v>
      </c>
      <c r="I1111" s="3" t="s">
        <v>4824</v>
      </c>
      <c r="J1111" s="3" t="s">
        <v>4825</v>
      </c>
      <c r="K1111" s="3" t="s">
        <v>4826</v>
      </c>
      <c r="L1111" s="3" t="s">
        <v>4827</v>
      </c>
      <c r="M1111" s="3" t="s">
        <v>4828</v>
      </c>
      <c r="N1111" s="3" t="s">
        <v>4884</v>
      </c>
      <c r="O1111" s="3" t="s">
        <v>4959</v>
      </c>
      <c r="P1111" s="3" t="s">
        <v>4960</v>
      </c>
      <c r="Q1111" s="3" t="s">
        <v>6227</v>
      </c>
      <c r="R1111" s="3" t="s">
        <v>6228</v>
      </c>
      <c r="S1111" s="3" t="s">
        <v>6229</v>
      </c>
      <c r="T1111" s="3"/>
      <c r="U1111" s="3"/>
      <c r="V1111" s="3"/>
    </row>
    <row r="1112" spans="1:22" ht="16.5">
      <c r="A1112" s="2" t="s">
        <v>2298</v>
      </c>
      <c r="B1112" s="2" t="s">
        <v>2299</v>
      </c>
      <c r="C1112" s="9" t="s">
        <v>5550</v>
      </c>
      <c r="D1112" s="2" t="s">
        <v>4785</v>
      </c>
      <c r="E1112" s="2" t="s">
        <v>4835</v>
      </c>
      <c r="F1112" s="3" t="s">
        <v>4836</v>
      </c>
      <c r="G1112" s="3" t="s">
        <v>4837</v>
      </c>
      <c r="H1112" s="3" t="s">
        <v>5016</v>
      </c>
      <c r="I1112" s="3" t="s">
        <v>5017</v>
      </c>
      <c r="J1112" s="3" t="s">
        <v>5018</v>
      </c>
      <c r="K1112" s="3" t="s">
        <v>5019</v>
      </c>
      <c r="L1112" s="3" t="s">
        <v>5551</v>
      </c>
      <c r="M1112" s="3"/>
      <c r="N1112" s="3"/>
      <c r="O1112" s="3"/>
      <c r="P1112" s="3"/>
      <c r="Q1112" s="3"/>
      <c r="R1112" s="3"/>
      <c r="S1112" s="3"/>
      <c r="T1112" s="3"/>
      <c r="U1112" s="3"/>
      <c r="V1112" s="3"/>
    </row>
    <row r="1113" spans="1:22" ht="16.5">
      <c r="A1113" s="2" t="s">
        <v>2300</v>
      </c>
      <c r="B1113" s="2" t="s">
        <v>2301</v>
      </c>
      <c r="C1113" s="9" t="s">
        <v>6230</v>
      </c>
      <c r="D1113" s="2" t="s">
        <v>4785</v>
      </c>
      <c r="E1113" s="2" t="s">
        <v>4820</v>
      </c>
      <c r="F1113" s="3" t="s">
        <v>4821</v>
      </c>
      <c r="G1113" s="3" t="s">
        <v>4822</v>
      </c>
      <c r="H1113" s="3" t="s">
        <v>4823</v>
      </c>
      <c r="I1113" s="3" t="s">
        <v>4824</v>
      </c>
      <c r="J1113" s="3" t="s">
        <v>4825</v>
      </c>
      <c r="K1113" s="3" t="s">
        <v>4826</v>
      </c>
      <c r="L1113" s="3" t="s">
        <v>4827</v>
      </c>
      <c r="M1113" s="3" t="s">
        <v>4828</v>
      </c>
      <c r="N1113" s="3" t="s">
        <v>4884</v>
      </c>
      <c r="O1113" s="3" t="s">
        <v>4959</v>
      </c>
      <c r="P1113" s="3" t="s">
        <v>4960</v>
      </c>
      <c r="Q1113" s="3" t="s">
        <v>4961</v>
      </c>
      <c r="R1113" s="3" t="s">
        <v>6231</v>
      </c>
      <c r="S1113" s="3" t="s">
        <v>6232</v>
      </c>
      <c r="T1113" s="3" t="s">
        <v>6233</v>
      </c>
      <c r="U1113" s="3"/>
      <c r="V1113" s="3"/>
    </row>
    <row r="1114" spans="1:22" ht="16.5">
      <c r="A1114" s="2" t="s">
        <v>2302</v>
      </c>
      <c r="B1114" s="2" t="s">
        <v>2303</v>
      </c>
      <c r="C1114" s="9" t="s">
        <v>6230</v>
      </c>
      <c r="D1114" s="2" t="s">
        <v>4785</v>
      </c>
      <c r="E1114" s="2" t="s">
        <v>4820</v>
      </c>
      <c r="F1114" s="3" t="s">
        <v>4821</v>
      </c>
      <c r="G1114" s="3" t="s">
        <v>4822</v>
      </c>
      <c r="H1114" s="3" t="s">
        <v>4823</v>
      </c>
      <c r="I1114" s="3" t="s">
        <v>4824</v>
      </c>
      <c r="J1114" s="3" t="s">
        <v>4825</v>
      </c>
      <c r="K1114" s="3" t="s">
        <v>4826</v>
      </c>
      <c r="L1114" s="3" t="s">
        <v>4827</v>
      </c>
      <c r="M1114" s="3" t="s">
        <v>4828</v>
      </c>
      <c r="N1114" s="3" t="s">
        <v>4884</v>
      </c>
      <c r="O1114" s="3" t="s">
        <v>4959</v>
      </c>
      <c r="P1114" s="3" t="s">
        <v>4960</v>
      </c>
      <c r="Q1114" s="3" t="s">
        <v>4961</v>
      </c>
      <c r="R1114" s="3" t="s">
        <v>6231</v>
      </c>
      <c r="S1114" s="3" t="s">
        <v>6232</v>
      </c>
      <c r="T1114" s="3" t="s">
        <v>6233</v>
      </c>
      <c r="U1114" s="3"/>
      <c r="V1114" s="3"/>
    </row>
    <row r="1115" spans="1:22" ht="16.5">
      <c r="A1115" s="2" t="s">
        <v>2304</v>
      </c>
      <c r="B1115" s="2" t="s">
        <v>2305</v>
      </c>
      <c r="C1115" s="9" t="s">
        <v>6230</v>
      </c>
      <c r="D1115" s="2" t="s">
        <v>4785</v>
      </c>
      <c r="E1115" s="2" t="s">
        <v>4820</v>
      </c>
      <c r="F1115" s="3" t="s">
        <v>4821</v>
      </c>
      <c r="G1115" s="3" t="s">
        <v>4822</v>
      </c>
      <c r="H1115" s="3" t="s">
        <v>4823</v>
      </c>
      <c r="I1115" s="3" t="s">
        <v>4824</v>
      </c>
      <c r="J1115" s="3" t="s">
        <v>4825</v>
      </c>
      <c r="K1115" s="3" t="s">
        <v>4826</v>
      </c>
      <c r="L1115" s="3" t="s">
        <v>4827</v>
      </c>
      <c r="M1115" s="3" t="s">
        <v>4828</v>
      </c>
      <c r="N1115" s="3" t="s">
        <v>4884</v>
      </c>
      <c r="O1115" s="3" t="s">
        <v>4959</v>
      </c>
      <c r="P1115" s="3" t="s">
        <v>4960</v>
      </c>
      <c r="Q1115" s="3" t="s">
        <v>4961</v>
      </c>
      <c r="R1115" s="3" t="s">
        <v>6231</v>
      </c>
      <c r="S1115" s="3" t="s">
        <v>6232</v>
      </c>
      <c r="T1115" s="3" t="s">
        <v>6233</v>
      </c>
      <c r="U1115" s="3"/>
      <c r="V1115" s="3"/>
    </row>
    <row r="1116" spans="1:22" ht="16.5">
      <c r="A1116" s="2" t="s">
        <v>2306</v>
      </c>
      <c r="B1116" s="2" t="s">
        <v>2307</v>
      </c>
      <c r="C1116" s="9" t="s">
        <v>6230</v>
      </c>
      <c r="D1116" s="2" t="s">
        <v>4785</v>
      </c>
      <c r="E1116" s="2" t="s">
        <v>4820</v>
      </c>
      <c r="F1116" s="3" t="s">
        <v>4821</v>
      </c>
      <c r="G1116" s="3" t="s">
        <v>4822</v>
      </c>
      <c r="H1116" s="3" t="s">
        <v>4823</v>
      </c>
      <c r="I1116" s="3" t="s">
        <v>4824</v>
      </c>
      <c r="J1116" s="3" t="s">
        <v>4825</v>
      </c>
      <c r="K1116" s="3" t="s">
        <v>4826</v>
      </c>
      <c r="L1116" s="3" t="s">
        <v>4827</v>
      </c>
      <c r="M1116" s="3" t="s">
        <v>4828</v>
      </c>
      <c r="N1116" s="3" t="s">
        <v>4884</v>
      </c>
      <c r="O1116" s="3" t="s">
        <v>4959</v>
      </c>
      <c r="P1116" s="3" t="s">
        <v>4960</v>
      </c>
      <c r="Q1116" s="3" t="s">
        <v>4961</v>
      </c>
      <c r="R1116" s="3" t="s">
        <v>6231</v>
      </c>
      <c r="S1116" s="3" t="s">
        <v>6232</v>
      </c>
      <c r="T1116" s="3" t="s">
        <v>6233</v>
      </c>
      <c r="U1116" s="3"/>
      <c r="V1116" s="3"/>
    </row>
    <row r="1117" spans="1:22" ht="16.5">
      <c r="A1117" s="2" t="s">
        <v>2308</v>
      </c>
      <c r="B1117" s="2" t="s">
        <v>2309</v>
      </c>
      <c r="C1117" s="9" t="s">
        <v>6230</v>
      </c>
      <c r="D1117" s="2" t="s">
        <v>4785</v>
      </c>
      <c r="E1117" s="2" t="s">
        <v>4820</v>
      </c>
      <c r="F1117" s="3" t="s">
        <v>4821</v>
      </c>
      <c r="G1117" s="3" t="s">
        <v>4822</v>
      </c>
      <c r="H1117" s="3" t="s">
        <v>4823</v>
      </c>
      <c r="I1117" s="3" t="s">
        <v>4824</v>
      </c>
      <c r="J1117" s="3" t="s">
        <v>4825</v>
      </c>
      <c r="K1117" s="3" t="s">
        <v>4826</v>
      </c>
      <c r="L1117" s="3" t="s">
        <v>4827</v>
      </c>
      <c r="M1117" s="3" t="s">
        <v>4828</v>
      </c>
      <c r="N1117" s="3" t="s">
        <v>4884</v>
      </c>
      <c r="O1117" s="3" t="s">
        <v>4959</v>
      </c>
      <c r="P1117" s="3" t="s">
        <v>4960</v>
      </c>
      <c r="Q1117" s="3" t="s">
        <v>4961</v>
      </c>
      <c r="R1117" s="3" t="s">
        <v>6231</v>
      </c>
      <c r="S1117" s="3" t="s">
        <v>6232</v>
      </c>
      <c r="T1117" s="3" t="s">
        <v>6233</v>
      </c>
      <c r="U1117" s="3"/>
      <c r="V1117" s="3"/>
    </row>
    <row r="1118" spans="1:22" ht="16.5">
      <c r="A1118" s="2" t="s">
        <v>2310</v>
      </c>
      <c r="B1118" s="2" t="s">
        <v>2311</v>
      </c>
      <c r="C1118" s="9" t="s">
        <v>6234</v>
      </c>
      <c r="D1118" s="2" t="s">
        <v>4785</v>
      </c>
      <c r="E1118" s="2" t="s">
        <v>4786</v>
      </c>
      <c r="F1118" s="3" t="s">
        <v>4787</v>
      </c>
      <c r="G1118" s="3" t="s">
        <v>4788</v>
      </c>
      <c r="H1118" s="3" t="s">
        <v>5320</v>
      </c>
      <c r="I1118" s="3" t="s">
        <v>5321</v>
      </c>
      <c r="J1118" s="3" t="s">
        <v>5322</v>
      </c>
      <c r="K1118" s="3" t="s">
        <v>5362</v>
      </c>
      <c r="L1118" s="3" t="s">
        <v>6235</v>
      </c>
      <c r="M1118" s="3" t="s">
        <v>6236</v>
      </c>
      <c r="N1118" s="3"/>
      <c r="O1118" s="3"/>
      <c r="P1118" s="3"/>
      <c r="Q1118" s="3"/>
      <c r="R1118" s="3"/>
      <c r="S1118" s="3"/>
      <c r="T1118" s="3"/>
      <c r="U1118" s="3"/>
      <c r="V1118" s="3"/>
    </row>
    <row r="1119" spans="1:22" ht="16.5">
      <c r="A1119" s="2" t="s">
        <v>2312</v>
      </c>
      <c r="B1119" s="2" t="s">
        <v>2313</v>
      </c>
      <c r="C1119" s="9" t="s">
        <v>6237</v>
      </c>
      <c r="D1119" s="2" t="s">
        <v>4785</v>
      </c>
      <c r="E1119" s="2" t="s">
        <v>4786</v>
      </c>
      <c r="F1119" s="3" t="s">
        <v>4787</v>
      </c>
      <c r="G1119" s="3" t="s">
        <v>4788</v>
      </c>
      <c r="H1119" s="3" t="s">
        <v>5320</v>
      </c>
      <c r="I1119" s="3" t="s">
        <v>5321</v>
      </c>
      <c r="J1119" s="3" t="s">
        <v>5322</v>
      </c>
      <c r="K1119" s="3" t="s">
        <v>6100</v>
      </c>
      <c r="L1119" s="3" t="s">
        <v>6238</v>
      </c>
      <c r="M1119" s="3"/>
      <c r="N1119" s="3"/>
      <c r="O1119" s="3"/>
      <c r="P1119" s="3"/>
      <c r="Q1119" s="3"/>
      <c r="R1119" s="3"/>
      <c r="S1119" s="3"/>
      <c r="T1119" s="3"/>
      <c r="U1119" s="3"/>
      <c r="V1119" s="3"/>
    </row>
    <row r="1120" spans="1:22" ht="16.5">
      <c r="A1120" s="2" t="s">
        <v>2314</v>
      </c>
      <c r="B1120" s="2" t="s">
        <v>2315</v>
      </c>
      <c r="C1120" s="9" t="s">
        <v>6106</v>
      </c>
      <c r="D1120" s="2" t="s">
        <v>4785</v>
      </c>
      <c r="E1120" s="2" t="s">
        <v>4786</v>
      </c>
      <c r="F1120" s="3" t="s">
        <v>4787</v>
      </c>
      <c r="G1120" s="3" t="s">
        <v>4788</v>
      </c>
      <c r="H1120" s="3" t="s">
        <v>5320</v>
      </c>
      <c r="I1120" s="3" t="s">
        <v>5321</v>
      </c>
      <c r="J1120" s="3" t="s">
        <v>5322</v>
      </c>
      <c r="K1120" s="3" t="s">
        <v>6100</v>
      </c>
      <c r="L1120" s="3" t="s">
        <v>6107</v>
      </c>
      <c r="M1120" s="3"/>
      <c r="N1120" s="3"/>
      <c r="O1120" s="3"/>
      <c r="P1120" s="3"/>
      <c r="Q1120" s="3"/>
      <c r="R1120" s="3"/>
      <c r="S1120" s="3"/>
      <c r="T1120" s="3"/>
      <c r="U1120" s="3"/>
      <c r="V1120" s="3"/>
    </row>
    <row r="1121" spans="1:22" ht="16.5">
      <c r="A1121" s="2" t="s">
        <v>2316</v>
      </c>
      <c r="B1121" s="2" t="s">
        <v>2317</v>
      </c>
      <c r="C1121" s="9" t="s">
        <v>6239</v>
      </c>
      <c r="D1121" s="2" t="s">
        <v>4785</v>
      </c>
      <c r="E1121" s="2" t="s">
        <v>4786</v>
      </c>
      <c r="F1121" s="3" t="s">
        <v>4787</v>
      </c>
      <c r="G1121" s="3" t="s">
        <v>4788</v>
      </c>
      <c r="H1121" s="3" t="s">
        <v>5536</v>
      </c>
      <c r="I1121" s="3" t="s">
        <v>6194</v>
      </c>
      <c r="J1121" s="3" t="s">
        <v>6195</v>
      </c>
      <c r="K1121" s="3" t="s">
        <v>6196</v>
      </c>
      <c r="L1121" s="3" t="s">
        <v>6197</v>
      </c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6.5">
      <c r="A1122" s="2" t="s">
        <v>2318</v>
      </c>
      <c r="B1122" s="2" t="s">
        <v>2319</v>
      </c>
      <c r="C1122" s="9" t="s">
        <v>6240</v>
      </c>
      <c r="D1122" s="2" t="s">
        <v>4785</v>
      </c>
      <c r="E1122" s="2" t="s">
        <v>4786</v>
      </c>
      <c r="F1122" s="3" t="s">
        <v>4787</v>
      </c>
      <c r="G1122" s="3" t="s">
        <v>4788</v>
      </c>
      <c r="H1122" s="3" t="s">
        <v>5320</v>
      </c>
      <c r="I1122" s="3" t="s">
        <v>5321</v>
      </c>
      <c r="J1122" s="3" t="s">
        <v>5322</v>
      </c>
      <c r="K1122" s="3" t="s">
        <v>6241</v>
      </c>
      <c r="L1122" s="3" t="s">
        <v>6242</v>
      </c>
      <c r="M1122" s="3"/>
      <c r="N1122" s="3"/>
      <c r="O1122" s="3"/>
      <c r="P1122" s="3"/>
      <c r="Q1122" s="3"/>
      <c r="R1122" s="3"/>
      <c r="S1122" s="3"/>
      <c r="T1122" s="3"/>
      <c r="U1122" s="3"/>
      <c r="V1122" s="3"/>
    </row>
    <row r="1123" spans="1:22" ht="16.5">
      <c r="A1123" s="2" t="s">
        <v>2320</v>
      </c>
      <c r="B1123" s="2" t="s">
        <v>2321</v>
      </c>
      <c r="C1123" s="9" t="s">
        <v>6243</v>
      </c>
      <c r="D1123" s="2" t="s">
        <v>4785</v>
      </c>
      <c r="E1123" s="2" t="s">
        <v>4786</v>
      </c>
      <c r="F1123" s="3" t="s">
        <v>4787</v>
      </c>
      <c r="G1123" s="3" t="s">
        <v>4788</v>
      </c>
      <c r="H1123" s="3" t="s">
        <v>5320</v>
      </c>
      <c r="I1123" s="3" t="s">
        <v>5321</v>
      </c>
      <c r="J1123" s="3" t="s">
        <v>5322</v>
      </c>
      <c r="K1123" s="3" t="s">
        <v>5362</v>
      </c>
      <c r="L1123" s="3" t="s">
        <v>6244</v>
      </c>
      <c r="M1123" s="3"/>
      <c r="N1123" s="3"/>
      <c r="O1123" s="3"/>
      <c r="P1123" s="3"/>
      <c r="Q1123" s="3"/>
      <c r="R1123" s="3"/>
      <c r="S1123" s="3"/>
      <c r="T1123" s="3"/>
      <c r="U1123" s="3"/>
      <c r="V1123" s="3"/>
    </row>
    <row r="1124" spans="1:22" ht="16.5">
      <c r="A1124" s="2" t="s">
        <v>2322</v>
      </c>
      <c r="B1124" s="2" t="s">
        <v>2323</v>
      </c>
      <c r="C1124" s="9" t="s">
        <v>6245</v>
      </c>
      <c r="D1124" s="2" t="s">
        <v>4785</v>
      </c>
      <c r="E1124" s="2" t="s">
        <v>4786</v>
      </c>
      <c r="F1124" s="3" t="s">
        <v>4787</v>
      </c>
      <c r="G1124" s="3" t="s">
        <v>4788</v>
      </c>
      <c r="H1124" s="3" t="s">
        <v>4789</v>
      </c>
      <c r="I1124" s="3" t="s">
        <v>4814</v>
      </c>
      <c r="J1124" s="3" t="s">
        <v>4815</v>
      </c>
      <c r="K1124" s="3" t="s">
        <v>4897</v>
      </c>
      <c r="L1124" s="3" t="s">
        <v>5582</v>
      </c>
      <c r="M1124" s="3" t="s">
        <v>6113</v>
      </c>
      <c r="N1124" s="3"/>
      <c r="O1124" s="3"/>
      <c r="P1124" s="3"/>
      <c r="Q1124" s="3"/>
      <c r="R1124" s="3"/>
      <c r="S1124" s="3"/>
      <c r="T1124" s="3"/>
      <c r="U1124" s="3"/>
      <c r="V1124" s="3"/>
    </row>
    <row r="1125" spans="1:22" ht="16.5">
      <c r="A1125" s="2" t="s">
        <v>2324</v>
      </c>
      <c r="B1125" s="2" t="s">
        <v>2325</v>
      </c>
      <c r="C1125" s="9" t="s">
        <v>6245</v>
      </c>
      <c r="D1125" s="2" t="s">
        <v>4785</v>
      </c>
      <c r="E1125" s="2" t="s">
        <v>4786</v>
      </c>
      <c r="F1125" s="3" t="s">
        <v>4787</v>
      </c>
      <c r="G1125" s="3" t="s">
        <v>4788</v>
      </c>
      <c r="H1125" s="3" t="s">
        <v>4789</v>
      </c>
      <c r="I1125" s="3" t="s">
        <v>4814</v>
      </c>
      <c r="J1125" s="3" t="s">
        <v>4815</v>
      </c>
      <c r="K1125" s="3" t="s">
        <v>4897</v>
      </c>
      <c r="L1125" s="3" t="s">
        <v>5582</v>
      </c>
      <c r="M1125" s="3" t="s">
        <v>6113</v>
      </c>
      <c r="N1125" s="3"/>
      <c r="O1125" s="3"/>
      <c r="P1125" s="3"/>
      <c r="Q1125" s="3"/>
      <c r="R1125" s="3"/>
      <c r="S1125" s="3"/>
      <c r="T1125" s="3"/>
      <c r="U1125" s="3"/>
      <c r="V1125" s="3"/>
    </row>
    <row r="1126" spans="1:22" ht="16.5">
      <c r="A1126" s="2" t="s">
        <v>2326</v>
      </c>
      <c r="B1126" s="2" t="s">
        <v>2327</v>
      </c>
      <c r="C1126" s="9" t="s">
        <v>6246</v>
      </c>
      <c r="D1126" s="2" t="s">
        <v>4785</v>
      </c>
      <c r="E1126" s="2" t="s">
        <v>4820</v>
      </c>
      <c r="F1126" s="3" t="s">
        <v>4901</v>
      </c>
      <c r="G1126" s="3" t="s">
        <v>5141</v>
      </c>
      <c r="H1126" s="3" t="s">
        <v>5142</v>
      </c>
      <c r="I1126" s="3" t="s">
        <v>5143</v>
      </c>
      <c r="J1126" s="3" t="s">
        <v>6247</v>
      </c>
      <c r="K1126" s="3" t="s">
        <v>6248</v>
      </c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</row>
    <row r="1127" spans="1:22" ht="16.5">
      <c r="A1127" s="2" t="s">
        <v>2328</v>
      </c>
      <c r="B1127" s="2" t="s">
        <v>2329</v>
      </c>
      <c r="C1127" s="9" t="s">
        <v>6246</v>
      </c>
      <c r="D1127" s="2" t="s">
        <v>4785</v>
      </c>
      <c r="E1127" s="2" t="s">
        <v>4820</v>
      </c>
      <c r="F1127" s="3" t="s">
        <v>4901</v>
      </c>
      <c r="G1127" s="3" t="s">
        <v>5141</v>
      </c>
      <c r="H1127" s="3" t="s">
        <v>5142</v>
      </c>
      <c r="I1127" s="3" t="s">
        <v>5143</v>
      </c>
      <c r="J1127" s="3" t="s">
        <v>6247</v>
      </c>
      <c r="K1127" s="3" t="s">
        <v>6248</v>
      </c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ht="16.5">
      <c r="A1128" s="2" t="s">
        <v>2330</v>
      </c>
      <c r="B1128" s="2" t="s">
        <v>2331</v>
      </c>
      <c r="C1128" s="9" t="s">
        <v>6246</v>
      </c>
      <c r="D1128" s="2" t="s">
        <v>4785</v>
      </c>
      <c r="E1128" s="2" t="s">
        <v>4820</v>
      </c>
      <c r="F1128" s="3" t="s">
        <v>4901</v>
      </c>
      <c r="G1128" s="3" t="s">
        <v>5141</v>
      </c>
      <c r="H1128" s="3" t="s">
        <v>5142</v>
      </c>
      <c r="I1128" s="3" t="s">
        <v>5143</v>
      </c>
      <c r="J1128" s="3" t="s">
        <v>6247</v>
      </c>
      <c r="K1128" s="3" t="s">
        <v>6248</v>
      </c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</row>
    <row r="1129" spans="1:22" ht="16.5">
      <c r="A1129" s="2" t="s">
        <v>2332</v>
      </c>
      <c r="B1129" s="2" t="s">
        <v>2333</v>
      </c>
      <c r="C1129" s="9" t="s">
        <v>6249</v>
      </c>
      <c r="D1129" s="2" t="s">
        <v>4785</v>
      </c>
      <c r="E1129" s="2" t="s">
        <v>4786</v>
      </c>
      <c r="F1129" s="3" t="s">
        <v>4787</v>
      </c>
      <c r="G1129" s="3" t="s">
        <v>4788</v>
      </c>
      <c r="H1129" s="3" t="s">
        <v>4789</v>
      </c>
      <c r="I1129" s="3" t="s">
        <v>4814</v>
      </c>
      <c r="J1129" s="3" t="s">
        <v>4815</v>
      </c>
      <c r="K1129" s="3" t="s">
        <v>4897</v>
      </c>
      <c r="L1129" s="3" t="s">
        <v>5533</v>
      </c>
      <c r="M1129" s="3" t="s">
        <v>6250</v>
      </c>
      <c r="N1129" s="3"/>
      <c r="O1129" s="3"/>
      <c r="P1129" s="3"/>
      <c r="Q1129" s="3"/>
      <c r="R1129" s="3"/>
      <c r="S1129" s="3"/>
      <c r="T1129" s="3"/>
      <c r="U1129" s="3"/>
      <c r="V1129" s="3"/>
    </row>
    <row r="1130" spans="1:22" ht="16.5">
      <c r="A1130" s="2" t="s">
        <v>2334</v>
      </c>
      <c r="B1130" s="2" t="s">
        <v>2335</v>
      </c>
      <c r="C1130" s="9" t="s">
        <v>6249</v>
      </c>
      <c r="D1130" s="2" t="s">
        <v>4785</v>
      </c>
      <c r="E1130" s="2" t="s">
        <v>4786</v>
      </c>
      <c r="F1130" s="3" t="s">
        <v>4787</v>
      </c>
      <c r="G1130" s="3" t="s">
        <v>4788</v>
      </c>
      <c r="H1130" s="3" t="s">
        <v>4789</v>
      </c>
      <c r="I1130" s="3" t="s">
        <v>4814</v>
      </c>
      <c r="J1130" s="3" t="s">
        <v>4815</v>
      </c>
      <c r="K1130" s="3" t="s">
        <v>4897</v>
      </c>
      <c r="L1130" s="3" t="s">
        <v>5533</v>
      </c>
      <c r="M1130" s="3" t="s">
        <v>6250</v>
      </c>
      <c r="N1130" s="3"/>
      <c r="O1130" s="3"/>
      <c r="P1130" s="3"/>
      <c r="Q1130" s="3"/>
      <c r="R1130" s="3"/>
      <c r="S1130" s="3"/>
      <c r="T1130" s="3"/>
      <c r="U1130" s="3"/>
      <c r="V1130" s="3"/>
    </row>
    <row r="1131" spans="1:22" ht="16.5">
      <c r="A1131" s="2" t="s">
        <v>2336</v>
      </c>
      <c r="B1131" s="2" t="s">
        <v>2337</v>
      </c>
      <c r="C1131" s="9" t="s">
        <v>6251</v>
      </c>
      <c r="D1131" s="2" t="s">
        <v>4785</v>
      </c>
      <c r="E1131" s="2" t="s">
        <v>4786</v>
      </c>
      <c r="F1131" s="3" t="s">
        <v>4787</v>
      </c>
      <c r="G1131" s="3" t="s">
        <v>4788</v>
      </c>
      <c r="H1131" s="3" t="s">
        <v>4789</v>
      </c>
      <c r="I1131" s="3" t="s">
        <v>4814</v>
      </c>
      <c r="J1131" s="3" t="s">
        <v>4815</v>
      </c>
      <c r="K1131" s="3" t="s">
        <v>4897</v>
      </c>
      <c r="L1131" s="3" t="s">
        <v>5533</v>
      </c>
      <c r="M1131" s="3" t="s">
        <v>6250</v>
      </c>
      <c r="N1131" s="3"/>
      <c r="O1131" s="3"/>
      <c r="P1131" s="3"/>
      <c r="Q1131" s="3"/>
      <c r="R1131" s="3"/>
      <c r="S1131" s="3"/>
      <c r="T1131" s="3"/>
      <c r="U1131" s="3"/>
      <c r="V1131" s="3"/>
    </row>
    <row r="1132" spans="1:22" ht="16.5">
      <c r="A1132" s="2" t="s">
        <v>2338</v>
      </c>
      <c r="B1132" s="2" t="s">
        <v>2339</v>
      </c>
      <c r="C1132" s="9" t="s">
        <v>6251</v>
      </c>
      <c r="D1132" s="2" t="s">
        <v>4785</v>
      </c>
      <c r="E1132" s="2" t="s">
        <v>4786</v>
      </c>
      <c r="F1132" s="3" t="s">
        <v>4787</v>
      </c>
      <c r="G1132" s="3" t="s">
        <v>4788</v>
      </c>
      <c r="H1132" s="3" t="s">
        <v>4789</v>
      </c>
      <c r="I1132" s="3" t="s">
        <v>4814</v>
      </c>
      <c r="J1132" s="3" t="s">
        <v>4815</v>
      </c>
      <c r="K1132" s="3" t="s">
        <v>4897</v>
      </c>
      <c r="L1132" s="3" t="s">
        <v>5533</v>
      </c>
      <c r="M1132" s="3" t="s">
        <v>6250</v>
      </c>
      <c r="N1132" s="3"/>
      <c r="O1132" s="3"/>
      <c r="P1132" s="3"/>
      <c r="Q1132" s="3"/>
      <c r="R1132" s="3"/>
      <c r="S1132" s="3"/>
      <c r="T1132" s="3"/>
      <c r="U1132" s="3"/>
      <c r="V1132" s="3"/>
    </row>
    <row r="1133" spans="1:22" ht="16.5">
      <c r="A1133" s="2" t="s">
        <v>2340</v>
      </c>
      <c r="B1133" s="2" t="s">
        <v>2341</v>
      </c>
      <c r="C1133" s="9" t="s">
        <v>6252</v>
      </c>
      <c r="D1133" s="2" t="s">
        <v>4785</v>
      </c>
      <c r="E1133" s="2" t="s">
        <v>4820</v>
      </c>
      <c r="F1133" s="3" t="s">
        <v>4901</v>
      </c>
      <c r="G1133" s="3" t="s">
        <v>5141</v>
      </c>
      <c r="H1133" s="3" t="s">
        <v>5142</v>
      </c>
      <c r="I1133" s="3" t="s">
        <v>5143</v>
      </c>
      <c r="J1133" s="3" t="s">
        <v>6247</v>
      </c>
      <c r="K1133" s="3" t="s">
        <v>6248</v>
      </c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6.5">
      <c r="A1134" s="2" t="s">
        <v>2342</v>
      </c>
      <c r="B1134" s="2" t="s">
        <v>2343</v>
      </c>
      <c r="C1134" s="9" t="s">
        <v>6252</v>
      </c>
      <c r="D1134" s="2" t="s">
        <v>4785</v>
      </c>
      <c r="E1134" s="2" t="s">
        <v>4820</v>
      </c>
      <c r="F1134" s="3" t="s">
        <v>4901</v>
      </c>
      <c r="G1134" s="3" t="s">
        <v>5141</v>
      </c>
      <c r="H1134" s="3" t="s">
        <v>5142</v>
      </c>
      <c r="I1134" s="3" t="s">
        <v>5143</v>
      </c>
      <c r="J1134" s="3" t="s">
        <v>6247</v>
      </c>
      <c r="K1134" s="3" t="s">
        <v>6248</v>
      </c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</row>
    <row r="1135" spans="1:22" ht="16.5">
      <c r="A1135" s="2" t="s">
        <v>2344</v>
      </c>
      <c r="B1135" s="2" t="s">
        <v>2345</v>
      </c>
      <c r="C1135" s="9" t="s">
        <v>6252</v>
      </c>
      <c r="D1135" s="2" t="s">
        <v>4785</v>
      </c>
      <c r="E1135" s="2" t="s">
        <v>4820</v>
      </c>
      <c r="F1135" s="3" t="s">
        <v>4901</v>
      </c>
      <c r="G1135" s="3" t="s">
        <v>5141</v>
      </c>
      <c r="H1135" s="3" t="s">
        <v>5142</v>
      </c>
      <c r="I1135" s="3" t="s">
        <v>5143</v>
      </c>
      <c r="J1135" s="3" t="s">
        <v>6247</v>
      </c>
      <c r="K1135" s="3" t="s">
        <v>6248</v>
      </c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</row>
    <row r="1136" spans="1:22" ht="16.5">
      <c r="A1136" s="2" t="s">
        <v>2346</v>
      </c>
      <c r="B1136" s="2" t="s">
        <v>2347</v>
      </c>
      <c r="C1136" s="9" t="s">
        <v>6253</v>
      </c>
      <c r="D1136" s="2" t="s">
        <v>4785</v>
      </c>
      <c r="E1136" s="2" t="s">
        <v>4803</v>
      </c>
      <c r="F1136" s="3" t="s">
        <v>5093</v>
      </c>
      <c r="G1136" s="3" t="s">
        <v>6254</v>
      </c>
      <c r="H1136" s="3" t="s">
        <v>6255</v>
      </c>
      <c r="I1136" s="3" t="s">
        <v>6256</v>
      </c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</row>
    <row r="1137" spans="1:22" ht="16.5">
      <c r="A1137" s="2" t="s">
        <v>2348</v>
      </c>
      <c r="B1137" s="2" t="s">
        <v>2349</v>
      </c>
      <c r="C1137" s="9" t="s">
        <v>6253</v>
      </c>
      <c r="D1137" s="2" t="s">
        <v>4785</v>
      </c>
      <c r="E1137" s="2" t="s">
        <v>4803</v>
      </c>
      <c r="F1137" s="3" t="s">
        <v>5093</v>
      </c>
      <c r="G1137" s="3" t="s">
        <v>6254</v>
      </c>
      <c r="H1137" s="3" t="s">
        <v>6255</v>
      </c>
      <c r="I1137" s="3" t="s">
        <v>6256</v>
      </c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</row>
    <row r="1138" spans="1:22" ht="16.5">
      <c r="A1138" s="2" t="s">
        <v>2350</v>
      </c>
      <c r="B1138" s="2" t="s">
        <v>2351</v>
      </c>
      <c r="C1138" s="9" t="s">
        <v>6253</v>
      </c>
      <c r="D1138" s="2" t="s">
        <v>4785</v>
      </c>
      <c r="E1138" s="2" t="s">
        <v>4803</v>
      </c>
      <c r="F1138" s="3" t="s">
        <v>5093</v>
      </c>
      <c r="G1138" s="3" t="s">
        <v>6254</v>
      </c>
      <c r="H1138" s="3" t="s">
        <v>6255</v>
      </c>
      <c r="I1138" s="3" t="s">
        <v>6256</v>
      </c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ht="16.5">
      <c r="A1139" s="2" t="s">
        <v>2352</v>
      </c>
      <c r="B1139" s="2" t="s">
        <v>2353</v>
      </c>
      <c r="C1139" s="9" t="s">
        <v>6257</v>
      </c>
      <c r="D1139" s="2" t="s">
        <v>4785</v>
      </c>
      <c r="E1139" s="2" t="s">
        <v>4786</v>
      </c>
      <c r="F1139" s="3" t="s">
        <v>4787</v>
      </c>
      <c r="G1139" s="3" t="s">
        <v>4788</v>
      </c>
      <c r="H1139" s="3" t="s">
        <v>4789</v>
      </c>
      <c r="I1139" s="3" t="s">
        <v>4814</v>
      </c>
      <c r="J1139" s="3" t="s">
        <v>4815</v>
      </c>
      <c r="K1139" s="3" t="s">
        <v>4897</v>
      </c>
      <c r="L1139" s="3" t="s">
        <v>6258</v>
      </c>
      <c r="M1139" s="3" t="s">
        <v>6259</v>
      </c>
      <c r="N1139" s="3"/>
      <c r="O1139" s="3"/>
      <c r="P1139" s="3"/>
      <c r="Q1139" s="3"/>
      <c r="R1139" s="3"/>
      <c r="S1139" s="3"/>
      <c r="T1139" s="3"/>
      <c r="U1139" s="3"/>
      <c r="V1139" s="3"/>
    </row>
    <row r="1140" spans="1:22" ht="16.5">
      <c r="A1140" s="2" t="s">
        <v>2354</v>
      </c>
      <c r="B1140" s="2" t="s">
        <v>2355</v>
      </c>
      <c r="C1140" s="9" t="s">
        <v>6257</v>
      </c>
      <c r="D1140" s="2" t="s">
        <v>4785</v>
      </c>
      <c r="E1140" s="2" t="s">
        <v>4786</v>
      </c>
      <c r="F1140" s="3" t="s">
        <v>4787</v>
      </c>
      <c r="G1140" s="3" t="s">
        <v>4788</v>
      </c>
      <c r="H1140" s="3" t="s">
        <v>4789</v>
      </c>
      <c r="I1140" s="3" t="s">
        <v>4814</v>
      </c>
      <c r="J1140" s="3" t="s">
        <v>4815</v>
      </c>
      <c r="K1140" s="3" t="s">
        <v>4897</v>
      </c>
      <c r="L1140" s="3" t="s">
        <v>6258</v>
      </c>
      <c r="M1140" s="3" t="s">
        <v>6259</v>
      </c>
      <c r="N1140" s="3"/>
      <c r="O1140" s="3"/>
      <c r="P1140" s="3"/>
      <c r="Q1140" s="3"/>
      <c r="R1140" s="3"/>
      <c r="S1140" s="3"/>
      <c r="T1140" s="3"/>
      <c r="U1140" s="3"/>
      <c r="V1140" s="3"/>
    </row>
    <row r="1141" spans="1:22" ht="16.5">
      <c r="A1141" s="2" t="s">
        <v>2356</v>
      </c>
      <c r="B1141" s="2" t="s">
        <v>2357</v>
      </c>
      <c r="C1141" s="9" t="s">
        <v>6260</v>
      </c>
      <c r="D1141" s="2" t="s">
        <v>4785</v>
      </c>
      <c r="E1141" s="2" t="s">
        <v>5349</v>
      </c>
      <c r="F1141" s="3" t="s">
        <v>5350</v>
      </c>
      <c r="G1141" s="3" t="s">
        <v>5351</v>
      </c>
      <c r="H1141" s="3" t="s">
        <v>5352</v>
      </c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</row>
    <row r="1142" spans="1:22" ht="16.5">
      <c r="A1142" s="2" t="s">
        <v>2358</v>
      </c>
      <c r="B1142" s="2" t="s">
        <v>2359</v>
      </c>
      <c r="C1142" s="9" t="s">
        <v>6261</v>
      </c>
      <c r="D1142" s="2" t="s">
        <v>4785</v>
      </c>
      <c r="E1142" s="2" t="s">
        <v>4786</v>
      </c>
      <c r="F1142" s="3" t="s">
        <v>4787</v>
      </c>
      <c r="G1142" s="3" t="s">
        <v>4788</v>
      </c>
      <c r="H1142" s="3" t="s">
        <v>5320</v>
      </c>
      <c r="I1142" s="3" t="s">
        <v>5321</v>
      </c>
      <c r="J1142" s="3" t="s">
        <v>5322</v>
      </c>
      <c r="K1142" s="3" t="s">
        <v>5604</v>
      </c>
      <c r="L1142" s="3" t="s">
        <v>6262</v>
      </c>
      <c r="M1142" s="3"/>
      <c r="N1142" s="3"/>
      <c r="O1142" s="3"/>
      <c r="P1142" s="3"/>
      <c r="Q1142" s="3"/>
      <c r="R1142" s="3"/>
      <c r="S1142" s="3"/>
      <c r="T1142" s="3"/>
      <c r="U1142" s="3"/>
      <c r="V1142" s="3"/>
    </row>
    <row r="1143" spans="1:22" ht="16.5">
      <c r="A1143" s="2" t="s">
        <v>2360</v>
      </c>
      <c r="B1143" s="2" t="s">
        <v>2361</v>
      </c>
      <c r="C1143" s="9" t="s">
        <v>6261</v>
      </c>
      <c r="D1143" s="2" t="s">
        <v>4785</v>
      </c>
      <c r="E1143" s="2" t="s">
        <v>4786</v>
      </c>
      <c r="F1143" s="3" t="s">
        <v>4787</v>
      </c>
      <c r="G1143" s="3" t="s">
        <v>4788</v>
      </c>
      <c r="H1143" s="3" t="s">
        <v>5320</v>
      </c>
      <c r="I1143" s="3" t="s">
        <v>5321</v>
      </c>
      <c r="J1143" s="3" t="s">
        <v>5322</v>
      </c>
      <c r="K1143" s="3" t="s">
        <v>5604</v>
      </c>
      <c r="L1143" s="3" t="s">
        <v>6262</v>
      </c>
      <c r="M1143" s="3"/>
      <c r="N1143" s="3"/>
      <c r="O1143" s="3"/>
      <c r="P1143" s="3"/>
      <c r="Q1143" s="3"/>
      <c r="R1143" s="3"/>
      <c r="S1143" s="3"/>
      <c r="T1143" s="3"/>
      <c r="U1143" s="3"/>
      <c r="V1143" s="3"/>
    </row>
    <row r="1144" spans="1:22" ht="16.5">
      <c r="A1144" s="2" t="s">
        <v>2362</v>
      </c>
      <c r="B1144" s="2" t="s">
        <v>2363</v>
      </c>
      <c r="C1144" s="9" t="s">
        <v>6261</v>
      </c>
      <c r="D1144" s="2" t="s">
        <v>4785</v>
      </c>
      <c r="E1144" s="2" t="s">
        <v>4786</v>
      </c>
      <c r="F1144" s="3" t="s">
        <v>4787</v>
      </c>
      <c r="G1144" s="3" t="s">
        <v>4788</v>
      </c>
      <c r="H1144" s="3" t="s">
        <v>5320</v>
      </c>
      <c r="I1144" s="3" t="s">
        <v>5321</v>
      </c>
      <c r="J1144" s="3" t="s">
        <v>5322</v>
      </c>
      <c r="K1144" s="3" t="s">
        <v>5604</v>
      </c>
      <c r="L1144" s="3" t="s">
        <v>6262</v>
      </c>
      <c r="M1144" s="3"/>
      <c r="N1144" s="3"/>
      <c r="O1144" s="3"/>
      <c r="P1144" s="3"/>
      <c r="Q1144" s="3"/>
      <c r="R1144" s="3"/>
      <c r="S1144" s="3"/>
      <c r="T1144" s="3"/>
      <c r="U1144" s="3"/>
      <c r="V1144" s="3"/>
    </row>
    <row r="1145" spans="1:22" ht="16.5">
      <c r="A1145" s="2" t="s">
        <v>2364</v>
      </c>
      <c r="B1145" s="2" t="s">
        <v>2365</v>
      </c>
      <c r="C1145" s="9" t="s">
        <v>6263</v>
      </c>
      <c r="D1145" s="2" t="s">
        <v>4785</v>
      </c>
      <c r="E1145" s="2" t="s">
        <v>4786</v>
      </c>
      <c r="F1145" s="3" t="s">
        <v>4892</v>
      </c>
      <c r="G1145" s="3" t="s">
        <v>5564</v>
      </c>
      <c r="H1145" s="3" t="s">
        <v>5565</v>
      </c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  <row r="1146" spans="1:22" ht="16.5">
      <c r="A1146" s="2" t="s">
        <v>2366</v>
      </c>
      <c r="B1146" s="2" t="s">
        <v>2367</v>
      </c>
      <c r="C1146" s="9" t="s">
        <v>6264</v>
      </c>
      <c r="D1146" s="2" t="s">
        <v>4785</v>
      </c>
      <c r="E1146" s="2" t="s">
        <v>4786</v>
      </c>
      <c r="F1146" s="3" t="s">
        <v>4787</v>
      </c>
      <c r="G1146" s="3" t="s">
        <v>4788</v>
      </c>
      <c r="H1146" s="3" t="s">
        <v>5320</v>
      </c>
      <c r="I1146" s="3" t="s">
        <v>5321</v>
      </c>
      <c r="J1146" s="3" t="s">
        <v>5322</v>
      </c>
      <c r="K1146" s="3" t="s">
        <v>5654</v>
      </c>
      <c r="L1146" s="3" t="s">
        <v>6265</v>
      </c>
      <c r="M1146" s="3"/>
      <c r="N1146" s="3"/>
      <c r="O1146" s="3"/>
      <c r="P1146" s="3"/>
      <c r="Q1146" s="3"/>
      <c r="R1146" s="3"/>
      <c r="S1146" s="3"/>
      <c r="T1146" s="3"/>
      <c r="U1146" s="3"/>
      <c r="V1146" s="3"/>
    </row>
    <row r="1147" spans="1:22" ht="16.5">
      <c r="A1147" s="2" t="s">
        <v>2368</v>
      </c>
      <c r="B1147" s="2" t="s">
        <v>2369</v>
      </c>
      <c r="C1147" s="9" t="s">
        <v>6264</v>
      </c>
      <c r="D1147" s="2" t="s">
        <v>4785</v>
      </c>
      <c r="E1147" s="2" t="s">
        <v>4786</v>
      </c>
      <c r="F1147" s="3" t="s">
        <v>4787</v>
      </c>
      <c r="G1147" s="3" t="s">
        <v>4788</v>
      </c>
      <c r="H1147" s="3" t="s">
        <v>5320</v>
      </c>
      <c r="I1147" s="3" t="s">
        <v>5321</v>
      </c>
      <c r="J1147" s="3" t="s">
        <v>5322</v>
      </c>
      <c r="K1147" s="3" t="s">
        <v>5654</v>
      </c>
      <c r="L1147" s="3" t="s">
        <v>6265</v>
      </c>
      <c r="M1147" s="3"/>
      <c r="N1147" s="3"/>
      <c r="O1147" s="3"/>
      <c r="P1147" s="3"/>
      <c r="Q1147" s="3"/>
      <c r="R1147" s="3"/>
      <c r="S1147" s="3"/>
      <c r="T1147" s="3"/>
      <c r="U1147" s="3"/>
      <c r="V1147" s="3"/>
    </row>
    <row r="1148" spans="1:22" ht="16.5">
      <c r="A1148" s="2" t="s">
        <v>2370</v>
      </c>
      <c r="B1148" s="2" t="s">
        <v>2371</v>
      </c>
      <c r="C1148" s="9" t="s">
        <v>6266</v>
      </c>
      <c r="D1148" s="2" t="s">
        <v>4785</v>
      </c>
      <c r="E1148" s="2" t="s">
        <v>4786</v>
      </c>
      <c r="F1148" s="3" t="s">
        <v>4787</v>
      </c>
      <c r="G1148" s="3" t="s">
        <v>4788</v>
      </c>
      <c r="H1148" s="3" t="s">
        <v>5320</v>
      </c>
      <c r="I1148" s="3" t="s">
        <v>5321</v>
      </c>
      <c r="J1148" s="3" t="s">
        <v>5322</v>
      </c>
      <c r="K1148" s="3" t="s">
        <v>5362</v>
      </c>
      <c r="L1148" s="3" t="s">
        <v>5438</v>
      </c>
      <c r="M1148" s="3"/>
      <c r="N1148" s="3"/>
      <c r="O1148" s="3"/>
      <c r="P1148" s="3"/>
      <c r="Q1148" s="3"/>
      <c r="R1148" s="3"/>
      <c r="S1148" s="3"/>
      <c r="T1148" s="3"/>
      <c r="U1148" s="3"/>
      <c r="V1148" s="3"/>
    </row>
    <row r="1149" spans="1:22" ht="16.5">
      <c r="A1149" s="2" t="s">
        <v>2372</v>
      </c>
      <c r="B1149" s="2" t="s">
        <v>2373</v>
      </c>
      <c r="C1149" s="9" t="s">
        <v>6266</v>
      </c>
      <c r="D1149" s="2" t="s">
        <v>4785</v>
      </c>
      <c r="E1149" s="2" t="s">
        <v>4786</v>
      </c>
      <c r="F1149" s="3" t="s">
        <v>4787</v>
      </c>
      <c r="G1149" s="3" t="s">
        <v>4788</v>
      </c>
      <c r="H1149" s="3" t="s">
        <v>5320</v>
      </c>
      <c r="I1149" s="3" t="s">
        <v>5321</v>
      </c>
      <c r="J1149" s="3" t="s">
        <v>5322</v>
      </c>
      <c r="K1149" s="3" t="s">
        <v>5362</v>
      </c>
      <c r="L1149" s="3" t="s">
        <v>5438</v>
      </c>
      <c r="M1149" s="3"/>
      <c r="N1149" s="3"/>
      <c r="O1149" s="3"/>
      <c r="P1149" s="3"/>
      <c r="Q1149" s="3"/>
      <c r="R1149" s="3"/>
      <c r="S1149" s="3"/>
      <c r="T1149" s="3"/>
      <c r="U1149" s="3"/>
      <c r="V1149" s="3"/>
    </row>
    <row r="1150" spans="1:22" ht="16.5">
      <c r="A1150" s="2" t="s">
        <v>2374</v>
      </c>
      <c r="B1150" s="2" t="s">
        <v>2375</v>
      </c>
      <c r="C1150" s="9" t="s">
        <v>6267</v>
      </c>
      <c r="D1150" s="2" t="s">
        <v>4785</v>
      </c>
      <c r="E1150" s="2" t="s">
        <v>4786</v>
      </c>
      <c r="F1150" s="3" t="s">
        <v>4787</v>
      </c>
      <c r="G1150" s="3" t="s">
        <v>4788</v>
      </c>
      <c r="H1150" s="3" t="s">
        <v>5320</v>
      </c>
      <c r="I1150" s="3" t="s">
        <v>5321</v>
      </c>
      <c r="J1150" s="3" t="s">
        <v>5322</v>
      </c>
      <c r="K1150" s="3" t="s">
        <v>5362</v>
      </c>
      <c r="L1150" s="3" t="s">
        <v>6268</v>
      </c>
      <c r="M1150" s="3"/>
      <c r="N1150" s="3"/>
      <c r="O1150" s="3"/>
      <c r="P1150" s="3"/>
      <c r="Q1150" s="3"/>
      <c r="R1150" s="3"/>
      <c r="S1150" s="3"/>
      <c r="T1150" s="3"/>
      <c r="U1150" s="3"/>
      <c r="V1150" s="3"/>
    </row>
    <row r="1151" spans="1:22" ht="16.5">
      <c r="A1151" s="2" t="s">
        <v>2376</v>
      </c>
      <c r="B1151" s="2" t="s">
        <v>2377</v>
      </c>
      <c r="C1151" s="9" t="s">
        <v>6267</v>
      </c>
      <c r="D1151" s="2" t="s">
        <v>4785</v>
      </c>
      <c r="E1151" s="2" t="s">
        <v>4786</v>
      </c>
      <c r="F1151" s="3" t="s">
        <v>4787</v>
      </c>
      <c r="G1151" s="3" t="s">
        <v>4788</v>
      </c>
      <c r="H1151" s="3" t="s">
        <v>5320</v>
      </c>
      <c r="I1151" s="3" t="s">
        <v>5321</v>
      </c>
      <c r="J1151" s="3" t="s">
        <v>5322</v>
      </c>
      <c r="K1151" s="3" t="s">
        <v>5362</v>
      </c>
      <c r="L1151" s="3" t="s">
        <v>6268</v>
      </c>
      <c r="M1151" s="3"/>
      <c r="N1151" s="3"/>
      <c r="O1151" s="3"/>
      <c r="P1151" s="3"/>
      <c r="Q1151" s="3"/>
      <c r="R1151" s="3"/>
      <c r="S1151" s="3"/>
      <c r="T1151" s="3"/>
      <c r="U1151" s="3"/>
      <c r="V1151" s="3"/>
    </row>
    <row r="1152" spans="1:22" ht="16.5">
      <c r="A1152" s="2" t="s">
        <v>2378</v>
      </c>
      <c r="B1152" s="2" t="s">
        <v>2379</v>
      </c>
      <c r="C1152" s="9" t="s">
        <v>6269</v>
      </c>
      <c r="D1152" s="2" t="s">
        <v>4785</v>
      </c>
      <c r="E1152" s="2" t="s">
        <v>4786</v>
      </c>
      <c r="F1152" s="3" t="s">
        <v>4787</v>
      </c>
      <c r="G1152" s="3" t="s">
        <v>4788</v>
      </c>
      <c r="H1152" s="3" t="s">
        <v>4789</v>
      </c>
      <c r="I1152" s="3" t="s">
        <v>4814</v>
      </c>
      <c r="J1152" s="3" t="s">
        <v>4815</v>
      </c>
      <c r="K1152" s="3" t="s">
        <v>4897</v>
      </c>
      <c r="L1152" s="3" t="s">
        <v>4898</v>
      </c>
      <c r="M1152" s="3" t="s">
        <v>6270</v>
      </c>
      <c r="N1152" s="3"/>
      <c r="O1152" s="3"/>
      <c r="P1152" s="3"/>
      <c r="Q1152" s="3"/>
      <c r="R1152" s="3"/>
      <c r="S1152" s="3"/>
      <c r="T1152" s="3"/>
      <c r="U1152" s="3"/>
      <c r="V1152" s="3"/>
    </row>
    <row r="1153" spans="1:22" ht="16.5">
      <c r="A1153" s="2" t="s">
        <v>2380</v>
      </c>
      <c r="B1153" s="2" t="s">
        <v>2381</v>
      </c>
      <c r="C1153" s="9" t="s">
        <v>6269</v>
      </c>
      <c r="D1153" s="2" t="s">
        <v>4785</v>
      </c>
      <c r="E1153" s="2" t="s">
        <v>4786</v>
      </c>
      <c r="F1153" s="3" t="s">
        <v>4787</v>
      </c>
      <c r="G1153" s="3" t="s">
        <v>4788</v>
      </c>
      <c r="H1153" s="3" t="s">
        <v>4789</v>
      </c>
      <c r="I1153" s="3" t="s">
        <v>4814</v>
      </c>
      <c r="J1153" s="3" t="s">
        <v>4815</v>
      </c>
      <c r="K1153" s="3" t="s">
        <v>4897</v>
      </c>
      <c r="L1153" s="3" t="s">
        <v>4898</v>
      </c>
      <c r="M1153" s="3" t="s">
        <v>6270</v>
      </c>
      <c r="N1153" s="3"/>
      <c r="O1153" s="3"/>
      <c r="P1153" s="3"/>
      <c r="Q1153" s="3"/>
      <c r="R1153" s="3"/>
      <c r="S1153" s="3"/>
      <c r="T1153" s="3"/>
      <c r="U1153" s="3"/>
      <c r="V1153" s="3"/>
    </row>
    <row r="1154" spans="1:22" ht="16.5">
      <c r="A1154" s="2" t="s">
        <v>2382</v>
      </c>
      <c r="B1154" s="2" t="s">
        <v>2383</v>
      </c>
      <c r="C1154" s="9" t="s">
        <v>6021</v>
      </c>
      <c r="D1154" s="2" t="s">
        <v>4785</v>
      </c>
      <c r="E1154" s="2" t="s">
        <v>4786</v>
      </c>
      <c r="F1154" s="3" t="s">
        <v>4787</v>
      </c>
      <c r="G1154" s="3" t="s">
        <v>4788</v>
      </c>
      <c r="H1154" s="3" t="s">
        <v>4789</v>
      </c>
      <c r="I1154" s="3" t="s">
        <v>4814</v>
      </c>
      <c r="J1154" s="3" t="s">
        <v>4815</v>
      </c>
      <c r="K1154" s="3" t="s">
        <v>4897</v>
      </c>
      <c r="L1154" s="3" t="s">
        <v>5582</v>
      </c>
      <c r="M1154" s="3" t="s">
        <v>6022</v>
      </c>
      <c r="N1154" s="3"/>
      <c r="O1154" s="3"/>
      <c r="P1154" s="3"/>
      <c r="Q1154" s="3"/>
      <c r="R1154" s="3"/>
      <c r="S1154" s="3"/>
      <c r="T1154" s="3"/>
      <c r="U1154" s="3"/>
      <c r="V1154" s="3"/>
    </row>
    <row r="1155" spans="1:22" ht="16.5">
      <c r="A1155" s="2" t="s">
        <v>2384</v>
      </c>
      <c r="B1155" s="2" t="s">
        <v>2385</v>
      </c>
      <c r="C1155" s="9" t="s">
        <v>6271</v>
      </c>
      <c r="D1155" s="2" t="s">
        <v>4785</v>
      </c>
      <c r="E1155" s="2" t="s">
        <v>4835</v>
      </c>
      <c r="F1155" s="3" t="s">
        <v>6272</v>
      </c>
      <c r="G1155" s="3" t="s">
        <v>6273</v>
      </c>
      <c r="H1155" s="3" t="s">
        <v>6274</v>
      </c>
      <c r="I1155" s="3" t="s">
        <v>6275</v>
      </c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</row>
    <row r="1156" spans="1:22" ht="16.5">
      <c r="A1156" s="2" t="s">
        <v>2388</v>
      </c>
      <c r="B1156" s="2" t="s">
        <v>2389</v>
      </c>
      <c r="C1156" s="9" t="s">
        <v>6271</v>
      </c>
      <c r="D1156" s="2" t="s">
        <v>4785</v>
      </c>
      <c r="E1156" s="2" t="s">
        <v>4835</v>
      </c>
      <c r="F1156" s="3" t="s">
        <v>6272</v>
      </c>
      <c r="G1156" s="3" t="s">
        <v>6273</v>
      </c>
      <c r="H1156" s="3" t="s">
        <v>6274</v>
      </c>
      <c r="I1156" s="3" t="s">
        <v>6275</v>
      </c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</row>
    <row r="1157" spans="1:22" ht="16.5">
      <c r="A1157" s="2" t="s">
        <v>2390</v>
      </c>
      <c r="B1157" s="2" t="s">
        <v>2391</v>
      </c>
      <c r="C1157" s="9" t="s">
        <v>6271</v>
      </c>
      <c r="D1157" s="2" t="s">
        <v>4785</v>
      </c>
      <c r="E1157" s="2" t="s">
        <v>4835</v>
      </c>
      <c r="F1157" s="3" t="s">
        <v>6272</v>
      </c>
      <c r="G1157" s="3" t="s">
        <v>6273</v>
      </c>
      <c r="H1157" s="3" t="s">
        <v>6274</v>
      </c>
      <c r="I1157" s="3" t="s">
        <v>6275</v>
      </c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</row>
    <row r="1158" spans="1:22" ht="16.5">
      <c r="A1158" s="2" t="s">
        <v>2392</v>
      </c>
      <c r="B1158" s="2" t="s">
        <v>2393</v>
      </c>
      <c r="C1158" s="9" t="s">
        <v>6276</v>
      </c>
      <c r="D1158" s="2" t="s">
        <v>4785</v>
      </c>
      <c r="E1158" s="2" t="s">
        <v>4786</v>
      </c>
      <c r="F1158" s="3" t="s">
        <v>4787</v>
      </c>
      <c r="G1158" s="3" t="s">
        <v>4788</v>
      </c>
      <c r="H1158" s="3" t="s">
        <v>5320</v>
      </c>
      <c r="I1158" s="3" t="s">
        <v>5321</v>
      </c>
      <c r="J1158" s="3" t="s">
        <v>5322</v>
      </c>
      <c r="K1158" s="3" t="s">
        <v>6100</v>
      </c>
      <c r="L1158" s="3" t="s">
        <v>6109</v>
      </c>
      <c r="M1158" s="3" t="s">
        <v>6277</v>
      </c>
      <c r="N1158" s="3"/>
      <c r="O1158" s="3"/>
      <c r="P1158" s="3"/>
      <c r="Q1158" s="3"/>
      <c r="R1158" s="3"/>
      <c r="S1158" s="3"/>
      <c r="T1158" s="3"/>
      <c r="U1158" s="3"/>
      <c r="V1158" s="3"/>
    </row>
    <row r="1159" spans="1:22" ht="16.5">
      <c r="A1159" s="2" t="s">
        <v>2394</v>
      </c>
      <c r="B1159" s="2" t="s">
        <v>2395</v>
      </c>
      <c r="C1159" s="9" t="s">
        <v>6066</v>
      </c>
      <c r="D1159" s="2" t="s">
        <v>4785</v>
      </c>
      <c r="E1159" s="2" t="s">
        <v>4820</v>
      </c>
      <c r="F1159" s="3" t="s">
        <v>4821</v>
      </c>
      <c r="G1159" s="3" t="s">
        <v>4822</v>
      </c>
      <c r="H1159" s="3" t="s">
        <v>4823</v>
      </c>
      <c r="I1159" s="3" t="s">
        <v>4824</v>
      </c>
      <c r="J1159" s="3" t="s">
        <v>4825</v>
      </c>
      <c r="K1159" s="3" t="s">
        <v>5041</v>
      </c>
      <c r="L1159" s="3" t="s">
        <v>5042</v>
      </c>
      <c r="M1159" s="3" t="s">
        <v>5043</v>
      </c>
      <c r="N1159" s="3" t="s">
        <v>6067</v>
      </c>
      <c r="O1159" s="3" t="s">
        <v>6068</v>
      </c>
      <c r="P1159" s="3" t="s">
        <v>6069</v>
      </c>
      <c r="Q1159" s="3" t="s">
        <v>6070</v>
      </c>
      <c r="R1159" s="3" t="s">
        <v>6071</v>
      </c>
      <c r="S1159" s="3" t="s">
        <v>6072</v>
      </c>
      <c r="T1159" s="3"/>
      <c r="U1159" s="3"/>
      <c r="V1159" s="3"/>
    </row>
    <row r="1160" spans="1:22" ht="16.5">
      <c r="A1160" s="2" t="s">
        <v>2396</v>
      </c>
      <c r="B1160" s="2" t="s">
        <v>2397</v>
      </c>
      <c r="C1160" s="9" t="s">
        <v>6066</v>
      </c>
      <c r="D1160" s="2" t="s">
        <v>4785</v>
      </c>
      <c r="E1160" s="2" t="s">
        <v>4820</v>
      </c>
      <c r="F1160" s="3" t="s">
        <v>4821</v>
      </c>
      <c r="G1160" s="3" t="s">
        <v>4822</v>
      </c>
      <c r="H1160" s="3" t="s">
        <v>4823</v>
      </c>
      <c r="I1160" s="3" t="s">
        <v>4824</v>
      </c>
      <c r="J1160" s="3" t="s">
        <v>4825</v>
      </c>
      <c r="K1160" s="3" t="s">
        <v>5041</v>
      </c>
      <c r="L1160" s="3" t="s">
        <v>5042</v>
      </c>
      <c r="M1160" s="3" t="s">
        <v>5043</v>
      </c>
      <c r="N1160" s="3" t="s">
        <v>6067</v>
      </c>
      <c r="O1160" s="3" t="s">
        <v>6068</v>
      </c>
      <c r="P1160" s="3" t="s">
        <v>6069</v>
      </c>
      <c r="Q1160" s="3" t="s">
        <v>6070</v>
      </c>
      <c r="R1160" s="3" t="s">
        <v>6071</v>
      </c>
      <c r="S1160" s="3" t="s">
        <v>6072</v>
      </c>
      <c r="T1160" s="3"/>
      <c r="U1160" s="3"/>
      <c r="V1160" s="3"/>
    </row>
    <row r="1161" spans="1:22" ht="16.5">
      <c r="A1161" s="2" t="s">
        <v>2398</v>
      </c>
      <c r="B1161" s="2" t="s">
        <v>2399</v>
      </c>
      <c r="C1161" s="9" t="s">
        <v>6066</v>
      </c>
      <c r="D1161" s="2" t="s">
        <v>4785</v>
      </c>
      <c r="E1161" s="2" t="s">
        <v>4820</v>
      </c>
      <c r="F1161" s="3" t="s">
        <v>4821</v>
      </c>
      <c r="G1161" s="3" t="s">
        <v>4822</v>
      </c>
      <c r="H1161" s="3" t="s">
        <v>4823</v>
      </c>
      <c r="I1161" s="3" t="s">
        <v>4824</v>
      </c>
      <c r="J1161" s="3" t="s">
        <v>4825</v>
      </c>
      <c r="K1161" s="3" t="s">
        <v>5041</v>
      </c>
      <c r="L1161" s="3" t="s">
        <v>5042</v>
      </c>
      <c r="M1161" s="3" t="s">
        <v>5043</v>
      </c>
      <c r="N1161" s="3" t="s">
        <v>6067</v>
      </c>
      <c r="O1161" s="3" t="s">
        <v>6068</v>
      </c>
      <c r="P1161" s="3" t="s">
        <v>6069</v>
      </c>
      <c r="Q1161" s="3" t="s">
        <v>6070</v>
      </c>
      <c r="R1161" s="3" t="s">
        <v>6071</v>
      </c>
      <c r="S1161" s="3" t="s">
        <v>6072</v>
      </c>
      <c r="T1161" s="3"/>
      <c r="U1161" s="3"/>
      <c r="V1161" s="3"/>
    </row>
    <row r="1162" spans="1:22" ht="16.5">
      <c r="A1162" s="2" t="s">
        <v>2400</v>
      </c>
      <c r="B1162" s="2" t="s">
        <v>2401</v>
      </c>
      <c r="C1162" s="9" t="s">
        <v>6278</v>
      </c>
      <c r="D1162" s="2" t="s">
        <v>4785</v>
      </c>
      <c r="E1162" s="2" t="s">
        <v>4786</v>
      </c>
      <c r="F1162" s="3" t="s">
        <v>4787</v>
      </c>
      <c r="G1162" s="3" t="s">
        <v>4788</v>
      </c>
      <c r="H1162" s="3" t="s">
        <v>4789</v>
      </c>
      <c r="I1162" s="3" t="s">
        <v>4814</v>
      </c>
      <c r="J1162" s="3" t="s">
        <v>4815</v>
      </c>
      <c r="K1162" s="3" t="s">
        <v>4897</v>
      </c>
      <c r="L1162" s="3" t="s">
        <v>5582</v>
      </c>
      <c r="M1162" s="3" t="s">
        <v>6113</v>
      </c>
      <c r="N1162" s="3"/>
      <c r="O1162" s="3"/>
      <c r="P1162" s="3"/>
      <c r="Q1162" s="3"/>
      <c r="R1162" s="3"/>
      <c r="S1162" s="3"/>
      <c r="T1162" s="3"/>
      <c r="U1162" s="3"/>
      <c r="V1162" s="3"/>
    </row>
    <row r="1163" spans="1:22" ht="16.5">
      <c r="A1163" s="2" t="s">
        <v>2402</v>
      </c>
      <c r="B1163" s="2" t="s">
        <v>2403</v>
      </c>
      <c r="C1163" s="9" t="s">
        <v>6278</v>
      </c>
      <c r="D1163" s="2" t="s">
        <v>4785</v>
      </c>
      <c r="E1163" s="2" t="s">
        <v>4786</v>
      </c>
      <c r="F1163" s="3" t="s">
        <v>4787</v>
      </c>
      <c r="G1163" s="3" t="s">
        <v>4788</v>
      </c>
      <c r="H1163" s="3" t="s">
        <v>4789</v>
      </c>
      <c r="I1163" s="3" t="s">
        <v>4814</v>
      </c>
      <c r="J1163" s="3" t="s">
        <v>4815</v>
      </c>
      <c r="K1163" s="3" t="s">
        <v>4897</v>
      </c>
      <c r="L1163" s="3" t="s">
        <v>5582</v>
      </c>
      <c r="M1163" s="3" t="s">
        <v>6113</v>
      </c>
      <c r="N1163" s="3"/>
      <c r="O1163" s="3"/>
      <c r="P1163" s="3"/>
      <c r="Q1163" s="3"/>
      <c r="R1163" s="3"/>
      <c r="S1163" s="3"/>
      <c r="T1163" s="3"/>
      <c r="U1163" s="3"/>
      <c r="V1163" s="3"/>
    </row>
    <row r="1164" spans="1:22" ht="16.5">
      <c r="A1164" s="2" t="s">
        <v>2404</v>
      </c>
      <c r="B1164" s="2" t="s">
        <v>2405</v>
      </c>
      <c r="C1164" s="9" t="s">
        <v>6279</v>
      </c>
      <c r="D1164" s="2" t="s">
        <v>4785</v>
      </c>
      <c r="E1164" s="2" t="s">
        <v>4786</v>
      </c>
      <c r="F1164" s="3" t="s">
        <v>4787</v>
      </c>
      <c r="G1164" s="3" t="s">
        <v>4788</v>
      </c>
      <c r="H1164" s="3" t="s">
        <v>4789</v>
      </c>
      <c r="I1164" s="3" t="s">
        <v>4790</v>
      </c>
      <c r="J1164" s="3" t="s">
        <v>4791</v>
      </c>
      <c r="K1164" s="3" t="s">
        <v>4938</v>
      </c>
      <c r="L1164" s="3" t="s">
        <v>5500</v>
      </c>
      <c r="M1164" s="3" t="s">
        <v>5501</v>
      </c>
      <c r="N1164" s="3" t="s">
        <v>6280</v>
      </c>
      <c r="O1164" s="3"/>
      <c r="P1164" s="3"/>
      <c r="Q1164" s="3"/>
      <c r="R1164" s="3"/>
      <c r="S1164" s="3"/>
      <c r="T1164" s="3"/>
      <c r="U1164" s="3"/>
      <c r="V1164" s="3"/>
    </row>
    <row r="1165" spans="1:22" ht="16.5">
      <c r="A1165" s="2" t="s">
        <v>2406</v>
      </c>
      <c r="B1165" s="2" t="s">
        <v>2407</v>
      </c>
      <c r="C1165" s="9" t="s">
        <v>6279</v>
      </c>
      <c r="D1165" s="2" t="s">
        <v>4785</v>
      </c>
      <c r="E1165" s="2" t="s">
        <v>4786</v>
      </c>
      <c r="F1165" s="3" t="s">
        <v>4787</v>
      </c>
      <c r="G1165" s="3" t="s">
        <v>4788</v>
      </c>
      <c r="H1165" s="3" t="s">
        <v>4789</v>
      </c>
      <c r="I1165" s="3" t="s">
        <v>4790</v>
      </c>
      <c r="J1165" s="3" t="s">
        <v>4791</v>
      </c>
      <c r="K1165" s="3" t="s">
        <v>4938</v>
      </c>
      <c r="L1165" s="3" t="s">
        <v>5500</v>
      </c>
      <c r="M1165" s="3" t="s">
        <v>5501</v>
      </c>
      <c r="N1165" s="3" t="s">
        <v>6280</v>
      </c>
      <c r="O1165" s="3"/>
      <c r="P1165" s="3"/>
      <c r="Q1165" s="3"/>
      <c r="R1165" s="3"/>
      <c r="S1165" s="3"/>
      <c r="T1165" s="3"/>
      <c r="U1165" s="3"/>
      <c r="V1165" s="3"/>
    </row>
    <row r="1166" spans="1:22" ht="16.5">
      <c r="A1166" s="2" t="s">
        <v>2408</v>
      </c>
      <c r="B1166" s="2" t="s">
        <v>2409</v>
      </c>
      <c r="C1166" s="9" t="s">
        <v>6281</v>
      </c>
      <c r="D1166" s="2" t="s">
        <v>4785</v>
      </c>
      <c r="E1166" s="2" t="s">
        <v>4786</v>
      </c>
      <c r="F1166" s="3" t="s">
        <v>4787</v>
      </c>
      <c r="G1166" s="3" t="s">
        <v>4788</v>
      </c>
      <c r="H1166" s="3" t="s">
        <v>4789</v>
      </c>
      <c r="I1166" s="3" t="s">
        <v>4814</v>
      </c>
      <c r="J1166" s="3" t="s">
        <v>4815</v>
      </c>
      <c r="K1166" s="3" t="s">
        <v>4816</v>
      </c>
      <c r="L1166" s="3" t="s">
        <v>4817</v>
      </c>
      <c r="M1166" s="3" t="s">
        <v>4818</v>
      </c>
      <c r="N1166" s="3"/>
      <c r="O1166" s="3"/>
      <c r="P1166" s="3"/>
      <c r="Q1166" s="3"/>
      <c r="R1166" s="3"/>
      <c r="S1166" s="3"/>
      <c r="T1166" s="3"/>
      <c r="U1166" s="3"/>
      <c r="V1166" s="3"/>
    </row>
    <row r="1167" spans="1:22" ht="16.5">
      <c r="A1167" s="2" t="s">
        <v>2410</v>
      </c>
      <c r="B1167" s="2" t="s">
        <v>2411</v>
      </c>
      <c r="C1167" s="9" t="s">
        <v>6282</v>
      </c>
      <c r="D1167" s="2" t="s">
        <v>4785</v>
      </c>
      <c r="E1167" s="2" t="s">
        <v>4786</v>
      </c>
      <c r="F1167" s="3" t="s">
        <v>4787</v>
      </c>
      <c r="G1167" s="3" t="s">
        <v>4788</v>
      </c>
      <c r="H1167" s="3" t="s">
        <v>4789</v>
      </c>
      <c r="I1167" s="3" t="s">
        <v>4790</v>
      </c>
      <c r="J1167" s="3" t="s">
        <v>4791</v>
      </c>
      <c r="K1167" s="3" t="s">
        <v>4792</v>
      </c>
      <c r="L1167" s="3" t="s">
        <v>5595</v>
      </c>
      <c r="M1167" s="3" t="s">
        <v>5596</v>
      </c>
      <c r="N1167" s="3"/>
      <c r="O1167" s="3"/>
      <c r="P1167" s="3"/>
      <c r="Q1167" s="3"/>
      <c r="R1167" s="3"/>
      <c r="S1167" s="3"/>
      <c r="T1167" s="3"/>
      <c r="U1167" s="3"/>
      <c r="V1167" s="3"/>
    </row>
    <row r="1168" spans="1:22" ht="16.5">
      <c r="A1168" s="2" t="s">
        <v>2412</v>
      </c>
      <c r="B1168" s="2" t="s">
        <v>2413</v>
      </c>
      <c r="C1168" s="9" t="s">
        <v>6282</v>
      </c>
      <c r="D1168" s="2" t="s">
        <v>4785</v>
      </c>
      <c r="E1168" s="2" t="s">
        <v>4786</v>
      </c>
      <c r="F1168" s="3" t="s">
        <v>4787</v>
      </c>
      <c r="G1168" s="3" t="s">
        <v>4788</v>
      </c>
      <c r="H1168" s="3" t="s">
        <v>4789</v>
      </c>
      <c r="I1168" s="3" t="s">
        <v>4790</v>
      </c>
      <c r="J1168" s="3" t="s">
        <v>4791</v>
      </c>
      <c r="K1168" s="3" t="s">
        <v>4792</v>
      </c>
      <c r="L1168" s="3" t="s">
        <v>5595</v>
      </c>
      <c r="M1168" s="3" t="s">
        <v>5596</v>
      </c>
      <c r="N1168" s="3"/>
      <c r="O1168" s="3"/>
      <c r="P1168" s="3"/>
      <c r="Q1168" s="3"/>
      <c r="R1168" s="3"/>
      <c r="S1168" s="3"/>
      <c r="T1168" s="3"/>
      <c r="U1168" s="3"/>
      <c r="V1168" s="3"/>
    </row>
    <row r="1169" spans="1:22" ht="16.5">
      <c r="A1169" s="2" t="s">
        <v>2414</v>
      </c>
      <c r="B1169" s="2" t="s">
        <v>2415</v>
      </c>
      <c r="C1169" s="9" t="s">
        <v>6283</v>
      </c>
      <c r="D1169" s="2" t="s">
        <v>4785</v>
      </c>
      <c r="E1169" s="2" t="s">
        <v>4843</v>
      </c>
      <c r="F1169" s="3" t="s">
        <v>4844</v>
      </c>
      <c r="G1169" s="3" t="s">
        <v>5770</v>
      </c>
      <c r="H1169" s="3" t="s">
        <v>5860</v>
      </c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</row>
    <row r="1170" spans="1:22" ht="16.5">
      <c r="A1170" s="2" t="s">
        <v>2416</v>
      </c>
      <c r="B1170" s="2" t="s">
        <v>2417</v>
      </c>
      <c r="C1170" s="9" t="s">
        <v>6284</v>
      </c>
      <c r="D1170" s="2" t="s">
        <v>4785</v>
      </c>
      <c r="E1170" s="2" t="s">
        <v>4803</v>
      </c>
      <c r="F1170" s="3" t="s">
        <v>5093</v>
      </c>
      <c r="G1170" s="3" t="s">
        <v>5094</v>
      </c>
      <c r="H1170" s="3" t="s">
        <v>5095</v>
      </c>
      <c r="I1170" s="3" t="s">
        <v>5096</v>
      </c>
      <c r="J1170" s="3" t="s">
        <v>5151</v>
      </c>
      <c r="K1170" s="3" t="s">
        <v>5152</v>
      </c>
      <c r="L1170" s="3" t="s">
        <v>6088</v>
      </c>
      <c r="M1170" s="3" t="s">
        <v>6285</v>
      </c>
      <c r="N1170" s="3" t="s">
        <v>6286</v>
      </c>
      <c r="O1170" s="3" t="s">
        <v>6287</v>
      </c>
      <c r="P1170" s="3" t="s">
        <v>6288</v>
      </c>
      <c r="Q1170" s="3"/>
      <c r="R1170" s="3"/>
      <c r="S1170" s="3"/>
      <c r="T1170" s="3"/>
      <c r="U1170" s="3"/>
      <c r="V1170" s="3"/>
    </row>
    <row r="1171" spans="1:22" ht="16.5">
      <c r="A1171" s="2" t="s">
        <v>2418</v>
      </c>
      <c r="B1171" s="2" t="s">
        <v>2419</v>
      </c>
      <c r="C1171" s="9" t="s">
        <v>6289</v>
      </c>
      <c r="D1171" s="2" t="s">
        <v>4785</v>
      </c>
      <c r="E1171" s="2" t="s">
        <v>6290</v>
      </c>
      <c r="F1171" s="3" t="s">
        <v>6291</v>
      </c>
      <c r="G1171" s="3" t="s">
        <v>6292</v>
      </c>
      <c r="H1171" s="3" t="s">
        <v>6293</v>
      </c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</row>
    <row r="1172" spans="1:22" ht="16.5">
      <c r="A1172" s="2" t="s">
        <v>2420</v>
      </c>
      <c r="B1172" s="2" t="s">
        <v>2421</v>
      </c>
      <c r="C1172" s="9" t="s">
        <v>6294</v>
      </c>
      <c r="D1172" s="2" t="s">
        <v>4785</v>
      </c>
      <c r="E1172" s="2" t="s">
        <v>5349</v>
      </c>
      <c r="F1172" s="3" t="s">
        <v>5919</v>
      </c>
      <c r="G1172" s="3" t="s">
        <v>5920</v>
      </c>
      <c r="H1172" s="3" t="s">
        <v>6295</v>
      </c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</row>
    <row r="1173" spans="1:22" ht="16.5">
      <c r="A1173" s="2" t="s">
        <v>2422</v>
      </c>
      <c r="B1173" s="2" t="s">
        <v>2423</v>
      </c>
      <c r="C1173" s="9" t="s">
        <v>6294</v>
      </c>
      <c r="D1173" s="2" t="s">
        <v>4785</v>
      </c>
      <c r="E1173" s="2" t="s">
        <v>5349</v>
      </c>
      <c r="F1173" s="3" t="s">
        <v>5919</v>
      </c>
      <c r="G1173" s="3" t="s">
        <v>5920</v>
      </c>
      <c r="H1173" s="3" t="s">
        <v>6295</v>
      </c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</row>
    <row r="1174" spans="1:22" ht="16.5">
      <c r="A1174" s="2" t="s">
        <v>2424</v>
      </c>
      <c r="B1174" s="2" t="s">
        <v>2425</v>
      </c>
      <c r="C1174" s="9" t="s">
        <v>6296</v>
      </c>
      <c r="D1174" s="2" t="s">
        <v>4785</v>
      </c>
      <c r="E1174" s="2" t="s">
        <v>4803</v>
      </c>
      <c r="F1174" s="3" t="s">
        <v>5093</v>
      </c>
      <c r="G1174" s="3" t="s">
        <v>5094</v>
      </c>
      <c r="H1174" s="3" t="s">
        <v>5095</v>
      </c>
      <c r="I1174" s="3" t="s">
        <v>5096</v>
      </c>
      <c r="J1174" s="3" t="s">
        <v>5151</v>
      </c>
      <c r="K1174" s="3" t="s">
        <v>5152</v>
      </c>
      <c r="L1174" s="3" t="s">
        <v>5153</v>
      </c>
      <c r="M1174" s="3" t="s">
        <v>5154</v>
      </c>
      <c r="N1174" s="3" t="s">
        <v>5155</v>
      </c>
      <c r="O1174" s="3" t="s">
        <v>5814</v>
      </c>
      <c r="P1174" s="3" t="s">
        <v>5815</v>
      </c>
      <c r="Q1174" s="3" t="s">
        <v>5816</v>
      </c>
      <c r="R1174" s="3" t="s">
        <v>5817</v>
      </c>
      <c r="S1174" s="3" t="s">
        <v>6297</v>
      </c>
      <c r="T1174" s="3"/>
      <c r="U1174" s="3"/>
      <c r="V1174" s="3"/>
    </row>
    <row r="1175" spans="1:22" ht="16.5">
      <c r="A1175" s="2" t="s">
        <v>2426</v>
      </c>
      <c r="B1175" s="2" t="s">
        <v>2427</v>
      </c>
      <c r="C1175" s="9" t="s">
        <v>6296</v>
      </c>
      <c r="D1175" s="2" t="s">
        <v>4785</v>
      </c>
      <c r="E1175" s="2" t="s">
        <v>4803</v>
      </c>
      <c r="F1175" s="3" t="s">
        <v>5093</v>
      </c>
      <c r="G1175" s="3" t="s">
        <v>5094</v>
      </c>
      <c r="H1175" s="3" t="s">
        <v>5095</v>
      </c>
      <c r="I1175" s="3" t="s">
        <v>5096</v>
      </c>
      <c r="J1175" s="3" t="s">
        <v>5151</v>
      </c>
      <c r="K1175" s="3" t="s">
        <v>5152</v>
      </c>
      <c r="L1175" s="3" t="s">
        <v>5153</v>
      </c>
      <c r="M1175" s="3" t="s">
        <v>5154</v>
      </c>
      <c r="N1175" s="3" t="s">
        <v>5155</v>
      </c>
      <c r="O1175" s="3" t="s">
        <v>5814</v>
      </c>
      <c r="P1175" s="3" t="s">
        <v>5815</v>
      </c>
      <c r="Q1175" s="3" t="s">
        <v>5816</v>
      </c>
      <c r="R1175" s="3" t="s">
        <v>5817</v>
      </c>
      <c r="S1175" s="3" t="s">
        <v>6297</v>
      </c>
      <c r="T1175" s="3"/>
      <c r="U1175" s="3"/>
      <c r="V1175" s="3"/>
    </row>
    <row r="1176" spans="1:22" ht="16.5">
      <c r="A1176" s="2" t="s">
        <v>2428</v>
      </c>
      <c r="B1176" s="2" t="s">
        <v>2429</v>
      </c>
      <c r="C1176" s="9" t="s">
        <v>6296</v>
      </c>
      <c r="D1176" s="2" t="s">
        <v>4785</v>
      </c>
      <c r="E1176" s="2" t="s">
        <v>4803</v>
      </c>
      <c r="F1176" s="3" t="s">
        <v>5093</v>
      </c>
      <c r="G1176" s="3" t="s">
        <v>5094</v>
      </c>
      <c r="H1176" s="3" t="s">
        <v>5095</v>
      </c>
      <c r="I1176" s="3" t="s">
        <v>5096</v>
      </c>
      <c r="J1176" s="3" t="s">
        <v>5151</v>
      </c>
      <c r="K1176" s="3" t="s">
        <v>5152</v>
      </c>
      <c r="L1176" s="3" t="s">
        <v>5153</v>
      </c>
      <c r="M1176" s="3" t="s">
        <v>5154</v>
      </c>
      <c r="N1176" s="3" t="s">
        <v>5155</v>
      </c>
      <c r="O1176" s="3" t="s">
        <v>5814</v>
      </c>
      <c r="P1176" s="3" t="s">
        <v>5815</v>
      </c>
      <c r="Q1176" s="3" t="s">
        <v>5816</v>
      </c>
      <c r="R1176" s="3" t="s">
        <v>5817</v>
      </c>
      <c r="S1176" s="3" t="s">
        <v>6297</v>
      </c>
      <c r="T1176" s="3"/>
      <c r="U1176" s="3"/>
      <c r="V1176" s="3"/>
    </row>
    <row r="1177" spans="1:22" ht="16.5">
      <c r="A1177" s="2" t="s">
        <v>2430</v>
      </c>
      <c r="B1177" s="2" t="s">
        <v>2431</v>
      </c>
      <c r="C1177" s="9" t="s">
        <v>6298</v>
      </c>
      <c r="D1177" s="2" t="s">
        <v>4785</v>
      </c>
      <c r="E1177" s="2" t="s">
        <v>4786</v>
      </c>
      <c r="F1177" s="3" t="s">
        <v>4787</v>
      </c>
      <c r="G1177" s="3" t="s">
        <v>4788</v>
      </c>
      <c r="H1177" s="3" t="s">
        <v>4789</v>
      </c>
      <c r="I1177" s="3" t="s">
        <v>4814</v>
      </c>
      <c r="J1177" s="3" t="s">
        <v>4815</v>
      </c>
      <c r="K1177" s="3" t="s">
        <v>4897</v>
      </c>
      <c r="L1177" s="3" t="s">
        <v>4898</v>
      </c>
      <c r="M1177" s="3" t="s">
        <v>4899</v>
      </c>
      <c r="N1177" s="3"/>
      <c r="O1177" s="3"/>
      <c r="P1177" s="3"/>
      <c r="Q1177" s="3"/>
      <c r="R1177" s="3"/>
      <c r="S1177" s="3"/>
      <c r="T1177" s="3"/>
      <c r="U1177" s="3"/>
      <c r="V1177" s="3"/>
    </row>
    <row r="1178" spans="1:22" ht="16.5">
      <c r="A1178" s="2" t="s">
        <v>2432</v>
      </c>
      <c r="B1178" s="2" t="s">
        <v>2433</v>
      </c>
      <c r="C1178" s="9" t="s">
        <v>6298</v>
      </c>
      <c r="D1178" s="2" t="s">
        <v>4785</v>
      </c>
      <c r="E1178" s="2" t="s">
        <v>4786</v>
      </c>
      <c r="F1178" s="3" t="s">
        <v>4787</v>
      </c>
      <c r="G1178" s="3" t="s">
        <v>4788</v>
      </c>
      <c r="H1178" s="3" t="s">
        <v>4789</v>
      </c>
      <c r="I1178" s="3" t="s">
        <v>4814</v>
      </c>
      <c r="J1178" s="3" t="s">
        <v>4815</v>
      </c>
      <c r="K1178" s="3" t="s">
        <v>4897</v>
      </c>
      <c r="L1178" s="3" t="s">
        <v>4898</v>
      </c>
      <c r="M1178" s="3" t="s">
        <v>4899</v>
      </c>
      <c r="N1178" s="3"/>
      <c r="O1178" s="3"/>
      <c r="P1178" s="3"/>
      <c r="Q1178" s="3"/>
      <c r="R1178" s="3"/>
      <c r="S1178" s="3"/>
      <c r="T1178" s="3"/>
      <c r="U1178" s="3"/>
      <c r="V1178" s="3"/>
    </row>
    <row r="1179" spans="1:22" ht="16.5">
      <c r="A1179" s="2" t="s">
        <v>2434</v>
      </c>
      <c r="B1179" s="2" t="s">
        <v>2435</v>
      </c>
      <c r="C1179" s="9" t="s">
        <v>6299</v>
      </c>
      <c r="D1179" s="2" t="s">
        <v>4785</v>
      </c>
      <c r="E1179" s="2" t="s">
        <v>4786</v>
      </c>
      <c r="F1179" s="3" t="s">
        <v>4787</v>
      </c>
      <c r="G1179" s="3" t="s">
        <v>4788</v>
      </c>
      <c r="H1179" s="3" t="s">
        <v>4789</v>
      </c>
      <c r="I1179" s="3" t="s">
        <v>6300</v>
      </c>
      <c r="J1179" s="3" t="s">
        <v>6301</v>
      </c>
      <c r="K1179" s="3" t="s">
        <v>6302</v>
      </c>
      <c r="L1179" s="3" t="s">
        <v>6303</v>
      </c>
      <c r="M1179" s="3"/>
      <c r="N1179" s="3"/>
      <c r="O1179" s="3"/>
      <c r="P1179" s="3"/>
      <c r="Q1179" s="3"/>
      <c r="R1179" s="3"/>
      <c r="S1179" s="3"/>
      <c r="T1179" s="3"/>
      <c r="U1179" s="3"/>
      <c r="V1179" s="3"/>
    </row>
    <row r="1180" spans="1:22" ht="16.5">
      <c r="A1180" s="2" t="s">
        <v>2436</v>
      </c>
      <c r="B1180" s="2" t="s">
        <v>2437</v>
      </c>
      <c r="C1180" s="9" t="s">
        <v>6299</v>
      </c>
      <c r="D1180" s="2" t="s">
        <v>4785</v>
      </c>
      <c r="E1180" s="2" t="s">
        <v>4786</v>
      </c>
      <c r="F1180" s="3" t="s">
        <v>4787</v>
      </c>
      <c r="G1180" s="3" t="s">
        <v>4788</v>
      </c>
      <c r="H1180" s="3" t="s">
        <v>4789</v>
      </c>
      <c r="I1180" s="3" t="s">
        <v>6300</v>
      </c>
      <c r="J1180" s="3" t="s">
        <v>6301</v>
      </c>
      <c r="K1180" s="3" t="s">
        <v>6302</v>
      </c>
      <c r="L1180" s="3" t="s">
        <v>6303</v>
      </c>
      <c r="M1180" s="3"/>
      <c r="N1180" s="3"/>
      <c r="O1180" s="3"/>
      <c r="P1180" s="3"/>
      <c r="Q1180" s="3"/>
      <c r="R1180" s="3"/>
      <c r="S1180" s="3"/>
      <c r="T1180" s="3"/>
      <c r="U1180" s="3"/>
      <c r="V1180" s="3"/>
    </row>
    <row r="1181" spans="1:22" ht="16.5">
      <c r="A1181" s="2" t="s">
        <v>2438</v>
      </c>
      <c r="B1181" s="2" t="s">
        <v>2439</v>
      </c>
      <c r="C1181" s="9" t="s">
        <v>6304</v>
      </c>
      <c r="D1181" s="2" t="s">
        <v>4785</v>
      </c>
      <c r="E1181" s="2" t="s">
        <v>4803</v>
      </c>
      <c r="F1181" s="3" t="s">
        <v>4804</v>
      </c>
      <c r="G1181" s="3" t="s">
        <v>4861</v>
      </c>
      <c r="H1181" s="3" t="s">
        <v>4862</v>
      </c>
      <c r="I1181" s="3" t="s">
        <v>4863</v>
      </c>
      <c r="J1181" s="3" t="s">
        <v>4864</v>
      </c>
      <c r="K1181" s="3" t="s">
        <v>4865</v>
      </c>
      <c r="L1181" s="3" t="s">
        <v>4866</v>
      </c>
      <c r="M1181" s="3" t="s">
        <v>5826</v>
      </c>
      <c r="N1181" s="3" t="s">
        <v>5827</v>
      </c>
      <c r="O1181" s="3" t="s">
        <v>6305</v>
      </c>
      <c r="P1181" s="3" t="s">
        <v>6306</v>
      </c>
      <c r="Q1181" s="3" t="s">
        <v>6307</v>
      </c>
      <c r="R1181" s="3" t="s">
        <v>6308</v>
      </c>
      <c r="S1181" s="3"/>
      <c r="T1181" s="3"/>
      <c r="U1181" s="3"/>
      <c r="V1181" s="3"/>
    </row>
    <row r="1182" spans="1:22" ht="16.5">
      <c r="A1182" s="2" t="s">
        <v>2440</v>
      </c>
      <c r="B1182" s="2" t="s">
        <v>2441</v>
      </c>
      <c r="C1182" s="9" t="s">
        <v>6304</v>
      </c>
      <c r="D1182" s="2" t="s">
        <v>4785</v>
      </c>
      <c r="E1182" s="2" t="s">
        <v>4803</v>
      </c>
      <c r="F1182" s="3" t="s">
        <v>4804</v>
      </c>
      <c r="G1182" s="3" t="s">
        <v>4861</v>
      </c>
      <c r="H1182" s="3" t="s">
        <v>4862</v>
      </c>
      <c r="I1182" s="3" t="s">
        <v>4863</v>
      </c>
      <c r="J1182" s="3" t="s">
        <v>4864</v>
      </c>
      <c r="K1182" s="3" t="s">
        <v>4865</v>
      </c>
      <c r="L1182" s="3" t="s">
        <v>4866</v>
      </c>
      <c r="M1182" s="3" t="s">
        <v>5826</v>
      </c>
      <c r="N1182" s="3" t="s">
        <v>5827</v>
      </c>
      <c r="O1182" s="3" t="s">
        <v>6305</v>
      </c>
      <c r="P1182" s="3" t="s">
        <v>6306</v>
      </c>
      <c r="Q1182" s="3" t="s">
        <v>6307</v>
      </c>
      <c r="R1182" s="3" t="s">
        <v>6308</v>
      </c>
      <c r="S1182" s="3"/>
      <c r="T1182" s="3"/>
      <c r="U1182" s="3"/>
      <c r="V1182" s="3"/>
    </row>
    <row r="1183" spans="1:22" ht="16.5">
      <c r="A1183" s="2" t="s">
        <v>2442</v>
      </c>
      <c r="B1183" s="2" t="s">
        <v>2443</v>
      </c>
      <c r="C1183" s="9" t="s">
        <v>6309</v>
      </c>
      <c r="D1183" s="2" t="s">
        <v>4785</v>
      </c>
      <c r="E1183" s="2" t="s">
        <v>4843</v>
      </c>
      <c r="F1183" s="3" t="s">
        <v>6310</v>
      </c>
      <c r="G1183" s="3" t="s">
        <v>6311</v>
      </c>
      <c r="H1183" s="3" t="s">
        <v>6312</v>
      </c>
      <c r="I1183" s="3" t="s">
        <v>6313</v>
      </c>
      <c r="J1183" s="3" t="s">
        <v>6314</v>
      </c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</row>
    <row r="1184" spans="1:22" ht="16.5">
      <c r="A1184" s="2" t="s">
        <v>2444</v>
      </c>
      <c r="B1184" s="2" t="s">
        <v>2445</v>
      </c>
      <c r="C1184" s="9" t="s">
        <v>6309</v>
      </c>
      <c r="D1184" s="2" t="s">
        <v>4785</v>
      </c>
      <c r="E1184" s="2" t="s">
        <v>4843</v>
      </c>
      <c r="F1184" s="3" t="s">
        <v>6310</v>
      </c>
      <c r="G1184" s="3" t="s">
        <v>6311</v>
      </c>
      <c r="H1184" s="3" t="s">
        <v>6312</v>
      </c>
      <c r="I1184" s="3" t="s">
        <v>6313</v>
      </c>
      <c r="J1184" s="3" t="s">
        <v>6314</v>
      </c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</row>
    <row r="1185" spans="1:22" ht="16.5">
      <c r="A1185" s="2" t="s">
        <v>2446</v>
      </c>
      <c r="B1185" s="2" t="s">
        <v>2447</v>
      </c>
      <c r="C1185" s="9" t="s">
        <v>6309</v>
      </c>
      <c r="D1185" s="2" t="s">
        <v>4785</v>
      </c>
      <c r="E1185" s="2" t="s">
        <v>4843</v>
      </c>
      <c r="F1185" s="3" t="s">
        <v>6310</v>
      </c>
      <c r="G1185" s="3" t="s">
        <v>6311</v>
      </c>
      <c r="H1185" s="3" t="s">
        <v>6312</v>
      </c>
      <c r="I1185" s="3" t="s">
        <v>6313</v>
      </c>
      <c r="J1185" s="3" t="s">
        <v>6314</v>
      </c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</row>
    <row r="1186" spans="1:22" ht="16.5">
      <c r="A1186" s="2" t="s">
        <v>2450</v>
      </c>
      <c r="B1186" s="2" t="s">
        <v>2451</v>
      </c>
      <c r="C1186" s="9" t="s">
        <v>6315</v>
      </c>
      <c r="D1186" s="2" t="s">
        <v>4785</v>
      </c>
      <c r="E1186" s="2" t="s">
        <v>4820</v>
      </c>
      <c r="F1186" s="3" t="s">
        <v>4821</v>
      </c>
      <c r="G1186" s="3" t="s">
        <v>4822</v>
      </c>
      <c r="H1186" s="3" t="s">
        <v>4823</v>
      </c>
      <c r="I1186" s="3" t="s">
        <v>4824</v>
      </c>
      <c r="J1186" s="3" t="s">
        <v>4825</v>
      </c>
      <c r="K1186" s="3" t="s">
        <v>4826</v>
      </c>
      <c r="L1186" s="3" t="s">
        <v>4827</v>
      </c>
      <c r="M1186" s="3" t="s">
        <v>4828</v>
      </c>
      <c r="N1186" s="3" t="s">
        <v>4884</v>
      </c>
      <c r="O1186" s="3" t="s">
        <v>4885</v>
      </c>
      <c r="P1186" s="3" t="s">
        <v>5066</v>
      </c>
      <c r="Q1186" s="3" t="s">
        <v>5067</v>
      </c>
      <c r="R1186" s="3" t="s">
        <v>6316</v>
      </c>
      <c r="S1186" s="3" t="s">
        <v>6317</v>
      </c>
      <c r="T1186" s="3"/>
      <c r="U1186" s="3"/>
      <c r="V1186" s="3"/>
    </row>
    <row r="1187" spans="1:22" ht="16.5">
      <c r="A1187" s="2" t="s">
        <v>2452</v>
      </c>
      <c r="B1187" s="2" t="s">
        <v>2453</v>
      </c>
      <c r="C1187" s="9" t="s">
        <v>6315</v>
      </c>
      <c r="D1187" s="2" t="s">
        <v>4785</v>
      </c>
      <c r="E1187" s="2" t="s">
        <v>4820</v>
      </c>
      <c r="F1187" s="3" t="s">
        <v>4821</v>
      </c>
      <c r="G1187" s="3" t="s">
        <v>4822</v>
      </c>
      <c r="H1187" s="3" t="s">
        <v>4823</v>
      </c>
      <c r="I1187" s="3" t="s">
        <v>4824</v>
      </c>
      <c r="J1187" s="3" t="s">
        <v>4825</v>
      </c>
      <c r="K1187" s="3" t="s">
        <v>4826</v>
      </c>
      <c r="L1187" s="3" t="s">
        <v>4827</v>
      </c>
      <c r="M1187" s="3" t="s">
        <v>4828</v>
      </c>
      <c r="N1187" s="3" t="s">
        <v>4884</v>
      </c>
      <c r="O1187" s="3" t="s">
        <v>4885</v>
      </c>
      <c r="P1187" s="3" t="s">
        <v>5066</v>
      </c>
      <c r="Q1187" s="3" t="s">
        <v>5067</v>
      </c>
      <c r="R1187" s="3" t="s">
        <v>6316</v>
      </c>
      <c r="S1187" s="3" t="s">
        <v>6317</v>
      </c>
      <c r="T1187" s="3"/>
      <c r="U1187" s="3"/>
      <c r="V1187" s="3"/>
    </row>
    <row r="1188" spans="1:22" ht="16.5">
      <c r="A1188" s="2" t="s">
        <v>2454</v>
      </c>
      <c r="B1188" s="2" t="s">
        <v>2455</v>
      </c>
      <c r="C1188" s="9" t="s">
        <v>6315</v>
      </c>
      <c r="D1188" s="2" t="s">
        <v>4785</v>
      </c>
      <c r="E1188" s="2" t="s">
        <v>4820</v>
      </c>
      <c r="F1188" s="3" t="s">
        <v>4821</v>
      </c>
      <c r="G1188" s="3" t="s">
        <v>4822</v>
      </c>
      <c r="H1188" s="3" t="s">
        <v>4823</v>
      </c>
      <c r="I1188" s="3" t="s">
        <v>4824</v>
      </c>
      <c r="J1188" s="3" t="s">
        <v>4825</v>
      </c>
      <c r="K1188" s="3" t="s">
        <v>4826</v>
      </c>
      <c r="L1188" s="3" t="s">
        <v>4827</v>
      </c>
      <c r="M1188" s="3" t="s">
        <v>4828</v>
      </c>
      <c r="N1188" s="3" t="s">
        <v>4884</v>
      </c>
      <c r="O1188" s="3" t="s">
        <v>4885</v>
      </c>
      <c r="P1188" s="3" t="s">
        <v>5066</v>
      </c>
      <c r="Q1188" s="3" t="s">
        <v>5067</v>
      </c>
      <c r="R1188" s="3" t="s">
        <v>6316</v>
      </c>
      <c r="S1188" s="3" t="s">
        <v>6317</v>
      </c>
      <c r="T1188" s="3"/>
      <c r="U1188" s="3"/>
      <c r="V1188" s="3"/>
    </row>
    <row r="1189" spans="1:22" ht="16.5">
      <c r="A1189" s="2" t="s">
        <v>2456</v>
      </c>
      <c r="B1189" s="2" t="s">
        <v>2457</v>
      </c>
      <c r="C1189" s="9" t="s">
        <v>6315</v>
      </c>
      <c r="D1189" s="2" t="s">
        <v>4785</v>
      </c>
      <c r="E1189" s="2" t="s">
        <v>4820</v>
      </c>
      <c r="F1189" s="3" t="s">
        <v>4821</v>
      </c>
      <c r="G1189" s="3" t="s">
        <v>4822</v>
      </c>
      <c r="H1189" s="3" t="s">
        <v>4823</v>
      </c>
      <c r="I1189" s="3" t="s">
        <v>4824</v>
      </c>
      <c r="J1189" s="3" t="s">
        <v>4825</v>
      </c>
      <c r="K1189" s="3" t="s">
        <v>4826</v>
      </c>
      <c r="L1189" s="3" t="s">
        <v>4827</v>
      </c>
      <c r="M1189" s="3" t="s">
        <v>4828</v>
      </c>
      <c r="N1189" s="3" t="s">
        <v>4884</v>
      </c>
      <c r="O1189" s="3" t="s">
        <v>4885</v>
      </c>
      <c r="P1189" s="3" t="s">
        <v>5066</v>
      </c>
      <c r="Q1189" s="3" t="s">
        <v>5067</v>
      </c>
      <c r="R1189" s="3" t="s">
        <v>6316</v>
      </c>
      <c r="S1189" s="3" t="s">
        <v>6317</v>
      </c>
      <c r="T1189" s="3"/>
      <c r="U1189" s="3"/>
      <c r="V1189" s="3"/>
    </row>
    <row r="1190" spans="1:22" ht="16.5">
      <c r="A1190" s="2" t="s">
        <v>2458</v>
      </c>
      <c r="B1190" s="2" t="s">
        <v>2459</v>
      </c>
      <c r="C1190" s="9" t="s">
        <v>6315</v>
      </c>
      <c r="D1190" s="2" t="s">
        <v>4785</v>
      </c>
      <c r="E1190" s="2" t="s">
        <v>4820</v>
      </c>
      <c r="F1190" s="3" t="s">
        <v>4821</v>
      </c>
      <c r="G1190" s="3" t="s">
        <v>4822</v>
      </c>
      <c r="H1190" s="3" t="s">
        <v>4823</v>
      </c>
      <c r="I1190" s="3" t="s">
        <v>4824</v>
      </c>
      <c r="J1190" s="3" t="s">
        <v>4825</v>
      </c>
      <c r="K1190" s="3" t="s">
        <v>4826</v>
      </c>
      <c r="L1190" s="3" t="s">
        <v>4827</v>
      </c>
      <c r="M1190" s="3" t="s">
        <v>4828</v>
      </c>
      <c r="N1190" s="3" t="s">
        <v>4884</v>
      </c>
      <c r="O1190" s="3" t="s">
        <v>4885</v>
      </c>
      <c r="P1190" s="3" t="s">
        <v>5066</v>
      </c>
      <c r="Q1190" s="3" t="s">
        <v>5067</v>
      </c>
      <c r="R1190" s="3" t="s">
        <v>6316</v>
      </c>
      <c r="S1190" s="3" t="s">
        <v>6317</v>
      </c>
      <c r="T1190" s="3"/>
      <c r="U1190" s="3"/>
      <c r="V1190" s="3"/>
    </row>
    <row r="1191" spans="1:22" ht="16.5">
      <c r="A1191" s="2" t="s">
        <v>2460</v>
      </c>
      <c r="B1191" s="2" t="s">
        <v>2461</v>
      </c>
      <c r="C1191" s="9" t="s">
        <v>6315</v>
      </c>
      <c r="D1191" s="2" t="s">
        <v>4785</v>
      </c>
      <c r="E1191" s="2" t="s">
        <v>4820</v>
      </c>
      <c r="F1191" s="3" t="s">
        <v>4821</v>
      </c>
      <c r="G1191" s="3" t="s">
        <v>4822</v>
      </c>
      <c r="H1191" s="3" t="s">
        <v>4823</v>
      </c>
      <c r="I1191" s="3" t="s">
        <v>4824</v>
      </c>
      <c r="J1191" s="3" t="s">
        <v>4825</v>
      </c>
      <c r="K1191" s="3" t="s">
        <v>4826</v>
      </c>
      <c r="L1191" s="3" t="s">
        <v>4827</v>
      </c>
      <c r="M1191" s="3" t="s">
        <v>4828</v>
      </c>
      <c r="N1191" s="3" t="s">
        <v>4884</v>
      </c>
      <c r="O1191" s="3" t="s">
        <v>4885</v>
      </c>
      <c r="P1191" s="3" t="s">
        <v>5066</v>
      </c>
      <c r="Q1191" s="3" t="s">
        <v>5067</v>
      </c>
      <c r="R1191" s="3" t="s">
        <v>6316</v>
      </c>
      <c r="S1191" s="3" t="s">
        <v>6317</v>
      </c>
      <c r="T1191" s="3"/>
      <c r="U1191" s="3"/>
      <c r="V1191" s="3"/>
    </row>
    <row r="1192" spans="1:22" ht="16.5">
      <c r="A1192" s="2" t="s">
        <v>2462</v>
      </c>
      <c r="B1192" s="2" t="s">
        <v>2463</v>
      </c>
      <c r="C1192" s="9" t="s">
        <v>6315</v>
      </c>
      <c r="D1192" s="2" t="s">
        <v>4785</v>
      </c>
      <c r="E1192" s="2" t="s">
        <v>4820</v>
      </c>
      <c r="F1192" s="3" t="s">
        <v>4821</v>
      </c>
      <c r="G1192" s="3" t="s">
        <v>4822</v>
      </c>
      <c r="H1192" s="3" t="s">
        <v>4823</v>
      </c>
      <c r="I1192" s="3" t="s">
        <v>4824</v>
      </c>
      <c r="J1192" s="3" t="s">
        <v>4825</v>
      </c>
      <c r="K1192" s="3" t="s">
        <v>4826</v>
      </c>
      <c r="L1192" s="3" t="s">
        <v>4827</v>
      </c>
      <c r="M1192" s="3" t="s">
        <v>4828</v>
      </c>
      <c r="N1192" s="3" t="s">
        <v>4884</v>
      </c>
      <c r="O1192" s="3" t="s">
        <v>4885</v>
      </c>
      <c r="P1192" s="3" t="s">
        <v>5066</v>
      </c>
      <c r="Q1192" s="3" t="s">
        <v>5067</v>
      </c>
      <c r="R1192" s="3" t="s">
        <v>6316</v>
      </c>
      <c r="S1192" s="3" t="s">
        <v>6317</v>
      </c>
      <c r="T1192" s="3"/>
      <c r="U1192" s="3"/>
      <c r="V1192" s="3"/>
    </row>
    <row r="1193" spans="1:22" ht="16.5">
      <c r="A1193" s="2" t="s">
        <v>2464</v>
      </c>
      <c r="B1193" s="2" t="s">
        <v>2465</v>
      </c>
      <c r="C1193" s="9" t="s">
        <v>6315</v>
      </c>
      <c r="D1193" s="2" t="s">
        <v>4785</v>
      </c>
      <c r="E1193" s="2" t="s">
        <v>4820</v>
      </c>
      <c r="F1193" s="3" t="s">
        <v>4821</v>
      </c>
      <c r="G1193" s="3" t="s">
        <v>4822</v>
      </c>
      <c r="H1193" s="3" t="s">
        <v>4823</v>
      </c>
      <c r="I1193" s="3" t="s">
        <v>4824</v>
      </c>
      <c r="J1193" s="3" t="s">
        <v>4825</v>
      </c>
      <c r="K1193" s="3" t="s">
        <v>4826</v>
      </c>
      <c r="L1193" s="3" t="s">
        <v>4827</v>
      </c>
      <c r="M1193" s="3" t="s">
        <v>4828</v>
      </c>
      <c r="N1193" s="3" t="s">
        <v>4884</v>
      </c>
      <c r="O1193" s="3" t="s">
        <v>4885</v>
      </c>
      <c r="P1193" s="3" t="s">
        <v>5066</v>
      </c>
      <c r="Q1193" s="3" t="s">
        <v>5067</v>
      </c>
      <c r="R1193" s="3" t="s">
        <v>6316</v>
      </c>
      <c r="S1193" s="3" t="s">
        <v>6317</v>
      </c>
      <c r="T1193" s="3"/>
      <c r="U1193" s="3"/>
      <c r="V1193" s="3"/>
    </row>
    <row r="1194" spans="1:22" ht="16.5">
      <c r="A1194" s="2" t="s">
        <v>2466</v>
      </c>
      <c r="B1194" s="2" t="s">
        <v>2467</v>
      </c>
      <c r="C1194" s="9" t="s">
        <v>6315</v>
      </c>
      <c r="D1194" s="2" t="s">
        <v>4785</v>
      </c>
      <c r="E1194" s="2" t="s">
        <v>4820</v>
      </c>
      <c r="F1194" s="3" t="s">
        <v>4821</v>
      </c>
      <c r="G1194" s="3" t="s">
        <v>4822</v>
      </c>
      <c r="H1194" s="3" t="s">
        <v>4823</v>
      </c>
      <c r="I1194" s="3" t="s">
        <v>4824</v>
      </c>
      <c r="J1194" s="3" t="s">
        <v>4825</v>
      </c>
      <c r="K1194" s="3" t="s">
        <v>4826</v>
      </c>
      <c r="L1194" s="3" t="s">
        <v>4827</v>
      </c>
      <c r="M1194" s="3" t="s">
        <v>4828</v>
      </c>
      <c r="N1194" s="3" t="s">
        <v>4884</v>
      </c>
      <c r="O1194" s="3" t="s">
        <v>4885</v>
      </c>
      <c r="P1194" s="3" t="s">
        <v>5066</v>
      </c>
      <c r="Q1194" s="3" t="s">
        <v>5067</v>
      </c>
      <c r="R1194" s="3" t="s">
        <v>6316</v>
      </c>
      <c r="S1194" s="3" t="s">
        <v>6317</v>
      </c>
      <c r="T1194" s="3"/>
      <c r="U1194" s="3"/>
      <c r="V1194" s="3"/>
    </row>
    <row r="1195" spans="1:22" ht="16.5">
      <c r="A1195" s="2" t="s">
        <v>2468</v>
      </c>
      <c r="B1195" s="2" t="s">
        <v>2469</v>
      </c>
      <c r="C1195" s="9" t="s">
        <v>6315</v>
      </c>
      <c r="D1195" s="2" t="s">
        <v>4785</v>
      </c>
      <c r="E1195" s="2" t="s">
        <v>4820</v>
      </c>
      <c r="F1195" s="3" t="s">
        <v>4821</v>
      </c>
      <c r="G1195" s="3" t="s">
        <v>4822</v>
      </c>
      <c r="H1195" s="3" t="s">
        <v>4823</v>
      </c>
      <c r="I1195" s="3" t="s">
        <v>4824</v>
      </c>
      <c r="J1195" s="3" t="s">
        <v>4825</v>
      </c>
      <c r="K1195" s="3" t="s">
        <v>4826</v>
      </c>
      <c r="L1195" s="3" t="s">
        <v>4827</v>
      </c>
      <c r="M1195" s="3" t="s">
        <v>4828</v>
      </c>
      <c r="N1195" s="3" t="s">
        <v>4884</v>
      </c>
      <c r="O1195" s="3" t="s">
        <v>4885</v>
      </c>
      <c r="P1195" s="3" t="s">
        <v>5066</v>
      </c>
      <c r="Q1195" s="3" t="s">
        <v>5067</v>
      </c>
      <c r="R1195" s="3" t="s">
        <v>6316</v>
      </c>
      <c r="S1195" s="3" t="s">
        <v>6317</v>
      </c>
      <c r="T1195" s="3"/>
      <c r="U1195" s="3"/>
      <c r="V1195" s="3"/>
    </row>
    <row r="1196" spans="1:22" ht="16.5">
      <c r="A1196" s="2" t="s">
        <v>2470</v>
      </c>
      <c r="B1196" s="2" t="s">
        <v>2471</v>
      </c>
      <c r="C1196" s="9" t="s">
        <v>6309</v>
      </c>
      <c r="D1196" s="2" t="s">
        <v>4785</v>
      </c>
      <c r="E1196" s="2" t="s">
        <v>4843</v>
      </c>
      <c r="F1196" s="3" t="s">
        <v>6310</v>
      </c>
      <c r="G1196" s="3" t="s">
        <v>6311</v>
      </c>
      <c r="H1196" s="3" t="s">
        <v>6312</v>
      </c>
      <c r="I1196" s="3" t="s">
        <v>6313</v>
      </c>
      <c r="J1196" s="3" t="s">
        <v>6314</v>
      </c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</row>
    <row r="1197" spans="1:22" ht="16.5">
      <c r="A1197" s="2" t="s">
        <v>2472</v>
      </c>
      <c r="B1197" s="2" t="s">
        <v>2473</v>
      </c>
      <c r="C1197" s="9" t="s">
        <v>6318</v>
      </c>
      <c r="D1197" s="2" t="s">
        <v>4785</v>
      </c>
      <c r="E1197" s="2" t="s">
        <v>4843</v>
      </c>
      <c r="F1197" s="3" t="s">
        <v>6319</v>
      </c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</row>
    <row r="1198" spans="1:22" ht="16.5">
      <c r="A1198" s="2" t="s">
        <v>2474</v>
      </c>
      <c r="B1198" s="2" t="s">
        <v>2475</v>
      </c>
      <c r="C1198" s="9" t="s">
        <v>6318</v>
      </c>
      <c r="D1198" s="2" t="s">
        <v>4785</v>
      </c>
      <c r="E1198" s="2" t="s">
        <v>4843</v>
      </c>
      <c r="F1198" s="3" t="s">
        <v>6319</v>
      </c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</row>
    <row r="1199" spans="1:22" ht="16.5">
      <c r="A1199" s="2" t="s">
        <v>2476</v>
      </c>
      <c r="B1199" s="2" t="s">
        <v>2477</v>
      </c>
      <c r="C1199" s="9" t="s">
        <v>6320</v>
      </c>
      <c r="D1199" s="2" t="s">
        <v>4785</v>
      </c>
      <c r="E1199" s="2" t="s">
        <v>4786</v>
      </c>
      <c r="F1199" s="3" t="s">
        <v>4787</v>
      </c>
      <c r="G1199" s="3" t="s">
        <v>4906</v>
      </c>
      <c r="H1199" s="3" t="s">
        <v>4907</v>
      </c>
      <c r="I1199" s="3" t="s">
        <v>4908</v>
      </c>
      <c r="J1199" s="3" t="s">
        <v>4969</v>
      </c>
      <c r="K1199" s="3" t="s">
        <v>4970</v>
      </c>
      <c r="L1199" s="3" t="s">
        <v>6321</v>
      </c>
      <c r="M1199" s="3" t="s">
        <v>6322</v>
      </c>
      <c r="N1199" s="3"/>
      <c r="O1199" s="3"/>
      <c r="P1199" s="3"/>
      <c r="Q1199" s="3"/>
      <c r="R1199" s="3"/>
      <c r="S1199" s="3"/>
      <c r="T1199" s="3"/>
      <c r="U1199" s="3"/>
      <c r="V1199" s="3"/>
    </row>
    <row r="1200" spans="1:22" ht="16.5">
      <c r="A1200" s="2" t="s">
        <v>2478</v>
      </c>
      <c r="B1200" s="2" t="s">
        <v>2479</v>
      </c>
      <c r="C1200" s="9" t="s">
        <v>6320</v>
      </c>
      <c r="D1200" s="2" t="s">
        <v>4785</v>
      </c>
      <c r="E1200" s="2" t="s">
        <v>4786</v>
      </c>
      <c r="F1200" s="3" t="s">
        <v>4787</v>
      </c>
      <c r="G1200" s="3" t="s">
        <v>4906</v>
      </c>
      <c r="H1200" s="3" t="s">
        <v>4907</v>
      </c>
      <c r="I1200" s="3" t="s">
        <v>4908</v>
      </c>
      <c r="J1200" s="3" t="s">
        <v>4969</v>
      </c>
      <c r="K1200" s="3" t="s">
        <v>4970</v>
      </c>
      <c r="L1200" s="3" t="s">
        <v>6321</v>
      </c>
      <c r="M1200" s="3" t="s">
        <v>6322</v>
      </c>
      <c r="N1200" s="3"/>
      <c r="O1200" s="3"/>
      <c r="P1200" s="3"/>
      <c r="Q1200" s="3"/>
      <c r="R1200" s="3"/>
      <c r="S1200" s="3"/>
      <c r="T1200" s="3"/>
      <c r="U1200" s="3"/>
      <c r="V1200" s="3"/>
    </row>
    <row r="1201" spans="1:22" ht="16.5">
      <c r="A1201" s="2" t="s">
        <v>2480</v>
      </c>
      <c r="B1201" s="2" t="s">
        <v>2481</v>
      </c>
      <c r="C1201" s="9" t="s">
        <v>6323</v>
      </c>
      <c r="D1201" s="2" t="s">
        <v>4785</v>
      </c>
      <c r="E1201" s="2" t="s">
        <v>4820</v>
      </c>
      <c r="F1201" s="3" t="s">
        <v>4821</v>
      </c>
      <c r="G1201" s="3" t="s">
        <v>4822</v>
      </c>
      <c r="H1201" s="3" t="s">
        <v>4823</v>
      </c>
      <c r="I1201" s="3" t="s">
        <v>6324</v>
      </c>
      <c r="J1201" s="3" t="s">
        <v>6325</v>
      </c>
      <c r="K1201" s="3" t="s">
        <v>6326</v>
      </c>
      <c r="L1201" s="3" t="s">
        <v>6327</v>
      </c>
      <c r="M1201" s="3"/>
      <c r="N1201" s="3"/>
      <c r="O1201" s="3"/>
      <c r="P1201" s="3"/>
      <c r="Q1201" s="3"/>
      <c r="R1201" s="3"/>
      <c r="S1201" s="3"/>
      <c r="T1201" s="3"/>
      <c r="U1201" s="3"/>
      <c r="V1201" s="3"/>
    </row>
    <row r="1202" spans="1:22" ht="16.5">
      <c r="A1202" s="2" t="s">
        <v>2482</v>
      </c>
      <c r="B1202" s="2" t="s">
        <v>2483</v>
      </c>
      <c r="C1202" s="9" t="s">
        <v>6323</v>
      </c>
      <c r="D1202" s="2" t="s">
        <v>4785</v>
      </c>
      <c r="E1202" s="2" t="s">
        <v>4820</v>
      </c>
      <c r="F1202" s="3" t="s">
        <v>4821</v>
      </c>
      <c r="G1202" s="3" t="s">
        <v>4822</v>
      </c>
      <c r="H1202" s="3" t="s">
        <v>4823</v>
      </c>
      <c r="I1202" s="3" t="s">
        <v>6324</v>
      </c>
      <c r="J1202" s="3" t="s">
        <v>6325</v>
      </c>
      <c r="K1202" s="3" t="s">
        <v>6326</v>
      </c>
      <c r="L1202" s="3" t="s">
        <v>6327</v>
      </c>
      <c r="M1202" s="3"/>
      <c r="N1202" s="3"/>
      <c r="O1202" s="3"/>
      <c r="P1202" s="3"/>
      <c r="Q1202" s="3"/>
      <c r="R1202" s="3"/>
      <c r="S1202" s="3"/>
      <c r="T1202" s="3"/>
      <c r="U1202" s="3"/>
      <c r="V1202" s="3"/>
    </row>
    <row r="1203" spans="1:22" ht="16.5">
      <c r="A1203" s="2" t="s">
        <v>2484</v>
      </c>
      <c r="B1203" s="2" t="s">
        <v>2485</v>
      </c>
      <c r="C1203" s="9" t="s">
        <v>6323</v>
      </c>
      <c r="D1203" s="2" t="s">
        <v>4785</v>
      </c>
      <c r="E1203" s="2" t="s">
        <v>4820</v>
      </c>
      <c r="F1203" s="3" t="s">
        <v>4821</v>
      </c>
      <c r="G1203" s="3" t="s">
        <v>4822</v>
      </c>
      <c r="H1203" s="3" t="s">
        <v>4823</v>
      </c>
      <c r="I1203" s="3" t="s">
        <v>6324</v>
      </c>
      <c r="J1203" s="3" t="s">
        <v>6325</v>
      </c>
      <c r="K1203" s="3" t="s">
        <v>6326</v>
      </c>
      <c r="L1203" s="3" t="s">
        <v>6327</v>
      </c>
      <c r="M1203" s="3"/>
      <c r="N1203" s="3"/>
      <c r="O1203" s="3"/>
      <c r="P1203" s="3"/>
      <c r="Q1203" s="3"/>
      <c r="R1203" s="3"/>
      <c r="S1203" s="3"/>
      <c r="T1203" s="3"/>
      <c r="U1203" s="3"/>
      <c r="V1203" s="3"/>
    </row>
    <row r="1204" spans="1:22" ht="16.5">
      <c r="A1204" s="2" t="s">
        <v>2486</v>
      </c>
      <c r="B1204" s="2" t="s">
        <v>2487</v>
      </c>
      <c r="C1204" s="9" t="s">
        <v>6323</v>
      </c>
      <c r="D1204" s="2" t="s">
        <v>4785</v>
      </c>
      <c r="E1204" s="2" t="s">
        <v>4820</v>
      </c>
      <c r="F1204" s="3" t="s">
        <v>4821</v>
      </c>
      <c r="G1204" s="3" t="s">
        <v>4822</v>
      </c>
      <c r="H1204" s="3" t="s">
        <v>4823</v>
      </c>
      <c r="I1204" s="3" t="s">
        <v>6324</v>
      </c>
      <c r="J1204" s="3" t="s">
        <v>6325</v>
      </c>
      <c r="K1204" s="3" t="s">
        <v>6326</v>
      </c>
      <c r="L1204" s="3" t="s">
        <v>6327</v>
      </c>
      <c r="M1204" s="3"/>
      <c r="N1204" s="3"/>
      <c r="O1204" s="3"/>
      <c r="P1204" s="3"/>
      <c r="Q1204" s="3"/>
      <c r="R1204" s="3"/>
      <c r="S1204" s="3"/>
      <c r="T1204" s="3"/>
      <c r="U1204" s="3"/>
      <c r="V1204" s="3"/>
    </row>
    <row r="1205" spans="1:22" ht="16.5">
      <c r="A1205" s="2" t="s">
        <v>2488</v>
      </c>
      <c r="B1205" s="2" t="s">
        <v>2489</v>
      </c>
      <c r="C1205" s="9" t="s">
        <v>6328</v>
      </c>
      <c r="D1205" s="2" t="s">
        <v>4785</v>
      </c>
      <c r="E1205" s="2" t="s">
        <v>4820</v>
      </c>
      <c r="F1205" s="3" t="s">
        <v>4901</v>
      </c>
      <c r="G1205" s="3" t="s">
        <v>5489</v>
      </c>
      <c r="H1205" s="3" t="s">
        <v>6133</v>
      </c>
      <c r="I1205" s="3" t="s">
        <v>6329</v>
      </c>
      <c r="J1205" s="3" t="s">
        <v>6330</v>
      </c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</row>
    <row r="1206" spans="1:22" ht="16.5">
      <c r="A1206" s="2" t="s">
        <v>2490</v>
      </c>
      <c r="B1206" s="2" t="s">
        <v>2491</v>
      </c>
      <c r="C1206" s="9" t="s">
        <v>6328</v>
      </c>
      <c r="D1206" s="2" t="s">
        <v>4785</v>
      </c>
      <c r="E1206" s="2" t="s">
        <v>4820</v>
      </c>
      <c r="F1206" s="3" t="s">
        <v>4901</v>
      </c>
      <c r="G1206" s="3" t="s">
        <v>5489</v>
      </c>
      <c r="H1206" s="3" t="s">
        <v>6133</v>
      </c>
      <c r="I1206" s="3" t="s">
        <v>6329</v>
      </c>
      <c r="J1206" s="3" t="s">
        <v>6330</v>
      </c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</row>
    <row r="1207" spans="1:22" ht="16.5">
      <c r="A1207" s="2" t="s">
        <v>2492</v>
      </c>
      <c r="B1207" s="2" t="s">
        <v>2493</v>
      </c>
      <c r="C1207" s="9" t="s">
        <v>6328</v>
      </c>
      <c r="D1207" s="2" t="s">
        <v>4785</v>
      </c>
      <c r="E1207" s="2" t="s">
        <v>4820</v>
      </c>
      <c r="F1207" s="3" t="s">
        <v>4901</v>
      </c>
      <c r="G1207" s="3" t="s">
        <v>5489</v>
      </c>
      <c r="H1207" s="3" t="s">
        <v>6133</v>
      </c>
      <c r="I1207" s="3" t="s">
        <v>6329</v>
      </c>
      <c r="J1207" s="3" t="s">
        <v>6330</v>
      </c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</row>
    <row r="1208" spans="1:22" ht="16.5">
      <c r="A1208" s="2" t="s">
        <v>2494</v>
      </c>
      <c r="B1208" s="2" t="s">
        <v>2495</v>
      </c>
      <c r="C1208" s="9" t="s">
        <v>5338</v>
      </c>
      <c r="D1208" s="2" t="s">
        <v>4785</v>
      </c>
      <c r="E1208" s="2" t="s">
        <v>4803</v>
      </c>
      <c r="F1208" s="3" t="s">
        <v>5093</v>
      </c>
      <c r="G1208" s="3" t="s">
        <v>5094</v>
      </c>
      <c r="H1208" s="3" t="s">
        <v>5095</v>
      </c>
      <c r="I1208" s="3" t="s">
        <v>5096</v>
      </c>
      <c r="J1208" s="3" t="s">
        <v>5151</v>
      </c>
      <c r="K1208" s="3" t="s">
        <v>5152</v>
      </c>
      <c r="L1208" s="3" t="s">
        <v>5153</v>
      </c>
      <c r="M1208" s="3" t="s">
        <v>5311</v>
      </c>
      <c r="N1208" s="3" t="s">
        <v>5312</v>
      </c>
      <c r="O1208" s="3" t="s">
        <v>5313</v>
      </c>
      <c r="P1208" s="3" t="s">
        <v>5339</v>
      </c>
      <c r="Q1208" s="3" t="s">
        <v>5340</v>
      </c>
      <c r="R1208" s="3"/>
      <c r="S1208" s="3"/>
      <c r="T1208" s="3"/>
      <c r="U1208" s="3"/>
      <c r="V1208" s="3"/>
    </row>
    <row r="1209" spans="1:22" ht="16.5">
      <c r="A1209" s="2" t="s">
        <v>2496</v>
      </c>
      <c r="B1209" s="2" t="s">
        <v>2497</v>
      </c>
      <c r="C1209" s="9" t="s">
        <v>5813</v>
      </c>
      <c r="D1209" s="2" t="s">
        <v>4785</v>
      </c>
      <c r="E1209" s="2" t="s">
        <v>4803</v>
      </c>
      <c r="F1209" s="3" t="s">
        <v>5093</v>
      </c>
      <c r="G1209" s="3" t="s">
        <v>5094</v>
      </c>
      <c r="H1209" s="3" t="s">
        <v>5095</v>
      </c>
      <c r="I1209" s="3" t="s">
        <v>5096</v>
      </c>
      <c r="J1209" s="3" t="s">
        <v>5151</v>
      </c>
      <c r="K1209" s="3" t="s">
        <v>5152</v>
      </c>
      <c r="L1209" s="3" t="s">
        <v>5153</v>
      </c>
      <c r="M1209" s="3" t="s">
        <v>5154</v>
      </c>
      <c r="N1209" s="3" t="s">
        <v>5155</v>
      </c>
      <c r="O1209" s="3" t="s">
        <v>5814</v>
      </c>
      <c r="P1209" s="3" t="s">
        <v>5815</v>
      </c>
      <c r="Q1209" s="3" t="s">
        <v>5816</v>
      </c>
      <c r="R1209" s="3" t="s">
        <v>5817</v>
      </c>
      <c r="S1209" s="3" t="s">
        <v>5818</v>
      </c>
      <c r="T1209" s="3" t="s">
        <v>5819</v>
      </c>
      <c r="U1209" s="3"/>
      <c r="V1209" s="3"/>
    </row>
    <row r="1210" spans="1:22" ht="16.5">
      <c r="A1210" s="2" t="s">
        <v>2498</v>
      </c>
      <c r="B1210" s="2" t="s">
        <v>2499</v>
      </c>
      <c r="C1210" s="9" t="s">
        <v>6331</v>
      </c>
      <c r="D1210" s="2" t="s">
        <v>4785</v>
      </c>
      <c r="E1210" s="2" t="s">
        <v>4803</v>
      </c>
      <c r="F1210" s="3" t="s">
        <v>4804</v>
      </c>
      <c r="G1210" s="3" t="s">
        <v>4861</v>
      </c>
      <c r="H1210" s="3" t="s">
        <v>4862</v>
      </c>
      <c r="I1210" s="3" t="s">
        <v>4863</v>
      </c>
      <c r="J1210" s="3" t="s">
        <v>4864</v>
      </c>
      <c r="K1210" s="3" t="s">
        <v>4865</v>
      </c>
      <c r="L1210" s="3" t="s">
        <v>6332</v>
      </c>
      <c r="M1210" s="3" t="s">
        <v>6333</v>
      </c>
      <c r="N1210" s="3" t="s">
        <v>6334</v>
      </c>
      <c r="O1210" s="3" t="s">
        <v>6335</v>
      </c>
      <c r="P1210" s="3" t="s">
        <v>6336</v>
      </c>
      <c r="Q1210" s="3" t="s">
        <v>6337</v>
      </c>
      <c r="R1210" s="3"/>
      <c r="S1210" s="3"/>
      <c r="T1210" s="3"/>
      <c r="U1210" s="3"/>
      <c r="V1210" s="3"/>
    </row>
    <row r="1211" spans="1:22" ht="16.5">
      <c r="A1211" s="2" t="s">
        <v>2500</v>
      </c>
      <c r="B1211" s="2" t="s">
        <v>2501</v>
      </c>
      <c r="C1211" s="9" t="s">
        <v>6331</v>
      </c>
      <c r="D1211" s="2" t="s">
        <v>4785</v>
      </c>
      <c r="E1211" s="2" t="s">
        <v>4803</v>
      </c>
      <c r="F1211" s="3" t="s">
        <v>4804</v>
      </c>
      <c r="G1211" s="3" t="s">
        <v>4861</v>
      </c>
      <c r="H1211" s="3" t="s">
        <v>4862</v>
      </c>
      <c r="I1211" s="3" t="s">
        <v>4863</v>
      </c>
      <c r="J1211" s="3" t="s">
        <v>4864</v>
      </c>
      <c r="K1211" s="3" t="s">
        <v>4865</v>
      </c>
      <c r="L1211" s="3" t="s">
        <v>6332</v>
      </c>
      <c r="M1211" s="3" t="s">
        <v>6333</v>
      </c>
      <c r="N1211" s="3" t="s">
        <v>6334</v>
      </c>
      <c r="O1211" s="3" t="s">
        <v>6335</v>
      </c>
      <c r="P1211" s="3" t="s">
        <v>6336</v>
      </c>
      <c r="Q1211" s="3" t="s">
        <v>6337</v>
      </c>
      <c r="R1211" s="3"/>
      <c r="S1211" s="3"/>
      <c r="T1211" s="3"/>
      <c r="U1211" s="3"/>
      <c r="V1211" s="3"/>
    </row>
    <row r="1212" spans="1:22" ht="16.5">
      <c r="A1212" s="2" t="s">
        <v>2502</v>
      </c>
      <c r="B1212" s="2" t="s">
        <v>2503</v>
      </c>
      <c r="C1212" s="9" t="s">
        <v>6087</v>
      </c>
      <c r="D1212" s="2" t="s">
        <v>4785</v>
      </c>
      <c r="E1212" s="2" t="s">
        <v>4803</v>
      </c>
      <c r="F1212" s="3" t="s">
        <v>5093</v>
      </c>
      <c r="G1212" s="3" t="s">
        <v>5094</v>
      </c>
      <c r="H1212" s="3" t="s">
        <v>5095</v>
      </c>
      <c r="I1212" s="3" t="s">
        <v>5096</v>
      </c>
      <c r="J1212" s="3" t="s">
        <v>5151</v>
      </c>
      <c r="K1212" s="3" t="s">
        <v>5152</v>
      </c>
      <c r="L1212" s="3" t="s">
        <v>6088</v>
      </c>
      <c r="M1212" s="3" t="s">
        <v>6089</v>
      </c>
      <c r="N1212" s="3" t="s">
        <v>6090</v>
      </c>
      <c r="O1212" s="3" t="s">
        <v>6091</v>
      </c>
      <c r="P1212" s="3" t="s">
        <v>6092</v>
      </c>
      <c r="Q1212" s="3" t="s">
        <v>6093</v>
      </c>
      <c r="R1212" s="3" t="s">
        <v>6094</v>
      </c>
      <c r="S1212" s="3"/>
      <c r="T1212" s="3"/>
      <c r="U1212" s="3"/>
      <c r="V1212" s="3"/>
    </row>
    <row r="1213" spans="1:22" ht="16.5">
      <c r="A1213" s="2" t="s">
        <v>2504</v>
      </c>
      <c r="B1213" s="2" t="s">
        <v>2505</v>
      </c>
      <c r="C1213" s="9" t="s">
        <v>6338</v>
      </c>
      <c r="D1213" s="2" t="s">
        <v>4785</v>
      </c>
      <c r="E1213" s="2" t="s">
        <v>4803</v>
      </c>
      <c r="F1213" s="3" t="s">
        <v>5093</v>
      </c>
      <c r="G1213" s="3" t="s">
        <v>5094</v>
      </c>
      <c r="H1213" s="3" t="s">
        <v>5095</v>
      </c>
      <c r="I1213" s="3" t="s">
        <v>5096</v>
      </c>
      <c r="J1213" s="3" t="s">
        <v>5097</v>
      </c>
      <c r="K1213" s="3" t="s">
        <v>5098</v>
      </c>
      <c r="L1213" s="3" t="s">
        <v>5099</v>
      </c>
      <c r="M1213" s="3" t="s">
        <v>5100</v>
      </c>
      <c r="N1213" s="3" t="s">
        <v>5101</v>
      </c>
      <c r="O1213" s="3" t="s">
        <v>5102</v>
      </c>
      <c r="P1213" s="3" t="s">
        <v>5103</v>
      </c>
      <c r="Q1213" s="3" t="s">
        <v>5104</v>
      </c>
      <c r="R1213" s="3" t="s">
        <v>6339</v>
      </c>
      <c r="S1213" s="3" t="s">
        <v>6340</v>
      </c>
      <c r="T1213" s="3" t="s">
        <v>6341</v>
      </c>
      <c r="U1213" s="3" t="s">
        <v>6342</v>
      </c>
      <c r="V1213" s="3" t="s">
        <v>6343</v>
      </c>
    </row>
    <row r="1214" spans="1:22" ht="16.5">
      <c r="A1214" s="2" t="s">
        <v>2506</v>
      </c>
      <c r="B1214" s="2" t="s">
        <v>2507</v>
      </c>
      <c r="C1214" s="9" t="s">
        <v>6338</v>
      </c>
      <c r="D1214" s="2" t="s">
        <v>4785</v>
      </c>
      <c r="E1214" s="2" t="s">
        <v>4803</v>
      </c>
      <c r="F1214" s="3" t="s">
        <v>5093</v>
      </c>
      <c r="G1214" s="3" t="s">
        <v>5094</v>
      </c>
      <c r="H1214" s="3" t="s">
        <v>5095</v>
      </c>
      <c r="I1214" s="3" t="s">
        <v>5096</v>
      </c>
      <c r="J1214" s="3" t="s">
        <v>5097</v>
      </c>
      <c r="K1214" s="3" t="s">
        <v>5098</v>
      </c>
      <c r="L1214" s="3" t="s">
        <v>5099</v>
      </c>
      <c r="M1214" s="3" t="s">
        <v>5100</v>
      </c>
      <c r="N1214" s="3" t="s">
        <v>5101</v>
      </c>
      <c r="O1214" s="3" t="s">
        <v>5102</v>
      </c>
      <c r="P1214" s="3" t="s">
        <v>5103</v>
      </c>
      <c r="Q1214" s="3" t="s">
        <v>5104</v>
      </c>
      <c r="R1214" s="3" t="s">
        <v>6339</v>
      </c>
      <c r="S1214" s="3" t="s">
        <v>6340</v>
      </c>
      <c r="T1214" s="3" t="s">
        <v>6341</v>
      </c>
      <c r="U1214" s="3" t="s">
        <v>6342</v>
      </c>
      <c r="V1214" s="3" t="s">
        <v>6343</v>
      </c>
    </row>
    <row r="1215" spans="1:22" ht="16.5">
      <c r="A1215" s="2" t="s">
        <v>2508</v>
      </c>
      <c r="B1215" s="2" t="s">
        <v>2509</v>
      </c>
      <c r="C1215" s="9" t="s">
        <v>6338</v>
      </c>
      <c r="D1215" s="2" t="s">
        <v>4785</v>
      </c>
      <c r="E1215" s="2" t="s">
        <v>4803</v>
      </c>
      <c r="F1215" s="3" t="s">
        <v>5093</v>
      </c>
      <c r="G1215" s="3" t="s">
        <v>5094</v>
      </c>
      <c r="H1215" s="3" t="s">
        <v>5095</v>
      </c>
      <c r="I1215" s="3" t="s">
        <v>5096</v>
      </c>
      <c r="J1215" s="3" t="s">
        <v>5097</v>
      </c>
      <c r="K1215" s="3" t="s">
        <v>5098</v>
      </c>
      <c r="L1215" s="3" t="s">
        <v>5099</v>
      </c>
      <c r="M1215" s="3" t="s">
        <v>5100</v>
      </c>
      <c r="N1215" s="3" t="s">
        <v>5101</v>
      </c>
      <c r="O1215" s="3" t="s">
        <v>5102</v>
      </c>
      <c r="P1215" s="3" t="s">
        <v>5103</v>
      </c>
      <c r="Q1215" s="3" t="s">
        <v>5104</v>
      </c>
      <c r="R1215" s="3" t="s">
        <v>6339</v>
      </c>
      <c r="S1215" s="3" t="s">
        <v>6340</v>
      </c>
      <c r="T1215" s="3" t="s">
        <v>6341</v>
      </c>
      <c r="U1215" s="3" t="s">
        <v>6342</v>
      </c>
      <c r="V1215" s="3" t="s">
        <v>6343</v>
      </c>
    </row>
    <row r="1216" spans="1:22" ht="16.5">
      <c r="A1216" s="2" t="s">
        <v>2510</v>
      </c>
      <c r="B1216" s="2" t="s">
        <v>2511</v>
      </c>
      <c r="C1216" s="9" t="s">
        <v>6344</v>
      </c>
      <c r="D1216" s="2" t="s">
        <v>4785</v>
      </c>
      <c r="E1216" s="2" t="s">
        <v>4820</v>
      </c>
      <c r="F1216" s="3" t="s">
        <v>4901</v>
      </c>
      <c r="G1216" s="3" t="s">
        <v>4902</v>
      </c>
      <c r="H1216" s="3" t="s">
        <v>4903</v>
      </c>
      <c r="I1216" s="3" t="s">
        <v>5109</v>
      </c>
      <c r="J1216" s="3" t="s">
        <v>6345</v>
      </c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</row>
    <row r="1217" spans="1:22" ht="16.5">
      <c r="A1217" s="2" t="s">
        <v>2512</v>
      </c>
      <c r="B1217" s="2" t="s">
        <v>2513</v>
      </c>
      <c r="C1217" s="9" t="s">
        <v>6346</v>
      </c>
      <c r="D1217" s="2" t="s">
        <v>4785</v>
      </c>
      <c r="E1217" s="2" t="s">
        <v>4803</v>
      </c>
      <c r="F1217" s="3" t="s">
        <v>4804</v>
      </c>
      <c r="G1217" s="3" t="s">
        <v>4861</v>
      </c>
      <c r="H1217" s="3" t="s">
        <v>4862</v>
      </c>
      <c r="I1217" s="3" t="s">
        <v>4863</v>
      </c>
      <c r="J1217" s="3" t="s">
        <v>4864</v>
      </c>
      <c r="K1217" s="3" t="s">
        <v>4865</v>
      </c>
      <c r="L1217" s="3" t="s">
        <v>4866</v>
      </c>
      <c r="M1217" s="3" t="s">
        <v>4867</v>
      </c>
      <c r="N1217" s="3" t="s">
        <v>4868</v>
      </c>
      <c r="O1217" s="3" t="s">
        <v>4869</v>
      </c>
      <c r="P1217" s="3" t="s">
        <v>4870</v>
      </c>
      <c r="Q1217" s="3" t="s">
        <v>4871</v>
      </c>
      <c r="R1217" s="3" t="s">
        <v>5612</v>
      </c>
      <c r="S1217" s="3" t="s">
        <v>6347</v>
      </c>
      <c r="T1217" s="3"/>
      <c r="U1217" s="3"/>
      <c r="V1217" s="3"/>
    </row>
    <row r="1218" spans="1:22" ht="16.5">
      <c r="A1218" s="2" t="s">
        <v>2514</v>
      </c>
      <c r="B1218" s="2" t="s">
        <v>2515</v>
      </c>
      <c r="C1218" s="9" t="s">
        <v>6346</v>
      </c>
      <c r="D1218" s="2" t="s">
        <v>4785</v>
      </c>
      <c r="E1218" s="2" t="s">
        <v>4803</v>
      </c>
      <c r="F1218" s="3" t="s">
        <v>4804</v>
      </c>
      <c r="G1218" s="3" t="s">
        <v>4861</v>
      </c>
      <c r="H1218" s="3" t="s">
        <v>4862</v>
      </c>
      <c r="I1218" s="3" t="s">
        <v>4863</v>
      </c>
      <c r="J1218" s="3" t="s">
        <v>4864</v>
      </c>
      <c r="K1218" s="3" t="s">
        <v>4865</v>
      </c>
      <c r="L1218" s="3" t="s">
        <v>4866</v>
      </c>
      <c r="M1218" s="3" t="s">
        <v>4867</v>
      </c>
      <c r="N1218" s="3" t="s">
        <v>4868</v>
      </c>
      <c r="O1218" s="3" t="s">
        <v>4869</v>
      </c>
      <c r="P1218" s="3" t="s">
        <v>4870</v>
      </c>
      <c r="Q1218" s="3" t="s">
        <v>4871</v>
      </c>
      <c r="R1218" s="3" t="s">
        <v>5612</v>
      </c>
      <c r="S1218" s="3" t="s">
        <v>6347</v>
      </c>
      <c r="T1218" s="3"/>
      <c r="U1218" s="3"/>
      <c r="V1218" s="3"/>
    </row>
    <row r="1219" spans="1:22" ht="16.5">
      <c r="A1219" s="2" t="s">
        <v>2516</v>
      </c>
      <c r="B1219" s="2" t="s">
        <v>2517</v>
      </c>
      <c r="C1219" s="9" t="s">
        <v>6348</v>
      </c>
      <c r="D1219" s="2" t="s">
        <v>4785</v>
      </c>
      <c r="E1219" s="2" t="s">
        <v>4803</v>
      </c>
      <c r="F1219" s="3" t="s">
        <v>4804</v>
      </c>
      <c r="G1219" s="3" t="s">
        <v>4861</v>
      </c>
      <c r="H1219" s="3" t="s">
        <v>4862</v>
      </c>
      <c r="I1219" s="3" t="s">
        <v>4863</v>
      </c>
      <c r="J1219" s="3" t="s">
        <v>4864</v>
      </c>
      <c r="K1219" s="3" t="s">
        <v>4865</v>
      </c>
      <c r="L1219" s="3" t="s">
        <v>4866</v>
      </c>
      <c r="M1219" s="3" t="s">
        <v>4867</v>
      </c>
      <c r="N1219" s="3" t="s">
        <v>4868</v>
      </c>
      <c r="O1219" s="3" t="s">
        <v>4869</v>
      </c>
      <c r="P1219" s="3" t="s">
        <v>4870</v>
      </c>
      <c r="Q1219" s="3" t="s">
        <v>4871</v>
      </c>
      <c r="R1219" s="3" t="s">
        <v>6349</v>
      </c>
      <c r="S1219" s="3" t="s">
        <v>6350</v>
      </c>
      <c r="T1219" s="3" t="s">
        <v>6351</v>
      </c>
      <c r="U1219" s="3"/>
      <c r="V1219" s="3"/>
    </row>
    <row r="1220" spans="1:22" ht="16.5">
      <c r="A1220" s="2" t="s">
        <v>2518</v>
      </c>
      <c r="B1220" s="2" t="s">
        <v>2519</v>
      </c>
      <c r="C1220" s="9" t="s">
        <v>6348</v>
      </c>
      <c r="D1220" s="2" t="s">
        <v>4785</v>
      </c>
      <c r="E1220" s="2" t="s">
        <v>4803</v>
      </c>
      <c r="F1220" s="3" t="s">
        <v>4804</v>
      </c>
      <c r="G1220" s="3" t="s">
        <v>4861</v>
      </c>
      <c r="H1220" s="3" t="s">
        <v>4862</v>
      </c>
      <c r="I1220" s="3" t="s">
        <v>4863</v>
      </c>
      <c r="J1220" s="3" t="s">
        <v>4864</v>
      </c>
      <c r="K1220" s="3" t="s">
        <v>4865</v>
      </c>
      <c r="L1220" s="3" t="s">
        <v>4866</v>
      </c>
      <c r="M1220" s="3" t="s">
        <v>4867</v>
      </c>
      <c r="N1220" s="3" t="s">
        <v>4868</v>
      </c>
      <c r="O1220" s="3" t="s">
        <v>4869</v>
      </c>
      <c r="P1220" s="3" t="s">
        <v>4870</v>
      </c>
      <c r="Q1220" s="3" t="s">
        <v>4871</v>
      </c>
      <c r="R1220" s="3" t="s">
        <v>6349</v>
      </c>
      <c r="S1220" s="3" t="s">
        <v>6350</v>
      </c>
      <c r="T1220" s="3" t="s">
        <v>6351</v>
      </c>
      <c r="U1220" s="3"/>
      <c r="V1220" s="3"/>
    </row>
    <row r="1221" spans="1:22" ht="16.5">
      <c r="A1221" s="2" t="s">
        <v>2520</v>
      </c>
      <c r="B1221" s="2" t="s">
        <v>2521</v>
      </c>
      <c r="C1221" s="9" t="s">
        <v>6352</v>
      </c>
      <c r="D1221" s="2" t="s">
        <v>4785</v>
      </c>
      <c r="E1221" s="2" t="s">
        <v>4786</v>
      </c>
      <c r="F1221" s="3" t="s">
        <v>4787</v>
      </c>
      <c r="G1221" s="3" t="s">
        <v>4906</v>
      </c>
      <c r="H1221" s="3" t="s">
        <v>4907</v>
      </c>
      <c r="I1221" s="3" t="s">
        <v>4908</v>
      </c>
      <c r="J1221" s="3" t="s">
        <v>4969</v>
      </c>
      <c r="K1221" s="3" t="s">
        <v>4970</v>
      </c>
      <c r="L1221" s="3" t="s">
        <v>5850</v>
      </c>
      <c r="M1221" s="3" t="s">
        <v>5851</v>
      </c>
      <c r="N1221" s="3" t="s">
        <v>5852</v>
      </c>
      <c r="O1221" s="3"/>
      <c r="P1221" s="3"/>
      <c r="Q1221" s="3"/>
      <c r="R1221" s="3"/>
      <c r="S1221" s="3"/>
      <c r="T1221" s="3"/>
      <c r="U1221" s="3"/>
      <c r="V1221" s="3"/>
    </row>
    <row r="1222" spans="1:22" ht="16.5">
      <c r="A1222" s="2" t="s">
        <v>2522</v>
      </c>
      <c r="B1222" s="2" t="s">
        <v>2523</v>
      </c>
      <c r="C1222" s="9" t="s">
        <v>6352</v>
      </c>
      <c r="D1222" s="2" t="s">
        <v>4785</v>
      </c>
      <c r="E1222" s="2" t="s">
        <v>4786</v>
      </c>
      <c r="F1222" s="3" t="s">
        <v>4787</v>
      </c>
      <c r="G1222" s="3" t="s">
        <v>4906</v>
      </c>
      <c r="H1222" s="3" t="s">
        <v>4907</v>
      </c>
      <c r="I1222" s="3" t="s">
        <v>4908</v>
      </c>
      <c r="J1222" s="3" t="s">
        <v>4969</v>
      </c>
      <c r="K1222" s="3" t="s">
        <v>4970</v>
      </c>
      <c r="L1222" s="3" t="s">
        <v>5850</v>
      </c>
      <c r="M1222" s="3" t="s">
        <v>5851</v>
      </c>
      <c r="N1222" s="3" t="s">
        <v>5852</v>
      </c>
      <c r="O1222" s="3"/>
      <c r="P1222" s="3"/>
      <c r="Q1222" s="3"/>
      <c r="R1222" s="3"/>
      <c r="S1222" s="3"/>
      <c r="T1222" s="3"/>
      <c r="U1222" s="3"/>
      <c r="V1222" s="3"/>
    </row>
    <row r="1223" spans="1:22" ht="16.5">
      <c r="A1223" s="2" t="s">
        <v>2524</v>
      </c>
      <c r="B1223" s="2" t="s">
        <v>2525</v>
      </c>
      <c r="C1223" s="9" t="s">
        <v>6353</v>
      </c>
      <c r="D1223" s="2" t="s">
        <v>4785</v>
      </c>
      <c r="E1223" s="2" t="s">
        <v>4803</v>
      </c>
      <c r="F1223" s="3" t="s">
        <v>5093</v>
      </c>
      <c r="G1223" s="3" t="s">
        <v>5094</v>
      </c>
      <c r="H1223" s="3" t="s">
        <v>5095</v>
      </c>
      <c r="I1223" s="3" t="s">
        <v>5096</v>
      </c>
      <c r="J1223" s="3" t="s">
        <v>5151</v>
      </c>
      <c r="K1223" s="3" t="s">
        <v>5152</v>
      </c>
      <c r="L1223" s="3" t="s">
        <v>6088</v>
      </c>
      <c r="M1223" s="3" t="s">
        <v>6285</v>
      </c>
      <c r="N1223" s="3" t="s">
        <v>6286</v>
      </c>
      <c r="O1223" s="3" t="s">
        <v>6354</v>
      </c>
      <c r="P1223" s="3" t="s">
        <v>6355</v>
      </c>
      <c r="Q1223" s="3"/>
      <c r="R1223" s="3"/>
      <c r="S1223" s="3"/>
      <c r="T1223" s="3"/>
      <c r="U1223" s="3"/>
      <c r="V1223" s="3"/>
    </row>
    <row r="1224" spans="1:22" ht="16.5">
      <c r="A1224" s="2" t="s">
        <v>2526</v>
      </c>
      <c r="B1224" s="2" t="s">
        <v>2527</v>
      </c>
      <c r="C1224" s="9" t="s">
        <v>6353</v>
      </c>
      <c r="D1224" s="2" t="s">
        <v>4785</v>
      </c>
      <c r="E1224" s="2" t="s">
        <v>4803</v>
      </c>
      <c r="F1224" s="3" t="s">
        <v>5093</v>
      </c>
      <c r="G1224" s="3" t="s">
        <v>5094</v>
      </c>
      <c r="H1224" s="3" t="s">
        <v>5095</v>
      </c>
      <c r="I1224" s="3" t="s">
        <v>5096</v>
      </c>
      <c r="J1224" s="3" t="s">
        <v>5151</v>
      </c>
      <c r="K1224" s="3" t="s">
        <v>5152</v>
      </c>
      <c r="L1224" s="3" t="s">
        <v>6088</v>
      </c>
      <c r="M1224" s="3" t="s">
        <v>6285</v>
      </c>
      <c r="N1224" s="3" t="s">
        <v>6286</v>
      </c>
      <c r="O1224" s="3" t="s">
        <v>6354</v>
      </c>
      <c r="P1224" s="3" t="s">
        <v>6355</v>
      </c>
      <c r="Q1224" s="3"/>
      <c r="R1224" s="3"/>
      <c r="S1224" s="3"/>
      <c r="T1224" s="3"/>
      <c r="U1224" s="3"/>
      <c r="V1224" s="3"/>
    </row>
    <row r="1225" spans="1:22" ht="16.5">
      <c r="A1225" s="2" t="s">
        <v>2528</v>
      </c>
      <c r="B1225" s="2" t="s">
        <v>2529</v>
      </c>
      <c r="C1225" s="9" t="s">
        <v>6353</v>
      </c>
      <c r="D1225" s="2" t="s">
        <v>4785</v>
      </c>
      <c r="E1225" s="2" t="s">
        <v>4803</v>
      </c>
      <c r="F1225" s="3" t="s">
        <v>5093</v>
      </c>
      <c r="G1225" s="3" t="s">
        <v>5094</v>
      </c>
      <c r="H1225" s="3" t="s">
        <v>5095</v>
      </c>
      <c r="I1225" s="3" t="s">
        <v>5096</v>
      </c>
      <c r="J1225" s="3" t="s">
        <v>5151</v>
      </c>
      <c r="K1225" s="3" t="s">
        <v>5152</v>
      </c>
      <c r="L1225" s="3" t="s">
        <v>6088</v>
      </c>
      <c r="M1225" s="3" t="s">
        <v>6285</v>
      </c>
      <c r="N1225" s="3" t="s">
        <v>6286</v>
      </c>
      <c r="O1225" s="3" t="s">
        <v>6354</v>
      </c>
      <c r="P1225" s="3" t="s">
        <v>6355</v>
      </c>
      <c r="Q1225" s="3"/>
      <c r="R1225" s="3"/>
      <c r="S1225" s="3"/>
      <c r="T1225" s="3"/>
      <c r="U1225" s="3"/>
      <c r="V1225" s="3"/>
    </row>
    <row r="1226" spans="1:22" ht="16.5">
      <c r="A1226" s="2" t="s">
        <v>2530</v>
      </c>
      <c r="B1226" s="2" t="s">
        <v>2531</v>
      </c>
      <c r="C1226" s="9" t="s">
        <v>6353</v>
      </c>
      <c r="D1226" s="2" t="s">
        <v>4785</v>
      </c>
      <c r="E1226" s="2" t="s">
        <v>4803</v>
      </c>
      <c r="F1226" s="3" t="s">
        <v>5093</v>
      </c>
      <c r="G1226" s="3" t="s">
        <v>5094</v>
      </c>
      <c r="H1226" s="3" t="s">
        <v>5095</v>
      </c>
      <c r="I1226" s="3" t="s">
        <v>5096</v>
      </c>
      <c r="J1226" s="3" t="s">
        <v>5151</v>
      </c>
      <c r="K1226" s="3" t="s">
        <v>5152</v>
      </c>
      <c r="L1226" s="3" t="s">
        <v>6088</v>
      </c>
      <c r="M1226" s="3" t="s">
        <v>6285</v>
      </c>
      <c r="N1226" s="3" t="s">
        <v>6286</v>
      </c>
      <c r="O1226" s="3" t="s">
        <v>6354</v>
      </c>
      <c r="P1226" s="3" t="s">
        <v>6355</v>
      </c>
      <c r="Q1226" s="3"/>
      <c r="R1226" s="3"/>
      <c r="S1226" s="3"/>
      <c r="T1226" s="3"/>
      <c r="U1226" s="3"/>
      <c r="V1226" s="3"/>
    </row>
    <row r="1227" spans="1:22" ht="16.5">
      <c r="A1227" s="2" t="s">
        <v>2532</v>
      </c>
      <c r="B1227" s="2" t="s">
        <v>2533</v>
      </c>
      <c r="C1227" s="9" t="s">
        <v>6356</v>
      </c>
      <c r="D1227" s="2" t="s">
        <v>4785</v>
      </c>
      <c r="E1227" s="2" t="s">
        <v>4786</v>
      </c>
      <c r="F1227" s="3" t="s">
        <v>4787</v>
      </c>
      <c r="G1227" s="3" t="s">
        <v>4906</v>
      </c>
      <c r="H1227" s="3" t="s">
        <v>5664</v>
      </c>
      <c r="I1227" s="3" t="s">
        <v>5665</v>
      </c>
      <c r="J1227" s="3" t="s">
        <v>5666</v>
      </c>
      <c r="K1227" s="3" t="s">
        <v>5667</v>
      </c>
      <c r="L1227" s="3" t="s">
        <v>5668</v>
      </c>
      <c r="M1227" s="3"/>
      <c r="N1227" s="3"/>
      <c r="O1227" s="3"/>
      <c r="P1227" s="3"/>
      <c r="Q1227" s="3"/>
      <c r="R1227" s="3"/>
      <c r="S1227" s="3"/>
      <c r="T1227" s="3"/>
      <c r="U1227" s="3"/>
      <c r="V1227" s="3"/>
    </row>
    <row r="1228" spans="1:22" ht="16.5">
      <c r="A1228" s="2" t="s">
        <v>2534</v>
      </c>
      <c r="B1228" s="2" t="s">
        <v>2535</v>
      </c>
      <c r="C1228" s="9" t="s">
        <v>6356</v>
      </c>
      <c r="D1228" s="2" t="s">
        <v>4785</v>
      </c>
      <c r="E1228" s="2" t="s">
        <v>4786</v>
      </c>
      <c r="F1228" s="3" t="s">
        <v>4787</v>
      </c>
      <c r="G1228" s="3" t="s">
        <v>4906</v>
      </c>
      <c r="H1228" s="3" t="s">
        <v>5664</v>
      </c>
      <c r="I1228" s="3" t="s">
        <v>5665</v>
      </c>
      <c r="J1228" s="3" t="s">
        <v>5666</v>
      </c>
      <c r="K1228" s="3" t="s">
        <v>5667</v>
      </c>
      <c r="L1228" s="3" t="s">
        <v>5668</v>
      </c>
      <c r="M1228" s="3"/>
      <c r="N1228" s="3"/>
      <c r="O1228" s="3"/>
      <c r="P1228" s="3"/>
      <c r="Q1228" s="3"/>
      <c r="R1228" s="3"/>
      <c r="S1228" s="3"/>
      <c r="T1228" s="3"/>
      <c r="U1228" s="3"/>
      <c r="V1228" s="3"/>
    </row>
    <row r="1229" spans="1:22" ht="16.5">
      <c r="A1229" s="2" t="s">
        <v>2536</v>
      </c>
      <c r="B1229" s="2" t="s">
        <v>2537</v>
      </c>
      <c r="C1229" s="9" t="s">
        <v>6356</v>
      </c>
      <c r="D1229" s="2" t="s">
        <v>4785</v>
      </c>
      <c r="E1229" s="2" t="s">
        <v>4786</v>
      </c>
      <c r="F1229" s="3" t="s">
        <v>4787</v>
      </c>
      <c r="G1229" s="3" t="s">
        <v>4906</v>
      </c>
      <c r="H1229" s="3" t="s">
        <v>5664</v>
      </c>
      <c r="I1229" s="3" t="s">
        <v>5665</v>
      </c>
      <c r="J1229" s="3" t="s">
        <v>5666</v>
      </c>
      <c r="K1229" s="3" t="s">
        <v>5667</v>
      </c>
      <c r="L1229" s="3" t="s">
        <v>5668</v>
      </c>
      <c r="M1229" s="3"/>
      <c r="N1229" s="3"/>
      <c r="O1229" s="3"/>
      <c r="P1229" s="3"/>
      <c r="Q1229" s="3"/>
      <c r="R1229" s="3"/>
      <c r="S1229" s="3"/>
      <c r="T1229" s="3"/>
      <c r="U1229" s="3"/>
      <c r="V1229" s="3"/>
    </row>
    <row r="1230" spans="1:22" ht="16.5">
      <c r="A1230" s="2" t="s">
        <v>2538</v>
      </c>
      <c r="B1230" s="2" t="s">
        <v>2539</v>
      </c>
      <c r="C1230" s="9" t="s">
        <v>6357</v>
      </c>
      <c r="D1230" s="2" t="s">
        <v>4785</v>
      </c>
      <c r="E1230" s="2" t="s">
        <v>4803</v>
      </c>
      <c r="F1230" s="3" t="s">
        <v>4804</v>
      </c>
      <c r="G1230" s="3" t="s">
        <v>4805</v>
      </c>
      <c r="H1230" s="3" t="s">
        <v>4806</v>
      </c>
      <c r="I1230" s="3" t="s">
        <v>4807</v>
      </c>
      <c r="J1230" s="3" t="s">
        <v>6141</v>
      </c>
      <c r="K1230" s="3" t="s">
        <v>6142</v>
      </c>
      <c r="L1230" s="3" t="s">
        <v>6143</v>
      </c>
      <c r="M1230" s="3" t="s">
        <v>6144</v>
      </c>
      <c r="N1230" s="3"/>
      <c r="O1230" s="3"/>
      <c r="P1230" s="3"/>
      <c r="Q1230" s="3"/>
      <c r="R1230" s="3"/>
      <c r="S1230" s="3"/>
      <c r="T1230" s="3"/>
      <c r="U1230" s="3"/>
      <c r="V1230" s="3"/>
    </row>
    <row r="1231" spans="1:22" ht="16.5">
      <c r="A1231" s="2" t="s">
        <v>2540</v>
      </c>
      <c r="B1231" s="2" t="s">
        <v>2541</v>
      </c>
      <c r="C1231" s="9" t="s">
        <v>6358</v>
      </c>
      <c r="D1231" s="2" t="s">
        <v>4785</v>
      </c>
      <c r="E1231" s="2" t="s">
        <v>4786</v>
      </c>
      <c r="F1231" s="3" t="s">
        <v>4787</v>
      </c>
      <c r="G1231" s="3" t="s">
        <v>4788</v>
      </c>
      <c r="H1231" s="3" t="s">
        <v>4789</v>
      </c>
      <c r="I1231" s="3" t="s">
        <v>4790</v>
      </c>
      <c r="J1231" s="3" t="s">
        <v>4791</v>
      </c>
      <c r="K1231" s="3" t="s">
        <v>4792</v>
      </c>
      <c r="L1231" s="3" t="s">
        <v>4793</v>
      </c>
      <c r="M1231" s="3" t="s">
        <v>4794</v>
      </c>
      <c r="N1231" s="3"/>
      <c r="O1231" s="3"/>
      <c r="P1231" s="3"/>
      <c r="Q1231" s="3"/>
      <c r="R1231" s="3"/>
      <c r="S1231" s="3"/>
      <c r="T1231" s="3"/>
      <c r="U1231" s="3"/>
      <c r="V1231" s="3"/>
    </row>
    <row r="1232" spans="1:22" ht="16.5">
      <c r="A1232" s="2" t="s">
        <v>2542</v>
      </c>
      <c r="B1232" s="2" t="s">
        <v>2543</v>
      </c>
      <c r="C1232" s="9" t="s">
        <v>6358</v>
      </c>
      <c r="D1232" s="2" t="s">
        <v>4785</v>
      </c>
      <c r="E1232" s="2" t="s">
        <v>4786</v>
      </c>
      <c r="F1232" s="3" t="s">
        <v>4787</v>
      </c>
      <c r="G1232" s="3" t="s">
        <v>4788</v>
      </c>
      <c r="H1232" s="3" t="s">
        <v>4789</v>
      </c>
      <c r="I1232" s="3" t="s">
        <v>4790</v>
      </c>
      <c r="J1232" s="3" t="s">
        <v>4791</v>
      </c>
      <c r="K1232" s="3" t="s">
        <v>4792</v>
      </c>
      <c r="L1232" s="3" t="s">
        <v>4793</v>
      </c>
      <c r="M1232" s="3" t="s">
        <v>4794</v>
      </c>
      <c r="N1232" s="3"/>
      <c r="O1232" s="3"/>
      <c r="P1232" s="3"/>
      <c r="Q1232" s="3"/>
      <c r="R1232" s="3"/>
      <c r="S1232" s="3"/>
      <c r="T1232" s="3"/>
      <c r="U1232" s="3"/>
      <c r="V1232" s="3"/>
    </row>
    <row r="1233" spans="1:22" ht="16.5">
      <c r="A1233" s="2" t="s">
        <v>2544</v>
      </c>
      <c r="B1233" s="2" t="s">
        <v>2545</v>
      </c>
      <c r="C1233" s="9" t="s">
        <v>6359</v>
      </c>
      <c r="D1233" s="2" t="s">
        <v>4785</v>
      </c>
      <c r="E1233" s="2" t="s">
        <v>4786</v>
      </c>
      <c r="F1233" s="3" t="s">
        <v>4787</v>
      </c>
      <c r="G1233" s="3" t="s">
        <v>4788</v>
      </c>
      <c r="H1233" s="3" t="s">
        <v>4789</v>
      </c>
      <c r="I1233" s="3" t="s">
        <v>5022</v>
      </c>
      <c r="J1233" s="3" t="s">
        <v>5670</v>
      </c>
      <c r="K1233" s="3" t="s">
        <v>5671</v>
      </c>
      <c r="L1233" s="3" t="s">
        <v>5672</v>
      </c>
      <c r="M1233" s="3" t="s">
        <v>5673</v>
      </c>
      <c r="N1233" s="3" t="s">
        <v>6172</v>
      </c>
      <c r="O1233" s="3"/>
      <c r="P1233" s="3"/>
      <c r="Q1233" s="3"/>
      <c r="R1233" s="3"/>
      <c r="S1233" s="3"/>
      <c r="T1233" s="3"/>
      <c r="U1233" s="3"/>
      <c r="V1233" s="3"/>
    </row>
    <row r="1234" spans="1:22" ht="16.5">
      <c r="A1234" s="2" t="s">
        <v>2546</v>
      </c>
      <c r="B1234" s="2" t="s">
        <v>2547</v>
      </c>
      <c r="C1234" s="9" t="s">
        <v>6359</v>
      </c>
      <c r="D1234" s="2" t="s">
        <v>4785</v>
      </c>
      <c r="E1234" s="2" t="s">
        <v>4786</v>
      </c>
      <c r="F1234" s="3" t="s">
        <v>4787</v>
      </c>
      <c r="G1234" s="3" t="s">
        <v>4788</v>
      </c>
      <c r="H1234" s="3" t="s">
        <v>4789</v>
      </c>
      <c r="I1234" s="3" t="s">
        <v>5022</v>
      </c>
      <c r="J1234" s="3" t="s">
        <v>5670</v>
      </c>
      <c r="K1234" s="3" t="s">
        <v>5671</v>
      </c>
      <c r="L1234" s="3" t="s">
        <v>5672</v>
      </c>
      <c r="M1234" s="3" t="s">
        <v>5673</v>
      </c>
      <c r="N1234" s="3" t="s">
        <v>6172</v>
      </c>
      <c r="O1234" s="3"/>
      <c r="P1234" s="3"/>
      <c r="Q1234" s="3"/>
      <c r="R1234" s="3"/>
      <c r="S1234" s="3"/>
      <c r="T1234" s="3"/>
      <c r="U1234" s="3"/>
      <c r="V1234" s="3"/>
    </row>
    <row r="1235" spans="1:22" ht="16.5">
      <c r="A1235" s="2" t="s">
        <v>2548</v>
      </c>
      <c r="B1235" s="2" t="s">
        <v>2549</v>
      </c>
      <c r="C1235" s="9" t="s">
        <v>6360</v>
      </c>
      <c r="D1235" s="2" t="s">
        <v>6361</v>
      </c>
      <c r="E1235" s="2" t="s">
        <v>6362</v>
      </c>
      <c r="F1235" s="3" t="s">
        <v>6363</v>
      </c>
      <c r="G1235" s="3" t="s">
        <v>6364</v>
      </c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</row>
    <row r="1236" spans="1:22" ht="16.5">
      <c r="A1236" s="2" t="s">
        <v>2550</v>
      </c>
      <c r="B1236" s="2" t="s">
        <v>2551</v>
      </c>
      <c r="C1236" s="9" t="s">
        <v>6365</v>
      </c>
      <c r="D1236" s="2" t="s">
        <v>4785</v>
      </c>
      <c r="E1236" s="2" t="s">
        <v>4786</v>
      </c>
      <c r="F1236" s="3" t="s">
        <v>4787</v>
      </c>
      <c r="G1236" s="3" t="s">
        <v>4788</v>
      </c>
      <c r="H1236" s="3" t="s">
        <v>4789</v>
      </c>
      <c r="I1236" s="3" t="s">
        <v>4814</v>
      </c>
      <c r="J1236" s="3" t="s">
        <v>4815</v>
      </c>
      <c r="K1236" s="3" t="s">
        <v>4897</v>
      </c>
      <c r="L1236" s="3" t="s">
        <v>4898</v>
      </c>
      <c r="M1236" s="3" t="s">
        <v>6366</v>
      </c>
      <c r="N1236" s="3"/>
      <c r="O1236" s="3"/>
      <c r="P1236" s="3"/>
      <c r="Q1236" s="3"/>
      <c r="R1236" s="3"/>
      <c r="S1236" s="3"/>
      <c r="T1236" s="3"/>
      <c r="U1236" s="3"/>
      <c r="V1236" s="3"/>
    </row>
    <row r="1237" spans="1:22" ht="16.5">
      <c r="A1237" s="2" t="s">
        <v>2552</v>
      </c>
      <c r="B1237" s="2" t="s">
        <v>2553</v>
      </c>
      <c r="C1237" s="9" t="s">
        <v>6365</v>
      </c>
      <c r="D1237" s="2" t="s">
        <v>4785</v>
      </c>
      <c r="E1237" s="2" t="s">
        <v>4786</v>
      </c>
      <c r="F1237" s="3" t="s">
        <v>4787</v>
      </c>
      <c r="G1237" s="3" t="s">
        <v>4788</v>
      </c>
      <c r="H1237" s="3" t="s">
        <v>4789</v>
      </c>
      <c r="I1237" s="3" t="s">
        <v>4814</v>
      </c>
      <c r="J1237" s="3" t="s">
        <v>4815</v>
      </c>
      <c r="K1237" s="3" t="s">
        <v>4897</v>
      </c>
      <c r="L1237" s="3" t="s">
        <v>4898</v>
      </c>
      <c r="M1237" s="3" t="s">
        <v>6366</v>
      </c>
      <c r="N1237" s="3"/>
      <c r="O1237" s="3"/>
      <c r="P1237" s="3"/>
      <c r="Q1237" s="3"/>
      <c r="R1237" s="3"/>
      <c r="S1237" s="3"/>
      <c r="T1237" s="3"/>
      <c r="U1237" s="3"/>
      <c r="V1237" s="3"/>
    </row>
    <row r="1238" spans="1:22" ht="16.5">
      <c r="A1238" s="2" t="s">
        <v>2554</v>
      </c>
      <c r="B1238" s="2" t="s">
        <v>2555</v>
      </c>
      <c r="C1238" s="9" t="s">
        <v>6367</v>
      </c>
      <c r="D1238" s="2" t="s">
        <v>4785</v>
      </c>
      <c r="E1238" s="2" t="s">
        <v>4803</v>
      </c>
      <c r="F1238" s="3" t="s">
        <v>5093</v>
      </c>
      <c r="G1238" s="3" t="s">
        <v>6368</v>
      </c>
      <c r="H1238" s="3" t="s">
        <v>6369</v>
      </c>
      <c r="I1238" s="3" t="s">
        <v>6370</v>
      </c>
      <c r="J1238" s="3" t="s">
        <v>6371</v>
      </c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</row>
    <row r="1239" spans="1:22" ht="16.5">
      <c r="A1239" s="2" t="s">
        <v>2556</v>
      </c>
      <c r="B1239" s="2" t="s">
        <v>2557</v>
      </c>
      <c r="C1239" s="9" t="s">
        <v>6367</v>
      </c>
      <c r="D1239" s="2" t="s">
        <v>4785</v>
      </c>
      <c r="E1239" s="2" t="s">
        <v>4803</v>
      </c>
      <c r="F1239" s="3" t="s">
        <v>5093</v>
      </c>
      <c r="G1239" s="3" t="s">
        <v>6368</v>
      </c>
      <c r="H1239" s="3" t="s">
        <v>6369</v>
      </c>
      <c r="I1239" s="3" t="s">
        <v>6370</v>
      </c>
      <c r="J1239" s="3" t="s">
        <v>6371</v>
      </c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</row>
    <row r="1240" spans="1:22" ht="16.5">
      <c r="A1240" s="2" t="s">
        <v>2558</v>
      </c>
      <c r="B1240" s="2" t="s">
        <v>2559</v>
      </c>
      <c r="C1240" s="9" t="s">
        <v>6372</v>
      </c>
      <c r="D1240" s="2" t="s">
        <v>4785</v>
      </c>
      <c r="E1240" s="2" t="s">
        <v>4786</v>
      </c>
      <c r="F1240" s="3" t="s">
        <v>4787</v>
      </c>
      <c r="G1240" s="3" t="s">
        <v>4788</v>
      </c>
      <c r="H1240" s="3" t="s">
        <v>4789</v>
      </c>
      <c r="I1240" s="3" t="s">
        <v>5022</v>
      </c>
      <c r="J1240" s="3" t="s">
        <v>5670</v>
      </c>
      <c r="K1240" s="3" t="s">
        <v>5671</v>
      </c>
      <c r="L1240" s="3" t="s">
        <v>5672</v>
      </c>
      <c r="M1240" s="3" t="s">
        <v>6373</v>
      </c>
      <c r="N1240" s="3" t="s">
        <v>6374</v>
      </c>
      <c r="O1240" s="3" t="s">
        <v>6375</v>
      </c>
      <c r="P1240" s="3"/>
      <c r="Q1240" s="3"/>
      <c r="R1240" s="3"/>
      <c r="S1240" s="3"/>
      <c r="T1240" s="3"/>
      <c r="U1240" s="3"/>
      <c r="V1240" s="3"/>
    </row>
    <row r="1241" spans="1:22" ht="16.5">
      <c r="A1241" s="2" t="s">
        <v>2560</v>
      </c>
      <c r="B1241" s="2" t="s">
        <v>2561</v>
      </c>
      <c r="C1241" s="9" t="s">
        <v>6372</v>
      </c>
      <c r="D1241" s="2" t="s">
        <v>4785</v>
      </c>
      <c r="E1241" s="2" t="s">
        <v>4786</v>
      </c>
      <c r="F1241" s="3" t="s">
        <v>4787</v>
      </c>
      <c r="G1241" s="3" t="s">
        <v>4788</v>
      </c>
      <c r="H1241" s="3" t="s">
        <v>4789</v>
      </c>
      <c r="I1241" s="3" t="s">
        <v>5022</v>
      </c>
      <c r="J1241" s="3" t="s">
        <v>5670</v>
      </c>
      <c r="K1241" s="3" t="s">
        <v>5671</v>
      </c>
      <c r="L1241" s="3" t="s">
        <v>5672</v>
      </c>
      <c r="M1241" s="3" t="s">
        <v>6373</v>
      </c>
      <c r="N1241" s="3" t="s">
        <v>6374</v>
      </c>
      <c r="O1241" s="3" t="s">
        <v>6375</v>
      </c>
      <c r="P1241" s="3"/>
      <c r="Q1241" s="3"/>
      <c r="R1241" s="3"/>
      <c r="S1241" s="3"/>
      <c r="T1241" s="3"/>
      <c r="U1241" s="3"/>
      <c r="V1241" s="3"/>
    </row>
    <row r="1242" spans="1:22" ht="16.5">
      <c r="A1242" s="2" t="s">
        <v>2562</v>
      </c>
      <c r="B1242" s="2" t="s">
        <v>2563</v>
      </c>
      <c r="C1242" s="9" t="s">
        <v>6376</v>
      </c>
      <c r="D1242" s="2" t="s">
        <v>4785</v>
      </c>
      <c r="E1242" s="2" t="s">
        <v>4803</v>
      </c>
      <c r="F1242" s="3" t="s">
        <v>4804</v>
      </c>
      <c r="G1242" s="3" t="s">
        <v>4805</v>
      </c>
      <c r="H1242" s="3" t="s">
        <v>5051</v>
      </c>
      <c r="I1242" s="3" t="s">
        <v>5052</v>
      </c>
      <c r="J1242" s="3" t="s">
        <v>5053</v>
      </c>
      <c r="K1242" s="3" t="s">
        <v>5837</v>
      </c>
      <c r="L1242" s="3" t="s">
        <v>5838</v>
      </c>
      <c r="M1242" s="3"/>
      <c r="N1242" s="3"/>
      <c r="O1242" s="3"/>
      <c r="P1242" s="3"/>
      <c r="Q1242" s="3"/>
      <c r="R1242" s="3"/>
      <c r="S1242" s="3"/>
      <c r="T1242" s="3"/>
      <c r="U1242" s="3"/>
      <c r="V1242" s="3"/>
    </row>
    <row r="1243" spans="1:22" ht="16.5">
      <c r="A1243" s="2" t="s">
        <v>2564</v>
      </c>
      <c r="B1243" s="2" t="s">
        <v>2565</v>
      </c>
      <c r="C1243" s="9" t="s">
        <v>6376</v>
      </c>
      <c r="D1243" s="2" t="s">
        <v>4785</v>
      </c>
      <c r="E1243" s="2" t="s">
        <v>4803</v>
      </c>
      <c r="F1243" s="3" t="s">
        <v>4804</v>
      </c>
      <c r="G1243" s="3" t="s">
        <v>4805</v>
      </c>
      <c r="H1243" s="3" t="s">
        <v>5051</v>
      </c>
      <c r="I1243" s="3" t="s">
        <v>5052</v>
      </c>
      <c r="J1243" s="3" t="s">
        <v>5053</v>
      </c>
      <c r="K1243" s="3" t="s">
        <v>5837</v>
      </c>
      <c r="L1243" s="3" t="s">
        <v>5838</v>
      </c>
      <c r="M1243" s="3"/>
      <c r="N1243" s="3"/>
      <c r="O1243" s="3"/>
      <c r="P1243" s="3"/>
      <c r="Q1243" s="3"/>
      <c r="R1243" s="3"/>
      <c r="S1243" s="3"/>
      <c r="T1243" s="3"/>
      <c r="U1243" s="3"/>
      <c r="V1243" s="3"/>
    </row>
    <row r="1244" spans="1:22" ht="16.5">
      <c r="A1244" s="2" t="s">
        <v>2566</v>
      </c>
      <c r="B1244" s="2" t="s">
        <v>2567</v>
      </c>
      <c r="C1244" s="9" t="s">
        <v>6377</v>
      </c>
      <c r="D1244" s="2" t="s">
        <v>4785</v>
      </c>
      <c r="E1244" s="2" t="s">
        <v>4786</v>
      </c>
      <c r="F1244" s="3" t="s">
        <v>4787</v>
      </c>
      <c r="G1244" s="3" t="s">
        <v>4906</v>
      </c>
      <c r="H1244" s="3" t="s">
        <v>4921</v>
      </c>
      <c r="I1244" s="3" t="s">
        <v>4922</v>
      </c>
      <c r="J1244" s="3" t="s">
        <v>4923</v>
      </c>
      <c r="K1244" s="3" t="s">
        <v>4924</v>
      </c>
      <c r="L1244" s="3" t="s">
        <v>6378</v>
      </c>
      <c r="M1244" s="3"/>
      <c r="N1244" s="3"/>
      <c r="O1244" s="3"/>
      <c r="P1244" s="3"/>
      <c r="Q1244" s="3"/>
      <c r="R1244" s="3"/>
      <c r="S1244" s="3"/>
      <c r="T1244" s="3"/>
      <c r="U1244" s="3"/>
      <c r="V1244" s="3"/>
    </row>
    <row r="1245" spans="1:22" ht="16.5">
      <c r="A1245" s="2" t="s">
        <v>2568</v>
      </c>
      <c r="B1245" s="2" t="s">
        <v>2569</v>
      </c>
      <c r="C1245" s="9" t="s">
        <v>6377</v>
      </c>
      <c r="D1245" s="2" t="s">
        <v>4785</v>
      </c>
      <c r="E1245" s="2" t="s">
        <v>4786</v>
      </c>
      <c r="F1245" s="3" t="s">
        <v>4787</v>
      </c>
      <c r="G1245" s="3" t="s">
        <v>4906</v>
      </c>
      <c r="H1245" s="3" t="s">
        <v>4921</v>
      </c>
      <c r="I1245" s="3" t="s">
        <v>4922</v>
      </c>
      <c r="J1245" s="3" t="s">
        <v>4923</v>
      </c>
      <c r="K1245" s="3" t="s">
        <v>4924</v>
      </c>
      <c r="L1245" s="3" t="s">
        <v>6378</v>
      </c>
      <c r="M1245" s="3"/>
      <c r="N1245" s="3"/>
      <c r="O1245" s="3"/>
      <c r="P1245" s="3"/>
      <c r="Q1245" s="3"/>
      <c r="R1245" s="3"/>
      <c r="S1245" s="3"/>
      <c r="T1245" s="3"/>
      <c r="U1245" s="3"/>
      <c r="V1245" s="3"/>
    </row>
    <row r="1246" spans="1:22" ht="16.5">
      <c r="A1246" s="2" t="s">
        <v>2570</v>
      </c>
      <c r="B1246" s="2" t="s">
        <v>2571</v>
      </c>
      <c r="C1246" s="9" t="s">
        <v>6377</v>
      </c>
      <c r="D1246" s="2" t="s">
        <v>4785</v>
      </c>
      <c r="E1246" s="2" t="s">
        <v>4786</v>
      </c>
      <c r="F1246" s="3" t="s">
        <v>4787</v>
      </c>
      <c r="G1246" s="3" t="s">
        <v>4906</v>
      </c>
      <c r="H1246" s="3" t="s">
        <v>4921</v>
      </c>
      <c r="I1246" s="3" t="s">
        <v>4922</v>
      </c>
      <c r="J1246" s="3" t="s">
        <v>4923</v>
      </c>
      <c r="K1246" s="3" t="s">
        <v>4924</v>
      </c>
      <c r="L1246" s="3" t="s">
        <v>6378</v>
      </c>
      <c r="M1246" s="3"/>
      <c r="N1246" s="3"/>
      <c r="O1246" s="3"/>
      <c r="P1246" s="3"/>
      <c r="Q1246" s="3"/>
      <c r="R1246" s="3"/>
      <c r="S1246" s="3"/>
      <c r="T1246" s="3"/>
      <c r="U1246" s="3"/>
      <c r="V1246" s="3"/>
    </row>
    <row r="1247" spans="1:22" ht="16.5">
      <c r="A1247" s="2" t="s">
        <v>2572</v>
      </c>
      <c r="B1247" s="2" t="s">
        <v>2573</v>
      </c>
      <c r="C1247" s="9" t="s">
        <v>5338</v>
      </c>
      <c r="D1247" s="2" t="s">
        <v>4785</v>
      </c>
      <c r="E1247" s="2" t="s">
        <v>4803</v>
      </c>
      <c r="F1247" s="3" t="s">
        <v>5093</v>
      </c>
      <c r="G1247" s="3" t="s">
        <v>5094</v>
      </c>
      <c r="H1247" s="3" t="s">
        <v>5095</v>
      </c>
      <c r="I1247" s="3" t="s">
        <v>5096</v>
      </c>
      <c r="J1247" s="3" t="s">
        <v>5151</v>
      </c>
      <c r="K1247" s="3" t="s">
        <v>5152</v>
      </c>
      <c r="L1247" s="3" t="s">
        <v>5153</v>
      </c>
      <c r="M1247" s="3" t="s">
        <v>5311</v>
      </c>
      <c r="N1247" s="3" t="s">
        <v>5312</v>
      </c>
      <c r="O1247" s="3" t="s">
        <v>5313</v>
      </c>
      <c r="P1247" s="3" t="s">
        <v>5339</v>
      </c>
      <c r="Q1247" s="3" t="s">
        <v>5340</v>
      </c>
      <c r="R1247" s="3"/>
      <c r="S1247" s="3"/>
      <c r="T1247" s="3"/>
      <c r="U1247" s="3"/>
      <c r="V1247" s="3"/>
    </row>
    <row r="1248" spans="1:22" ht="16.5">
      <c r="A1248" s="2" t="s">
        <v>2574</v>
      </c>
      <c r="B1248" s="2" t="s">
        <v>2575</v>
      </c>
      <c r="C1248" s="9" t="s">
        <v>5338</v>
      </c>
      <c r="D1248" s="2" t="s">
        <v>4785</v>
      </c>
      <c r="E1248" s="2" t="s">
        <v>4803</v>
      </c>
      <c r="F1248" s="3" t="s">
        <v>5093</v>
      </c>
      <c r="G1248" s="3" t="s">
        <v>5094</v>
      </c>
      <c r="H1248" s="3" t="s">
        <v>5095</v>
      </c>
      <c r="I1248" s="3" t="s">
        <v>5096</v>
      </c>
      <c r="J1248" s="3" t="s">
        <v>5151</v>
      </c>
      <c r="K1248" s="3" t="s">
        <v>5152</v>
      </c>
      <c r="L1248" s="3" t="s">
        <v>5153</v>
      </c>
      <c r="M1248" s="3" t="s">
        <v>5311</v>
      </c>
      <c r="N1248" s="3" t="s">
        <v>5312</v>
      </c>
      <c r="O1248" s="3" t="s">
        <v>5313</v>
      </c>
      <c r="P1248" s="3" t="s">
        <v>5339</v>
      </c>
      <c r="Q1248" s="3" t="s">
        <v>5340</v>
      </c>
      <c r="R1248" s="3"/>
      <c r="S1248" s="3"/>
      <c r="T1248" s="3"/>
      <c r="U1248" s="3"/>
      <c r="V1248" s="3"/>
    </row>
    <row r="1249" spans="1:22" ht="16.5">
      <c r="A1249" s="2" t="s">
        <v>2576</v>
      </c>
      <c r="B1249" s="2" t="s">
        <v>2577</v>
      </c>
      <c r="C1249" s="9" t="s">
        <v>5808</v>
      </c>
      <c r="D1249" s="2" t="s">
        <v>4785</v>
      </c>
      <c r="E1249" s="2" t="s">
        <v>4803</v>
      </c>
      <c r="F1249" s="3" t="s">
        <v>5093</v>
      </c>
      <c r="G1249" s="3" t="s">
        <v>5094</v>
      </c>
      <c r="H1249" s="3" t="s">
        <v>5095</v>
      </c>
      <c r="I1249" s="3" t="s">
        <v>5096</v>
      </c>
      <c r="J1249" s="3" t="s">
        <v>5125</v>
      </c>
      <c r="K1249" s="3" t="s">
        <v>5126</v>
      </c>
      <c r="L1249" s="3" t="s">
        <v>5127</v>
      </c>
      <c r="M1249" s="3" t="s">
        <v>5809</v>
      </c>
      <c r="N1249" s="3" t="s">
        <v>5810</v>
      </c>
      <c r="O1249" s="3" t="s">
        <v>5811</v>
      </c>
      <c r="P1249" s="3" t="s">
        <v>5812</v>
      </c>
      <c r="Q1249" s="3"/>
      <c r="R1249" s="3"/>
      <c r="S1249" s="3"/>
      <c r="T1249" s="3"/>
      <c r="U1249" s="3"/>
      <c r="V1249" s="3"/>
    </row>
    <row r="1250" spans="1:22" ht="16.5">
      <c r="A1250" s="2" t="s">
        <v>2578</v>
      </c>
      <c r="B1250" s="2" t="s">
        <v>2579</v>
      </c>
      <c r="C1250" s="9" t="s">
        <v>6379</v>
      </c>
      <c r="D1250" s="2" t="s">
        <v>4785</v>
      </c>
      <c r="E1250" s="2" t="s">
        <v>4786</v>
      </c>
      <c r="F1250" s="3" t="s">
        <v>4787</v>
      </c>
      <c r="G1250" s="3" t="s">
        <v>4788</v>
      </c>
      <c r="H1250" s="3" t="s">
        <v>5320</v>
      </c>
      <c r="I1250" s="3" t="s">
        <v>5321</v>
      </c>
      <c r="J1250" s="3" t="s">
        <v>5322</v>
      </c>
      <c r="K1250" s="3" t="s">
        <v>5362</v>
      </c>
      <c r="L1250" s="3" t="s">
        <v>6244</v>
      </c>
      <c r="M1250" s="3"/>
      <c r="N1250" s="3"/>
      <c r="O1250" s="3"/>
      <c r="P1250" s="3"/>
      <c r="Q1250" s="3"/>
      <c r="R1250" s="3"/>
      <c r="S1250" s="3"/>
      <c r="T1250" s="3"/>
      <c r="U1250" s="3"/>
      <c r="V1250" s="3"/>
    </row>
    <row r="1251" spans="1:22" ht="16.5">
      <c r="A1251" s="2" t="s">
        <v>2580</v>
      </c>
      <c r="B1251" s="2" t="s">
        <v>2581</v>
      </c>
      <c r="C1251" s="9" t="s">
        <v>6380</v>
      </c>
      <c r="D1251" s="2" t="s">
        <v>4785</v>
      </c>
      <c r="E1251" s="2" t="s">
        <v>4786</v>
      </c>
      <c r="F1251" s="3" t="s">
        <v>4787</v>
      </c>
      <c r="G1251" s="3" t="s">
        <v>4788</v>
      </c>
      <c r="H1251" s="3" t="s">
        <v>5320</v>
      </c>
      <c r="I1251" s="3" t="s">
        <v>5321</v>
      </c>
      <c r="J1251" s="3" t="s">
        <v>5322</v>
      </c>
      <c r="K1251" s="3" t="s">
        <v>5362</v>
      </c>
      <c r="L1251" s="3" t="s">
        <v>6244</v>
      </c>
      <c r="M1251" s="3"/>
      <c r="N1251" s="3"/>
      <c r="O1251" s="3"/>
      <c r="P1251" s="3"/>
      <c r="Q1251" s="3"/>
      <c r="R1251" s="3"/>
      <c r="S1251" s="3"/>
      <c r="T1251" s="3"/>
      <c r="U1251" s="3"/>
      <c r="V1251" s="3"/>
    </row>
    <row r="1252" spans="1:22" ht="16.5">
      <c r="A1252" s="2" t="s">
        <v>2582</v>
      </c>
      <c r="B1252" s="2" t="s">
        <v>2583</v>
      </c>
      <c r="C1252" s="9" t="s">
        <v>6381</v>
      </c>
      <c r="D1252" s="2" t="s">
        <v>4785</v>
      </c>
      <c r="E1252" s="2" t="s">
        <v>4786</v>
      </c>
      <c r="F1252" s="3" t="s">
        <v>4787</v>
      </c>
      <c r="G1252" s="3" t="s">
        <v>4788</v>
      </c>
      <c r="H1252" s="3" t="s">
        <v>5320</v>
      </c>
      <c r="I1252" s="3" t="s">
        <v>5321</v>
      </c>
      <c r="J1252" s="3" t="s">
        <v>5322</v>
      </c>
      <c r="K1252" s="3" t="s">
        <v>5362</v>
      </c>
      <c r="L1252" s="3" t="s">
        <v>6244</v>
      </c>
      <c r="M1252" s="3"/>
      <c r="N1252" s="3"/>
      <c r="O1252" s="3"/>
      <c r="P1252" s="3"/>
      <c r="Q1252" s="3"/>
      <c r="R1252" s="3"/>
      <c r="S1252" s="3"/>
      <c r="T1252" s="3"/>
      <c r="U1252" s="3"/>
      <c r="V1252" s="3"/>
    </row>
    <row r="1253" spans="1:22" ht="16.5">
      <c r="A1253" s="2" t="s">
        <v>2584</v>
      </c>
      <c r="B1253" s="2" t="s">
        <v>2585</v>
      </c>
      <c r="C1253" s="9" t="s">
        <v>6382</v>
      </c>
      <c r="D1253" s="2" t="s">
        <v>4785</v>
      </c>
      <c r="E1253" s="2" t="s">
        <v>4786</v>
      </c>
      <c r="F1253" s="3" t="s">
        <v>4787</v>
      </c>
      <c r="G1253" s="3" t="s">
        <v>4788</v>
      </c>
      <c r="H1253" s="3" t="s">
        <v>5320</v>
      </c>
      <c r="I1253" s="3" t="s">
        <v>5321</v>
      </c>
      <c r="J1253" s="3" t="s">
        <v>5322</v>
      </c>
      <c r="K1253" s="3" t="s">
        <v>5362</v>
      </c>
      <c r="L1253" s="3" t="s">
        <v>6244</v>
      </c>
      <c r="M1253" s="3"/>
      <c r="N1253" s="3"/>
      <c r="O1253" s="3"/>
      <c r="P1253" s="3"/>
      <c r="Q1253" s="3"/>
      <c r="R1253" s="3"/>
      <c r="S1253" s="3"/>
      <c r="T1253" s="3"/>
      <c r="U1253" s="3"/>
      <c r="V1253" s="3"/>
    </row>
    <row r="1254" spans="1:22" ht="16.5">
      <c r="A1254" s="2" t="s">
        <v>2586</v>
      </c>
      <c r="B1254" s="2" t="s">
        <v>2587</v>
      </c>
      <c r="C1254" s="9" t="s">
        <v>6383</v>
      </c>
      <c r="D1254" s="2" t="s">
        <v>4785</v>
      </c>
      <c r="E1254" s="2" t="s">
        <v>4786</v>
      </c>
      <c r="F1254" s="3" t="s">
        <v>4787</v>
      </c>
      <c r="G1254" s="3" t="s">
        <v>4788</v>
      </c>
      <c r="H1254" s="3" t="s">
        <v>5320</v>
      </c>
      <c r="I1254" s="3" t="s">
        <v>5321</v>
      </c>
      <c r="J1254" s="3" t="s">
        <v>5322</v>
      </c>
      <c r="K1254" s="3" t="s">
        <v>5362</v>
      </c>
      <c r="L1254" s="3" t="s">
        <v>6244</v>
      </c>
      <c r="M1254" s="3"/>
      <c r="N1254" s="3"/>
      <c r="O1254" s="3"/>
      <c r="P1254" s="3"/>
      <c r="Q1254" s="3"/>
      <c r="R1254" s="3"/>
      <c r="S1254" s="3"/>
      <c r="T1254" s="3"/>
      <c r="U1254" s="3"/>
      <c r="V1254" s="3"/>
    </row>
    <row r="1255" spans="1:22" ht="16.5">
      <c r="A1255" s="2" t="s">
        <v>2588</v>
      </c>
      <c r="B1255" s="2" t="s">
        <v>2589</v>
      </c>
      <c r="C1255" s="9" t="s">
        <v>6384</v>
      </c>
      <c r="D1255" s="2" t="s">
        <v>4785</v>
      </c>
      <c r="E1255" s="2" t="s">
        <v>4786</v>
      </c>
      <c r="F1255" s="3" t="s">
        <v>4787</v>
      </c>
      <c r="G1255" s="3" t="s">
        <v>4788</v>
      </c>
      <c r="H1255" s="3" t="s">
        <v>5320</v>
      </c>
      <c r="I1255" s="3" t="s">
        <v>5321</v>
      </c>
      <c r="J1255" s="3" t="s">
        <v>5322</v>
      </c>
      <c r="K1255" s="3" t="s">
        <v>5362</v>
      </c>
      <c r="L1255" s="3" t="s">
        <v>6244</v>
      </c>
      <c r="M1255" s="3"/>
      <c r="N1255" s="3"/>
      <c r="O1255" s="3"/>
      <c r="P1255" s="3"/>
      <c r="Q1255" s="3"/>
      <c r="R1255" s="3"/>
      <c r="S1255" s="3"/>
      <c r="T1255" s="3"/>
      <c r="U1255" s="3"/>
      <c r="V1255" s="3"/>
    </row>
    <row r="1256" spans="1:22" ht="16.5">
      <c r="A1256" s="2" t="s">
        <v>2590</v>
      </c>
      <c r="B1256" s="2" t="s">
        <v>2591</v>
      </c>
      <c r="C1256" s="9" t="s">
        <v>6385</v>
      </c>
      <c r="D1256" s="2" t="s">
        <v>4785</v>
      </c>
      <c r="E1256" s="2" t="s">
        <v>4932</v>
      </c>
      <c r="F1256" s="3" t="s">
        <v>4933</v>
      </c>
      <c r="G1256" s="3" t="s">
        <v>4934</v>
      </c>
      <c r="H1256" s="3" t="s">
        <v>5732</v>
      </c>
      <c r="I1256" s="3" t="s">
        <v>6386</v>
      </c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</row>
    <row r="1257" spans="1:22" ht="16.5">
      <c r="A1257" s="2" t="s">
        <v>2592</v>
      </c>
      <c r="B1257" s="2" t="s">
        <v>2593</v>
      </c>
      <c r="C1257" s="9" t="s">
        <v>6385</v>
      </c>
      <c r="D1257" s="2" t="s">
        <v>4785</v>
      </c>
      <c r="E1257" s="2" t="s">
        <v>4932</v>
      </c>
      <c r="F1257" s="3" t="s">
        <v>4933</v>
      </c>
      <c r="G1257" s="3" t="s">
        <v>4934</v>
      </c>
      <c r="H1257" s="3" t="s">
        <v>5732</v>
      </c>
      <c r="I1257" s="3" t="s">
        <v>6386</v>
      </c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</row>
    <row r="1258" spans="1:22" ht="16.5">
      <c r="A1258" s="2" t="s">
        <v>2594</v>
      </c>
      <c r="B1258" s="2" t="s">
        <v>2595</v>
      </c>
      <c r="C1258" s="9" t="s">
        <v>6387</v>
      </c>
      <c r="D1258" s="2" t="s">
        <v>4785</v>
      </c>
      <c r="E1258" s="2" t="s">
        <v>4786</v>
      </c>
      <c r="F1258" s="3" t="s">
        <v>4787</v>
      </c>
      <c r="G1258" s="3" t="s">
        <v>4788</v>
      </c>
      <c r="H1258" s="3" t="s">
        <v>4789</v>
      </c>
      <c r="I1258" s="3" t="s">
        <v>4814</v>
      </c>
      <c r="J1258" s="3" t="s">
        <v>4815</v>
      </c>
      <c r="K1258" s="3" t="s">
        <v>4897</v>
      </c>
      <c r="L1258" s="3" t="s">
        <v>5533</v>
      </c>
      <c r="M1258" s="3" t="s">
        <v>5534</v>
      </c>
      <c r="N1258" s="3"/>
      <c r="O1258" s="3"/>
      <c r="P1258" s="3"/>
      <c r="Q1258" s="3"/>
      <c r="R1258" s="3"/>
      <c r="S1258" s="3"/>
      <c r="T1258" s="3"/>
      <c r="U1258" s="3"/>
      <c r="V1258" s="3"/>
    </row>
    <row r="1259" spans="1:22" ht="16.5">
      <c r="A1259" s="2" t="s">
        <v>2596</v>
      </c>
      <c r="B1259" s="2" t="s">
        <v>2597</v>
      </c>
      <c r="C1259" s="9" t="s">
        <v>6387</v>
      </c>
      <c r="D1259" s="2" t="s">
        <v>4785</v>
      </c>
      <c r="E1259" s="2" t="s">
        <v>4786</v>
      </c>
      <c r="F1259" s="3" t="s">
        <v>4787</v>
      </c>
      <c r="G1259" s="3" t="s">
        <v>4788</v>
      </c>
      <c r="H1259" s="3" t="s">
        <v>4789</v>
      </c>
      <c r="I1259" s="3" t="s">
        <v>4814</v>
      </c>
      <c r="J1259" s="3" t="s">
        <v>4815</v>
      </c>
      <c r="K1259" s="3" t="s">
        <v>4897</v>
      </c>
      <c r="L1259" s="3" t="s">
        <v>5533</v>
      </c>
      <c r="M1259" s="3" t="s">
        <v>5534</v>
      </c>
      <c r="N1259" s="3"/>
      <c r="O1259" s="3"/>
      <c r="P1259" s="3"/>
      <c r="Q1259" s="3"/>
      <c r="R1259" s="3"/>
      <c r="S1259" s="3"/>
      <c r="T1259" s="3"/>
      <c r="U1259" s="3"/>
      <c r="V1259" s="3"/>
    </row>
    <row r="1260" spans="1:22" ht="16.5">
      <c r="A1260" s="2" t="s">
        <v>2598</v>
      </c>
      <c r="B1260" s="2" t="s">
        <v>2599</v>
      </c>
      <c r="C1260" s="9" t="s">
        <v>6388</v>
      </c>
      <c r="D1260" s="2" t="s">
        <v>4785</v>
      </c>
      <c r="E1260" s="2" t="s">
        <v>4786</v>
      </c>
      <c r="F1260" s="3" t="s">
        <v>4787</v>
      </c>
      <c r="G1260" s="3" t="s">
        <v>4788</v>
      </c>
      <c r="H1260" s="3" t="s">
        <v>4789</v>
      </c>
      <c r="I1260" s="3" t="s">
        <v>4790</v>
      </c>
      <c r="J1260" s="3" t="s">
        <v>4791</v>
      </c>
      <c r="K1260" s="3" t="s">
        <v>4938</v>
      </c>
      <c r="L1260" s="3" t="s">
        <v>5346</v>
      </c>
      <c r="M1260" s="3" t="s">
        <v>5354</v>
      </c>
      <c r="N1260" s="3"/>
      <c r="O1260" s="3"/>
      <c r="P1260" s="3"/>
      <c r="Q1260" s="3"/>
      <c r="R1260" s="3"/>
      <c r="S1260" s="3"/>
      <c r="T1260" s="3"/>
      <c r="U1260" s="3"/>
      <c r="V1260" s="3"/>
    </row>
    <row r="1261" spans="1:22" ht="16.5">
      <c r="A1261" s="2" t="s">
        <v>2600</v>
      </c>
      <c r="B1261" s="2" t="s">
        <v>2601</v>
      </c>
      <c r="C1261" s="9" t="s">
        <v>6388</v>
      </c>
      <c r="D1261" s="2" t="s">
        <v>4785</v>
      </c>
      <c r="E1261" s="2" t="s">
        <v>4786</v>
      </c>
      <c r="F1261" s="3" t="s">
        <v>4787</v>
      </c>
      <c r="G1261" s="3" t="s">
        <v>4788</v>
      </c>
      <c r="H1261" s="3" t="s">
        <v>4789</v>
      </c>
      <c r="I1261" s="3" t="s">
        <v>4790</v>
      </c>
      <c r="J1261" s="3" t="s">
        <v>4791</v>
      </c>
      <c r="K1261" s="3" t="s">
        <v>4938</v>
      </c>
      <c r="L1261" s="3" t="s">
        <v>5346</v>
      </c>
      <c r="M1261" s="3" t="s">
        <v>5354</v>
      </c>
      <c r="N1261" s="3"/>
      <c r="O1261" s="3"/>
      <c r="P1261" s="3"/>
      <c r="Q1261" s="3"/>
      <c r="R1261" s="3"/>
      <c r="S1261" s="3"/>
      <c r="T1261" s="3"/>
      <c r="U1261" s="3"/>
      <c r="V1261" s="3"/>
    </row>
    <row r="1262" spans="1:22" ht="16.5">
      <c r="A1262" s="2" t="s">
        <v>2602</v>
      </c>
      <c r="B1262" s="2" t="s">
        <v>2603</v>
      </c>
      <c r="C1262" s="9" t="s">
        <v>6389</v>
      </c>
      <c r="D1262" s="2" t="s">
        <v>4785</v>
      </c>
      <c r="E1262" s="2" t="s">
        <v>4786</v>
      </c>
      <c r="F1262" s="3" t="s">
        <v>4787</v>
      </c>
      <c r="G1262" s="3" t="s">
        <v>4788</v>
      </c>
      <c r="H1262" s="3" t="s">
        <v>4789</v>
      </c>
      <c r="I1262" s="3" t="s">
        <v>4790</v>
      </c>
      <c r="J1262" s="3" t="s">
        <v>4791</v>
      </c>
      <c r="K1262" s="3" t="s">
        <v>4938</v>
      </c>
      <c r="L1262" s="3" t="s">
        <v>5346</v>
      </c>
      <c r="M1262" s="3" t="s">
        <v>5354</v>
      </c>
      <c r="N1262" s="3"/>
      <c r="O1262" s="3"/>
      <c r="P1262" s="3"/>
      <c r="Q1262" s="3"/>
      <c r="R1262" s="3"/>
      <c r="S1262" s="3"/>
      <c r="T1262" s="3"/>
      <c r="U1262" s="3"/>
      <c r="V1262" s="3"/>
    </row>
    <row r="1263" spans="1:22" ht="16.5">
      <c r="A1263" s="2" t="s">
        <v>2604</v>
      </c>
      <c r="B1263" s="2" t="s">
        <v>2605</v>
      </c>
      <c r="C1263" s="9" t="s">
        <v>6389</v>
      </c>
      <c r="D1263" s="2" t="s">
        <v>4785</v>
      </c>
      <c r="E1263" s="2" t="s">
        <v>4786</v>
      </c>
      <c r="F1263" s="3" t="s">
        <v>4787</v>
      </c>
      <c r="G1263" s="3" t="s">
        <v>4788</v>
      </c>
      <c r="H1263" s="3" t="s">
        <v>4789</v>
      </c>
      <c r="I1263" s="3" t="s">
        <v>4790</v>
      </c>
      <c r="J1263" s="3" t="s">
        <v>4791</v>
      </c>
      <c r="K1263" s="3" t="s">
        <v>4938</v>
      </c>
      <c r="L1263" s="3" t="s">
        <v>5346</v>
      </c>
      <c r="M1263" s="3" t="s">
        <v>5354</v>
      </c>
      <c r="N1263" s="3"/>
      <c r="O1263" s="3"/>
      <c r="P1263" s="3"/>
      <c r="Q1263" s="3"/>
      <c r="R1263" s="3"/>
      <c r="S1263" s="3"/>
      <c r="T1263" s="3"/>
      <c r="U1263" s="3"/>
      <c r="V1263" s="3"/>
    </row>
    <row r="1264" spans="1:22" ht="16.5">
      <c r="A1264" s="2" t="s">
        <v>2606</v>
      </c>
      <c r="B1264" s="2" t="s">
        <v>2607</v>
      </c>
      <c r="C1264" s="9" t="s">
        <v>6390</v>
      </c>
      <c r="D1264" s="2" t="s">
        <v>4785</v>
      </c>
      <c r="E1264" s="2" t="s">
        <v>4803</v>
      </c>
      <c r="F1264" s="3" t="s">
        <v>4804</v>
      </c>
      <c r="G1264" s="3" t="s">
        <v>4861</v>
      </c>
      <c r="H1264" s="3" t="s">
        <v>5778</v>
      </c>
      <c r="I1264" s="3" t="s">
        <v>5779</v>
      </c>
      <c r="J1264" s="3" t="s">
        <v>5780</v>
      </c>
      <c r="K1264" s="3" t="s">
        <v>5781</v>
      </c>
      <c r="L1264" s="3" t="s">
        <v>5782</v>
      </c>
      <c r="M1264" s="3" t="s">
        <v>5783</v>
      </c>
      <c r="N1264" s="3" t="s">
        <v>5784</v>
      </c>
      <c r="O1264" s="3"/>
      <c r="P1264" s="3"/>
      <c r="Q1264" s="3"/>
      <c r="R1264" s="3"/>
      <c r="S1264" s="3"/>
      <c r="T1264" s="3"/>
      <c r="U1264" s="3"/>
      <c r="V1264" s="3"/>
    </row>
    <row r="1265" spans="1:22" ht="16.5">
      <c r="A1265" s="2" t="s">
        <v>2608</v>
      </c>
      <c r="B1265" s="2" t="s">
        <v>2609</v>
      </c>
      <c r="C1265" s="9" t="s">
        <v>6390</v>
      </c>
      <c r="D1265" s="2" t="s">
        <v>4785</v>
      </c>
      <c r="E1265" s="2" t="s">
        <v>4803</v>
      </c>
      <c r="F1265" s="3" t="s">
        <v>4804</v>
      </c>
      <c r="G1265" s="3" t="s">
        <v>4861</v>
      </c>
      <c r="H1265" s="3" t="s">
        <v>5778</v>
      </c>
      <c r="I1265" s="3" t="s">
        <v>5779</v>
      </c>
      <c r="J1265" s="3" t="s">
        <v>5780</v>
      </c>
      <c r="K1265" s="3" t="s">
        <v>5781</v>
      </c>
      <c r="L1265" s="3" t="s">
        <v>5782</v>
      </c>
      <c r="M1265" s="3" t="s">
        <v>5783</v>
      </c>
      <c r="N1265" s="3" t="s">
        <v>5784</v>
      </c>
      <c r="O1265" s="3"/>
      <c r="P1265" s="3"/>
      <c r="Q1265" s="3"/>
      <c r="R1265" s="3"/>
      <c r="S1265" s="3"/>
      <c r="T1265" s="3"/>
      <c r="U1265" s="3"/>
      <c r="V1265" s="3"/>
    </row>
    <row r="1266" spans="1:22" ht="16.5">
      <c r="A1266" s="2" t="s">
        <v>2610</v>
      </c>
      <c r="B1266" s="2" t="s">
        <v>2611</v>
      </c>
      <c r="C1266" s="9" t="s">
        <v>6390</v>
      </c>
      <c r="D1266" s="2" t="s">
        <v>4785</v>
      </c>
      <c r="E1266" s="2" t="s">
        <v>4803</v>
      </c>
      <c r="F1266" s="3" t="s">
        <v>4804</v>
      </c>
      <c r="G1266" s="3" t="s">
        <v>4861</v>
      </c>
      <c r="H1266" s="3" t="s">
        <v>5778</v>
      </c>
      <c r="I1266" s="3" t="s">
        <v>5779</v>
      </c>
      <c r="J1266" s="3" t="s">
        <v>5780</v>
      </c>
      <c r="K1266" s="3" t="s">
        <v>5781</v>
      </c>
      <c r="L1266" s="3" t="s">
        <v>5782</v>
      </c>
      <c r="M1266" s="3" t="s">
        <v>5783</v>
      </c>
      <c r="N1266" s="3" t="s">
        <v>5784</v>
      </c>
      <c r="O1266" s="3"/>
      <c r="P1266" s="3"/>
      <c r="Q1266" s="3"/>
      <c r="R1266" s="3"/>
      <c r="S1266" s="3"/>
      <c r="T1266" s="3"/>
      <c r="U1266" s="3"/>
      <c r="V1266" s="3"/>
    </row>
    <row r="1267" spans="1:22" ht="16.5">
      <c r="A1267" s="2" t="s">
        <v>2612</v>
      </c>
      <c r="B1267" s="2" t="s">
        <v>2613</v>
      </c>
      <c r="C1267" s="9" t="s">
        <v>6390</v>
      </c>
      <c r="D1267" s="2" t="s">
        <v>4785</v>
      </c>
      <c r="E1267" s="2" t="s">
        <v>4803</v>
      </c>
      <c r="F1267" s="3" t="s">
        <v>4804</v>
      </c>
      <c r="G1267" s="3" t="s">
        <v>4861</v>
      </c>
      <c r="H1267" s="3" t="s">
        <v>5778</v>
      </c>
      <c r="I1267" s="3" t="s">
        <v>5779</v>
      </c>
      <c r="J1267" s="3" t="s">
        <v>5780</v>
      </c>
      <c r="K1267" s="3" t="s">
        <v>5781</v>
      </c>
      <c r="L1267" s="3" t="s">
        <v>5782</v>
      </c>
      <c r="M1267" s="3" t="s">
        <v>5783</v>
      </c>
      <c r="N1267" s="3" t="s">
        <v>5784</v>
      </c>
      <c r="O1267" s="3"/>
      <c r="P1267" s="3"/>
      <c r="Q1267" s="3"/>
      <c r="R1267" s="3"/>
      <c r="S1267" s="3"/>
      <c r="T1267" s="3"/>
      <c r="U1267" s="3"/>
      <c r="V1267" s="3"/>
    </row>
    <row r="1268" spans="1:22" ht="16.5">
      <c r="A1268" s="2" t="s">
        <v>2614</v>
      </c>
      <c r="B1268" s="2" t="s">
        <v>2615</v>
      </c>
      <c r="C1268" s="9" t="s">
        <v>6390</v>
      </c>
      <c r="D1268" s="2" t="s">
        <v>4785</v>
      </c>
      <c r="E1268" s="2" t="s">
        <v>4803</v>
      </c>
      <c r="F1268" s="3" t="s">
        <v>4804</v>
      </c>
      <c r="G1268" s="3" t="s">
        <v>4861</v>
      </c>
      <c r="H1268" s="3" t="s">
        <v>5778</v>
      </c>
      <c r="I1268" s="3" t="s">
        <v>5779</v>
      </c>
      <c r="J1268" s="3" t="s">
        <v>5780</v>
      </c>
      <c r="K1268" s="3" t="s">
        <v>5781</v>
      </c>
      <c r="L1268" s="3" t="s">
        <v>5782</v>
      </c>
      <c r="M1268" s="3" t="s">
        <v>5783</v>
      </c>
      <c r="N1268" s="3" t="s">
        <v>5784</v>
      </c>
      <c r="O1268" s="3"/>
      <c r="P1268" s="3"/>
      <c r="Q1268" s="3"/>
      <c r="R1268" s="3"/>
      <c r="S1268" s="3"/>
      <c r="T1268" s="3"/>
      <c r="U1268" s="3"/>
      <c r="V1268" s="3"/>
    </row>
    <row r="1269" spans="1:22" ht="16.5">
      <c r="A1269" s="2" t="s">
        <v>2616</v>
      </c>
      <c r="B1269" s="2" t="s">
        <v>2617</v>
      </c>
      <c r="C1269" s="9" t="s">
        <v>6391</v>
      </c>
      <c r="D1269" s="2" t="s">
        <v>4785</v>
      </c>
      <c r="E1269" s="2" t="s">
        <v>4803</v>
      </c>
      <c r="F1269" s="3" t="s">
        <v>4804</v>
      </c>
      <c r="G1269" s="3" t="s">
        <v>4861</v>
      </c>
      <c r="H1269" s="3" t="s">
        <v>4862</v>
      </c>
      <c r="I1269" s="3" t="s">
        <v>4863</v>
      </c>
      <c r="J1269" s="3" t="s">
        <v>4864</v>
      </c>
      <c r="K1269" s="3" t="s">
        <v>4865</v>
      </c>
      <c r="L1269" s="3" t="s">
        <v>4866</v>
      </c>
      <c r="M1269" s="3" t="s">
        <v>4867</v>
      </c>
      <c r="N1269" s="3" t="s">
        <v>4868</v>
      </c>
      <c r="O1269" s="3" t="s">
        <v>4869</v>
      </c>
      <c r="P1269" s="3" t="s">
        <v>4870</v>
      </c>
      <c r="Q1269" s="3" t="s">
        <v>4871</v>
      </c>
      <c r="R1269" s="3" t="s">
        <v>5916</v>
      </c>
      <c r="S1269" s="3" t="s">
        <v>6392</v>
      </c>
      <c r="T1269" s="3"/>
      <c r="U1269" s="3"/>
      <c r="V1269" s="3"/>
    </row>
    <row r="1270" spans="1:22" ht="16.5">
      <c r="A1270" s="2" t="s">
        <v>2618</v>
      </c>
      <c r="B1270" s="2" t="s">
        <v>2619</v>
      </c>
      <c r="C1270" s="9" t="s">
        <v>6391</v>
      </c>
      <c r="D1270" s="2" t="s">
        <v>4785</v>
      </c>
      <c r="E1270" s="2" t="s">
        <v>4803</v>
      </c>
      <c r="F1270" s="3" t="s">
        <v>4804</v>
      </c>
      <c r="G1270" s="3" t="s">
        <v>4861</v>
      </c>
      <c r="H1270" s="3" t="s">
        <v>4862</v>
      </c>
      <c r="I1270" s="3" t="s">
        <v>4863</v>
      </c>
      <c r="J1270" s="3" t="s">
        <v>4864</v>
      </c>
      <c r="K1270" s="3" t="s">
        <v>4865</v>
      </c>
      <c r="L1270" s="3" t="s">
        <v>4866</v>
      </c>
      <c r="M1270" s="3" t="s">
        <v>4867</v>
      </c>
      <c r="N1270" s="3" t="s">
        <v>4868</v>
      </c>
      <c r="O1270" s="3" t="s">
        <v>4869</v>
      </c>
      <c r="P1270" s="3" t="s">
        <v>4870</v>
      </c>
      <c r="Q1270" s="3" t="s">
        <v>4871</v>
      </c>
      <c r="R1270" s="3" t="s">
        <v>5916</v>
      </c>
      <c r="S1270" s="3" t="s">
        <v>6392</v>
      </c>
      <c r="T1270" s="3"/>
      <c r="U1270" s="3"/>
      <c r="V1270" s="3"/>
    </row>
    <row r="1271" spans="1:22" ht="16.5">
      <c r="A1271" s="2" t="s">
        <v>2620</v>
      </c>
      <c r="B1271" s="2" t="s">
        <v>2621</v>
      </c>
      <c r="C1271" s="9" t="s">
        <v>6391</v>
      </c>
      <c r="D1271" s="2" t="s">
        <v>4785</v>
      </c>
      <c r="E1271" s="2" t="s">
        <v>4803</v>
      </c>
      <c r="F1271" s="3" t="s">
        <v>4804</v>
      </c>
      <c r="G1271" s="3" t="s">
        <v>4861</v>
      </c>
      <c r="H1271" s="3" t="s">
        <v>4862</v>
      </c>
      <c r="I1271" s="3" t="s">
        <v>4863</v>
      </c>
      <c r="J1271" s="3" t="s">
        <v>4864</v>
      </c>
      <c r="K1271" s="3" t="s">
        <v>4865</v>
      </c>
      <c r="L1271" s="3" t="s">
        <v>4866</v>
      </c>
      <c r="M1271" s="3" t="s">
        <v>4867</v>
      </c>
      <c r="N1271" s="3" t="s">
        <v>4868</v>
      </c>
      <c r="O1271" s="3" t="s">
        <v>4869</v>
      </c>
      <c r="P1271" s="3" t="s">
        <v>4870</v>
      </c>
      <c r="Q1271" s="3" t="s">
        <v>4871</v>
      </c>
      <c r="R1271" s="3" t="s">
        <v>5916</v>
      </c>
      <c r="S1271" s="3" t="s">
        <v>6392</v>
      </c>
      <c r="T1271" s="3"/>
      <c r="U1271" s="3"/>
      <c r="V1271" s="3"/>
    </row>
    <row r="1272" spans="1:22" ht="16.5">
      <c r="A1272" s="2" t="s">
        <v>2622</v>
      </c>
      <c r="B1272" s="2" t="s">
        <v>2623</v>
      </c>
      <c r="C1272" s="9" t="s">
        <v>5338</v>
      </c>
      <c r="D1272" s="2" t="s">
        <v>4785</v>
      </c>
      <c r="E1272" s="2" t="s">
        <v>4803</v>
      </c>
      <c r="F1272" s="3" t="s">
        <v>5093</v>
      </c>
      <c r="G1272" s="3" t="s">
        <v>5094</v>
      </c>
      <c r="H1272" s="3" t="s">
        <v>5095</v>
      </c>
      <c r="I1272" s="3" t="s">
        <v>5096</v>
      </c>
      <c r="J1272" s="3" t="s">
        <v>5151</v>
      </c>
      <c r="K1272" s="3" t="s">
        <v>5152</v>
      </c>
      <c r="L1272" s="3" t="s">
        <v>5153</v>
      </c>
      <c r="M1272" s="3" t="s">
        <v>5311</v>
      </c>
      <c r="N1272" s="3" t="s">
        <v>5312</v>
      </c>
      <c r="O1272" s="3" t="s">
        <v>5313</v>
      </c>
      <c r="P1272" s="3" t="s">
        <v>5339</v>
      </c>
      <c r="Q1272" s="3" t="s">
        <v>5340</v>
      </c>
      <c r="R1272" s="3"/>
      <c r="S1272" s="3"/>
      <c r="T1272" s="3"/>
      <c r="U1272" s="3"/>
      <c r="V1272" s="3"/>
    </row>
    <row r="1273" spans="1:22" ht="16.5">
      <c r="A1273" s="2" t="s">
        <v>2624</v>
      </c>
      <c r="B1273" s="2" t="s">
        <v>2625</v>
      </c>
      <c r="C1273" s="9" t="s">
        <v>5813</v>
      </c>
      <c r="D1273" s="2" t="s">
        <v>4785</v>
      </c>
      <c r="E1273" s="2" t="s">
        <v>4803</v>
      </c>
      <c r="F1273" s="3" t="s">
        <v>5093</v>
      </c>
      <c r="G1273" s="3" t="s">
        <v>5094</v>
      </c>
      <c r="H1273" s="3" t="s">
        <v>5095</v>
      </c>
      <c r="I1273" s="3" t="s">
        <v>5096</v>
      </c>
      <c r="J1273" s="3" t="s">
        <v>5151</v>
      </c>
      <c r="K1273" s="3" t="s">
        <v>5152</v>
      </c>
      <c r="L1273" s="3" t="s">
        <v>5153</v>
      </c>
      <c r="M1273" s="3" t="s">
        <v>5154</v>
      </c>
      <c r="N1273" s="3" t="s">
        <v>5155</v>
      </c>
      <c r="O1273" s="3" t="s">
        <v>5814</v>
      </c>
      <c r="P1273" s="3" t="s">
        <v>5815</v>
      </c>
      <c r="Q1273" s="3" t="s">
        <v>5816</v>
      </c>
      <c r="R1273" s="3" t="s">
        <v>5817</v>
      </c>
      <c r="S1273" s="3" t="s">
        <v>5818</v>
      </c>
      <c r="T1273" s="3" t="s">
        <v>5819</v>
      </c>
      <c r="U1273" s="3"/>
      <c r="V1273" s="3"/>
    </row>
    <row r="1274" spans="1:22" ht="16.5">
      <c r="A1274" s="2" t="s">
        <v>2626</v>
      </c>
      <c r="B1274" s="2" t="s">
        <v>2627</v>
      </c>
      <c r="C1274" s="9" t="s">
        <v>5808</v>
      </c>
      <c r="D1274" s="2" t="s">
        <v>4785</v>
      </c>
      <c r="E1274" s="2" t="s">
        <v>4803</v>
      </c>
      <c r="F1274" s="3" t="s">
        <v>5093</v>
      </c>
      <c r="G1274" s="3" t="s">
        <v>5094</v>
      </c>
      <c r="H1274" s="3" t="s">
        <v>5095</v>
      </c>
      <c r="I1274" s="3" t="s">
        <v>5096</v>
      </c>
      <c r="J1274" s="3" t="s">
        <v>5125</v>
      </c>
      <c r="K1274" s="3" t="s">
        <v>5126</v>
      </c>
      <c r="L1274" s="3" t="s">
        <v>5127</v>
      </c>
      <c r="M1274" s="3" t="s">
        <v>5809</v>
      </c>
      <c r="N1274" s="3" t="s">
        <v>5810</v>
      </c>
      <c r="O1274" s="3" t="s">
        <v>5811</v>
      </c>
      <c r="P1274" s="3" t="s">
        <v>5812</v>
      </c>
      <c r="Q1274" s="3"/>
      <c r="R1274" s="3"/>
      <c r="S1274" s="3"/>
      <c r="T1274" s="3"/>
      <c r="U1274" s="3"/>
      <c r="V1274" s="3"/>
    </row>
    <row r="1275" spans="1:22" ht="16.5">
      <c r="A1275" s="2" t="s">
        <v>2628</v>
      </c>
      <c r="B1275" s="2" t="s">
        <v>2629</v>
      </c>
      <c r="C1275" s="9" t="s">
        <v>6393</v>
      </c>
      <c r="D1275" s="2" t="s">
        <v>4785</v>
      </c>
      <c r="E1275" s="2" t="s">
        <v>4835</v>
      </c>
      <c r="F1275" s="3" t="s">
        <v>4836</v>
      </c>
      <c r="G1275" s="3" t="s">
        <v>4837</v>
      </c>
      <c r="H1275" s="3" t="s">
        <v>5016</v>
      </c>
      <c r="I1275" s="3" t="s">
        <v>5017</v>
      </c>
      <c r="J1275" s="3" t="s">
        <v>5018</v>
      </c>
      <c r="K1275" s="3" t="s">
        <v>5019</v>
      </c>
      <c r="L1275" s="3" t="s">
        <v>6394</v>
      </c>
      <c r="M1275" s="3"/>
      <c r="N1275" s="3"/>
      <c r="O1275" s="3"/>
      <c r="P1275" s="3"/>
      <c r="Q1275" s="3"/>
      <c r="R1275" s="3"/>
      <c r="S1275" s="3"/>
      <c r="T1275" s="3"/>
      <c r="U1275" s="3"/>
      <c r="V1275" s="3"/>
    </row>
    <row r="1276" spans="1:22" ht="16.5">
      <c r="A1276" s="2" t="s">
        <v>2630</v>
      </c>
      <c r="B1276" s="2" t="s">
        <v>2631</v>
      </c>
      <c r="C1276" s="9" t="s">
        <v>6395</v>
      </c>
      <c r="D1276" s="2" t="s">
        <v>4785</v>
      </c>
      <c r="E1276" s="2" t="s">
        <v>4786</v>
      </c>
      <c r="F1276" s="3" t="s">
        <v>4787</v>
      </c>
      <c r="G1276" s="3" t="s">
        <v>4788</v>
      </c>
      <c r="H1276" s="3" t="s">
        <v>4789</v>
      </c>
      <c r="I1276" s="3" t="s">
        <v>4814</v>
      </c>
      <c r="J1276" s="3" t="s">
        <v>4815</v>
      </c>
      <c r="K1276" s="3" t="s">
        <v>4897</v>
      </c>
      <c r="L1276" s="3" t="s">
        <v>5582</v>
      </c>
      <c r="M1276" s="3" t="s">
        <v>6113</v>
      </c>
      <c r="N1276" s="3"/>
      <c r="O1276" s="3"/>
      <c r="P1276" s="3"/>
      <c r="Q1276" s="3"/>
      <c r="R1276" s="3"/>
      <c r="S1276" s="3"/>
      <c r="T1276" s="3"/>
      <c r="U1276" s="3"/>
      <c r="V1276" s="3"/>
    </row>
    <row r="1277" spans="1:22" ht="16.5">
      <c r="A1277" s="2" t="s">
        <v>2632</v>
      </c>
      <c r="B1277" s="2" t="s">
        <v>2633</v>
      </c>
      <c r="C1277" s="9" t="s">
        <v>6395</v>
      </c>
      <c r="D1277" s="2" t="s">
        <v>4785</v>
      </c>
      <c r="E1277" s="2" t="s">
        <v>4786</v>
      </c>
      <c r="F1277" s="3" t="s">
        <v>4787</v>
      </c>
      <c r="G1277" s="3" t="s">
        <v>4788</v>
      </c>
      <c r="H1277" s="3" t="s">
        <v>4789</v>
      </c>
      <c r="I1277" s="3" t="s">
        <v>4814</v>
      </c>
      <c r="J1277" s="3" t="s">
        <v>4815</v>
      </c>
      <c r="K1277" s="3" t="s">
        <v>4897</v>
      </c>
      <c r="L1277" s="3" t="s">
        <v>5582</v>
      </c>
      <c r="M1277" s="3" t="s">
        <v>6113</v>
      </c>
      <c r="N1277" s="3"/>
      <c r="O1277" s="3"/>
      <c r="P1277" s="3"/>
      <c r="Q1277" s="3"/>
      <c r="R1277" s="3"/>
      <c r="S1277" s="3"/>
      <c r="T1277" s="3"/>
      <c r="U1277" s="3"/>
      <c r="V1277" s="3"/>
    </row>
    <row r="1278" spans="1:22" ht="16.5">
      <c r="A1278" s="2" t="s">
        <v>2634</v>
      </c>
      <c r="B1278" s="2" t="s">
        <v>2635</v>
      </c>
      <c r="C1278" s="9" t="s">
        <v>6393</v>
      </c>
      <c r="D1278" s="2" t="s">
        <v>4785</v>
      </c>
      <c r="E1278" s="2" t="s">
        <v>4835</v>
      </c>
      <c r="F1278" s="3" t="s">
        <v>4836</v>
      </c>
      <c r="G1278" s="3" t="s">
        <v>4837</v>
      </c>
      <c r="H1278" s="3" t="s">
        <v>5016</v>
      </c>
      <c r="I1278" s="3" t="s">
        <v>5017</v>
      </c>
      <c r="J1278" s="3" t="s">
        <v>5018</v>
      </c>
      <c r="K1278" s="3" t="s">
        <v>5019</v>
      </c>
      <c r="L1278" s="3" t="s">
        <v>6394</v>
      </c>
      <c r="M1278" s="3"/>
      <c r="N1278" s="3"/>
      <c r="O1278" s="3"/>
      <c r="P1278" s="3"/>
      <c r="Q1278" s="3"/>
      <c r="R1278" s="3"/>
      <c r="S1278" s="3"/>
      <c r="T1278" s="3"/>
      <c r="U1278" s="3"/>
      <c r="V1278" s="3"/>
    </row>
    <row r="1279" spans="1:22" ht="16.5">
      <c r="A1279" s="2" t="s">
        <v>2636</v>
      </c>
      <c r="B1279" s="2" t="s">
        <v>2637</v>
      </c>
      <c r="C1279" s="9" t="s">
        <v>6396</v>
      </c>
      <c r="D1279" s="2" t="s">
        <v>4785</v>
      </c>
      <c r="E1279" s="2" t="s">
        <v>4786</v>
      </c>
      <c r="F1279" s="3" t="s">
        <v>4787</v>
      </c>
      <c r="G1279" s="3" t="s">
        <v>4788</v>
      </c>
      <c r="H1279" s="3" t="s">
        <v>4789</v>
      </c>
      <c r="I1279" s="3" t="s">
        <v>4790</v>
      </c>
      <c r="J1279" s="3" t="s">
        <v>5433</v>
      </c>
      <c r="K1279" s="3" t="s">
        <v>5991</v>
      </c>
      <c r="L1279" s="3" t="s">
        <v>5992</v>
      </c>
      <c r="M1279" s="3" t="s">
        <v>6397</v>
      </c>
      <c r="N1279" s="3"/>
      <c r="O1279" s="3"/>
      <c r="P1279" s="3"/>
      <c r="Q1279" s="3"/>
      <c r="R1279" s="3"/>
      <c r="S1279" s="3"/>
      <c r="T1279" s="3"/>
      <c r="U1279" s="3"/>
      <c r="V1279" s="3"/>
    </row>
    <row r="1280" spans="1:22" ht="16.5">
      <c r="A1280" s="2" t="s">
        <v>2638</v>
      </c>
      <c r="B1280" s="2" t="s">
        <v>2639</v>
      </c>
      <c r="C1280" s="9" t="s">
        <v>6396</v>
      </c>
      <c r="D1280" s="2" t="s">
        <v>4785</v>
      </c>
      <c r="E1280" s="2" t="s">
        <v>4786</v>
      </c>
      <c r="F1280" s="3" t="s">
        <v>4787</v>
      </c>
      <c r="G1280" s="3" t="s">
        <v>4788</v>
      </c>
      <c r="H1280" s="3" t="s">
        <v>4789</v>
      </c>
      <c r="I1280" s="3" t="s">
        <v>4790</v>
      </c>
      <c r="J1280" s="3" t="s">
        <v>5433</v>
      </c>
      <c r="K1280" s="3" t="s">
        <v>5991</v>
      </c>
      <c r="L1280" s="3" t="s">
        <v>5992</v>
      </c>
      <c r="M1280" s="3" t="s">
        <v>6397</v>
      </c>
      <c r="N1280" s="3"/>
      <c r="O1280" s="3"/>
      <c r="P1280" s="3"/>
      <c r="Q1280" s="3"/>
      <c r="R1280" s="3"/>
      <c r="S1280" s="3"/>
      <c r="T1280" s="3"/>
      <c r="U1280" s="3"/>
      <c r="V1280" s="3"/>
    </row>
    <row r="1281" spans="1:22" ht="16.5">
      <c r="A1281" s="2" t="s">
        <v>2640</v>
      </c>
      <c r="B1281" s="2" t="s">
        <v>2641</v>
      </c>
      <c r="C1281" s="9" t="s">
        <v>6398</v>
      </c>
      <c r="D1281" s="2" t="s">
        <v>4785</v>
      </c>
      <c r="E1281" s="2" t="s">
        <v>4843</v>
      </c>
      <c r="F1281" s="3" t="s">
        <v>6399</v>
      </c>
      <c r="G1281" s="3" t="s">
        <v>6400</v>
      </c>
      <c r="H1281" s="3" t="s">
        <v>6401</v>
      </c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</row>
    <row r="1282" spans="1:22" ht="16.5">
      <c r="A1282" s="2" t="s">
        <v>2642</v>
      </c>
      <c r="B1282" s="2" t="s">
        <v>2643</v>
      </c>
      <c r="C1282" s="9" t="s">
        <v>6402</v>
      </c>
      <c r="D1282" s="2" t="s">
        <v>4785</v>
      </c>
      <c r="E1282" s="2" t="s">
        <v>5349</v>
      </c>
      <c r="F1282" s="3" t="s">
        <v>5919</v>
      </c>
      <c r="G1282" s="3" t="s">
        <v>5920</v>
      </c>
      <c r="H1282" s="3" t="s">
        <v>5921</v>
      </c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</row>
    <row r="1283" spans="1:22" ht="16.5">
      <c r="A1283" s="2" t="s">
        <v>2644</v>
      </c>
      <c r="B1283" s="2" t="s">
        <v>2645</v>
      </c>
      <c r="C1283" s="9" t="s">
        <v>6087</v>
      </c>
      <c r="D1283" s="2" t="s">
        <v>4785</v>
      </c>
      <c r="E1283" s="2" t="s">
        <v>4803</v>
      </c>
      <c r="F1283" s="3" t="s">
        <v>5093</v>
      </c>
      <c r="G1283" s="3" t="s">
        <v>5094</v>
      </c>
      <c r="H1283" s="3" t="s">
        <v>5095</v>
      </c>
      <c r="I1283" s="3" t="s">
        <v>5096</v>
      </c>
      <c r="J1283" s="3" t="s">
        <v>5151</v>
      </c>
      <c r="K1283" s="3" t="s">
        <v>5152</v>
      </c>
      <c r="L1283" s="3" t="s">
        <v>6088</v>
      </c>
      <c r="M1283" s="3" t="s">
        <v>6089</v>
      </c>
      <c r="N1283" s="3" t="s">
        <v>6090</v>
      </c>
      <c r="O1283" s="3" t="s">
        <v>6091</v>
      </c>
      <c r="P1283" s="3" t="s">
        <v>6092</v>
      </c>
      <c r="Q1283" s="3" t="s">
        <v>6093</v>
      </c>
      <c r="R1283" s="3" t="s">
        <v>6094</v>
      </c>
      <c r="S1283" s="3"/>
      <c r="T1283" s="3"/>
      <c r="U1283" s="3"/>
      <c r="V1283" s="3"/>
    </row>
    <row r="1284" spans="1:22" ht="16.5">
      <c r="A1284" s="2" t="s">
        <v>2646</v>
      </c>
      <c r="B1284" s="2" t="s">
        <v>2647</v>
      </c>
      <c r="C1284" s="9" t="s">
        <v>6087</v>
      </c>
      <c r="D1284" s="2" t="s">
        <v>4785</v>
      </c>
      <c r="E1284" s="2" t="s">
        <v>4803</v>
      </c>
      <c r="F1284" s="3" t="s">
        <v>5093</v>
      </c>
      <c r="G1284" s="3" t="s">
        <v>5094</v>
      </c>
      <c r="H1284" s="3" t="s">
        <v>5095</v>
      </c>
      <c r="I1284" s="3" t="s">
        <v>5096</v>
      </c>
      <c r="J1284" s="3" t="s">
        <v>5151</v>
      </c>
      <c r="K1284" s="3" t="s">
        <v>5152</v>
      </c>
      <c r="L1284" s="3" t="s">
        <v>6088</v>
      </c>
      <c r="M1284" s="3" t="s">
        <v>6089</v>
      </c>
      <c r="N1284" s="3" t="s">
        <v>6090</v>
      </c>
      <c r="O1284" s="3" t="s">
        <v>6091</v>
      </c>
      <c r="P1284" s="3" t="s">
        <v>6092</v>
      </c>
      <c r="Q1284" s="3" t="s">
        <v>6093</v>
      </c>
      <c r="R1284" s="3" t="s">
        <v>6094</v>
      </c>
      <c r="S1284" s="3"/>
      <c r="T1284" s="3"/>
      <c r="U1284" s="3"/>
      <c r="V1284" s="3"/>
    </row>
    <row r="1285" spans="1:22" ht="16.5">
      <c r="A1285" s="2" t="s">
        <v>2648</v>
      </c>
      <c r="B1285" s="2" t="s">
        <v>2649</v>
      </c>
      <c r="C1285" s="9" t="s">
        <v>6087</v>
      </c>
      <c r="D1285" s="2" t="s">
        <v>4785</v>
      </c>
      <c r="E1285" s="2" t="s">
        <v>4803</v>
      </c>
      <c r="F1285" s="3" t="s">
        <v>5093</v>
      </c>
      <c r="G1285" s="3" t="s">
        <v>5094</v>
      </c>
      <c r="H1285" s="3" t="s">
        <v>5095</v>
      </c>
      <c r="I1285" s="3" t="s">
        <v>5096</v>
      </c>
      <c r="J1285" s="3" t="s">
        <v>5151</v>
      </c>
      <c r="K1285" s="3" t="s">
        <v>5152</v>
      </c>
      <c r="L1285" s="3" t="s">
        <v>6088</v>
      </c>
      <c r="M1285" s="3" t="s">
        <v>6089</v>
      </c>
      <c r="N1285" s="3" t="s">
        <v>6090</v>
      </c>
      <c r="O1285" s="3" t="s">
        <v>6091</v>
      </c>
      <c r="P1285" s="3" t="s">
        <v>6092</v>
      </c>
      <c r="Q1285" s="3" t="s">
        <v>6093</v>
      </c>
      <c r="R1285" s="3" t="s">
        <v>6094</v>
      </c>
      <c r="S1285" s="3"/>
      <c r="T1285" s="3"/>
      <c r="U1285" s="3"/>
      <c r="V1285" s="3"/>
    </row>
    <row r="1286" spans="1:22" ht="16.5">
      <c r="A1286" s="2" t="s">
        <v>2650</v>
      </c>
      <c r="B1286" s="2" t="s">
        <v>2651</v>
      </c>
      <c r="C1286" s="9" t="s">
        <v>6338</v>
      </c>
      <c r="D1286" s="2" t="s">
        <v>4785</v>
      </c>
      <c r="E1286" s="2" t="s">
        <v>4803</v>
      </c>
      <c r="F1286" s="3" t="s">
        <v>5093</v>
      </c>
      <c r="G1286" s="3" t="s">
        <v>5094</v>
      </c>
      <c r="H1286" s="3" t="s">
        <v>5095</v>
      </c>
      <c r="I1286" s="3" t="s">
        <v>5096</v>
      </c>
      <c r="J1286" s="3" t="s">
        <v>5097</v>
      </c>
      <c r="K1286" s="3" t="s">
        <v>5098</v>
      </c>
      <c r="L1286" s="3" t="s">
        <v>5099</v>
      </c>
      <c r="M1286" s="3" t="s">
        <v>5100</v>
      </c>
      <c r="N1286" s="3" t="s">
        <v>5101</v>
      </c>
      <c r="O1286" s="3" t="s">
        <v>5102</v>
      </c>
      <c r="P1286" s="3" t="s">
        <v>5103</v>
      </c>
      <c r="Q1286" s="3" t="s">
        <v>5104</v>
      </c>
      <c r="R1286" s="3" t="s">
        <v>6339</v>
      </c>
      <c r="S1286" s="3" t="s">
        <v>6340</v>
      </c>
      <c r="T1286" s="3" t="s">
        <v>6341</v>
      </c>
      <c r="U1286" s="3" t="s">
        <v>6342</v>
      </c>
      <c r="V1286" s="3" t="s">
        <v>6343</v>
      </c>
    </row>
    <row r="1287" spans="1:22" ht="16.5">
      <c r="A1287" s="2" t="s">
        <v>2652</v>
      </c>
      <c r="B1287" s="2" t="s">
        <v>2653</v>
      </c>
      <c r="C1287" s="9" t="s">
        <v>6338</v>
      </c>
      <c r="D1287" s="2" t="s">
        <v>4785</v>
      </c>
      <c r="E1287" s="2" t="s">
        <v>4803</v>
      </c>
      <c r="F1287" s="3" t="s">
        <v>5093</v>
      </c>
      <c r="G1287" s="3" t="s">
        <v>5094</v>
      </c>
      <c r="H1287" s="3" t="s">
        <v>5095</v>
      </c>
      <c r="I1287" s="3" t="s">
        <v>5096</v>
      </c>
      <c r="J1287" s="3" t="s">
        <v>5097</v>
      </c>
      <c r="K1287" s="3" t="s">
        <v>5098</v>
      </c>
      <c r="L1287" s="3" t="s">
        <v>5099</v>
      </c>
      <c r="M1287" s="3" t="s">
        <v>5100</v>
      </c>
      <c r="N1287" s="3" t="s">
        <v>5101</v>
      </c>
      <c r="O1287" s="3" t="s">
        <v>5102</v>
      </c>
      <c r="P1287" s="3" t="s">
        <v>5103</v>
      </c>
      <c r="Q1287" s="3" t="s">
        <v>5104</v>
      </c>
      <c r="R1287" s="3" t="s">
        <v>6339</v>
      </c>
      <c r="S1287" s="3" t="s">
        <v>6340</v>
      </c>
      <c r="T1287" s="3" t="s">
        <v>6341</v>
      </c>
      <c r="U1287" s="3" t="s">
        <v>6342</v>
      </c>
      <c r="V1287" s="3" t="s">
        <v>6343</v>
      </c>
    </row>
    <row r="1288" spans="1:22" ht="16.5">
      <c r="A1288" s="2" t="s">
        <v>2654</v>
      </c>
      <c r="B1288" s="2" t="s">
        <v>2655</v>
      </c>
      <c r="C1288" s="9" t="s">
        <v>6353</v>
      </c>
      <c r="D1288" s="2" t="s">
        <v>4785</v>
      </c>
      <c r="E1288" s="2" t="s">
        <v>4803</v>
      </c>
      <c r="F1288" s="3" t="s">
        <v>5093</v>
      </c>
      <c r="G1288" s="3" t="s">
        <v>5094</v>
      </c>
      <c r="H1288" s="3" t="s">
        <v>5095</v>
      </c>
      <c r="I1288" s="3" t="s">
        <v>5096</v>
      </c>
      <c r="J1288" s="3" t="s">
        <v>5151</v>
      </c>
      <c r="K1288" s="3" t="s">
        <v>5152</v>
      </c>
      <c r="L1288" s="3" t="s">
        <v>6088</v>
      </c>
      <c r="M1288" s="3" t="s">
        <v>6285</v>
      </c>
      <c r="N1288" s="3" t="s">
        <v>6286</v>
      </c>
      <c r="O1288" s="3" t="s">
        <v>6354</v>
      </c>
      <c r="P1288" s="3" t="s">
        <v>6355</v>
      </c>
      <c r="Q1288" s="3"/>
      <c r="R1288" s="3"/>
      <c r="S1288" s="3"/>
      <c r="T1288" s="3"/>
      <c r="U1288" s="3"/>
      <c r="V1288" s="3"/>
    </row>
    <row r="1289" spans="1:22" ht="16.5">
      <c r="A1289" s="2" t="s">
        <v>2656</v>
      </c>
      <c r="B1289" s="2" t="s">
        <v>2657</v>
      </c>
      <c r="C1289" s="9" t="s">
        <v>6353</v>
      </c>
      <c r="D1289" s="2" t="s">
        <v>4785</v>
      </c>
      <c r="E1289" s="2" t="s">
        <v>4803</v>
      </c>
      <c r="F1289" s="3" t="s">
        <v>5093</v>
      </c>
      <c r="G1289" s="3" t="s">
        <v>5094</v>
      </c>
      <c r="H1289" s="3" t="s">
        <v>5095</v>
      </c>
      <c r="I1289" s="3" t="s">
        <v>5096</v>
      </c>
      <c r="J1289" s="3" t="s">
        <v>5151</v>
      </c>
      <c r="K1289" s="3" t="s">
        <v>5152</v>
      </c>
      <c r="L1289" s="3" t="s">
        <v>6088</v>
      </c>
      <c r="M1289" s="3" t="s">
        <v>6285</v>
      </c>
      <c r="N1289" s="3" t="s">
        <v>6286</v>
      </c>
      <c r="O1289" s="3" t="s">
        <v>6354</v>
      </c>
      <c r="P1289" s="3" t="s">
        <v>6355</v>
      </c>
      <c r="Q1289" s="3"/>
      <c r="R1289" s="3"/>
      <c r="S1289" s="3"/>
      <c r="T1289" s="3"/>
      <c r="U1289" s="3"/>
      <c r="V1289" s="3"/>
    </row>
    <row r="1290" spans="1:22" ht="16.5">
      <c r="A1290" s="2" t="s">
        <v>2658</v>
      </c>
      <c r="B1290" s="2" t="s">
        <v>2659</v>
      </c>
      <c r="C1290" s="9" t="s">
        <v>5808</v>
      </c>
      <c r="D1290" s="2" t="s">
        <v>4785</v>
      </c>
      <c r="E1290" s="2" t="s">
        <v>4803</v>
      </c>
      <c r="F1290" s="3" t="s">
        <v>5093</v>
      </c>
      <c r="G1290" s="3" t="s">
        <v>5094</v>
      </c>
      <c r="H1290" s="3" t="s">
        <v>5095</v>
      </c>
      <c r="I1290" s="3" t="s">
        <v>5096</v>
      </c>
      <c r="J1290" s="3" t="s">
        <v>5125</v>
      </c>
      <c r="K1290" s="3" t="s">
        <v>5126</v>
      </c>
      <c r="L1290" s="3" t="s">
        <v>5127</v>
      </c>
      <c r="M1290" s="3" t="s">
        <v>5809</v>
      </c>
      <c r="N1290" s="3" t="s">
        <v>5810</v>
      </c>
      <c r="O1290" s="3" t="s">
        <v>5811</v>
      </c>
      <c r="P1290" s="3" t="s">
        <v>5812</v>
      </c>
      <c r="Q1290" s="3"/>
      <c r="R1290" s="3"/>
      <c r="S1290" s="3"/>
      <c r="T1290" s="3"/>
      <c r="U1290" s="3"/>
      <c r="V1290" s="3"/>
    </row>
    <row r="1291" spans="1:22" ht="16.5">
      <c r="A1291" s="2" t="s">
        <v>2660</v>
      </c>
      <c r="B1291" s="2" t="s">
        <v>2661</v>
      </c>
      <c r="C1291" s="9" t="s">
        <v>5808</v>
      </c>
      <c r="D1291" s="2" t="s">
        <v>4785</v>
      </c>
      <c r="E1291" s="2" t="s">
        <v>4803</v>
      </c>
      <c r="F1291" s="3" t="s">
        <v>5093</v>
      </c>
      <c r="G1291" s="3" t="s">
        <v>5094</v>
      </c>
      <c r="H1291" s="3" t="s">
        <v>5095</v>
      </c>
      <c r="I1291" s="3" t="s">
        <v>5096</v>
      </c>
      <c r="J1291" s="3" t="s">
        <v>5125</v>
      </c>
      <c r="K1291" s="3" t="s">
        <v>5126</v>
      </c>
      <c r="L1291" s="3" t="s">
        <v>5127</v>
      </c>
      <c r="M1291" s="3" t="s">
        <v>5809</v>
      </c>
      <c r="N1291" s="3" t="s">
        <v>5810</v>
      </c>
      <c r="O1291" s="3" t="s">
        <v>5811</v>
      </c>
      <c r="P1291" s="3" t="s">
        <v>5812</v>
      </c>
      <c r="Q1291" s="3"/>
      <c r="R1291" s="3"/>
      <c r="S1291" s="3"/>
      <c r="T1291" s="3"/>
      <c r="U1291" s="3"/>
      <c r="V1291" s="3"/>
    </row>
    <row r="1292" spans="1:22" ht="16.5">
      <c r="A1292" s="2" t="s">
        <v>2662</v>
      </c>
      <c r="B1292" s="2" t="s">
        <v>2663</v>
      </c>
      <c r="C1292" s="9" t="s">
        <v>6403</v>
      </c>
      <c r="D1292" s="2" t="s">
        <v>4785</v>
      </c>
      <c r="E1292" s="2" t="s">
        <v>4803</v>
      </c>
      <c r="F1292" s="3" t="s">
        <v>5093</v>
      </c>
      <c r="G1292" s="3" t="s">
        <v>5094</v>
      </c>
      <c r="H1292" s="3" t="s">
        <v>5095</v>
      </c>
      <c r="I1292" s="3" t="s">
        <v>5096</v>
      </c>
      <c r="J1292" s="3" t="s">
        <v>5151</v>
      </c>
      <c r="K1292" s="3" t="s">
        <v>5152</v>
      </c>
      <c r="L1292" s="3" t="s">
        <v>6088</v>
      </c>
      <c r="M1292" s="3" t="s">
        <v>6089</v>
      </c>
      <c r="N1292" s="3" t="s">
        <v>6404</v>
      </c>
      <c r="O1292" s="3" t="s">
        <v>6405</v>
      </c>
      <c r="P1292" s="3" t="s">
        <v>6406</v>
      </c>
      <c r="Q1292" s="3"/>
      <c r="R1292" s="3"/>
      <c r="S1292" s="3"/>
      <c r="T1292" s="3"/>
      <c r="U1292" s="3"/>
      <c r="V1292" s="3"/>
    </row>
    <row r="1293" spans="1:22" ht="16.5">
      <c r="A1293" s="2" t="s">
        <v>2664</v>
      </c>
      <c r="B1293" s="2" t="s">
        <v>2665</v>
      </c>
      <c r="C1293" s="9" t="s">
        <v>6403</v>
      </c>
      <c r="D1293" s="2" t="s">
        <v>4785</v>
      </c>
      <c r="E1293" s="2" t="s">
        <v>4803</v>
      </c>
      <c r="F1293" s="3" t="s">
        <v>5093</v>
      </c>
      <c r="G1293" s="3" t="s">
        <v>5094</v>
      </c>
      <c r="H1293" s="3" t="s">
        <v>5095</v>
      </c>
      <c r="I1293" s="3" t="s">
        <v>5096</v>
      </c>
      <c r="J1293" s="3" t="s">
        <v>5151</v>
      </c>
      <c r="K1293" s="3" t="s">
        <v>5152</v>
      </c>
      <c r="L1293" s="3" t="s">
        <v>6088</v>
      </c>
      <c r="M1293" s="3" t="s">
        <v>6089</v>
      </c>
      <c r="N1293" s="3" t="s">
        <v>6404</v>
      </c>
      <c r="O1293" s="3" t="s">
        <v>6405</v>
      </c>
      <c r="P1293" s="3" t="s">
        <v>6406</v>
      </c>
      <c r="Q1293" s="3"/>
      <c r="R1293" s="3"/>
      <c r="S1293" s="3"/>
      <c r="T1293" s="3"/>
      <c r="U1293" s="3"/>
      <c r="V1293" s="3"/>
    </row>
    <row r="1294" spans="1:22" ht="16.5">
      <c r="A1294" s="2" t="s">
        <v>2666</v>
      </c>
      <c r="B1294" s="2" t="s">
        <v>2667</v>
      </c>
      <c r="C1294" s="9" t="s">
        <v>6403</v>
      </c>
      <c r="D1294" s="2" t="s">
        <v>4785</v>
      </c>
      <c r="E1294" s="2" t="s">
        <v>4803</v>
      </c>
      <c r="F1294" s="3" t="s">
        <v>5093</v>
      </c>
      <c r="G1294" s="3" t="s">
        <v>5094</v>
      </c>
      <c r="H1294" s="3" t="s">
        <v>5095</v>
      </c>
      <c r="I1294" s="3" t="s">
        <v>5096</v>
      </c>
      <c r="J1294" s="3" t="s">
        <v>5151</v>
      </c>
      <c r="K1294" s="3" t="s">
        <v>5152</v>
      </c>
      <c r="L1294" s="3" t="s">
        <v>6088</v>
      </c>
      <c r="M1294" s="3" t="s">
        <v>6089</v>
      </c>
      <c r="N1294" s="3" t="s">
        <v>6404</v>
      </c>
      <c r="O1294" s="3" t="s">
        <v>6405</v>
      </c>
      <c r="P1294" s="3" t="s">
        <v>6406</v>
      </c>
      <c r="Q1294" s="3"/>
      <c r="R1294" s="3"/>
      <c r="S1294" s="3"/>
      <c r="T1294" s="3"/>
      <c r="U1294" s="3"/>
      <c r="V1294" s="3"/>
    </row>
    <row r="1295" spans="1:22" ht="16.5">
      <c r="A1295" s="2" t="s">
        <v>2668</v>
      </c>
      <c r="B1295" s="2" t="s">
        <v>2669</v>
      </c>
      <c r="C1295" s="9" t="s">
        <v>6407</v>
      </c>
      <c r="D1295" s="2" t="s">
        <v>4785</v>
      </c>
      <c r="E1295" s="2" t="s">
        <v>4786</v>
      </c>
      <c r="F1295" s="3" t="s">
        <v>4787</v>
      </c>
      <c r="G1295" s="3" t="s">
        <v>4788</v>
      </c>
      <c r="H1295" s="3" t="s">
        <v>4789</v>
      </c>
      <c r="I1295" s="3" t="s">
        <v>4814</v>
      </c>
      <c r="J1295" s="3" t="s">
        <v>4815</v>
      </c>
      <c r="K1295" s="3" t="s">
        <v>4897</v>
      </c>
      <c r="L1295" s="3" t="s">
        <v>4898</v>
      </c>
      <c r="M1295" s="3" t="s">
        <v>4899</v>
      </c>
      <c r="N1295" s="3"/>
      <c r="O1295" s="3"/>
      <c r="P1295" s="3"/>
      <c r="Q1295" s="3"/>
      <c r="R1295" s="3"/>
      <c r="S1295" s="3"/>
      <c r="T1295" s="3"/>
      <c r="U1295" s="3"/>
      <c r="V1295" s="3"/>
    </row>
    <row r="1296" spans="1:22" ht="16.5">
      <c r="A1296" s="2" t="s">
        <v>2670</v>
      </c>
      <c r="B1296" s="2" t="s">
        <v>2671</v>
      </c>
      <c r="C1296" s="9" t="s">
        <v>6407</v>
      </c>
      <c r="D1296" s="2" t="s">
        <v>4785</v>
      </c>
      <c r="E1296" s="2" t="s">
        <v>4786</v>
      </c>
      <c r="F1296" s="3" t="s">
        <v>4787</v>
      </c>
      <c r="G1296" s="3" t="s">
        <v>4788</v>
      </c>
      <c r="H1296" s="3" t="s">
        <v>4789</v>
      </c>
      <c r="I1296" s="3" t="s">
        <v>4814</v>
      </c>
      <c r="J1296" s="3" t="s">
        <v>4815</v>
      </c>
      <c r="K1296" s="3" t="s">
        <v>4897</v>
      </c>
      <c r="L1296" s="3" t="s">
        <v>4898</v>
      </c>
      <c r="M1296" s="3" t="s">
        <v>4899</v>
      </c>
      <c r="N1296" s="3"/>
      <c r="O1296" s="3"/>
      <c r="P1296" s="3"/>
      <c r="Q1296" s="3"/>
      <c r="R1296" s="3"/>
      <c r="S1296" s="3"/>
      <c r="T1296" s="3"/>
      <c r="U1296" s="3"/>
      <c r="V1296" s="3"/>
    </row>
    <row r="1297" spans="1:22" ht="16.5">
      <c r="A1297" s="2" t="s">
        <v>2672</v>
      </c>
      <c r="B1297" s="2" t="s">
        <v>2673</v>
      </c>
      <c r="C1297" s="9" t="s">
        <v>6408</v>
      </c>
      <c r="D1297" s="2" t="s">
        <v>4785</v>
      </c>
      <c r="E1297" s="2" t="s">
        <v>4786</v>
      </c>
      <c r="F1297" s="3" t="s">
        <v>4787</v>
      </c>
      <c r="G1297" s="3" t="s">
        <v>4788</v>
      </c>
      <c r="H1297" s="3" t="s">
        <v>4789</v>
      </c>
      <c r="I1297" s="3" t="s">
        <v>4814</v>
      </c>
      <c r="J1297" s="3" t="s">
        <v>4815</v>
      </c>
      <c r="K1297" s="3" t="s">
        <v>4897</v>
      </c>
      <c r="L1297" s="3" t="s">
        <v>4898</v>
      </c>
      <c r="M1297" s="3" t="s">
        <v>4899</v>
      </c>
      <c r="N1297" s="3"/>
      <c r="O1297" s="3"/>
      <c r="P1297" s="3"/>
      <c r="Q1297" s="3"/>
      <c r="R1297" s="3"/>
      <c r="S1297" s="3"/>
      <c r="T1297" s="3"/>
      <c r="U1297" s="3"/>
      <c r="V1297" s="3"/>
    </row>
    <row r="1298" spans="1:22" ht="16.5">
      <c r="A1298" s="2" t="s">
        <v>2674</v>
      </c>
      <c r="B1298" s="2" t="s">
        <v>2675</v>
      </c>
      <c r="C1298" s="9" t="s">
        <v>6408</v>
      </c>
      <c r="D1298" s="2" t="s">
        <v>4785</v>
      </c>
      <c r="E1298" s="2" t="s">
        <v>4786</v>
      </c>
      <c r="F1298" s="3" t="s">
        <v>4787</v>
      </c>
      <c r="G1298" s="3" t="s">
        <v>4788</v>
      </c>
      <c r="H1298" s="3" t="s">
        <v>4789</v>
      </c>
      <c r="I1298" s="3" t="s">
        <v>4814</v>
      </c>
      <c r="J1298" s="3" t="s">
        <v>4815</v>
      </c>
      <c r="K1298" s="3" t="s">
        <v>4897</v>
      </c>
      <c r="L1298" s="3" t="s">
        <v>4898</v>
      </c>
      <c r="M1298" s="3" t="s">
        <v>4899</v>
      </c>
      <c r="N1298" s="3"/>
      <c r="O1298" s="3"/>
      <c r="P1298" s="3"/>
      <c r="Q1298" s="3"/>
      <c r="R1298" s="3"/>
      <c r="S1298" s="3"/>
      <c r="T1298" s="3"/>
      <c r="U1298" s="3"/>
      <c r="V1298" s="3"/>
    </row>
    <row r="1299" spans="1:22" ht="16.5">
      <c r="A1299" s="2" t="s">
        <v>2676</v>
      </c>
      <c r="B1299" s="2" t="s">
        <v>2677</v>
      </c>
      <c r="C1299" s="9" t="s">
        <v>6409</v>
      </c>
      <c r="D1299" s="2" t="s">
        <v>4785</v>
      </c>
      <c r="E1299" s="2" t="s">
        <v>6157</v>
      </c>
      <c r="F1299" s="3" t="s">
        <v>6158</v>
      </c>
      <c r="G1299" s="3" t="s">
        <v>6159</v>
      </c>
      <c r="H1299" s="3" t="s">
        <v>6410</v>
      </c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</row>
    <row r="1300" spans="1:22" ht="16.5">
      <c r="A1300" s="2" t="s">
        <v>2678</v>
      </c>
      <c r="B1300" s="2" t="s">
        <v>2679</v>
      </c>
      <c r="C1300" s="9" t="s">
        <v>6409</v>
      </c>
      <c r="D1300" s="2" t="s">
        <v>4785</v>
      </c>
      <c r="E1300" s="2" t="s">
        <v>6157</v>
      </c>
      <c r="F1300" s="3" t="s">
        <v>6158</v>
      </c>
      <c r="G1300" s="3" t="s">
        <v>6159</v>
      </c>
      <c r="H1300" s="3" t="s">
        <v>6410</v>
      </c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</row>
    <row r="1301" spans="1:22" ht="16.5">
      <c r="A1301" s="2" t="s">
        <v>6411</v>
      </c>
      <c r="B1301" s="2" t="s">
        <v>6412</v>
      </c>
      <c r="C1301" s="9" t="s">
        <v>6413</v>
      </c>
      <c r="D1301" s="2" t="s">
        <v>4785</v>
      </c>
      <c r="E1301" s="2" t="s">
        <v>4820</v>
      </c>
      <c r="F1301" s="3" t="s">
        <v>4821</v>
      </c>
      <c r="G1301" s="3" t="s">
        <v>4822</v>
      </c>
      <c r="H1301" s="3" t="s">
        <v>4823</v>
      </c>
      <c r="I1301" s="3" t="s">
        <v>4824</v>
      </c>
      <c r="J1301" s="3" t="s">
        <v>4825</v>
      </c>
      <c r="K1301" s="3" t="s">
        <v>4826</v>
      </c>
      <c r="L1301" s="3" t="s">
        <v>4827</v>
      </c>
      <c r="M1301" s="3" t="s">
        <v>4828</v>
      </c>
      <c r="N1301" s="3" t="s">
        <v>4884</v>
      </c>
      <c r="O1301" s="3" t="s">
        <v>4885</v>
      </c>
      <c r="P1301" s="3" t="s">
        <v>5066</v>
      </c>
      <c r="Q1301" s="3" t="s">
        <v>5067</v>
      </c>
      <c r="R1301" s="3" t="s">
        <v>6316</v>
      </c>
      <c r="S1301" s="3" t="s">
        <v>6317</v>
      </c>
      <c r="T1301" s="3"/>
      <c r="U1301" s="3"/>
      <c r="V1301" s="3"/>
    </row>
    <row r="1302" spans="1:22" ht="16.5">
      <c r="A1302" s="2" t="s">
        <v>2686</v>
      </c>
      <c r="B1302" s="2" t="s">
        <v>2687</v>
      </c>
      <c r="C1302" s="9" t="s">
        <v>6413</v>
      </c>
      <c r="D1302" s="2" t="s">
        <v>4785</v>
      </c>
      <c r="E1302" s="2" t="s">
        <v>4820</v>
      </c>
      <c r="F1302" s="3" t="s">
        <v>4821</v>
      </c>
      <c r="G1302" s="3" t="s">
        <v>4822</v>
      </c>
      <c r="H1302" s="3" t="s">
        <v>4823</v>
      </c>
      <c r="I1302" s="3" t="s">
        <v>4824</v>
      </c>
      <c r="J1302" s="3" t="s">
        <v>4825</v>
      </c>
      <c r="K1302" s="3" t="s">
        <v>4826</v>
      </c>
      <c r="L1302" s="3" t="s">
        <v>4827</v>
      </c>
      <c r="M1302" s="3" t="s">
        <v>4828</v>
      </c>
      <c r="N1302" s="3" t="s">
        <v>4884</v>
      </c>
      <c r="O1302" s="3" t="s">
        <v>4885</v>
      </c>
      <c r="P1302" s="3" t="s">
        <v>5066</v>
      </c>
      <c r="Q1302" s="3" t="s">
        <v>5067</v>
      </c>
      <c r="R1302" s="3" t="s">
        <v>6316</v>
      </c>
      <c r="S1302" s="3" t="s">
        <v>6317</v>
      </c>
      <c r="T1302" s="3"/>
      <c r="U1302" s="3"/>
      <c r="V1302" s="3"/>
    </row>
    <row r="1303" spans="1:22" ht="16.5">
      <c r="A1303" s="2" t="s">
        <v>2688</v>
      </c>
      <c r="B1303" s="2" t="s">
        <v>2689</v>
      </c>
      <c r="C1303" s="9" t="s">
        <v>6413</v>
      </c>
      <c r="D1303" s="2" t="s">
        <v>4785</v>
      </c>
      <c r="E1303" s="2" t="s">
        <v>4820</v>
      </c>
      <c r="F1303" s="3" t="s">
        <v>4821</v>
      </c>
      <c r="G1303" s="3" t="s">
        <v>4822</v>
      </c>
      <c r="H1303" s="3" t="s">
        <v>4823</v>
      </c>
      <c r="I1303" s="3" t="s">
        <v>4824</v>
      </c>
      <c r="J1303" s="3" t="s">
        <v>4825</v>
      </c>
      <c r="K1303" s="3" t="s">
        <v>4826</v>
      </c>
      <c r="L1303" s="3" t="s">
        <v>4827</v>
      </c>
      <c r="M1303" s="3" t="s">
        <v>4828</v>
      </c>
      <c r="N1303" s="3" t="s">
        <v>4884</v>
      </c>
      <c r="O1303" s="3" t="s">
        <v>4885</v>
      </c>
      <c r="P1303" s="3" t="s">
        <v>5066</v>
      </c>
      <c r="Q1303" s="3" t="s">
        <v>5067</v>
      </c>
      <c r="R1303" s="3" t="s">
        <v>6316</v>
      </c>
      <c r="S1303" s="3" t="s">
        <v>6317</v>
      </c>
      <c r="T1303" s="3"/>
      <c r="U1303" s="3"/>
      <c r="V1303" s="3"/>
    </row>
    <row r="1304" spans="1:22" ht="16.5">
      <c r="A1304" s="2" t="s">
        <v>2690</v>
      </c>
      <c r="B1304" s="2" t="s">
        <v>2691</v>
      </c>
      <c r="C1304" s="9" t="s">
        <v>6413</v>
      </c>
      <c r="D1304" s="2" t="s">
        <v>4785</v>
      </c>
      <c r="E1304" s="2" t="s">
        <v>4820</v>
      </c>
      <c r="F1304" s="3" t="s">
        <v>4821</v>
      </c>
      <c r="G1304" s="3" t="s">
        <v>4822</v>
      </c>
      <c r="H1304" s="3" t="s">
        <v>4823</v>
      </c>
      <c r="I1304" s="3" t="s">
        <v>4824</v>
      </c>
      <c r="J1304" s="3" t="s">
        <v>4825</v>
      </c>
      <c r="K1304" s="3" t="s">
        <v>4826</v>
      </c>
      <c r="L1304" s="3" t="s">
        <v>4827</v>
      </c>
      <c r="M1304" s="3" t="s">
        <v>4828</v>
      </c>
      <c r="N1304" s="3" t="s">
        <v>4884</v>
      </c>
      <c r="O1304" s="3" t="s">
        <v>4885</v>
      </c>
      <c r="P1304" s="3" t="s">
        <v>5066</v>
      </c>
      <c r="Q1304" s="3" t="s">
        <v>5067</v>
      </c>
      <c r="R1304" s="3" t="s">
        <v>6316</v>
      </c>
      <c r="S1304" s="3" t="s">
        <v>6317</v>
      </c>
      <c r="T1304" s="3"/>
      <c r="U1304" s="3"/>
      <c r="V1304" s="3"/>
    </row>
    <row r="1305" spans="1:22" ht="16.5">
      <c r="A1305" s="2" t="s">
        <v>2692</v>
      </c>
      <c r="B1305" s="2" t="s">
        <v>2693</v>
      </c>
      <c r="C1305" s="9" t="s">
        <v>6413</v>
      </c>
      <c r="D1305" s="2" t="s">
        <v>4785</v>
      </c>
      <c r="E1305" s="2" t="s">
        <v>4820</v>
      </c>
      <c r="F1305" s="3" t="s">
        <v>4821</v>
      </c>
      <c r="G1305" s="3" t="s">
        <v>4822</v>
      </c>
      <c r="H1305" s="3" t="s">
        <v>4823</v>
      </c>
      <c r="I1305" s="3" t="s">
        <v>4824</v>
      </c>
      <c r="J1305" s="3" t="s">
        <v>4825</v>
      </c>
      <c r="K1305" s="3" t="s">
        <v>4826</v>
      </c>
      <c r="L1305" s="3" t="s">
        <v>4827</v>
      </c>
      <c r="M1305" s="3" t="s">
        <v>4828</v>
      </c>
      <c r="N1305" s="3" t="s">
        <v>4884</v>
      </c>
      <c r="O1305" s="3" t="s">
        <v>4885</v>
      </c>
      <c r="P1305" s="3" t="s">
        <v>5066</v>
      </c>
      <c r="Q1305" s="3" t="s">
        <v>5067</v>
      </c>
      <c r="R1305" s="3" t="s">
        <v>6316</v>
      </c>
      <c r="S1305" s="3" t="s">
        <v>6317</v>
      </c>
      <c r="T1305" s="3"/>
      <c r="U1305" s="3"/>
      <c r="V1305" s="3"/>
    </row>
    <row r="1306" spans="1:22" ht="16.5">
      <c r="A1306" s="2" t="s">
        <v>2694</v>
      </c>
      <c r="B1306" s="2" t="s">
        <v>2695</v>
      </c>
      <c r="C1306" s="9" t="s">
        <v>6414</v>
      </c>
      <c r="D1306" s="2" t="s">
        <v>4785</v>
      </c>
      <c r="E1306" s="2" t="s">
        <v>4786</v>
      </c>
      <c r="F1306" s="3" t="s">
        <v>5646</v>
      </c>
      <c r="G1306" s="3" t="s">
        <v>5647</v>
      </c>
      <c r="H1306" s="3" t="s">
        <v>6012</v>
      </c>
      <c r="I1306" s="3" t="s">
        <v>6013</v>
      </c>
      <c r="J1306" s="3" t="s">
        <v>6014</v>
      </c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</row>
    <row r="1307" spans="1:22" ht="16.5">
      <c r="A1307" s="2" t="s">
        <v>2696</v>
      </c>
      <c r="B1307" s="2" t="s">
        <v>2697</v>
      </c>
      <c r="C1307" s="9" t="s">
        <v>6414</v>
      </c>
      <c r="D1307" s="2" t="s">
        <v>4785</v>
      </c>
      <c r="E1307" s="2" t="s">
        <v>4786</v>
      </c>
      <c r="F1307" s="3" t="s">
        <v>5646</v>
      </c>
      <c r="G1307" s="3" t="s">
        <v>5647</v>
      </c>
      <c r="H1307" s="3" t="s">
        <v>6012</v>
      </c>
      <c r="I1307" s="3" t="s">
        <v>6013</v>
      </c>
      <c r="J1307" s="3" t="s">
        <v>6014</v>
      </c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</row>
    <row r="1308" spans="1:22" ht="16.5">
      <c r="A1308" s="2" t="s">
        <v>2698</v>
      </c>
      <c r="B1308" s="2" t="s">
        <v>2699</v>
      </c>
      <c r="C1308" s="9" t="s">
        <v>6415</v>
      </c>
      <c r="D1308" s="2" t="s">
        <v>4785</v>
      </c>
      <c r="E1308" s="2" t="s">
        <v>5349</v>
      </c>
      <c r="F1308" s="3" t="s">
        <v>5919</v>
      </c>
      <c r="G1308" s="3" t="s">
        <v>5920</v>
      </c>
      <c r="H1308" s="3" t="s">
        <v>5921</v>
      </c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</row>
    <row r="1309" spans="1:22" ht="16.5">
      <c r="A1309" s="2" t="s">
        <v>2700</v>
      </c>
      <c r="B1309" s="2" t="s">
        <v>2701</v>
      </c>
      <c r="C1309" s="9" t="s">
        <v>6415</v>
      </c>
      <c r="D1309" s="2" t="s">
        <v>4785</v>
      </c>
      <c r="E1309" s="2" t="s">
        <v>5349</v>
      </c>
      <c r="F1309" s="3" t="s">
        <v>5919</v>
      </c>
      <c r="G1309" s="3" t="s">
        <v>5920</v>
      </c>
      <c r="H1309" s="3" t="s">
        <v>5921</v>
      </c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</row>
    <row r="1310" spans="1:22" ht="16.5">
      <c r="A1310" s="2" t="s">
        <v>2702</v>
      </c>
      <c r="B1310" s="2" t="s">
        <v>2703</v>
      </c>
      <c r="C1310" s="9" t="s">
        <v>6416</v>
      </c>
      <c r="D1310" s="2" t="s">
        <v>4785</v>
      </c>
      <c r="E1310" s="2" t="s">
        <v>4786</v>
      </c>
      <c r="F1310" s="3" t="s">
        <v>4787</v>
      </c>
      <c r="G1310" s="3" t="s">
        <v>4906</v>
      </c>
      <c r="H1310" s="3" t="s">
        <v>5664</v>
      </c>
      <c r="I1310" s="3" t="s">
        <v>5665</v>
      </c>
      <c r="J1310" s="3" t="s">
        <v>5666</v>
      </c>
      <c r="K1310" s="3" t="s">
        <v>6417</v>
      </c>
      <c r="L1310" s="3" t="s">
        <v>6418</v>
      </c>
      <c r="M1310" s="3"/>
      <c r="N1310" s="3"/>
      <c r="O1310" s="3"/>
      <c r="P1310" s="3"/>
      <c r="Q1310" s="3"/>
      <c r="R1310" s="3"/>
      <c r="S1310" s="3"/>
      <c r="T1310" s="3"/>
      <c r="U1310" s="3"/>
      <c r="V1310" s="3"/>
    </row>
    <row r="1311" spans="1:22" ht="16.5">
      <c r="A1311" s="2" t="s">
        <v>2704</v>
      </c>
      <c r="B1311" s="2" t="s">
        <v>2705</v>
      </c>
      <c r="C1311" s="9" t="s">
        <v>6416</v>
      </c>
      <c r="D1311" s="2" t="s">
        <v>4785</v>
      </c>
      <c r="E1311" s="2" t="s">
        <v>4786</v>
      </c>
      <c r="F1311" s="3" t="s">
        <v>4787</v>
      </c>
      <c r="G1311" s="3" t="s">
        <v>4906</v>
      </c>
      <c r="H1311" s="3" t="s">
        <v>5664</v>
      </c>
      <c r="I1311" s="3" t="s">
        <v>5665</v>
      </c>
      <c r="J1311" s="3" t="s">
        <v>5666</v>
      </c>
      <c r="K1311" s="3" t="s">
        <v>6417</v>
      </c>
      <c r="L1311" s="3" t="s">
        <v>6418</v>
      </c>
      <c r="M1311" s="3"/>
      <c r="N1311" s="3"/>
      <c r="O1311" s="3"/>
      <c r="P1311" s="3"/>
      <c r="Q1311" s="3"/>
      <c r="R1311" s="3"/>
      <c r="S1311" s="3"/>
      <c r="T1311" s="3"/>
      <c r="U1311" s="3"/>
      <c r="V1311" s="3"/>
    </row>
    <row r="1312" spans="1:22" ht="16.5">
      <c r="A1312" s="2" t="s">
        <v>2706</v>
      </c>
      <c r="B1312" s="2" t="s">
        <v>2707</v>
      </c>
      <c r="C1312" s="9" t="s">
        <v>6419</v>
      </c>
      <c r="D1312" s="2" t="s">
        <v>4785</v>
      </c>
      <c r="E1312" s="2" t="s">
        <v>4803</v>
      </c>
      <c r="F1312" s="3" t="s">
        <v>4804</v>
      </c>
      <c r="G1312" s="3" t="s">
        <v>4861</v>
      </c>
      <c r="H1312" s="3" t="s">
        <v>4862</v>
      </c>
      <c r="I1312" s="3" t="s">
        <v>4863</v>
      </c>
      <c r="J1312" s="3" t="s">
        <v>4864</v>
      </c>
      <c r="K1312" s="3" t="s">
        <v>4865</v>
      </c>
      <c r="L1312" s="3" t="s">
        <v>4866</v>
      </c>
      <c r="M1312" s="3" t="s">
        <v>4867</v>
      </c>
      <c r="N1312" s="3" t="s">
        <v>4868</v>
      </c>
      <c r="O1312" s="3" t="s">
        <v>4869</v>
      </c>
      <c r="P1312" s="3" t="s">
        <v>4870</v>
      </c>
      <c r="Q1312" s="3" t="s">
        <v>4871</v>
      </c>
      <c r="R1312" s="3" t="s">
        <v>5916</v>
      </c>
      <c r="S1312" s="3" t="s">
        <v>6420</v>
      </c>
      <c r="T1312" s="3"/>
      <c r="U1312" s="3"/>
      <c r="V1312" s="3"/>
    </row>
    <row r="1313" spans="1:22" ht="16.5">
      <c r="A1313" s="2" t="s">
        <v>2708</v>
      </c>
      <c r="B1313" s="2" t="s">
        <v>2709</v>
      </c>
      <c r="C1313" s="9" t="s">
        <v>6419</v>
      </c>
      <c r="D1313" s="2" t="s">
        <v>4785</v>
      </c>
      <c r="E1313" s="2" t="s">
        <v>4803</v>
      </c>
      <c r="F1313" s="3" t="s">
        <v>4804</v>
      </c>
      <c r="G1313" s="3" t="s">
        <v>4861</v>
      </c>
      <c r="H1313" s="3" t="s">
        <v>4862</v>
      </c>
      <c r="I1313" s="3" t="s">
        <v>4863</v>
      </c>
      <c r="J1313" s="3" t="s">
        <v>4864</v>
      </c>
      <c r="K1313" s="3" t="s">
        <v>4865</v>
      </c>
      <c r="L1313" s="3" t="s">
        <v>4866</v>
      </c>
      <c r="M1313" s="3" t="s">
        <v>4867</v>
      </c>
      <c r="N1313" s="3" t="s">
        <v>4868</v>
      </c>
      <c r="O1313" s="3" t="s">
        <v>4869</v>
      </c>
      <c r="P1313" s="3" t="s">
        <v>4870</v>
      </c>
      <c r="Q1313" s="3" t="s">
        <v>4871</v>
      </c>
      <c r="R1313" s="3" t="s">
        <v>5916</v>
      </c>
      <c r="S1313" s="3" t="s">
        <v>6420</v>
      </c>
      <c r="T1313" s="3"/>
      <c r="U1313" s="3"/>
      <c r="V1313" s="3"/>
    </row>
    <row r="1314" spans="1:22" ht="16.5">
      <c r="A1314" s="2" t="s">
        <v>2710</v>
      </c>
      <c r="B1314" s="2" t="s">
        <v>2711</v>
      </c>
      <c r="C1314" s="9" t="s">
        <v>6421</v>
      </c>
      <c r="D1314" s="2" t="s">
        <v>4785</v>
      </c>
      <c r="E1314" s="2" t="s">
        <v>4820</v>
      </c>
      <c r="F1314" s="3" t="s">
        <v>4821</v>
      </c>
      <c r="G1314" s="3" t="s">
        <v>4822</v>
      </c>
      <c r="H1314" s="3" t="s">
        <v>4823</v>
      </c>
      <c r="I1314" s="3" t="s">
        <v>4824</v>
      </c>
      <c r="J1314" s="3" t="s">
        <v>4825</v>
      </c>
      <c r="K1314" s="3" t="s">
        <v>4826</v>
      </c>
      <c r="L1314" s="3" t="s">
        <v>4827</v>
      </c>
      <c r="M1314" s="3" t="s">
        <v>4828</v>
      </c>
      <c r="N1314" s="3" t="s">
        <v>4884</v>
      </c>
      <c r="O1314" s="3" t="s">
        <v>6422</v>
      </c>
      <c r="P1314" s="3" t="s">
        <v>6423</v>
      </c>
      <c r="Q1314" s="3" t="s">
        <v>6424</v>
      </c>
      <c r="R1314" s="3"/>
      <c r="S1314" s="3"/>
      <c r="T1314" s="3"/>
      <c r="U1314" s="3"/>
      <c r="V1314" s="3"/>
    </row>
    <row r="1315" spans="1:22" ht="16.5">
      <c r="A1315" s="2" t="s">
        <v>2712</v>
      </c>
      <c r="B1315" s="2" t="s">
        <v>2713</v>
      </c>
      <c r="C1315" s="9" t="s">
        <v>6421</v>
      </c>
      <c r="D1315" s="2" t="s">
        <v>4785</v>
      </c>
      <c r="E1315" s="2" t="s">
        <v>4820</v>
      </c>
      <c r="F1315" s="3" t="s">
        <v>4821</v>
      </c>
      <c r="G1315" s="3" t="s">
        <v>4822</v>
      </c>
      <c r="H1315" s="3" t="s">
        <v>4823</v>
      </c>
      <c r="I1315" s="3" t="s">
        <v>4824</v>
      </c>
      <c r="J1315" s="3" t="s">
        <v>4825</v>
      </c>
      <c r="K1315" s="3" t="s">
        <v>4826</v>
      </c>
      <c r="L1315" s="3" t="s">
        <v>4827</v>
      </c>
      <c r="M1315" s="3" t="s">
        <v>4828</v>
      </c>
      <c r="N1315" s="3" t="s">
        <v>4884</v>
      </c>
      <c r="O1315" s="3" t="s">
        <v>6422</v>
      </c>
      <c r="P1315" s="3" t="s">
        <v>6423</v>
      </c>
      <c r="Q1315" s="3" t="s">
        <v>6424</v>
      </c>
      <c r="R1315" s="3"/>
      <c r="S1315" s="3"/>
      <c r="T1315" s="3"/>
      <c r="U1315" s="3"/>
      <c r="V1315" s="3"/>
    </row>
    <row r="1316" spans="1:22" ht="16.5">
      <c r="A1316" s="2" t="s">
        <v>2714</v>
      </c>
      <c r="B1316" s="2" t="s">
        <v>2715</v>
      </c>
      <c r="C1316" s="9" t="s">
        <v>6421</v>
      </c>
      <c r="D1316" s="2" t="s">
        <v>4785</v>
      </c>
      <c r="E1316" s="2" t="s">
        <v>4820</v>
      </c>
      <c r="F1316" s="3" t="s">
        <v>4821</v>
      </c>
      <c r="G1316" s="3" t="s">
        <v>4822</v>
      </c>
      <c r="H1316" s="3" t="s">
        <v>4823</v>
      </c>
      <c r="I1316" s="3" t="s">
        <v>4824</v>
      </c>
      <c r="J1316" s="3" t="s">
        <v>4825</v>
      </c>
      <c r="K1316" s="3" t="s">
        <v>4826</v>
      </c>
      <c r="L1316" s="3" t="s">
        <v>4827</v>
      </c>
      <c r="M1316" s="3" t="s">
        <v>4828</v>
      </c>
      <c r="N1316" s="3" t="s">
        <v>4884</v>
      </c>
      <c r="O1316" s="3" t="s">
        <v>6422</v>
      </c>
      <c r="P1316" s="3" t="s">
        <v>6423</v>
      </c>
      <c r="Q1316" s="3" t="s">
        <v>6424</v>
      </c>
      <c r="R1316" s="3"/>
      <c r="S1316" s="3"/>
      <c r="T1316" s="3"/>
      <c r="U1316" s="3"/>
      <c r="V1316" s="3"/>
    </row>
    <row r="1317" spans="1:22" ht="16.5">
      <c r="A1317" s="2" t="s">
        <v>2716</v>
      </c>
      <c r="B1317" s="2" t="s">
        <v>2717</v>
      </c>
      <c r="C1317" s="9" t="s">
        <v>6421</v>
      </c>
      <c r="D1317" s="2" t="s">
        <v>4785</v>
      </c>
      <c r="E1317" s="2" t="s">
        <v>4820</v>
      </c>
      <c r="F1317" s="3" t="s">
        <v>4821</v>
      </c>
      <c r="G1317" s="3" t="s">
        <v>4822</v>
      </c>
      <c r="H1317" s="3" t="s">
        <v>4823</v>
      </c>
      <c r="I1317" s="3" t="s">
        <v>4824</v>
      </c>
      <c r="J1317" s="3" t="s">
        <v>4825</v>
      </c>
      <c r="K1317" s="3" t="s">
        <v>4826</v>
      </c>
      <c r="L1317" s="3" t="s">
        <v>4827</v>
      </c>
      <c r="M1317" s="3" t="s">
        <v>4828</v>
      </c>
      <c r="N1317" s="3" t="s">
        <v>4884</v>
      </c>
      <c r="O1317" s="3" t="s">
        <v>6422</v>
      </c>
      <c r="P1317" s="3" t="s">
        <v>6423</v>
      </c>
      <c r="Q1317" s="3" t="s">
        <v>6424</v>
      </c>
      <c r="R1317" s="3"/>
      <c r="S1317" s="3"/>
      <c r="T1317" s="3"/>
      <c r="U1317" s="3"/>
      <c r="V1317" s="3"/>
    </row>
    <row r="1318" spans="1:22" ht="16.5">
      <c r="A1318" s="2" t="s">
        <v>2718</v>
      </c>
      <c r="B1318" s="2" t="s">
        <v>2719</v>
      </c>
      <c r="C1318" s="9" t="s">
        <v>6073</v>
      </c>
      <c r="D1318" s="2" t="s">
        <v>4785</v>
      </c>
      <c r="E1318" s="2" t="s">
        <v>4803</v>
      </c>
      <c r="F1318" s="3" t="s">
        <v>5093</v>
      </c>
      <c r="G1318" s="3" t="s">
        <v>5094</v>
      </c>
      <c r="H1318" s="3" t="s">
        <v>5095</v>
      </c>
      <c r="I1318" s="3" t="s">
        <v>5096</v>
      </c>
      <c r="J1318" s="3" t="s">
        <v>6074</v>
      </c>
      <c r="K1318" s="3" t="s">
        <v>6075</v>
      </c>
      <c r="L1318" s="3" t="s">
        <v>6076</v>
      </c>
      <c r="M1318" s="3" t="s">
        <v>6077</v>
      </c>
      <c r="N1318" s="3" t="s">
        <v>6078</v>
      </c>
      <c r="O1318" s="3" t="s">
        <v>6079</v>
      </c>
      <c r="P1318" s="3" t="s">
        <v>6080</v>
      </c>
      <c r="Q1318" s="3" t="s">
        <v>6081</v>
      </c>
      <c r="R1318" s="3"/>
      <c r="S1318" s="3"/>
      <c r="T1318" s="3"/>
      <c r="U1318" s="3"/>
      <c r="V1318" s="3"/>
    </row>
    <row r="1319" spans="1:22" ht="16.5">
      <c r="A1319" s="2" t="s">
        <v>2720</v>
      </c>
      <c r="B1319" s="2" t="s">
        <v>2721</v>
      </c>
      <c r="C1319" s="9" t="s">
        <v>6073</v>
      </c>
      <c r="D1319" s="2" t="s">
        <v>4785</v>
      </c>
      <c r="E1319" s="2" t="s">
        <v>4803</v>
      </c>
      <c r="F1319" s="3" t="s">
        <v>5093</v>
      </c>
      <c r="G1319" s="3" t="s">
        <v>5094</v>
      </c>
      <c r="H1319" s="3" t="s">
        <v>5095</v>
      </c>
      <c r="I1319" s="3" t="s">
        <v>5096</v>
      </c>
      <c r="J1319" s="3" t="s">
        <v>6074</v>
      </c>
      <c r="K1319" s="3" t="s">
        <v>6075</v>
      </c>
      <c r="L1319" s="3" t="s">
        <v>6076</v>
      </c>
      <c r="M1319" s="3" t="s">
        <v>6077</v>
      </c>
      <c r="N1319" s="3" t="s">
        <v>6078</v>
      </c>
      <c r="O1319" s="3" t="s">
        <v>6079</v>
      </c>
      <c r="P1319" s="3" t="s">
        <v>6080</v>
      </c>
      <c r="Q1319" s="3" t="s">
        <v>6081</v>
      </c>
      <c r="R1319" s="3"/>
      <c r="S1319" s="3"/>
      <c r="T1319" s="3"/>
      <c r="U1319" s="3"/>
      <c r="V1319" s="3"/>
    </row>
    <row r="1320" spans="1:22" ht="16.5">
      <c r="A1320" s="2" t="s">
        <v>2722</v>
      </c>
      <c r="B1320" s="2" t="s">
        <v>2723</v>
      </c>
      <c r="C1320" s="9" t="s">
        <v>6425</v>
      </c>
      <c r="D1320" s="2" t="s">
        <v>4785</v>
      </c>
      <c r="E1320" s="2" t="s">
        <v>4803</v>
      </c>
      <c r="F1320" s="3" t="s">
        <v>5093</v>
      </c>
      <c r="G1320" s="3" t="s">
        <v>5094</v>
      </c>
      <c r="H1320" s="3" t="s">
        <v>5095</v>
      </c>
      <c r="I1320" s="3" t="s">
        <v>5096</v>
      </c>
      <c r="J1320" s="3" t="s">
        <v>5151</v>
      </c>
      <c r="K1320" s="3" t="s">
        <v>5152</v>
      </c>
      <c r="L1320" s="3" t="s">
        <v>5153</v>
      </c>
      <c r="M1320" s="3" t="s">
        <v>5311</v>
      </c>
      <c r="N1320" s="3" t="s">
        <v>5312</v>
      </c>
      <c r="O1320" s="3" t="s">
        <v>6426</v>
      </c>
      <c r="P1320" s="3" t="s">
        <v>6427</v>
      </c>
      <c r="Q1320" s="3" t="s">
        <v>6428</v>
      </c>
      <c r="R1320" s="3" t="s">
        <v>6429</v>
      </c>
      <c r="S1320" s="3" t="s">
        <v>6430</v>
      </c>
      <c r="T1320" s="3"/>
      <c r="U1320" s="3"/>
      <c r="V1320" s="3"/>
    </row>
    <row r="1321" spans="1:22" ht="16.5">
      <c r="A1321" s="2" t="s">
        <v>2724</v>
      </c>
      <c r="B1321" s="2" t="s">
        <v>2725</v>
      </c>
      <c r="C1321" s="9" t="s">
        <v>6431</v>
      </c>
      <c r="D1321" s="2" t="s">
        <v>4785</v>
      </c>
      <c r="E1321" s="2" t="s">
        <v>4803</v>
      </c>
      <c r="F1321" s="3" t="s">
        <v>5093</v>
      </c>
      <c r="G1321" s="3" t="s">
        <v>5094</v>
      </c>
      <c r="H1321" s="3" t="s">
        <v>5095</v>
      </c>
      <c r="I1321" s="3" t="s">
        <v>5096</v>
      </c>
      <c r="J1321" s="3" t="s">
        <v>5151</v>
      </c>
      <c r="K1321" s="3" t="s">
        <v>6432</v>
      </c>
      <c r="L1321" s="3" t="s">
        <v>6433</v>
      </c>
      <c r="M1321" s="3" t="s">
        <v>6434</v>
      </c>
      <c r="N1321" s="3" t="s">
        <v>6435</v>
      </c>
      <c r="O1321" s="3"/>
      <c r="P1321" s="3"/>
      <c r="Q1321" s="3"/>
      <c r="R1321" s="3"/>
      <c r="S1321" s="3"/>
      <c r="T1321" s="3"/>
      <c r="U1321" s="3"/>
      <c r="V1321" s="3"/>
    </row>
    <row r="1322" spans="1:22" ht="16.5">
      <c r="A1322" s="2" t="s">
        <v>2726</v>
      </c>
      <c r="B1322" s="2" t="s">
        <v>2727</v>
      </c>
      <c r="C1322" s="9" t="s">
        <v>6431</v>
      </c>
      <c r="D1322" s="2" t="s">
        <v>4785</v>
      </c>
      <c r="E1322" s="2" t="s">
        <v>4803</v>
      </c>
      <c r="F1322" s="3" t="s">
        <v>5093</v>
      </c>
      <c r="G1322" s="3" t="s">
        <v>5094</v>
      </c>
      <c r="H1322" s="3" t="s">
        <v>5095</v>
      </c>
      <c r="I1322" s="3" t="s">
        <v>5096</v>
      </c>
      <c r="J1322" s="3" t="s">
        <v>5151</v>
      </c>
      <c r="K1322" s="3" t="s">
        <v>6432</v>
      </c>
      <c r="L1322" s="3" t="s">
        <v>6433</v>
      </c>
      <c r="M1322" s="3" t="s">
        <v>6434</v>
      </c>
      <c r="N1322" s="3" t="s">
        <v>6435</v>
      </c>
      <c r="O1322" s="3"/>
      <c r="P1322" s="3"/>
      <c r="Q1322" s="3"/>
      <c r="R1322" s="3"/>
      <c r="S1322" s="3"/>
      <c r="T1322" s="3"/>
      <c r="U1322" s="3"/>
      <c r="V1322" s="3"/>
    </row>
    <row r="1323" spans="1:22" ht="16.5">
      <c r="A1323" s="2" t="s">
        <v>2728</v>
      </c>
      <c r="B1323" s="2" t="s">
        <v>2729</v>
      </c>
      <c r="C1323" s="9" t="s">
        <v>6436</v>
      </c>
      <c r="D1323" s="2" t="s">
        <v>4785</v>
      </c>
      <c r="E1323" s="2" t="s">
        <v>4803</v>
      </c>
      <c r="F1323" s="3" t="s">
        <v>5093</v>
      </c>
      <c r="G1323" s="3" t="s">
        <v>5094</v>
      </c>
      <c r="H1323" s="3" t="s">
        <v>5095</v>
      </c>
      <c r="I1323" s="3" t="s">
        <v>5096</v>
      </c>
      <c r="J1323" s="3" t="s">
        <v>5151</v>
      </c>
      <c r="K1323" s="3" t="s">
        <v>5152</v>
      </c>
      <c r="L1323" s="3" t="s">
        <v>5153</v>
      </c>
      <c r="M1323" s="3" t="s">
        <v>5311</v>
      </c>
      <c r="N1323" s="3" t="s">
        <v>5312</v>
      </c>
      <c r="O1323" s="3" t="s">
        <v>5313</v>
      </c>
      <c r="P1323" s="3" t="s">
        <v>5314</v>
      </c>
      <c r="Q1323" s="3" t="s">
        <v>5315</v>
      </c>
      <c r="R1323" s="3" t="s">
        <v>6437</v>
      </c>
      <c r="S1323" s="3"/>
      <c r="T1323" s="3"/>
      <c r="U1323" s="3"/>
      <c r="V1323" s="3"/>
    </row>
    <row r="1324" spans="1:22" ht="16.5">
      <c r="A1324" s="2" t="s">
        <v>2730</v>
      </c>
      <c r="B1324" s="2" t="s">
        <v>2731</v>
      </c>
      <c r="C1324" s="9" t="s">
        <v>6438</v>
      </c>
      <c r="D1324" s="2" t="s">
        <v>4785</v>
      </c>
      <c r="E1324" s="2" t="s">
        <v>4803</v>
      </c>
      <c r="F1324" s="3" t="s">
        <v>5093</v>
      </c>
      <c r="G1324" s="3" t="s">
        <v>5094</v>
      </c>
      <c r="H1324" s="3" t="s">
        <v>5095</v>
      </c>
      <c r="I1324" s="3" t="s">
        <v>5096</v>
      </c>
      <c r="J1324" s="3" t="s">
        <v>5151</v>
      </c>
      <c r="K1324" s="3" t="s">
        <v>5152</v>
      </c>
      <c r="L1324" s="3" t="s">
        <v>6088</v>
      </c>
      <c r="M1324" s="3" t="s">
        <v>6439</v>
      </c>
      <c r="N1324" s="3" t="s">
        <v>6440</v>
      </c>
      <c r="O1324" s="3" t="s">
        <v>6441</v>
      </c>
      <c r="P1324" s="3"/>
      <c r="Q1324" s="3"/>
      <c r="R1324" s="3"/>
      <c r="S1324" s="3"/>
      <c r="T1324" s="3"/>
      <c r="U1324" s="3"/>
      <c r="V1324" s="3"/>
    </row>
    <row r="1325" spans="1:22" ht="16.5">
      <c r="A1325" s="2" t="s">
        <v>2732</v>
      </c>
      <c r="B1325" s="2" t="s">
        <v>2733</v>
      </c>
      <c r="C1325" s="9" t="s">
        <v>6431</v>
      </c>
      <c r="D1325" s="2" t="s">
        <v>4785</v>
      </c>
      <c r="E1325" s="2" t="s">
        <v>4803</v>
      </c>
      <c r="F1325" s="3" t="s">
        <v>5093</v>
      </c>
      <c r="G1325" s="3" t="s">
        <v>5094</v>
      </c>
      <c r="H1325" s="3" t="s">
        <v>5095</v>
      </c>
      <c r="I1325" s="3" t="s">
        <v>5096</v>
      </c>
      <c r="J1325" s="3" t="s">
        <v>5151</v>
      </c>
      <c r="K1325" s="3" t="s">
        <v>6432</v>
      </c>
      <c r="L1325" s="3" t="s">
        <v>6433</v>
      </c>
      <c r="M1325" s="3" t="s">
        <v>6434</v>
      </c>
      <c r="N1325" s="3" t="s">
        <v>6435</v>
      </c>
      <c r="O1325" s="3"/>
      <c r="P1325" s="3"/>
      <c r="Q1325" s="3"/>
      <c r="R1325" s="3"/>
      <c r="S1325" s="3"/>
      <c r="T1325" s="3"/>
      <c r="U1325" s="3"/>
      <c r="V1325" s="3"/>
    </row>
    <row r="1326" spans="1:22" ht="16.5">
      <c r="A1326" s="2" t="s">
        <v>2734</v>
      </c>
      <c r="B1326" s="2" t="s">
        <v>2735</v>
      </c>
      <c r="C1326" s="9" t="s">
        <v>6073</v>
      </c>
      <c r="D1326" s="2" t="s">
        <v>4785</v>
      </c>
      <c r="E1326" s="2" t="s">
        <v>4803</v>
      </c>
      <c r="F1326" s="3" t="s">
        <v>5093</v>
      </c>
      <c r="G1326" s="3" t="s">
        <v>5094</v>
      </c>
      <c r="H1326" s="3" t="s">
        <v>5095</v>
      </c>
      <c r="I1326" s="3" t="s">
        <v>5096</v>
      </c>
      <c r="J1326" s="3" t="s">
        <v>6074</v>
      </c>
      <c r="K1326" s="3" t="s">
        <v>6075</v>
      </c>
      <c r="L1326" s="3" t="s">
        <v>6076</v>
      </c>
      <c r="M1326" s="3" t="s">
        <v>6077</v>
      </c>
      <c r="N1326" s="3" t="s">
        <v>6078</v>
      </c>
      <c r="O1326" s="3" t="s">
        <v>6079</v>
      </c>
      <c r="P1326" s="3" t="s">
        <v>6080</v>
      </c>
      <c r="Q1326" s="3" t="s">
        <v>6081</v>
      </c>
      <c r="R1326" s="3"/>
      <c r="S1326" s="3"/>
      <c r="T1326" s="3"/>
      <c r="U1326" s="3"/>
      <c r="V1326" s="3"/>
    </row>
    <row r="1327" spans="1:22" ht="16.5">
      <c r="A1327" s="2" t="s">
        <v>2736</v>
      </c>
      <c r="B1327" s="2" t="s">
        <v>2737</v>
      </c>
      <c r="C1327" s="9" t="s">
        <v>6425</v>
      </c>
      <c r="D1327" s="2" t="s">
        <v>4785</v>
      </c>
      <c r="E1327" s="2" t="s">
        <v>4803</v>
      </c>
      <c r="F1327" s="3" t="s">
        <v>5093</v>
      </c>
      <c r="G1327" s="3" t="s">
        <v>5094</v>
      </c>
      <c r="H1327" s="3" t="s">
        <v>5095</v>
      </c>
      <c r="I1327" s="3" t="s">
        <v>5096</v>
      </c>
      <c r="J1327" s="3" t="s">
        <v>5151</v>
      </c>
      <c r="K1327" s="3" t="s">
        <v>5152</v>
      </c>
      <c r="L1327" s="3" t="s">
        <v>5153</v>
      </c>
      <c r="M1327" s="3" t="s">
        <v>5311</v>
      </c>
      <c r="N1327" s="3" t="s">
        <v>5312</v>
      </c>
      <c r="O1327" s="3" t="s">
        <v>6426</v>
      </c>
      <c r="P1327" s="3" t="s">
        <v>6427</v>
      </c>
      <c r="Q1327" s="3" t="s">
        <v>6428</v>
      </c>
      <c r="R1327" s="3" t="s">
        <v>6429</v>
      </c>
      <c r="S1327" s="3" t="s">
        <v>6430</v>
      </c>
      <c r="T1327" s="3"/>
      <c r="U1327" s="3"/>
      <c r="V1327" s="3"/>
    </row>
    <row r="1328" spans="1:22" ht="16.5">
      <c r="A1328" s="2" t="s">
        <v>2738</v>
      </c>
      <c r="B1328" s="2" t="s">
        <v>2739</v>
      </c>
      <c r="C1328" s="9" t="s">
        <v>6438</v>
      </c>
      <c r="D1328" s="2" t="s">
        <v>4785</v>
      </c>
      <c r="E1328" s="2" t="s">
        <v>4803</v>
      </c>
      <c r="F1328" s="3" t="s">
        <v>5093</v>
      </c>
      <c r="G1328" s="3" t="s">
        <v>5094</v>
      </c>
      <c r="H1328" s="3" t="s">
        <v>5095</v>
      </c>
      <c r="I1328" s="3" t="s">
        <v>5096</v>
      </c>
      <c r="J1328" s="3" t="s">
        <v>5151</v>
      </c>
      <c r="K1328" s="3" t="s">
        <v>5152</v>
      </c>
      <c r="L1328" s="3" t="s">
        <v>6088</v>
      </c>
      <c r="M1328" s="3" t="s">
        <v>6439</v>
      </c>
      <c r="N1328" s="3" t="s">
        <v>6440</v>
      </c>
      <c r="O1328" s="3" t="s">
        <v>6441</v>
      </c>
      <c r="P1328" s="3"/>
      <c r="Q1328" s="3"/>
      <c r="R1328" s="3"/>
      <c r="S1328" s="3"/>
      <c r="T1328" s="3"/>
      <c r="U1328" s="3"/>
      <c r="V1328" s="3"/>
    </row>
    <row r="1329" spans="1:22" ht="16.5">
      <c r="A1329" s="2" t="s">
        <v>2740</v>
      </c>
      <c r="B1329" s="2" t="s">
        <v>2741</v>
      </c>
      <c r="C1329" s="9" t="s">
        <v>6431</v>
      </c>
      <c r="D1329" s="2" t="s">
        <v>4785</v>
      </c>
      <c r="E1329" s="2" t="s">
        <v>4803</v>
      </c>
      <c r="F1329" s="3" t="s">
        <v>5093</v>
      </c>
      <c r="G1329" s="3" t="s">
        <v>5094</v>
      </c>
      <c r="H1329" s="3" t="s">
        <v>5095</v>
      </c>
      <c r="I1329" s="3" t="s">
        <v>5096</v>
      </c>
      <c r="J1329" s="3" t="s">
        <v>5151</v>
      </c>
      <c r="K1329" s="3" t="s">
        <v>6432</v>
      </c>
      <c r="L1329" s="3" t="s">
        <v>6433</v>
      </c>
      <c r="M1329" s="3" t="s">
        <v>6434</v>
      </c>
      <c r="N1329" s="3" t="s">
        <v>6435</v>
      </c>
      <c r="O1329" s="3"/>
      <c r="P1329" s="3"/>
      <c r="Q1329" s="3"/>
      <c r="R1329" s="3"/>
      <c r="S1329" s="3"/>
      <c r="T1329" s="3"/>
      <c r="U1329" s="3"/>
      <c r="V1329" s="3"/>
    </row>
    <row r="1330" spans="1:22" ht="16.5">
      <c r="A1330" s="2" t="s">
        <v>2742</v>
      </c>
      <c r="B1330" s="2" t="s">
        <v>2743</v>
      </c>
      <c r="C1330" s="9" t="s">
        <v>6438</v>
      </c>
      <c r="D1330" s="2" t="s">
        <v>4785</v>
      </c>
      <c r="E1330" s="2" t="s">
        <v>4803</v>
      </c>
      <c r="F1330" s="3" t="s">
        <v>5093</v>
      </c>
      <c r="G1330" s="3" t="s">
        <v>5094</v>
      </c>
      <c r="H1330" s="3" t="s">
        <v>5095</v>
      </c>
      <c r="I1330" s="3" t="s">
        <v>5096</v>
      </c>
      <c r="J1330" s="3" t="s">
        <v>5151</v>
      </c>
      <c r="K1330" s="3" t="s">
        <v>5152</v>
      </c>
      <c r="L1330" s="3" t="s">
        <v>6088</v>
      </c>
      <c r="M1330" s="3" t="s">
        <v>6439</v>
      </c>
      <c r="N1330" s="3" t="s">
        <v>6440</v>
      </c>
      <c r="O1330" s="3" t="s">
        <v>6441</v>
      </c>
      <c r="P1330" s="3"/>
      <c r="Q1330" s="3"/>
      <c r="R1330" s="3"/>
      <c r="S1330" s="3"/>
      <c r="T1330" s="3"/>
      <c r="U1330" s="3"/>
      <c r="V1330" s="3"/>
    </row>
    <row r="1331" spans="1:22" ht="16.5">
      <c r="A1331" s="2" t="s">
        <v>2744</v>
      </c>
      <c r="B1331" s="2" t="s">
        <v>2745</v>
      </c>
      <c r="C1331" s="9" t="s">
        <v>6438</v>
      </c>
      <c r="D1331" s="2" t="s">
        <v>4785</v>
      </c>
      <c r="E1331" s="2" t="s">
        <v>4803</v>
      </c>
      <c r="F1331" s="3" t="s">
        <v>5093</v>
      </c>
      <c r="G1331" s="3" t="s">
        <v>5094</v>
      </c>
      <c r="H1331" s="3" t="s">
        <v>5095</v>
      </c>
      <c r="I1331" s="3" t="s">
        <v>5096</v>
      </c>
      <c r="J1331" s="3" t="s">
        <v>5151</v>
      </c>
      <c r="K1331" s="3" t="s">
        <v>5152</v>
      </c>
      <c r="L1331" s="3" t="s">
        <v>6088</v>
      </c>
      <c r="M1331" s="3" t="s">
        <v>6439</v>
      </c>
      <c r="N1331" s="3" t="s">
        <v>6440</v>
      </c>
      <c r="O1331" s="3" t="s">
        <v>6441</v>
      </c>
      <c r="P1331" s="3"/>
      <c r="Q1331" s="3"/>
      <c r="R1331" s="3"/>
      <c r="S1331" s="3"/>
      <c r="T1331" s="3"/>
      <c r="U1331" s="3"/>
      <c r="V1331" s="3"/>
    </row>
    <row r="1332" spans="1:22" ht="16.5">
      <c r="A1332" s="2" t="s">
        <v>2746</v>
      </c>
      <c r="B1332" s="2" t="s">
        <v>2747</v>
      </c>
      <c r="C1332" s="9" t="s">
        <v>6431</v>
      </c>
      <c r="D1332" s="2" t="s">
        <v>4785</v>
      </c>
      <c r="E1332" s="2" t="s">
        <v>4803</v>
      </c>
      <c r="F1332" s="3" t="s">
        <v>5093</v>
      </c>
      <c r="G1332" s="3" t="s">
        <v>5094</v>
      </c>
      <c r="H1332" s="3" t="s">
        <v>5095</v>
      </c>
      <c r="I1332" s="3" t="s">
        <v>5096</v>
      </c>
      <c r="J1332" s="3" t="s">
        <v>5151</v>
      </c>
      <c r="K1332" s="3" t="s">
        <v>6432</v>
      </c>
      <c r="L1332" s="3" t="s">
        <v>6433</v>
      </c>
      <c r="M1332" s="3" t="s">
        <v>6434</v>
      </c>
      <c r="N1332" s="3" t="s">
        <v>6435</v>
      </c>
      <c r="O1332" s="3"/>
      <c r="P1332" s="3"/>
      <c r="Q1332" s="3"/>
      <c r="R1332" s="3"/>
      <c r="S1332" s="3"/>
      <c r="T1332" s="3"/>
      <c r="U1332" s="3"/>
      <c r="V1332" s="3"/>
    </row>
    <row r="1333" spans="1:22" ht="16.5">
      <c r="A1333" s="2" t="s">
        <v>2748</v>
      </c>
      <c r="B1333" s="2" t="s">
        <v>2749</v>
      </c>
      <c r="C1333" s="9" t="s">
        <v>6431</v>
      </c>
      <c r="D1333" s="2" t="s">
        <v>4785</v>
      </c>
      <c r="E1333" s="2" t="s">
        <v>4803</v>
      </c>
      <c r="F1333" s="3" t="s">
        <v>5093</v>
      </c>
      <c r="G1333" s="3" t="s">
        <v>5094</v>
      </c>
      <c r="H1333" s="3" t="s">
        <v>5095</v>
      </c>
      <c r="I1333" s="3" t="s">
        <v>5096</v>
      </c>
      <c r="J1333" s="3" t="s">
        <v>5151</v>
      </c>
      <c r="K1333" s="3" t="s">
        <v>6432</v>
      </c>
      <c r="L1333" s="3" t="s">
        <v>6433</v>
      </c>
      <c r="M1333" s="3" t="s">
        <v>6434</v>
      </c>
      <c r="N1333" s="3" t="s">
        <v>6435</v>
      </c>
      <c r="O1333" s="3"/>
      <c r="P1333" s="3"/>
      <c r="Q1333" s="3"/>
      <c r="R1333" s="3"/>
      <c r="S1333" s="3"/>
      <c r="T1333" s="3"/>
      <c r="U1333" s="3"/>
      <c r="V1333" s="3"/>
    </row>
    <row r="1334" spans="1:22" ht="16.5">
      <c r="A1334" s="2" t="s">
        <v>2750</v>
      </c>
      <c r="B1334" s="2" t="s">
        <v>2751</v>
      </c>
      <c r="C1334" s="9" t="s">
        <v>6436</v>
      </c>
      <c r="D1334" s="2" t="s">
        <v>4785</v>
      </c>
      <c r="E1334" s="2" t="s">
        <v>4803</v>
      </c>
      <c r="F1334" s="3" t="s">
        <v>5093</v>
      </c>
      <c r="G1334" s="3" t="s">
        <v>5094</v>
      </c>
      <c r="H1334" s="3" t="s">
        <v>5095</v>
      </c>
      <c r="I1334" s="3" t="s">
        <v>5096</v>
      </c>
      <c r="J1334" s="3" t="s">
        <v>5151</v>
      </c>
      <c r="K1334" s="3" t="s">
        <v>5152</v>
      </c>
      <c r="L1334" s="3" t="s">
        <v>5153</v>
      </c>
      <c r="M1334" s="3" t="s">
        <v>5311</v>
      </c>
      <c r="N1334" s="3" t="s">
        <v>5312</v>
      </c>
      <c r="O1334" s="3" t="s">
        <v>5313</v>
      </c>
      <c r="P1334" s="3" t="s">
        <v>5314</v>
      </c>
      <c r="Q1334" s="3" t="s">
        <v>5315</v>
      </c>
      <c r="R1334" s="3" t="s">
        <v>6437</v>
      </c>
      <c r="S1334" s="3"/>
      <c r="T1334" s="3"/>
      <c r="U1334" s="3"/>
      <c r="V1334" s="3"/>
    </row>
    <row r="1335" spans="1:22" ht="16.5">
      <c r="A1335" s="2" t="s">
        <v>2752</v>
      </c>
      <c r="B1335" s="2" t="s">
        <v>2753</v>
      </c>
      <c r="C1335" s="9" t="s">
        <v>6436</v>
      </c>
      <c r="D1335" s="2" t="s">
        <v>4785</v>
      </c>
      <c r="E1335" s="2" t="s">
        <v>4803</v>
      </c>
      <c r="F1335" s="3" t="s">
        <v>5093</v>
      </c>
      <c r="G1335" s="3" t="s">
        <v>5094</v>
      </c>
      <c r="H1335" s="3" t="s">
        <v>5095</v>
      </c>
      <c r="I1335" s="3" t="s">
        <v>5096</v>
      </c>
      <c r="J1335" s="3" t="s">
        <v>5151</v>
      </c>
      <c r="K1335" s="3" t="s">
        <v>5152</v>
      </c>
      <c r="L1335" s="3" t="s">
        <v>5153</v>
      </c>
      <c r="M1335" s="3" t="s">
        <v>5311</v>
      </c>
      <c r="N1335" s="3" t="s">
        <v>5312</v>
      </c>
      <c r="O1335" s="3" t="s">
        <v>5313</v>
      </c>
      <c r="P1335" s="3" t="s">
        <v>5314</v>
      </c>
      <c r="Q1335" s="3" t="s">
        <v>5315</v>
      </c>
      <c r="R1335" s="3" t="s">
        <v>6437</v>
      </c>
      <c r="S1335" s="3"/>
      <c r="T1335" s="3"/>
      <c r="U1335" s="3"/>
      <c r="V1335" s="3"/>
    </row>
    <row r="1336" spans="1:22" ht="16.5">
      <c r="A1336" s="2" t="s">
        <v>2754</v>
      </c>
      <c r="B1336" s="2" t="s">
        <v>2755</v>
      </c>
      <c r="C1336" s="9" t="s">
        <v>6431</v>
      </c>
      <c r="D1336" s="2" t="s">
        <v>4785</v>
      </c>
      <c r="E1336" s="2" t="s">
        <v>4803</v>
      </c>
      <c r="F1336" s="3" t="s">
        <v>5093</v>
      </c>
      <c r="G1336" s="3" t="s">
        <v>5094</v>
      </c>
      <c r="H1336" s="3" t="s">
        <v>5095</v>
      </c>
      <c r="I1336" s="3" t="s">
        <v>5096</v>
      </c>
      <c r="J1336" s="3" t="s">
        <v>5151</v>
      </c>
      <c r="K1336" s="3" t="s">
        <v>6432</v>
      </c>
      <c r="L1336" s="3" t="s">
        <v>6433</v>
      </c>
      <c r="M1336" s="3" t="s">
        <v>6434</v>
      </c>
      <c r="N1336" s="3" t="s">
        <v>6435</v>
      </c>
      <c r="O1336" s="3"/>
      <c r="P1336" s="3"/>
      <c r="Q1336" s="3"/>
      <c r="R1336" s="3"/>
      <c r="S1336" s="3"/>
      <c r="T1336" s="3"/>
      <c r="U1336" s="3"/>
      <c r="V1336" s="3"/>
    </row>
    <row r="1337" spans="1:22" ht="16.5">
      <c r="A1337" s="2" t="s">
        <v>2756</v>
      </c>
      <c r="B1337" s="2" t="s">
        <v>2757</v>
      </c>
      <c r="C1337" s="9" t="s">
        <v>5813</v>
      </c>
      <c r="D1337" s="2" t="s">
        <v>4785</v>
      </c>
      <c r="E1337" s="2" t="s">
        <v>4803</v>
      </c>
      <c r="F1337" s="3" t="s">
        <v>5093</v>
      </c>
      <c r="G1337" s="3" t="s">
        <v>5094</v>
      </c>
      <c r="H1337" s="3" t="s">
        <v>5095</v>
      </c>
      <c r="I1337" s="3" t="s">
        <v>5096</v>
      </c>
      <c r="J1337" s="3" t="s">
        <v>5151</v>
      </c>
      <c r="K1337" s="3" t="s">
        <v>5152</v>
      </c>
      <c r="L1337" s="3" t="s">
        <v>5153</v>
      </c>
      <c r="M1337" s="3" t="s">
        <v>5154</v>
      </c>
      <c r="N1337" s="3" t="s">
        <v>5155</v>
      </c>
      <c r="O1337" s="3" t="s">
        <v>5814</v>
      </c>
      <c r="P1337" s="3" t="s">
        <v>5815</v>
      </c>
      <c r="Q1337" s="3" t="s">
        <v>5816</v>
      </c>
      <c r="R1337" s="3" t="s">
        <v>5817</v>
      </c>
      <c r="S1337" s="3" t="s">
        <v>5818</v>
      </c>
      <c r="T1337" s="3" t="s">
        <v>5819</v>
      </c>
      <c r="U1337" s="3"/>
      <c r="V1337" s="3"/>
    </row>
    <row r="1338" spans="1:22" ht="16.5">
      <c r="A1338" s="2" t="s">
        <v>2758</v>
      </c>
      <c r="B1338" s="2" t="s">
        <v>2759</v>
      </c>
      <c r="C1338" s="9" t="s">
        <v>6442</v>
      </c>
      <c r="D1338" s="2" t="s">
        <v>4785</v>
      </c>
      <c r="E1338" s="2" t="s">
        <v>4803</v>
      </c>
      <c r="F1338" s="3" t="s">
        <v>5093</v>
      </c>
      <c r="G1338" s="3" t="s">
        <v>6368</v>
      </c>
      <c r="H1338" s="3" t="s">
        <v>6443</v>
      </c>
      <c r="I1338" s="3" t="s">
        <v>6444</v>
      </c>
      <c r="J1338" s="3" t="s">
        <v>6445</v>
      </c>
      <c r="K1338" s="3" t="s">
        <v>6446</v>
      </c>
      <c r="L1338" s="3" t="s">
        <v>6447</v>
      </c>
      <c r="M1338" s="3"/>
      <c r="N1338" s="3"/>
      <c r="O1338" s="3"/>
      <c r="P1338" s="3"/>
      <c r="Q1338" s="3"/>
      <c r="R1338" s="3"/>
      <c r="S1338" s="3"/>
      <c r="T1338" s="3"/>
      <c r="U1338" s="3"/>
      <c r="V1338" s="3"/>
    </row>
    <row r="1339" spans="1:22" ht="16.5">
      <c r="A1339" s="2" t="s">
        <v>2760</v>
      </c>
      <c r="B1339" s="2" t="s">
        <v>2761</v>
      </c>
      <c r="C1339" s="9" t="s">
        <v>6438</v>
      </c>
      <c r="D1339" s="2" t="s">
        <v>4785</v>
      </c>
      <c r="E1339" s="2" t="s">
        <v>4803</v>
      </c>
      <c r="F1339" s="3" t="s">
        <v>5093</v>
      </c>
      <c r="G1339" s="3" t="s">
        <v>5094</v>
      </c>
      <c r="H1339" s="3" t="s">
        <v>5095</v>
      </c>
      <c r="I1339" s="3" t="s">
        <v>5096</v>
      </c>
      <c r="J1339" s="3" t="s">
        <v>5151</v>
      </c>
      <c r="K1339" s="3" t="s">
        <v>5152</v>
      </c>
      <c r="L1339" s="3" t="s">
        <v>6088</v>
      </c>
      <c r="M1339" s="3" t="s">
        <v>6439</v>
      </c>
      <c r="N1339" s="3" t="s">
        <v>6440</v>
      </c>
      <c r="O1339" s="3" t="s">
        <v>6441</v>
      </c>
      <c r="P1339" s="3"/>
      <c r="Q1339" s="3"/>
      <c r="R1339" s="3"/>
      <c r="S1339" s="3"/>
      <c r="T1339" s="3"/>
      <c r="U1339" s="3"/>
      <c r="V1339" s="3"/>
    </row>
    <row r="1340" spans="1:22" ht="16.5">
      <c r="A1340" s="2" t="s">
        <v>2762</v>
      </c>
      <c r="B1340" s="2" t="s">
        <v>2763</v>
      </c>
      <c r="C1340" s="9" t="s">
        <v>6448</v>
      </c>
      <c r="D1340" s="2" t="s">
        <v>4785</v>
      </c>
      <c r="E1340" s="2" t="s">
        <v>4803</v>
      </c>
      <c r="F1340" s="3" t="s">
        <v>5093</v>
      </c>
      <c r="G1340" s="3" t="s">
        <v>5094</v>
      </c>
      <c r="H1340" s="3" t="s">
        <v>5095</v>
      </c>
      <c r="I1340" s="3" t="s">
        <v>5096</v>
      </c>
      <c r="J1340" s="3" t="s">
        <v>5151</v>
      </c>
      <c r="K1340" s="3" t="s">
        <v>6449</v>
      </c>
      <c r="L1340" s="3" t="s">
        <v>6450</v>
      </c>
      <c r="M1340" s="3" t="s">
        <v>6451</v>
      </c>
      <c r="N1340" s="3"/>
      <c r="O1340" s="3"/>
      <c r="P1340" s="3"/>
      <c r="Q1340" s="3"/>
      <c r="R1340" s="3"/>
      <c r="S1340" s="3"/>
      <c r="T1340" s="3"/>
      <c r="U1340" s="3"/>
      <c r="V1340" s="3"/>
    </row>
    <row r="1341" spans="1:22" ht="16.5">
      <c r="A1341" s="2" t="s">
        <v>2764</v>
      </c>
      <c r="B1341" s="2" t="s">
        <v>2765</v>
      </c>
      <c r="C1341" s="9" t="s">
        <v>6436</v>
      </c>
      <c r="D1341" s="2" t="s">
        <v>4785</v>
      </c>
      <c r="E1341" s="2" t="s">
        <v>4803</v>
      </c>
      <c r="F1341" s="3" t="s">
        <v>5093</v>
      </c>
      <c r="G1341" s="3" t="s">
        <v>5094</v>
      </c>
      <c r="H1341" s="3" t="s">
        <v>5095</v>
      </c>
      <c r="I1341" s="3" t="s">
        <v>5096</v>
      </c>
      <c r="J1341" s="3" t="s">
        <v>5151</v>
      </c>
      <c r="K1341" s="3" t="s">
        <v>5152</v>
      </c>
      <c r="L1341" s="3" t="s">
        <v>5153</v>
      </c>
      <c r="M1341" s="3" t="s">
        <v>5311</v>
      </c>
      <c r="N1341" s="3" t="s">
        <v>5312</v>
      </c>
      <c r="O1341" s="3" t="s">
        <v>5313</v>
      </c>
      <c r="P1341" s="3" t="s">
        <v>5314</v>
      </c>
      <c r="Q1341" s="3" t="s">
        <v>5315</v>
      </c>
      <c r="R1341" s="3" t="s">
        <v>6437</v>
      </c>
      <c r="S1341" s="3"/>
      <c r="T1341" s="3"/>
      <c r="U1341" s="3"/>
      <c r="V1341" s="3"/>
    </row>
    <row r="1342" spans="1:22" ht="16.5">
      <c r="A1342" s="2" t="s">
        <v>2766</v>
      </c>
      <c r="B1342" s="2" t="s">
        <v>2767</v>
      </c>
      <c r="C1342" s="9" t="s">
        <v>6073</v>
      </c>
      <c r="D1342" s="2" t="s">
        <v>4785</v>
      </c>
      <c r="E1342" s="2" t="s">
        <v>4803</v>
      </c>
      <c r="F1342" s="3" t="s">
        <v>5093</v>
      </c>
      <c r="G1342" s="3" t="s">
        <v>5094</v>
      </c>
      <c r="H1342" s="3" t="s">
        <v>5095</v>
      </c>
      <c r="I1342" s="3" t="s">
        <v>5096</v>
      </c>
      <c r="J1342" s="3" t="s">
        <v>6074</v>
      </c>
      <c r="K1342" s="3" t="s">
        <v>6075</v>
      </c>
      <c r="L1342" s="3" t="s">
        <v>6076</v>
      </c>
      <c r="M1342" s="3" t="s">
        <v>6077</v>
      </c>
      <c r="N1342" s="3" t="s">
        <v>6078</v>
      </c>
      <c r="O1342" s="3" t="s">
        <v>6079</v>
      </c>
      <c r="P1342" s="3" t="s">
        <v>6080</v>
      </c>
      <c r="Q1342" s="3" t="s">
        <v>6081</v>
      </c>
      <c r="R1342" s="3"/>
      <c r="S1342" s="3"/>
      <c r="T1342" s="3"/>
      <c r="U1342" s="3"/>
      <c r="V1342" s="3"/>
    </row>
    <row r="1343" spans="1:22" ht="16.5">
      <c r="A1343" s="2" t="s">
        <v>2768</v>
      </c>
      <c r="B1343" s="2" t="s">
        <v>2769</v>
      </c>
      <c r="C1343" s="9" t="s">
        <v>6448</v>
      </c>
      <c r="D1343" s="2" t="s">
        <v>4785</v>
      </c>
      <c r="E1343" s="2" t="s">
        <v>4803</v>
      </c>
      <c r="F1343" s="3" t="s">
        <v>5093</v>
      </c>
      <c r="G1343" s="3" t="s">
        <v>5094</v>
      </c>
      <c r="H1343" s="3" t="s">
        <v>5095</v>
      </c>
      <c r="I1343" s="3" t="s">
        <v>5096</v>
      </c>
      <c r="J1343" s="3" t="s">
        <v>5151</v>
      </c>
      <c r="K1343" s="3" t="s">
        <v>6449</v>
      </c>
      <c r="L1343" s="3" t="s">
        <v>6450</v>
      </c>
      <c r="M1343" s="3" t="s">
        <v>6451</v>
      </c>
      <c r="N1343" s="3"/>
      <c r="O1343" s="3"/>
      <c r="P1343" s="3"/>
      <c r="Q1343" s="3"/>
      <c r="R1343" s="3"/>
      <c r="S1343" s="3"/>
      <c r="T1343" s="3"/>
      <c r="U1343" s="3"/>
      <c r="V1343" s="3"/>
    </row>
    <row r="1344" spans="1:22" ht="16.5">
      <c r="A1344" s="2" t="s">
        <v>2770</v>
      </c>
      <c r="B1344" s="2" t="s">
        <v>2771</v>
      </c>
      <c r="C1344" s="9" t="s">
        <v>6438</v>
      </c>
      <c r="D1344" s="2" t="s">
        <v>4785</v>
      </c>
      <c r="E1344" s="2" t="s">
        <v>4803</v>
      </c>
      <c r="F1344" s="3" t="s">
        <v>5093</v>
      </c>
      <c r="G1344" s="3" t="s">
        <v>5094</v>
      </c>
      <c r="H1344" s="3" t="s">
        <v>5095</v>
      </c>
      <c r="I1344" s="3" t="s">
        <v>5096</v>
      </c>
      <c r="J1344" s="3" t="s">
        <v>5151</v>
      </c>
      <c r="K1344" s="3" t="s">
        <v>5152</v>
      </c>
      <c r="L1344" s="3" t="s">
        <v>6088</v>
      </c>
      <c r="M1344" s="3" t="s">
        <v>6439</v>
      </c>
      <c r="N1344" s="3" t="s">
        <v>6440</v>
      </c>
      <c r="O1344" s="3" t="s">
        <v>6441</v>
      </c>
      <c r="P1344" s="3"/>
      <c r="Q1344" s="3"/>
      <c r="R1344" s="3"/>
      <c r="S1344" s="3"/>
      <c r="T1344" s="3"/>
      <c r="U1344" s="3"/>
      <c r="V1344" s="3"/>
    </row>
    <row r="1345" spans="1:22" ht="16.5">
      <c r="A1345" s="2" t="s">
        <v>2772</v>
      </c>
      <c r="B1345" s="2" t="s">
        <v>2773</v>
      </c>
      <c r="C1345" s="9" t="s">
        <v>6448</v>
      </c>
      <c r="D1345" s="2" t="s">
        <v>4785</v>
      </c>
      <c r="E1345" s="2" t="s">
        <v>4803</v>
      </c>
      <c r="F1345" s="3" t="s">
        <v>5093</v>
      </c>
      <c r="G1345" s="3" t="s">
        <v>5094</v>
      </c>
      <c r="H1345" s="3" t="s">
        <v>5095</v>
      </c>
      <c r="I1345" s="3" t="s">
        <v>5096</v>
      </c>
      <c r="J1345" s="3" t="s">
        <v>5151</v>
      </c>
      <c r="K1345" s="3" t="s">
        <v>6449</v>
      </c>
      <c r="L1345" s="3" t="s">
        <v>6450</v>
      </c>
      <c r="M1345" s="3" t="s">
        <v>6451</v>
      </c>
      <c r="N1345" s="3"/>
      <c r="O1345" s="3"/>
      <c r="P1345" s="3"/>
      <c r="Q1345" s="3"/>
      <c r="R1345" s="3"/>
      <c r="S1345" s="3"/>
      <c r="T1345" s="3"/>
      <c r="U1345" s="3"/>
      <c r="V1345" s="3"/>
    </row>
    <row r="1346" spans="1:22" ht="16.5">
      <c r="A1346" s="2" t="s">
        <v>2774</v>
      </c>
      <c r="B1346" s="2" t="s">
        <v>2775</v>
      </c>
      <c r="C1346" s="9" t="s">
        <v>6438</v>
      </c>
      <c r="D1346" s="2" t="s">
        <v>4785</v>
      </c>
      <c r="E1346" s="2" t="s">
        <v>4803</v>
      </c>
      <c r="F1346" s="3" t="s">
        <v>5093</v>
      </c>
      <c r="G1346" s="3" t="s">
        <v>5094</v>
      </c>
      <c r="H1346" s="3" t="s">
        <v>5095</v>
      </c>
      <c r="I1346" s="3" t="s">
        <v>5096</v>
      </c>
      <c r="J1346" s="3" t="s">
        <v>5151</v>
      </c>
      <c r="K1346" s="3" t="s">
        <v>5152</v>
      </c>
      <c r="L1346" s="3" t="s">
        <v>6088</v>
      </c>
      <c r="M1346" s="3" t="s">
        <v>6439</v>
      </c>
      <c r="N1346" s="3" t="s">
        <v>6440</v>
      </c>
      <c r="O1346" s="3" t="s">
        <v>6441</v>
      </c>
      <c r="P1346" s="3"/>
      <c r="Q1346" s="3"/>
      <c r="R1346" s="3"/>
      <c r="S1346" s="3"/>
      <c r="T1346" s="3"/>
      <c r="U1346" s="3"/>
      <c r="V1346" s="3"/>
    </row>
    <row r="1347" spans="1:22" ht="16.5">
      <c r="A1347" s="2" t="s">
        <v>2776</v>
      </c>
      <c r="B1347" s="2" t="s">
        <v>2777</v>
      </c>
      <c r="C1347" s="9" t="s">
        <v>6448</v>
      </c>
      <c r="D1347" s="2" t="s">
        <v>4785</v>
      </c>
      <c r="E1347" s="2" t="s">
        <v>4803</v>
      </c>
      <c r="F1347" s="3" t="s">
        <v>5093</v>
      </c>
      <c r="G1347" s="3" t="s">
        <v>5094</v>
      </c>
      <c r="H1347" s="3" t="s">
        <v>5095</v>
      </c>
      <c r="I1347" s="3" t="s">
        <v>5096</v>
      </c>
      <c r="J1347" s="3" t="s">
        <v>5151</v>
      </c>
      <c r="K1347" s="3" t="s">
        <v>6449</v>
      </c>
      <c r="L1347" s="3" t="s">
        <v>6450</v>
      </c>
      <c r="M1347" s="3" t="s">
        <v>6451</v>
      </c>
      <c r="N1347" s="3"/>
      <c r="O1347" s="3"/>
      <c r="P1347" s="3"/>
      <c r="Q1347" s="3"/>
      <c r="R1347" s="3"/>
      <c r="S1347" s="3"/>
      <c r="T1347" s="3"/>
      <c r="U1347" s="3"/>
      <c r="V1347" s="3"/>
    </row>
    <row r="1348" spans="1:22" ht="16.5">
      <c r="A1348" s="2" t="s">
        <v>2778</v>
      </c>
      <c r="B1348" s="2" t="s">
        <v>2779</v>
      </c>
      <c r="C1348" s="9" t="s">
        <v>6073</v>
      </c>
      <c r="D1348" s="2" t="s">
        <v>4785</v>
      </c>
      <c r="E1348" s="2" t="s">
        <v>4803</v>
      </c>
      <c r="F1348" s="3" t="s">
        <v>5093</v>
      </c>
      <c r="G1348" s="3" t="s">
        <v>5094</v>
      </c>
      <c r="H1348" s="3" t="s">
        <v>5095</v>
      </c>
      <c r="I1348" s="3" t="s">
        <v>5096</v>
      </c>
      <c r="J1348" s="3" t="s">
        <v>6074</v>
      </c>
      <c r="K1348" s="3" t="s">
        <v>6075</v>
      </c>
      <c r="L1348" s="3" t="s">
        <v>6076</v>
      </c>
      <c r="M1348" s="3" t="s">
        <v>6077</v>
      </c>
      <c r="N1348" s="3" t="s">
        <v>6078</v>
      </c>
      <c r="O1348" s="3" t="s">
        <v>6079</v>
      </c>
      <c r="P1348" s="3" t="s">
        <v>6080</v>
      </c>
      <c r="Q1348" s="3" t="s">
        <v>6081</v>
      </c>
      <c r="R1348" s="3"/>
      <c r="S1348" s="3"/>
      <c r="T1348" s="3"/>
      <c r="U1348" s="3"/>
      <c r="V1348" s="3"/>
    </row>
    <row r="1349" spans="1:22" ht="16.5">
      <c r="A1349" s="2" t="s">
        <v>2780</v>
      </c>
      <c r="B1349" s="2" t="s">
        <v>2781</v>
      </c>
      <c r="C1349" s="9" t="s">
        <v>6431</v>
      </c>
      <c r="D1349" s="2" t="s">
        <v>4785</v>
      </c>
      <c r="E1349" s="2" t="s">
        <v>4803</v>
      </c>
      <c r="F1349" s="3" t="s">
        <v>5093</v>
      </c>
      <c r="G1349" s="3" t="s">
        <v>5094</v>
      </c>
      <c r="H1349" s="3" t="s">
        <v>5095</v>
      </c>
      <c r="I1349" s="3" t="s">
        <v>5096</v>
      </c>
      <c r="J1349" s="3" t="s">
        <v>5151</v>
      </c>
      <c r="K1349" s="3" t="s">
        <v>6432</v>
      </c>
      <c r="L1349" s="3" t="s">
        <v>6433</v>
      </c>
      <c r="M1349" s="3" t="s">
        <v>6434</v>
      </c>
      <c r="N1349" s="3" t="s">
        <v>6435</v>
      </c>
      <c r="O1349" s="3"/>
      <c r="P1349" s="3"/>
      <c r="Q1349" s="3"/>
      <c r="R1349" s="3"/>
      <c r="S1349" s="3"/>
      <c r="T1349" s="3"/>
      <c r="U1349" s="3"/>
      <c r="V1349" s="3"/>
    </row>
    <row r="1350" spans="1:22" ht="16.5">
      <c r="A1350" s="2" t="s">
        <v>2782</v>
      </c>
      <c r="B1350" s="2" t="s">
        <v>2783</v>
      </c>
      <c r="C1350" s="9" t="s">
        <v>6431</v>
      </c>
      <c r="D1350" s="2" t="s">
        <v>4785</v>
      </c>
      <c r="E1350" s="2" t="s">
        <v>4803</v>
      </c>
      <c r="F1350" s="3" t="s">
        <v>5093</v>
      </c>
      <c r="G1350" s="3" t="s">
        <v>5094</v>
      </c>
      <c r="H1350" s="3" t="s">
        <v>5095</v>
      </c>
      <c r="I1350" s="3" t="s">
        <v>5096</v>
      </c>
      <c r="J1350" s="3" t="s">
        <v>5151</v>
      </c>
      <c r="K1350" s="3" t="s">
        <v>6432</v>
      </c>
      <c r="L1350" s="3" t="s">
        <v>6433</v>
      </c>
      <c r="M1350" s="3" t="s">
        <v>6434</v>
      </c>
      <c r="N1350" s="3" t="s">
        <v>6435</v>
      </c>
      <c r="O1350" s="3"/>
      <c r="P1350" s="3"/>
      <c r="Q1350" s="3"/>
      <c r="R1350" s="3"/>
      <c r="S1350" s="3"/>
      <c r="T1350" s="3"/>
      <c r="U1350" s="3"/>
      <c r="V1350" s="3"/>
    </row>
    <row r="1351" spans="1:22" ht="16.5">
      <c r="A1351" s="2" t="s">
        <v>2784</v>
      </c>
      <c r="B1351" s="2" t="s">
        <v>2785</v>
      </c>
      <c r="C1351" s="9" t="s">
        <v>6073</v>
      </c>
      <c r="D1351" s="2" t="s">
        <v>4785</v>
      </c>
      <c r="E1351" s="2" t="s">
        <v>4803</v>
      </c>
      <c r="F1351" s="3" t="s">
        <v>5093</v>
      </c>
      <c r="G1351" s="3" t="s">
        <v>5094</v>
      </c>
      <c r="H1351" s="3" t="s">
        <v>5095</v>
      </c>
      <c r="I1351" s="3" t="s">
        <v>5096</v>
      </c>
      <c r="J1351" s="3" t="s">
        <v>6074</v>
      </c>
      <c r="K1351" s="3" t="s">
        <v>6075</v>
      </c>
      <c r="L1351" s="3" t="s">
        <v>6076</v>
      </c>
      <c r="M1351" s="3" t="s">
        <v>6077</v>
      </c>
      <c r="N1351" s="3" t="s">
        <v>6078</v>
      </c>
      <c r="O1351" s="3" t="s">
        <v>6079</v>
      </c>
      <c r="P1351" s="3" t="s">
        <v>6080</v>
      </c>
      <c r="Q1351" s="3" t="s">
        <v>6081</v>
      </c>
      <c r="R1351" s="3"/>
      <c r="S1351" s="3"/>
      <c r="T1351" s="3"/>
      <c r="U1351" s="3"/>
      <c r="V1351" s="3"/>
    </row>
    <row r="1352" spans="1:22" ht="16.5">
      <c r="A1352" s="2" t="s">
        <v>2786</v>
      </c>
      <c r="B1352" s="2" t="s">
        <v>2787</v>
      </c>
      <c r="C1352" s="9" t="s">
        <v>6431</v>
      </c>
      <c r="D1352" s="2" t="s">
        <v>4785</v>
      </c>
      <c r="E1352" s="2" t="s">
        <v>4803</v>
      </c>
      <c r="F1352" s="3" t="s">
        <v>5093</v>
      </c>
      <c r="G1352" s="3" t="s">
        <v>5094</v>
      </c>
      <c r="H1352" s="3" t="s">
        <v>5095</v>
      </c>
      <c r="I1352" s="3" t="s">
        <v>5096</v>
      </c>
      <c r="J1352" s="3" t="s">
        <v>5151</v>
      </c>
      <c r="K1352" s="3" t="s">
        <v>6432</v>
      </c>
      <c r="L1352" s="3" t="s">
        <v>6433</v>
      </c>
      <c r="M1352" s="3" t="s">
        <v>6434</v>
      </c>
      <c r="N1352" s="3" t="s">
        <v>6435</v>
      </c>
      <c r="O1352" s="3"/>
      <c r="P1352" s="3"/>
      <c r="Q1352" s="3"/>
      <c r="R1352" s="3"/>
      <c r="S1352" s="3"/>
      <c r="T1352" s="3"/>
      <c r="U1352" s="3"/>
      <c r="V1352" s="3"/>
    </row>
    <row r="1353" spans="1:22" ht="16.5">
      <c r="A1353" s="2" t="s">
        <v>2788</v>
      </c>
      <c r="B1353" s="2" t="s">
        <v>2789</v>
      </c>
      <c r="C1353" s="9" t="s">
        <v>6448</v>
      </c>
      <c r="D1353" s="2" t="s">
        <v>4785</v>
      </c>
      <c r="E1353" s="2" t="s">
        <v>4803</v>
      </c>
      <c r="F1353" s="3" t="s">
        <v>5093</v>
      </c>
      <c r="G1353" s="3" t="s">
        <v>5094</v>
      </c>
      <c r="H1353" s="3" t="s">
        <v>5095</v>
      </c>
      <c r="I1353" s="3" t="s">
        <v>5096</v>
      </c>
      <c r="J1353" s="3" t="s">
        <v>5151</v>
      </c>
      <c r="K1353" s="3" t="s">
        <v>6449</v>
      </c>
      <c r="L1353" s="3" t="s">
        <v>6450</v>
      </c>
      <c r="M1353" s="3" t="s">
        <v>6451</v>
      </c>
      <c r="N1353" s="3"/>
      <c r="O1353" s="3"/>
      <c r="P1353" s="3"/>
      <c r="Q1353" s="3"/>
      <c r="R1353" s="3"/>
      <c r="S1353" s="3"/>
      <c r="T1353" s="3"/>
      <c r="U1353" s="3"/>
      <c r="V1353" s="3"/>
    </row>
    <row r="1354" spans="1:22" ht="16.5">
      <c r="A1354" s="2" t="s">
        <v>2790</v>
      </c>
      <c r="B1354" s="2" t="s">
        <v>2791</v>
      </c>
      <c r="C1354" s="9" t="s">
        <v>6448</v>
      </c>
      <c r="D1354" s="2" t="s">
        <v>4785</v>
      </c>
      <c r="E1354" s="2" t="s">
        <v>4803</v>
      </c>
      <c r="F1354" s="3" t="s">
        <v>5093</v>
      </c>
      <c r="G1354" s="3" t="s">
        <v>5094</v>
      </c>
      <c r="H1354" s="3" t="s">
        <v>5095</v>
      </c>
      <c r="I1354" s="3" t="s">
        <v>5096</v>
      </c>
      <c r="J1354" s="3" t="s">
        <v>5151</v>
      </c>
      <c r="K1354" s="3" t="s">
        <v>6449</v>
      </c>
      <c r="L1354" s="3" t="s">
        <v>6450</v>
      </c>
      <c r="M1354" s="3" t="s">
        <v>6451</v>
      </c>
      <c r="N1354" s="3"/>
      <c r="O1354" s="3"/>
      <c r="P1354" s="3"/>
      <c r="Q1354" s="3"/>
      <c r="R1354" s="3"/>
      <c r="S1354" s="3"/>
      <c r="T1354" s="3"/>
      <c r="U1354" s="3"/>
      <c r="V1354" s="3"/>
    </row>
    <row r="1355" spans="1:22" ht="16.5">
      <c r="A1355" s="2" t="s">
        <v>2792</v>
      </c>
      <c r="B1355" s="2" t="s">
        <v>2793</v>
      </c>
      <c r="C1355" s="9" t="s">
        <v>6448</v>
      </c>
      <c r="D1355" s="2" t="s">
        <v>4785</v>
      </c>
      <c r="E1355" s="2" t="s">
        <v>4803</v>
      </c>
      <c r="F1355" s="3" t="s">
        <v>5093</v>
      </c>
      <c r="G1355" s="3" t="s">
        <v>5094</v>
      </c>
      <c r="H1355" s="3" t="s">
        <v>5095</v>
      </c>
      <c r="I1355" s="3" t="s">
        <v>5096</v>
      </c>
      <c r="J1355" s="3" t="s">
        <v>5151</v>
      </c>
      <c r="K1355" s="3" t="s">
        <v>6449</v>
      </c>
      <c r="L1355" s="3" t="s">
        <v>6450</v>
      </c>
      <c r="M1355" s="3" t="s">
        <v>6451</v>
      </c>
      <c r="N1355" s="3"/>
      <c r="O1355" s="3"/>
      <c r="P1355" s="3"/>
      <c r="Q1355" s="3"/>
      <c r="R1355" s="3"/>
      <c r="S1355" s="3"/>
      <c r="T1355" s="3"/>
      <c r="U1355" s="3"/>
      <c r="V1355" s="3"/>
    </row>
    <row r="1356" spans="1:22" ht="16.5">
      <c r="A1356" s="2" t="s">
        <v>2794</v>
      </c>
      <c r="B1356" s="2" t="s">
        <v>2795</v>
      </c>
      <c r="C1356" s="9" t="s">
        <v>6425</v>
      </c>
      <c r="D1356" s="2" t="s">
        <v>4785</v>
      </c>
      <c r="E1356" s="2" t="s">
        <v>4803</v>
      </c>
      <c r="F1356" s="3" t="s">
        <v>5093</v>
      </c>
      <c r="G1356" s="3" t="s">
        <v>5094</v>
      </c>
      <c r="H1356" s="3" t="s">
        <v>5095</v>
      </c>
      <c r="I1356" s="3" t="s">
        <v>5096</v>
      </c>
      <c r="J1356" s="3" t="s">
        <v>5151</v>
      </c>
      <c r="K1356" s="3" t="s">
        <v>5152</v>
      </c>
      <c r="L1356" s="3" t="s">
        <v>5153</v>
      </c>
      <c r="M1356" s="3" t="s">
        <v>5311</v>
      </c>
      <c r="N1356" s="3" t="s">
        <v>5312</v>
      </c>
      <c r="O1356" s="3" t="s">
        <v>6426</v>
      </c>
      <c r="P1356" s="3" t="s">
        <v>6427</v>
      </c>
      <c r="Q1356" s="3" t="s">
        <v>6428</v>
      </c>
      <c r="R1356" s="3" t="s">
        <v>6429</v>
      </c>
      <c r="S1356" s="3" t="s">
        <v>6430</v>
      </c>
      <c r="T1356" s="3"/>
      <c r="U1356" s="3"/>
      <c r="V1356" s="3"/>
    </row>
    <row r="1357" spans="1:22" ht="16.5">
      <c r="A1357" s="2" t="s">
        <v>2796</v>
      </c>
      <c r="B1357" s="2" t="s">
        <v>2797</v>
      </c>
      <c r="C1357" s="9" t="s">
        <v>6448</v>
      </c>
      <c r="D1357" s="2" t="s">
        <v>4785</v>
      </c>
      <c r="E1357" s="2" t="s">
        <v>4803</v>
      </c>
      <c r="F1357" s="3" t="s">
        <v>5093</v>
      </c>
      <c r="G1357" s="3" t="s">
        <v>5094</v>
      </c>
      <c r="H1357" s="3" t="s">
        <v>5095</v>
      </c>
      <c r="I1357" s="3" t="s">
        <v>5096</v>
      </c>
      <c r="J1357" s="3" t="s">
        <v>5151</v>
      </c>
      <c r="K1357" s="3" t="s">
        <v>6449</v>
      </c>
      <c r="L1357" s="3" t="s">
        <v>6450</v>
      </c>
      <c r="M1357" s="3" t="s">
        <v>6451</v>
      </c>
      <c r="N1357" s="3"/>
      <c r="O1357" s="3"/>
      <c r="P1357" s="3"/>
      <c r="Q1357" s="3"/>
      <c r="R1357" s="3"/>
      <c r="S1357" s="3"/>
      <c r="T1357" s="3"/>
      <c r="U1357" s="3"/>
      <c r="V1357" s="3"/>
    </row>
    <row r="1358" spans="1:22" ht="16.5">
      <c r="A1358" s="2" t="s">
        <v>2798</v>
      </c>
      <c r="B1358" s="2" t="s">
        <v>2799</v>
      </c>
      <c r="C1358" s="9" t="s">
        <v>6431</v>
      </c>
      <c r="D1358" s="2" t="s">
        <v>4785</v>
      </c>
      <c r="E1358" s="2" t="s">
        <v>4803</v>
      </c>
      <c r="F1358" s="3" t="s">
        <v>5093</v>
      </c>
      <c r="G1358" s="3" t="s">
        <v>5094</v>
      </c>
      <c r="H1358" s="3" t="s">
        <v>5095</v>
      </c>
      <c r="I1358" s="3" t="s">
        <v>5096</v>
      </c>
      <c r="J1358" s="3" t="s">
        <v>5151</v>
      </c>
      <c r="K1358" s="3" t="s">
        <v>6432</v>
      </c>
      <c r="L1358" s="3" t="s">
        <v>6433</v>
      </c>
      <c r="M1358" s="3" t="s">
        <v>6434</v>
      </c>
      <c r="N1358" s="3" t="s">
        <v>6435</v>
      </c>
      <c r="O1358" s="3"/>
      <c r="P1358" s="3"/>
      <c r="Q1358" s="3"/>
      <c r="R1358" s="3"/>
      <c r="S1358" s="3"/>
      <c r="T1358" s="3"/>
      <c r="U1358" s="3"/>
      <c r="V1358" s="3"/>
    </row>
    <row r="1359" spans="1:22" ht="16.5">
      <c r="A1359" s="2" t="s">
        <v>2800</v>
      </c>
      <c r="B1359" s="2" t="s">
        <v>2801</v>
      </c>
      <c r="C1359" s="9" t="s">
        <v>6436</v>
      </c>
      <c r="D1359" s="2" t="s">
        <v>4785</v>
      </c>
      <c r="E1359" s="2" t="s">
        <v>4803</v>
      </c>
      <c r="F1359" s="3" t="s">
        <v>5093</v>
      </c>
      <c r="G1359" s="3" t="s">
        <v>5094</v>
      </c>
      <c r="H1359" s="3" t="s">
        <v>5095</v>
      </c>
      <c r="I1359" s="3" t="s">
        <v>5096</v>
      </c>
      <c r="J1359" s="3" t="s">
        <v>5151</v>
      </c>
      <c r="K1359" s="3" t="s">
        <v>5152</v>
      </c>
      <c r="L1359" s="3" t="s">
        <v>5153</v>
      </c>
      <c r="M1359" s="3" t="s">
        <v>5311</v>
      </c>
      <c r="N1359" s="3" t="s">
        <v>5312</v>
      </c>
      <c r="O1359" s="3" t="s">
        <v>5313</v>
      </c>
      <c r="P1359" s="3" t="s">
        <v>5314</v>
      </c>
      <c r="Q1359" s="3" t="s">
        <v>5315</v>
      </c>
      <c r="R1359" s="3" t="s">
        <v>6437</v>
      </c>
      <c r="S1359" s="3"/>
      <c r="T1359" s="3"/>
      <c r="U1359" s="3"/>
      <c r="V1359" s="3"/>
    </row>
    <row r="1360" spans="1:22" ht="16.5">
      <c r="A1360" s="2" t="s">
        <v>2802</v>
      </c>
      <c r="B1360" s="2" t="s">
        <v>2803</v>
      </c>
      <c r="C1360" s="9" t="s">
        <v>6436</v>
      </c>
      <c r="D1360" s="2" t="s">
        <v>4785</v>
      </c>
      <c r="E1360" s="2" t="s">
        <v>4803</v>
      </c>
      <c r="F1360" s="3" t="s">
        <v>5093</v>
      </c>
      <c r="G1360" s="3" t="s">
        <v>5094</v>
      </c>
      <c r="H1360" s="3" t="s">
        <v>5095</v>
      </c>
      <c r="I1360" s="3" t="s">
        <v>5096</v>
      </c>
      <c r="J1360" s="3" t="s">
        <v>5151</v>
      </c>
      <c r="K1360" s="3" t="s">
        <v>5152</v>
      </c>
      <c r="L1360" s="3" t="s">
        <v>5153</v>
      </c>
      <c r="M1360" s="3" t="s">
        <v>5311</v>
      </c>
      <c r="N1360" s="3" t="s">
        <v>5312</v>
      </c>
      <c r="O1360" s="3" t="s">
        <v>5313</v>
      </c>
      <c r="P1360" s="3" t="s">
        <v>5314</v>
      </c>
      <c r="Q1360" s="3" t="s">
        <v>5315</v>
      </c>
      <c r="R1360" s="3" t="s">
        <v>6437</v>
      </c>
      <c r="S1360" s="3"/>
      <c r="T1360" s="3"/>
      <c r="U1360" s="3"/>
      <c r="V1360" s="3"/>
    </row>
    <row r="1361" spans="1:22" ht="16.5">
      <c r="A1361" s="2" t="s">
        <v>2806</v>
      </c>
      <c r="B1361" s="2" t="s">
        <v>2807</v>
      </c>
      <c r="C1361" s="9" t="s">
        <v>6436</v>
      </c>
      <c r="D1361" s="2" t="s">
        <v>4785</v>
      </c>
      <c r="E1361" s="2" t="s">
        <v>4803</v>
      </c>
      <c r="F1361" s="3" t="s">
        <v>5093</v>
      </c>
      <c r="G1361" s="3" t="s">
        <v>5094</v>
      </c>
      <c r="H1361" s="3" t="s">
        <v>5095</v>
      </c>
      <c r="I1361" s="3" t="s">
        <v>5096</v>
      </c>
      <c r="J1361" s="3" t="s">
        <v>5151</v>
      </c>
      <c r="K1361" s="3" t="s">
        <v>5152</v>
      </c>
      <c r="L1361" s="3" t="s">
        <v>5153</v>
      </c>
      <c r="M1361" s="3" t="s">
        <v>5311</v>
      </c>
      <c r="N1361" s="3" t="s">
        <v>5312</v>
      </c>
      <c r="O1361" s="3" t="s">
        <v>5313</v>
      </c>
      <c r="P1361" s="3" t="s">
        <v>5314</v>
      </c>
      <c r="Q1361" s="3" t="s">
        <v>5315</v>
      </c>
      <c r="R1361" s="3" t="s">
        <v>6437</v>
      </c>
      <c r="S1361" s="3"/>
      <c r="T1361" s="3"/>
      <c r="U1361" s="3"/>
      <c r="V1361" s="3"/>
    </row>
    <row r="1362" spans="1:22" ht="16.5">
      <c r="A1362" s="2" t="s">
        <v>2808</v>
      </c>
      <c r="B1362" s="2" t="s">
        <v>2809</v>
      </c>
      <c r="C1362" s="9" t="s">
        <v>6431</v>
      </c>
      <c r="D1362" s="2" t="s">
        <v>4785</v>
      </c>
      <c r="E1362" s="2" t="s">
        <v>4803</v>
      </c>
      <c r="F1362" s="3" t="s">
        <v>5093</v>
      </c>
      <c r="G1362" s="3" t="s">
        <v>5094</v>
      </c>
      <c r="H1362" s="3" t="s">
        <v>5095</v>
      </c>
      <c r="I1362" s="3" t="s">
        <v>5096</v>
      </c>
      <c r="J1362" s="3" t="s">
        <v>5151</v>
      </c>
      <c r="K1362" s="3" t="s">
        <v>6432</v>
      </c>
      <c r="L1362" s="3" t="s">
        <v>6433</v>
      </c>
      <c r="M1362" s="3" t="s">
        <v>6434</v>
      </c>
      <c r="N1362" s="3" t="s">
        <v>6435</v>
      </c>
      <c r="O1362" s="3"/>
      <c r="P1362" s="3"/>
      <c r="Q1362" s="3"/>
      <c r="R1362" s="3"/>
      <c r="S1362" s="3"/>
      <c r="T1362" s="3"/>
      <c r="U1362" s="3"/>
      <c r="V1362" s="3"/>
    </row>
    <row r="1363" spans="1:22" ht="16.5">
      <c r="A1363" s="2" t="s">
        <v>2810</v>
      </c>
      <c r="B1363" s="2" t="s">
        <v>2811</v>
      </c>
      <c r="C1363" s="9" t="s">
        <v>6436</v>
      </c>
      <c r="D1363" s="2" t="s">
        <v>4785</v>
      </c>
      <c r="E1363" s="2" t="s">
        <v>4803</v>
      </c>
      <c r="F1363" s="3" t="s">
        <v>5093</v>
      </c>
      <c r="G1363" s="3" t="s">
        <v>5094</v>
      </c>
      <c r="H1363" s="3" t="s">
        <v>5095</v>
      </c>
      <c r="I1363" s="3" t="s">
        <v>5096</v>
      </c>
      <c r="J1363" s="3" t="s">
        <v>5151</v>
      </c>
      <c r="K1363" s="3" t="s">
        <v>5152</v>
      </c>
      <c r="L1363" s="3" t="s">
        <v>5153</v>
      </c>
      <c r="M1363" s="3" t="s">
        <v>5311</v>
      </c>
      <c r="N1363" s="3" t="s">
        <v>5312</v>
      </c>
      <c r="O1363" s="3" t="s">
        <v>5313</v>
      </c>
      <c r="P1363" s="3" t="s">
        <v>5314</v>
      </c>
      <c r="Q1363" s="3" t="s">
        <v>5315</v>
      </c>
      <c r="R1363" s="3" t="s">
        <v>6437</v>
      </c>
      <c r="S1363" s="3"/>
      <c r="T1363" s="3"/>
      <c r="U1363" s="3"/>
      <c r="V1363" s="3"/>
    </row>
    <row r="1364" spans="1:22" ht="16.5">
      <c r="A1364" s="2" t="s">
        <v>2812</v>
      </c>
      <c r="B1364" s="2" t="s">
        <v>2813</v>
      </c>
      <c r="C1364" s="9" t="s">
        <v>6436</v>
      </c>
      <c r="D1364" s="2" t="s">
        <v>4785</v>
      </c>
      <c r="E1364" s="2" t="s">
        <v>4803</v>
      </c>
      <c r="F1364" s="3" t="s">
        <v>5093</v>
      </c>
      <c r="G1364" s="3" t="s">
        <v>5094</v>
      </c>
      <c r="H1364" s="3" t="s">
        <v>5095</v>
      </c>
      <c r="I1364" s="3" t="s">
        <v>5096</v>
      </c>
      <c r="J1364" s="3" t="s">
        <v>5151</v>
      </c>
      <c r="K1364" s="3" t="s">
        <v>5152</v>
      </c>
      <c r="L1364" s="3" t="s">
        <v>5153</v>
      </c>
      <c r="M1364" s="3" t="s">
        <v>5311</v>
      </c>
      <c r="N1364" s="3" t="s">
        <v>5312</v>
      </c>
      <c r="O1364" s="3" t="s">
        <v>5313</v>
      </c>
      <c r="P1364" s="3" t="s">
        <v>5314</v>
      </c>
      <c r="Q1364" s="3" t="s">
        <v>5315</v>
      </c>
      <c r="R1364" s="3" t="s">
        <v>6437</v>
      </c>
      <c r="S1364" s="3"/>
      <c r="T1364" s="3"/>
      <c r="U1364" s="3"/>
      <c r="V1364" s="3"/>
    </row>
    <row r="1365" spans="1:22" ht="16.5">
      <c r="A1365" s="2" t="s">
        <v>2816</v>
      </c>
      <c r="B1365" s="2" t="s">
        <v>2817</v>
      </c>
      <c r="C1365" s="9" t="s">
        <v>6425</v>
      </c>
      <c r="D1365" s="2" t="s">
        <v>4785</v>
      </c>
      <c r="E1365" s="2" t="s">
        <v>4803</v>
      </c>
      <c r="F1365" s="3" t="s">
        <v>5093</v>
      </c>
      <c r="G1365" s="3" t="s">
        <v>5094</v>
      </c>
      <c r="H1365" s="3" t="s">
        <v>5095</v>
      </c>
      <c r="I1365" s="3" t="s">
        <v>5096</v>
      </c>
      <c r="J1365" s="3" t="s">
        <v>5151</v>
      </c>
      <c r="K1365" s="3" t="s">
        <v>5152</v>
      </c>
      <c r="L1365" s="3" t="s">
        <v>5153</v>
      </c>
      <c r="M1365" s="3" t="s">
        <v>5311</v>
      </c>
      <c r="N1365" s="3" t="s">
        <v>5312</v>
      </c>
      <c r="O1365" s="3" t="s">
        <v>6426</v>
      </c>
      <c r="P1365" s="3" t="s">
        <v>6427</v>
      </c>
      <c r="Q1365" s="3" t="s">
        <v>6428</v>
      </c>
      <c r="R1365" s="3" t="s">
        <v>6429</v>
      </c>
      <c r="S1365" s="3" t="s">
        <v>6430</v>
      </c>
      <c r="T1365" s="3"/>
      <c r="U1365" s="3"/>
      <c r="V1365" s="3"/>
    </row>
    <row r="1366" spans="1:22" ht="16.5">
      <c r="A1366" s="2" t="s">
        <v>2818</v>
      </c>
      <c r="B1366" s="2" t="s">
        <v>2819</v>
      </c>
      <c r="C1366" s="9" t="s">
        <v>6425</v>
      </c>
      <c r="D1366" s="2" t="s">
        <v>4785</v>
      </c>
      <c r="E1366" s="2" t="s">
        <v>4803</v>
      </c>
      <c r="F1366" s="3" t="s">
        <v>5093</v>
      </c>
      <c r="G1366" s="3" t="s">
        <v>5094</v>
      </c>
      <c r="H1366" s="3" t="s">
        <v>5095</v>
      </c>
      <c r="I1366" s="3" t="s">
        <v>5096</v>
      </c>
      <c r="J1366" s="3" t="s">
        <v>5151</v>
      </c>
      <c r="K1366" s="3" t="s">
        <v>5152</v>
      </c>
      <c r="L1366" s="3" t="s">
        <v>5153</v>
      </c>
      <c r="M1366" s="3" t="s">
        <v>5311</v>
      </c>
      <c r="N1366" s="3" t="s">
        <v>5312</v>
      </c>
      <c r="O1366" s="3" t="s">
        <v>6426</v>
      </c>
      <c r="P1366" s="3" t="s">
        <v>6427</v>
      </c>
      <c r="Q1366" s="3" t="s">
        <v>6428</v>
      </c>
      <c r="R1366" s="3" t="s">
        <v>6429</v>
      </c>
      <c r="S1366" s="3" t="s">
        <v>6430</v>
      </c>
      <c r="T1366" s="3"/>
      <c r="U1366" s="3"/>
      <c r="V1366" s="3"/>
    </row>
    <row r="1367" spans="1:22" ht="16.5">
      <c r="A1367" s="2" t="s">
        <v>2820</v>
      </c>
      <c r="B1367" s="2" t="s">
        <v>2821</v>
      </c>
      <c r="C1367" s="9" t="s">
        <v>6436</v>
      </c>
      <c r="D1367" s="2" t="s">
        <v>4785</v>
      </c>
      <c r="E1367" s="2" t="s">
        <v>4803</v>
      </c>
      <c r="F1367" s="3" t="s">
        <v>5093</v>
      </c>
      <c r="G1367" s="3" t="s">
        <v>5094</v>
      </c>
      <c r="H1367" s="3" t="s">
        <v>5095</v>
      </c>
      <c r="I1367" s="3" t="s">
        <v>5096</v>
      </c>
      <c r="J1367" s="3" t="s">
        <v>5151</v>
      </c>
      <c r="K1367" s="3" t="s">
        <v>5152</v>
      </c>
      <c r="L1367" s="3" t="s">
        <v>5153</v>
      </c>
      <c r="M1367" s="3" t="s">
        <v>5311</v>
      </c>
      <c r="N1367" s="3" t="s">
        <v>5312</v>
      </c>
      <c r="O1367" s="3" t="s">
        <v>5313</v>
      </c>
      <c r="P1367" s="3" t="s">
        <v>5314</v>
      </c>
      <c r="Q1367" s="3" t="s">
        <v>5315</v>
      </c>
      <c r="R1367" s="3" t="s">
        <v>6437</v>
      </c>
      <c r="S1367" s="3"/>
      <c r="T1367" s="3"/>
      <c r="U1367" s="3"/>
      <c r="V1367" s="3"/>
    </row>
    <row r="1368" spans="1:22" ht="16.5">
      <c r="A1368" s="2" t="s">
        <v>2822</v>
      </c>
      <c r="B1368" s="2" t="s">
        <v>2823</v>
      </c>
      <c r="C1368" s="9" t="s">
        <v>6425</v>
      </c>
      <c r="D1368" s="2" t="s">
        <v>4785</v>
      </c>
      <c r="E1368" s="2" t="s">
        <v>4803</v>
      </c>
      <c r="F1368" s="3" t="s">
        <v>5093</v>
      </c>
      <c r="G1368" s="3" t="s">
        <v>5094</v>
      </c>
      <c r="H1368" s="3" t="s">
        <v>5095</v>
      </c>
      <c r="I1368" s="3" t="s">
        <v>5096</v>
      </c>
      <c r="J1368" s="3" t="s">
        <v>5151</v>
      </c>
      <c r="K1368" s="3" t="s">
        <v>5152</v>
      </c>
      <c r="L1368" s="3" t="s">
        <v>5153</v>
      </c>
      <c r="M1368" s="3" t="s">
        <v>5311</v>
      </c>
      <c r="N1368" s="3" t="s">
        <v>5312</v>
      </c>
      <c r="O1368" s="3" t="s">
        <v>6426</v>
      </c>
      <c r="P1368" s="3" t="s">
        <v>6427</v>
      </c>
      <c r="Q1368" s="3" t="s">
        <v>6428</v>
      </c>
      <c r="R1368" s="3" t="s">
        <v>6429</v>
      </c>
      <c r="S1368" s="3" t="s">
        <v>6430</v>
      </c>
      <c r="T1368" s="3"/>
      <c r="U1368" s="3"/>
      <c r="V1368" s="3"/>
    </row>
    <row r="1369" spans="1:22" ht="16.5">
      <c r="A1369" s="2" t="s">
        <v>2824</v>
      </c>
      <c r="B1369" s="2" t="s">
        <v>2825</v>
      </c>
      <c r="C1369" s="9" t="s">
        <v>6425</v>
      </c>
      <c r="D1369" s="2" t="s">
        <v>4785</v>
      </c>
      <c r="E1369" s="2" t="s">
        <v>4803</v>
      </c>
      <c r="F1369" s="3" t="s">
        <v>5093</v>
      </c>
      <c r="G1369" s="3" t="s">
        <v>5094</v>
      </c>
      <c r="H1369" s="3" t="s">
        <v>5095</v>
      </c>
      <c r="I1369" s="3" t="s">
        <v>5096</v>
      </c>
      <c r="J1369" s="3" t="s">
        <v>5151</v>
      </c>
      <c r="K1369" s="3" t="s">
        <v>5152</v>
      </c>
      <c r="L1369" s="3" t="s">
        <v>5153</v>
      </c>
      <c r="M1369" s="3" t="s">
        <v>5311</v>
      </c>
      <c r="N1369" s="3" t="s">
        <v>5312</v>
      </c>
      <c r="O1369" s="3" t="s">
        <v>6426</v>
      </c>
      <c r="P1369" s="3" t="s">
        <v>6427</v>
      </c>
      <c r="Q1369" s="3" t="s">
        <v>6428</v>
      </c>
      <c r="R1369" s="3" t="s">
        <v>6429</v>
      </c>
      <c r="S1369" s="3" t="s">
        <v>6430</v>
      </c>
      <c r="T1369" s="3"/>
      <c r="U1369" s="3"/>
      <c r="V1369" s="3"/>
    </row>
    <row r="1370" spans="1:22" ht="16.5">
      <c r="A1370" s="2" t="s">
        <v>2826</v>
      </c>
      <c r="B1370" s="2" t="s">
        <v>2827</v>
      </c>
      <c r="C1370" s="9" t="s">
        <v>6425</v>
      </c>
      <c r="D1370" s="2" t="s">
        <v>4785</v>
      </c>
      <c r="E1370" s="2" t="s">
        <v>4803</v>
      </c>
      <c r="F1370" s="3" t="s">
        <v>5093</v>
      </c>
      <c r="G1370" s="3" t="s">
        <v>5094</v>
      </c>
      <c r="H1370" s="3" t="s">
        <v>5095</v>
      </c>
      <c r="I1370" s="3" t="s">
        <v>5096</v>
      </c>
      <c r="J1370" s="3" t="s">
        <v>5151</v>
      </c>
      <c r="K1370" s="3" t="s">
        <v>5152</v>
      </c>
      <c r="L1370" s="3" t="s">
        <v>5153</v>
      </c>
      <c r="M1370" s="3" t="s">
        <v>5311</v>
      </c>
      <c r="N1370" s="3" t="s">
        <v>5312</v>
      </c>
      <c r="O1370" s="3" t="s">
        <v>6426</v>
      </c>
      <c r="P1370" s="3" t="s">
        <v>6427</v>
      </c>
      <c r="Q1370" s="3" t="s">
        <v>6428</v>
      </c>
      <c r="R1370" s="3" t="s">
        <v>6429</v>
      </c>
      <c r="S1370" s="3" t="s">
        <v>6430</v>
      </c>
      <c r="T1370" s="3"/>
      <c r="U1370" s="3"/>
      <c r="V1370" s="3"/>
    </row>
    <row r="1371" spans="1:22" ht="16.5">
      <c r="A1371" s="2" t="s">
        <v>2828</v>
      </c>
      <c r="B1371" s="2" t="s">
        <v>2829</v>
      </c>
      <c r="C1371" s="9" t="s">
        <v>6452</v>
      </c>
      <c r="D1371" s="2" t="s">
        <v>4785</v>
      </c>
      <c r="E1371" s="2" t="s">
        <v>4786</v>
      </c>
      <c r="F1371" s="3" t="s">
        <v>4787</v>
      </c>
      <c r="G1371" s="3" t="s">
        <v>4788</v>
      </c>
      <c r="H1371" s="3" t="s">
        <v>4789</v>
      </c>
      <c r="I1371" s="3" t="s">
        <v>4790</v>
      </c>
      <c r="J1371" s="3" t="s">
        <v>5433</v>
      </c>
      <c r="K1371" s="3" t="s">
        <v>6168</v>
      </c>
      <c r="L1371" s="3" t="s">
        <v>6453</v>
      </c>
      <c r="M1371" s="3" t="s">
        <v>6454</v>
      </c>
      <c r="N1371" s="3"/>
      <c r="O1371" s="3"/>
      <c r="P1371" s="3"/>
      <c r="Q1371" s="3"/>
      <c r="R1371" s="3"/>
      <c r="S1371" s="3"/>
      <c r="T1371" s="3"/>
      <c r="U1371" s="3"/>
      <c r="V1371" s="3"/>
    </row>
    <row r="1372" spans="1:22" ht="16.5">
      <c r="A1372" s="2" t="s">
        <v>2830</v>
      </c>
      <c r="B1372" s="2" t="s">
        <v>2831</v>
      </c>
      <c r="C1372" s="9" t="s">
        <v>6452</v>
      </c>
      <c r="D1372" s="2" t="s">
        <v>4785</v>
      </c>
      <c r="E1372" s="2" t="s">
        <v>4786</v>
      </c>
      <c r="F1372" s="3" t="s">
        <v>4787</v>
      </c>
      <c r="G1372" s="3" t="s">
        <v>4788</v>
      </c>
      <c r="H1372" s="3" t="s">
        <v>4789</v>
      </c>
      <c r="I1372" s="3" t="s">
        <v>4790</v>
      </c>
      <c r="J1372" s="3" t="s">
        <v>5433</v>
      </c>
      <c r="K1372" s="3" t="s">
        <v>6168</v>
      </c>
      <c r="L1372" s="3" t="s">
        <v>6453</v>
      </c>
      <c r="M1372" s="3" t="s">
        <v>6454</v>
      </c>
      <c r="N1372" s="3"/>
      <c r="O1372" s="3"/>
      <c r="P1372" s="3"/>
      <c r="Q1372" s="3"/>
      <c r="R1372" s="3"/>
      <c r="S1372" s="3"/>
      <c r="T1372" s="3"/>
      <c r="U1372" s="3"/>
      <c r="V1372" s="3"/>
    </row>
    <row r="1373" spans="1:22" ht="16.5">
      <c r="A1373" s="2" t="s">
        <v>2832</v>
      </c>
      <c r="B1373" s="2" t="s">
        <v>2833</v>
      </c>
      <c r="C1373" s="9" t="s">
        <v>6455</v>
      </c>
      <c r="D1373" s="2" t="s">
        <v>4785</v>
      </c>
      <c r="E1373" s="2" t="s">
        <v>4786</v>
      </c>
      <c r="F1373" s="3" t="s">
        <v>4787</v>
      </c>
      <c r="G1373" s="3" t="s">
        <v>4906</v>
      </c>
      <c r="H1373" s="3" t="s">
        <v>4907</v>
      </c>
      <c r="I1373" s="3" t="s">
        <v>4908</v>
      </c>
      <c r="J1373" s="3" t="s">
        <v>4969</v>
      </c>
      <c r="K1373" s="3" t="s">
        <v>5412</v>
      </c>
      <c r="L1373" s="3" t="s">
        <v>6456</v>
      </c>
      <c r="M1373" s="3" t="s">
        <v>6457</v>
      </c>
      <c r="N1373" s="3" t="s">
        <v>6458</v>
      </c>
      <c r="O1373" s="3"/>
      <c r="P1373" s="3"/>
      <c r="Q1373" s="3"/>
      <c r="R1373" s="3"/>
      <c r="S1373" s="3"/>
      <c r="T1373" s="3"/>
      <c r="U1373" s="3"/>
      <c r="V1373" s="3"/>
    </row>
    <row r="1374" spans="1:22" ht="16.5">
      <c r="A1374" s="2" t="s">
        <v>2834</v>
      </c>
      <c r="B1374" s="2" t="s">
        <v>2835</v>
      </c>
      <c r="C1374" s="9" t="s">
        <v>6455</v>
      </c>
      <c r="D1374" s="2" t="s">
        <v>4785</v>
      </c>
      <c r="E1374" s="2" t="s">
        <v>4786</v>
      </c>
      <c r="F1374" s="3" t="s">
        <v>4787</v>
      </c>
      <c r="G1374" s="3" t="s">
        <v>4906</v>
      </c>
      <c r="H1374" s="3" t="s">
        <v>4907</v>
      </c>
      <c r="I1374" s="3" t="s">
        <v>4908</v>
      </c>
      <c r="J1374" s="3" t="s">
        <v>4969</v>
      </c>
      <c r="K1374" s="3" t="s">
        <v>5412</v>
      </c>
      <c r="L1374" s="3" t="s">
        <v>6456</v>
      </c>
      <c r="M1374" s="3" t="s">
        <v>6457</v>
      </c>
      <c r="N1374" s="3" t="s">
        <v>6458</v>
      </c>
      <c r="O1374" s="3"/>
      <c r="P1374" s="3"/>
      <c r="Q1374" s="3"/>
      <c r="R1374" s="3"/>
      <c r="S1374" s="3"/>
      <c r="T1374" s="3"/>
      <c r="U1374" s="3"/>
      <c r="V1374" s="3"/>
    </row>
    <row r="1375" spans="1:22" ht="16.5">
      <c r="A1375" s="2" t="s">
        <v>2836</v>
      </c>
      <c r="B1375" s="2" t="s">
        <v>2837</v>
      </c>
      <c r="C1375" s="9" t="s">
        <v>6459</v>
      </c>
      <c r="D1375" s="2" t="s">
        <v>4785</v>
      </c>
      <c r="E1375" s="2" t="s">
        <v>4786</v>
      </c>
      <c r="F1375" s="3" t="s">
        <v>4787</v>
      </c>
      <c r="G1375" s="3" t="s">
        <v>4788</v>
      </c>
      <c r="H1375" s="3" t="s">
        <v>4789</v>
      </c>
      <c r="I1375" s="3" t="s">
        <v>4790</v>
      </c>
      <c r="J1375" s="3" t="s">
        <v>4791</v>
      </c>
      <c r="K1375" s="3" t="s">
        <v>4938</v>
      </c>
      <c r="L1375" s="3" t="s">
        <v>5500</v>
      </c>
      <c r="M1375" s="3" t="s">
        <v>5501</v>
      </c>
      <c r="N1375" s="3" t="s">
        <v>5502</v>
      </c>
      <c r="O1375" s="3"/>
      <c r="P1375" s="3"/>
      <c r="Q1375" s="3"/>
      <c r="R1375" s="3"/>
      <c r="S1375" s="3"/>
      <c r="T1375" s="3"/>
      <c r="U1375" s="3"/>
      <c r="V1375" s="3"/>
    </row>
    <row r="1376" spans="1:22" ht="16.5">
      <c r="A1376" s="2" t="s">
        <v>2838</v>
      </c>
      <c r="B1376" s="2" t="s">
        <v>2839</v>
      </c>
      <c r="C1376" s="9" t="s">
        <v>6459</v>
      </c>
      <c r="D1376" s="2" t="s">
        <v>4785</v>
      </c>
      <c r="E1376" s="2" t="s">
        <v>4786</v>
      </c>
      <c r="F1376" s="3" t="s">
        <v>4787</v>
      </c>
      <c r="G1376" s="3" t="s">
        <v>4788</v>
      </c>
      <c r="H1376" s="3" t="s">
        <v>4789</v>
      </c>
      <c r="I1376" s="3" t="s">
        <v>4790</v>
      </c>
      <c r="J1376" s="3" t="s">
        <v>4791</v>
      </c>
      <c r="K1376" s="3" t="s">
        <v>4938</v>
      </c>
      <c r="L1376" s="3" t="s">
        <v>5500</v>
      </c>
      <c r="M1376" s="3" t="s">
        <v>5501</v>
      </c>
      <c r="N1376" s="3" t="s">
        <v>5502</v>
      </c>
      <c r="O1376" s="3"/>
      <c r="P1376" s="3"/>
      <c r="Q1376" s="3"/>
      <c r="R1376" s="3"/>
      <c r="S1376" s="3"/>
      <c r="T1376" s="3"/>
      <c r="U1376" s="3"/>
      <c r="V1376" s="3"/>
    </row>
    <row r="1377" spans="1:22" ht="16.5">
      <c r="A1377" s="2" t="s">
        <v>2842</v>
      </c>
      <c r="B1377" s="2" t="s">
        <v>2843</v>
      </c>
      <c r="C1377" s="9" t="s">
        <v>6460</v>
      </c>
      <c r="D1377" s="2" t="s">
        <v>4785</v>
      </c>
      <c r="E1377" s="2" t="s">
        <v>4786</v>
      </c>
      <c r="F1377" s="3" t="s">
        <v>4787</v>
      </c>
      <c r="G1377" s="3" t="s">
        <v>4788</v>
      </c>
      <c r="H1377" s="3" t="s">
        <v>4789</v>
      </c>
      <c r="I1377" s="3" t="s">
        <v>5022</v>
      </c>
      <c r="J1377" s="3" t="s">
        <v>5023</v>
      </c>
      <c r="K1377" s="3" t="s">
        <v>5541</v>
      </c>
      <c r="L1377" s="3" t="s">
        <v>5542</v>
      </c>
      <c r="M1377" s="3" t="s">
        <v>5543</v>
      </c>
      <c r="N1377" s="3"/>
      <c r="O1377" s="3"/>
      <c r="P1377" s="3"/>
      <c r="Q1377" s="3"/>
      <c r="R1377" s="3"/>
      <c r="S1377" s="3"/>
      <c r="T1377" s="3"/>
      <c r="U1377" s="3"/>
      <c r="V1377" s="3"/>
    </row>
    <row r="1378" spans="1:22" ht="16.5">
      <c r="A1378" s="2" t="s">
        <v>2844</v>
      </c>
      <c r="B1378" s="2" t="s">
        <v>2845</v>
      </c>
      <c r="C1378" s="9" t="s">
        <v>6461</v>
      </c>
      <c r="D1378" s="2" t="s">
        <v>4785</v>
      </c>
      <c r="E1378" s="2" t="s">
        <v>4803</v>
      </c>
      <c r="F1378" s="3" t="s">
        <v>4804</v>
      </c>
      <c r="G1378" s="3" t="s">
        <v>4805</v>
      </c>
      <c r="H1378" s="3" t="s">
        <v>4806</v>
      </c>
      <c r="I1378" s="3" t="s">
        <v>4807</v>
      </c>
      <c r="J1378" s="3" t="s">
        <v>6141</v>
      </c>
      <c r="K1378" s="3" t="s">
        <v>6142</v>
      </c>
      <c r="L1378" s="3" t="s">
        <v>6143</v>
      </c>
      <c r="M1378" s="3" t="s">
        <v>6144</v>
      </c>
      <c r="N1378" s="3"/>
      <c r="O1378" s="3"/>
      <c r="P1378" s="3"/>
      <c r="Q1378" s="3"/>
      <c r="R1378" s="3"/>
      <c r="S1378" s="3"/>
      <c r="T1378" s="3"/>
      <c r="U1378" s="3"/>
      <c r="V1378" s="3"/>
    </row>
    <row r="1379" spans="1:22" ht="16.5">
      <c r="A1379" s="2" t="s">
        <v>2846</v>
      </c>
      <c r="B1379" s="2" t="s">
        <v>2847</v>
      </c>
      <c r="C1379" s="9" t="s">
        <v>6462</v>
      </c>
      <c r="D1379" s="2" t="s">
        <v>4785</v>
      </c>
      <c r="E1379" s="2" t="s">
        <v>4835</v>
      </c>
      <c r="F1379" s="3" t="s">
        <v>5057</v>
      </c>
      <c r="G1379" s="3" t="s">
        <v>5058</v>
      </c>
      <c r="H1379" s="3" t="s">
        <v>6083</v>
      </c>
      <c r="I1379" s="3" t="s">
        <v>6463</v>
      </c>
      <c r="J1379" s="3" t="s">
        <v>6464</v>
      </c>
      <c r="K1379" s="3" t="s">
        <v>6465</v>
      </c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</row>
    <row r="1380" spans="1:22" ht="16.5">
      <c r="A1380" s="2" t="s">
        <v>2848</v>
      </c>
      <c r="B1380" s="2" t="s">
        <v>2849</v>
      </c>
      <c r="C1380" s="9" t="s">
        <v>6466</v>
      </c>
      <c r="D1380" s="2" t="s">
        <v>4785</v>
      </c>
      <c r="E1380" s="2" t="s">
        <v>4786</v>
      </c>
      <c r="F1380" s="3" t="s">
        <v>4787</v>
      </c>
      <c r="G1380" s="3" t="s">
        <v>4788</v>
      </c>
      <c r="H1380" s="3" t="s">
        <v>4789</v>
      </c>
      <c r="I1380" s="3" t="s">
        <v>4790</v>
      </c>
      <c r="J1380" s="3" t="s">
        <v>4791</v>
      </c>
      <c r="K1380" s="3" t="s">
        <v>4938</v>
      </c>
      <c r="L1380" s="3" t="s">
        <v>5567</v>
      </c>
      <c r="M1380" s="3" t="s">
        <v>5568</v>
      </c>
      <c r="N1380" s="3"/>
      <c r="O1380" s="3"/>
      <c r="P1380" s="3"/>
      <c r="Q1380" s="3"/>
      <c r="R1380" s="3"/>
      <c r="S1380" s="3"/>
      <c r="T1380" s="3"/>
      <c r="U1380" s="3"/>
      <c r="V1380" s="3"/>
    </row>
    <row r="1381" spans="1:22" ht="16.5">
      <c r="A1381" s="2" t="s">
        <v>2850</v>
      </c>
      <c r="B1381" s="2" t="s">
        <v>2851</v>
      </c>
      <c r="C1381" s="9" t="s">
        <v>6466</v>
      </c>
      <c r="D1381" s="2" t="s">
        <v>4785</v>
      </c>
      <c r="E1381" s="2" t="s">
        <v>4786</v>
      </c>
      <c r="F1381" s="3" t="s">
        <v>4787</v>
      </c>
      <c r="G1381" s="3" t="s">
        <v>4788</v>
      </c>
      <c r="H1381" s="3" t="s">
        <v>4789</v>
      </c>
      <c r="I1381" s="3" t="s">
        <v>4790</v>
      </c>
      <c r="J1381" s="3" t="s">
        <v>4791</v>
      </c>
      <c r="K1381" s="3" t="s">
        <v>4938</v>
      </c>
      <c r="L1381" s="3" t="s">
        <v>5567</v>
      </c>
      <c r="M1381" s="3" t="s">
        <v>5568</v>
      </c>
      <c r="N1381" s="3"/>
      <c r="O1381" s="3"/>
      <c r="P1381" s="3"/>
      <c r="Q1381" s="3"/>
      <c r="R1381" s="3"/>
      <c r="S1381" s="3"/>
      <c r="T1381" s="3"/>
      <c r="U1381" s="3"/>
      <c r="V1381" s="3"/>
    </row>
    <row r="1382" spans="1:22" ht="16.5">
      <c r="A1382" s="2" t="s">
        <v>2852</v>
      </c>
      <c r="B1382" s="2" t="s">
        <v>2853</v>
      </c>
      <c r="C1382" s="9" t="s">
        <v>6467</v>
      </c>
      <c r="D1382" s="2" t="s">
        <v>4785</v>
      </c>
      <c r="E1382" s="2" t="s">
        <v>4786</v>
      </c>
      <c r="F1382" s="3" t="s">
        <v>4787</v>
      </c>
      <c r="G1382" s="3" t="s">
        <v>4788</v>
      </c>
      <c r="H1382" s="3" t="s">
        <v>4789</v>
      </c>
      <c r="I1382" s="3" t="s">
        <v>4790</v>
      </c>
      <c r="J1382" s="3" t="s">
        <v>5433</v>
      </c>
      <c r="K1382" s="3" t="s">
        <v>6168</v>
      </c>
      <c r="L1382" s="3" t="s">
        <v>6468</v>
      </c>
      <c r="M1382" s="3" t="s">
        <v>6469</v>
      </c>
      <c r="N1382" s="3"/>
      <c r="O1382" s="3"/>
      <c r="P1382" s="3"/>
      <c r="Q1382" s="3"/>
      <c r="R1382" s="3"/>
      <c r="S1382" s="3"/>
      <c r="T1382" s="3"/>
      <c r="U1382" s="3"/>
      <c r="V1382" s="3"/>
    </row>
    <row r="1383" spans="1:22" ht="16.5">
      <c r="A1383" s="2" t="s">
        <v>2854</v>
      </c>
      <c r="B1383" s="2" t="s">
        <v>2855</v>
      </c>
      <c r="C1383" s="9" t="s">
        <v>6467</v>
      </c>
      <c r="D1383" s="2" t="s">
        <v>4785</v>
      </c>
      <c r="E1383" s="2" t="s">
        <v>4786</v>
      </c>
      <c r="F1383" s="3" t="s">
        <v>4787</v>
      </c>
      <c r="G1383" s="3" t="s">
        <v>4788</v>
      </c>
      <c r="H1383" s="3" t="s">
        <v>4789</v>
      </c>
      <c r="I1383" s="3" t="s">
        <v>4790</v>
      </c>
      <c r="J1383" s="3" t="s">
        <v>5433</v>
      </c>
      <c r="K1383" s="3" t="s">
        <v>6168</v>
      </c>
      <c r="L1383" s="3" t="s">
        <v>6468</v>
      </c>
      <c r="M1383" s="3" t="s">
        <v>6469</v>
      </c>
      <c r="N1383" s="3"/>
      <c r="O1383" s="3"/>
      <c r="P1383" s="3"/>
      <c r="Q1383" s="3"/>
      <c r="R1383" s="3"/>
      <c r="S1383" s="3"/>
      <c r="T1383" s="3"/>
      <c r="U1383" s="3"/>
      <c r="V1383" s="3"/>
    </row>
    <row r="1384" spans="1:22" ht="16.5">
      <c r="A1384" s="2" t="s">
        <v>2856</v>
      </c>
      <c r="B1384" s="2" t="s">
        <v>2857</v>
      </c>
      <c r="C1384" s="9" t="s">
        <v>6470</v>
      </c>
      <c r="D1384" s="2" t="s">
        <v>4785</v>
      </c>
      <c r="E1384" s="2" t="s">
        <v>4786</v>
      </c>
      <c r="F1384" s="3" t="s">
        <v>4787</v>
      </c>
      <c r="G1384" s="3" t="s">
        <v>4788</v>
      </c>
      <c r="H1384" s="3" t="s">
        <v>5320</v>
      </c>
      <c r="I1384" s="3" t="s">
        <v>5321</v>
      </c>
      <c r="J1384" s="3" t="s">
        <v>5322</v>
      </c>
      <c r="K1384" s="3" t="s">
        <v>5362</v>
      </c>
      <c r="L1384" s="3" t="s">
        <v>6471</v>
      </c>
      <c r="M1384" s="3"/>
      <c r="N1384" s="3"/>
      <c r="O1384" s="3"/>
      <c r="P1384" s="3"/>
      <c r="Q1384" s="3"/>
      <c r="R1384" s="3"/>
      <c r="S1384" s="3"/>
      <c r="T1384" s="3"/>
      <c r="U1384" s="3"/>
      <c r="V1384" s="3"/>
    </row>
    <row r="1385" spans="1:22" ht="16.5">
      <c r="A1385" s="2" t="s">
        <v>2858</v>
      </c>
      <c r="B1385" s="2" t="s">
        <v>2859</v>
      </c>
      <c r="C1385" s="9" t="s">
        <v>6470</v>
      </c>
      <c r="D1385" s="2" t="s">
        <v>4785</v>
      </c>
      <c r="E1385" s="2" t="s">
        <v>4786</v>
      </c>
      <c r="F1385" s="3" t="s">
        <v>4787</v>
      </c>
      <c r="G1385" s="3" t="s">
        <v>4788</v>
      </c>
      <c r="H1385" s="3" t="s">
        <v>5320</v>
      </c>
      <c r="I1385" s="3" t="s">
        <v>5321</v>
      </c>
      <c r="J1385" s="3" t="s">
        <v>5322</v>
      </c>
      <c r="K1385" s="3" t="s">
        <v>5362</v>
      </c>
      <c r="L1385" s="3" t="s">
        <v>6471</v>
      </c>
      <c r="M1385" s="3"/>
      <c r="N1385" s="3"/>
      <c r="O1385" s="3"/>
      <c r="P1385" s="3"/>
      <c r="Q1385" s="3"/>
      <c r="R1385" s="3"/>
      <c r="S1385" s="3"/>
      <c r="T1385" s="3"/>
      <c r="U1385" s="3"/>
      <c r="V1385" s="3"/>
    </row>
    <row r="1386" spans="1:22" ht="16.5">
      <c r="A1386" s="2" t="s">
        <v>2860</v>
      </c>
      <c r="B1386" s="2" t="s">
        <v>2861</v>
      </c>
      <c r="C1386" s="9" t="s">
        <v>6472</v>
      </c>
      <c r="D1386" s="2" t="s">
        <v>4785</v>
      </c>
      <c r="E1386" s="2" t="s">
        <v>4786</v>
      </c>
      <c r="F1386" s="3" t="s">
        <v>4787</v>
      </c>
      <c r="G1386" s="3" t="s">
        <v>4788</v>
      </c>
      <c r="H1386" s="3" t="s">
        <v>5320</v>
      </c>
      <c r="I1386" s="3" t="s">
        <v>5321</v>
      </c>
      <c r="J1386" s="3" t="s">
        <v>5322</v>
      </c>
      <c r="K1386" s="3" t="s">
        <v>5362</v>
      </c>
      <c r="L1386" s="3" t="s">
        <v>6471</v>
      </c>
      <c r="M1386" s="3"/>
      <c r="N1386" s="3"/>
      <c r="O1386" s="3"/>
      <c r="P1386" s="3"/>
      <c r="Q1386" s="3"/>
      <c r="R1386" s="3"/>
      <c r="S1386" s="3"/>
      <c r="T1386" s="3"/>
      <c r="U1386" s="3"/>
      <c r="V1386" s="3"/>
    </row>
    <row r="1387" spans="1:22" ht="16.5">
      <c r="A1387" s="2" t="s">
        <v>2862</v>
      </c>
      <c r="B1387" s="2" t="s">
        <v>2863</v>
      </c>
      <c r="C1387" s="9" t="s">
        <v>6472</v>
      </c>
      <c r="D1387" s="2" t="s">
        <v>4785</v>
      </c>
      <c r="E1387" s="2" t="s">
        <v>4786</v>
      </c>
      <c r="F1387" s="3" t="s">
        <v>4787</v>
      </c>
      <c r="G1387" s="3" t="s">
        <v>4788</v>
      </c>
      <c r="H1387" s="3" t="s">
        <v>5320</v>
      </c>
      <c r="I1387" s="3" t="s">
        <v>5321</v>
      </c>
      <c r="J1387" s="3" t="s">
        <v>5322</v>
      </c>
      <c r="K1387" s="3" t="s">
        <v>5362</v>
      </c>
      <c r="L1387" s="3" t="s">
        <v>6471</v>
      </c>
      <c r="M1387" s="3"/>
      <c r="N1387" s="3"/>
      <c r="O1387" s="3"/>
      <c r="P1387" s="3"/>
      <c r="Q1387" s="3"/>
      <c r="R1387" s="3"/>
      <c r="S1387" s="3"/>
      <c r="T1387" s="3"/>
      <c r="U1387" s="3"/>
      <c r="V1387" s="3"/>
    </row>
    <row r="1388" spans="1:22" ht="16.5">
      <c r="A1388" s="2" t="s">
        <v>2864</v>
      </c>
      <c r="B1388" s="2" t="s">
        <v>2865</v>
      </c>
      <c r="C1388" s="9" t="s">
        <v>6087</v>
      </c>
      <c r="D1388" s="2" t="s">
        <v>4785</v>
      </c>
      <c r="E1388" s="2" t="s">
        <v>4803</v>
      </c>
      <c r="F1388" s="3" t="s">
        <v>5093</v>
      </c>
      <c r="G1388" s="3" t="s">
        <v>5094</v>
      </c>
      <c r="H1388" s="3" t="s">
        <v>5095</v>
      </c>
      <c r="I1388" s="3" t="s">
        <v>5096</v>
      </c>
      <c r="J1388" s="3" t="s">
        <v>5151</v>
      </c>
      <c r="K1388" s="3" t="s">
        <v>5152</v>
      </c>
      <c r="L1388" s="3" t="s">
        <v>6088</v>
      </c>
      <c r="M1388" s="3" t="s">
        <v>6089</v>
      </c>
      <c r="N1388" s="3" t="s">
        <v>6090</v>
      </c>
      <c r="O1388" s="3" t="s">
        <v>6091</v>
      </c>
      <c r="P1388" s="3" t="s">
        <v>6092</v>
      </c>
      <c r="Q1388" s="3" t="s">
        <v>6093</v>
      </c>
      <c r="R1388" s="3" t="s">
        <v>6094</v>
      </c>
      <c r="S1388" s="3"/>
      <c r="T1388" s="3"/>
      <c r="U1388" s="3"/>
      <c r="V1388" s="3"/>
    </row>
    <row r="1389" spans="1:22" ht="16.5">
      <c r="A1389" s="2" t="s">
        <v>2866</v>
      </c>
      <c r="B1389" s="2" t="s">
        <v>2867</v>
      </c>
      <c r="C1389" s="9" t="s">
        <v>6473</v>
      </c>
      <c r="D1389" s="2" t="s">
        <v>4785</v>
      </c>
      <c r="E1389" s="2" t="s">
        <v>4803</v>
      </c>
      <c r="F1389" s="3" t="s">
        <v>5093</v>
      </c>
      <c r="G1389" s="3" t="s">
        <v>5094</v>
      </c>
      <c r="H1389" s="3" t="s">
        <v>5095</v>
      </c>
      <c r="I1389" s="3" t="s">
        <v>5096</v>
      </c>
      <c r="J1389" s="3" t="s">
        <v>6474</v>
      </c>
      <c r="K1389" s="3" t="s">
        <v>6475</v>
      </c>
      <c r="L1389" s="3" t="s">
        <v>6476</v>
      </c>
      <c r="M1389" s="3" t="s">
        <v>6477</v>
      </c>
      <c r="N1389" s="3" t="s">
        <v>6478</v>
      </c>
      <c r="O1389" s="3" t="s">
        <v>6479</v>
      </c>
      <c r="P1389" s="3" t="s">
        <v>6480</v>
      </c>
      <c r="Q1389" s="3" t="s">
        <v>6481</v>
      </c>
      <c r="R1389" s="3" t="s">
        <v>6482</v>
      </c>
      <c r="S1389" s="3" t="s">
        <v>6483</v>
      </c>
      <c r="T1389" s="3"/>
      <c r="U1389" s="3"/>
      <c r="V1389" s="3"/>
    </row>
    <row r="1390" spans="1:22" ht="16.5">
      <c r="A1390" s="2" t="s">
        <v>2868</v>
      </c>
      <c r="B1390" s="2" t="s">
        <v>2869</v>
      </c>
      <c r="C1390" s="9" t="s">
        <v>6473</v>
      </c>
      <c r="D1390" s="2" t="s">
        <v>4785</v>
      </c>
      <c r="E1390" s="2" t="s">
        <v>4803</v>
      </c>
      <c r="F1390" s="3" t="s">
        <v>5093</v>
      </c>
      <c r="G1390" s="3" t="s">
        <v>5094</v>
      </c>
      <c r="H1390" s="3" t="s">
        <v>5095</v>
      </c>
      <c r="I1390" s="3" t="s">
        <v>5096</v>
      </c>
      <c r="J1390" s="3" t="s">
        <v>6474</v>
      </c>
      <c r="K1390" s="3" t="s">
        <v>6475</v>
      </c>
      <c r="L1390" s="3" t="s">
        <v>6476</v>
      </c>
      <c r="M1390" s="3" t="s">
        <v>6477</v>
      </c>
      <c r="N1390" s="3" t="s">
        <v>6478</v>
      </c>
      <c r="O1390" s="3" t="s">
        <v>6479</v>
      </c>
      <c r="P1390" s="3" t="s">
        <v>6480</v>
      </c>
      <c r="Q1390" s="3" t="s">
        <v>6481</v>
      </c>
      <c r="R1390" s="3" t="s">
        <v>6482</v>
      </c>
      <c r="S1390" s="3" t="s">
        <v>6483</v>
      </c>
      <c r="T1390" s="3"/>
      <c r="U1390" s="3"/>
      <c r="V1390" s="3"/>
    </row>
    <row r="1391" spans="1:22" ht="16.5">
      <c r="A1391" s="2" t="s">
        <v>2870</v>
      </c>
      <c r="B1391" s="2" t="s">
        <v>2871</v>
      </c>
      <c r="C1391" s="9" t="s">
        <v>6473</v>
      </c>
      <c r="D1391" s="2" t="s">
        <v>4785</v>
      </c>
      <c r="E1391" s="2" t="s">
        <v>4803</v>
      </c>
      <c r="F1391" s="3" t="s">
        <v>5093</v>
      </c>
      <c r="G1391" s="3" t="s">
        <v>5094</v>
      </c>
      <c r="H1391" s="3" t="s">
        <v>5095</v>
      </c>
      <c r="I1391" s="3" t="s">
        <v>5096</v>
      </c>
      <c r="J1391" s="3" t="s">
        <v>6474</v>
      </c>
      <c r="K1391" s="3" t="s">
        <v>6475</v>
      </c>
      <c r="L1391" s="3" t="s">
        <v>6476</v>
      </c>
      <c r="M1391" s="3" t="s">
        <v>6477</v>
      </c>
      <c r="N1391" s="3" t="s">
        <v>6478</v>
      </c>
      <c r="O1391" s="3" t="s">
        <v>6479</v>
      </c>
      <c r="P1391" s="3" t="s">
        <v>6480</v>
      </c>
      <c r="Q1391" s="3" t="s">
        <v>6481</v>
      </c>
      <c r="R1391" s="3" t="s">
        <v>6482</v>
      </c>
      <c r="S1391" s="3" t="s">
        <v>6483</v>
      </c>
      <c r="T1391" s="3"/>
      <c r="U1391" s="3"/>
      <c r="V1391" s="3"/>
    </row>
    <row r="1392" spans="1:22" ht="16.5">
      <c r="A1392" s="2" t="s">
        <v>2872</v>
      </c>
      <c r="B1392" s="2" t="s">
        <v>2873</v>
      </c>
      <c r="C1392" s="9" t="s">
        <v>6473</v>
      </c>
      <c r="D1392" s="2" t="s">
        <v>4785</v>
      </c>
      <c r="E1392" s="2" t="s">
        <v>4803</v>
      </c>
      <c r="F1392" s="3" t="s">
        <v>5093</v>
      </c>
      <c r="G1392" s="3" t="s">
        <v>5094</v>
      </c>
      <c r="H1392" s="3" t="s">
        <v>5095</v>
      </c>
      <c r="I1392" s="3" t="s">
        <v>5096</v>
      </c>
      <c r="J1392" s="3" t="s">
        <v>6474</v>
      </c>
      <c r="K1392" s="3" t="s">
        <v>6475</v>
      </c>
      <c r="L1392" s="3" t="s">
        <v>6476</v>
      </c>
      <c r="M1392" s="3" t="s">
        <v>6477</v>
      </c>
      <c r="N1392" s="3" t="s">
        <v>6478</v>
      </c>
      <c r="O1392" s="3" t="s">
        <v>6479</v>
      </c>
      <c r="P1392" s="3" t="s">
        <v>6480</v>
      </c>
      <c r="Q1392" s="3" t="s">
        <v>6481</v>
      </c>
      <c r="R1392" s="3" t="s">
        <v>6482</v>
      </c>
      <c r="S1392" s="3" t="s">
        <v>6483</v>
      </c>
      <c r="T1392" s="3"/>
      <c r="U1392" s="3"/>
      <c r="V1392" s="3"/>
    </row>
    <row r="1393" spans="1:22" ht="16.5">
      <c r="A1393" s="2" t="s">
        <v>2874</v>
      </c>
      <c r="B1393" s="2" t="s">
        <v>2875</v>
      </c>
      <c r="C1393" s="9" t="s">
        <v>6284</v>
      </c>
      <c r="D1393" s="2" t="s">
        <v>4785</v>
      </c>
      <c r="E1393" s="2" t="s">
        <v>4803</v>
      </c>
      <c r="F1393" s="3" t="s">
        <v>5093</v>
      </c>
      <c r="G1393" s="3" t="s">
        <v>5094</v>
      </c>
      <c r="H1393" s="3" t="s">
        <v>5095</v>
      </c>
      <c r="I1393" s="3" t="s">
        <v>5096</v>
      </c>
      <c r="J1393" s="3" t="s">
        <v>5151</v>
      </c>
      <c r="K1393" s="3" t="s">
        <v>5152</v>
      </c>
      <c r="L1393" s="3" t="s">
        <v>6088</v>
      </c>
      <c r="M1393" s="3" t="s">
        <v>6285</v>
      </c>
      <c r="N1393" s="3" t="s">
        <v>6286</v>
      </c>
      <c r="O1393" s="3" t="s">
        <v>6287</v>
      </c>
      <c r="P1393" s="3" t="s">
        <v>6288</v>
      </c>
      <c r="Q1393" s="3"/>
      <c r="R1393" s="3"/>
      <c r="S1393" s="3"/>
      <c r="T1393" s="3"/>
      <c r="U1393" s="3"/>
      <c r="V1393" s="3"/>
    </row>
    <row r="1394" spans="1:22" ht="16.5">
      <c r="A1394" s="2" t="s">
        <v>2876</v>
      </c>
      <c r="B1394" s="2" t="s">
        <v>2877</v>
      </c>
      <c r="C1394" s="9" t="s">
        <v>6284</v>
      </c>
      <c r="D1394" s="2" t="s">
        <v>4785</v>
      </c>
      <c r="E1394" s="2" t="s">
        <v>4803</v>
      </c>
      <c r="F1394" s="3" t="s">
        <v>5093</v>
      </c>
      <c r="G1394" s="3" t="s">
        <v>5094</v>
      </c>
      <c r="H1394" s="3" t="s">
        <v>5095</v>
      </c>
      <c r="I1394" s="3" t="s">
        <v>5096</v>
      </c>
      <c r="J1394" s="3" t="s">
        <v>5151</v>
      </c>
      <c r="K1394" s="3" t="s">
        <v>5152</v>
      </c>
      <c r="L1394" s="3" t="s">
        <v>6088</v>
      </c>
      <c r="M1394" s="3" t="s">
        <v>6285</v>
      </c>
      <c r="N1394" s="3" t="s">
        <v>6286</v>
      </c>
      <c r="O1394" s="3" t="s">
        <v>6287</v>
      </c>
      <c r="P1394" s="3" t="s">
        <v>6288</v>
      </c>
      <c r="Q1394" s="3"/>
      <c r="R1394" s="3"/>
      <c r="S1394" s="3"/>
      <c r="T1394" s="3"/>
      <c r="U1394" s="3"/>
      <c r="V1394" s="3"/>
    </row>
    <row r="1395" spans="1:22" ht="16.5">
      <c r="A1395" s="2" t="s">
        <v>2878</v>
      </c>
      <c r="B1395" s="2" t="s">
        <v>2879</v>
      </c>
      <c r="C1395" s="9" t="s">
        <v>6284</v>
      </c>
      <c r="D1395" s="2" t="s">
        <v>4785</v>
      </c>
      <c r="E1395" s="2" t="s">
        <v>4803</v>
      </c>
      <c r="F1395" s="3" t="s">
        <v>5093</v>
      </c>
      <c r="G1395" s="3" t="s">
        <v>5094</v>
      </c>
      <c r="H1395" s="3" t="s">
        <v>5095</v>
      </c>
      <c r="I1395" s="3" t="s">
        <v>5096</v>
      </c>
      <c r="J1395" s="3" t="s">
        <v>5151</v>
      </c>
      <c r="K1395" s="3" t="s">
        <v>5152</v>
      </c>
      <c r="L1395" s="3" t="s">
        <v>6088</v>
      </c>
      <c r="M1395" s="3" t="s">
        <v>6285</v>
      </c>
      <c r="N1395" s="3" t="s">
        <v>6286</v>
      </c>
      <c r="O1395" s="3" t="s">
        <v>6287</v>
      </c>
      <c r="P1395" s="3" t="s">
        <v>6288</v>
      </c>
      <c r="Q1395" s="3"/>
      <c r="R1395" s="3"/>
      <c r="S1395" s="3"/>
      <c r="T1395" s="3"/>
      <c r="U1395" s="3"/>
      <c r="V1395" s="3"/>
    </row>
    <row r="1396" spans="1:22" ht="16.5">
      <c r="A1396" s="2" t="s">
        <v>2880</v>
      </c>
      <c r="B1396" s="2" t="s">
        <v>2881</v>
      </c>
      <c r="C1396" s="9" t="s">
        <v>6284</v>
      </c>
      <c r="D1396" s="2" t="s">
        <v>4785</v>
      </c>
      <c r="E1396" s="2" t="s">
        <v>4803</v>
      </c>
      <c r="F1396" s="3" t="s">
        <v>5093</v>
      </c>
      <c r="G1396" s="3" t="s">
        <v>5094</v>
      </c>
      <c r="H1396" s="3" t="s">
        <v>5095</v>
      </c>
      <c r="I1396" s="3" t="s">
        <v>5096</v>
      </c>
      <c r="J1396" s="3" t="s">
        <v>5151</v>
      </c>
      <c r="K1396" s="3" t="s">
        <v>5152</v>
      </c>
      <c r="L1396" s="3" t="s">
        <v>6088</v>
      </c>
      <c r="M1396" s="3" t="s">
        <v>6285</v>
      </c>
      <c r="N1396" s="3" t="s">
        <v>6286</v>
      </c>
      <c r="O1396" s="3" t="s">
        <v>6287</v>
      </c>
      <c r="P1396" s="3" t="s">
        <v>6288</v>
      </c>
      <c r="Q1396" s="3"/>
      <c r="R1396" s="3"/>
      <c r="S1396" s="3"/>
      <c r="T1396" s="3"/>
      <c r="U1396" s="3"/>
      <c r="V1396" s="3"/>
    </row>
    <row r="1397" spans="1:22" ht="16.5">
      <c r="A1397" s="2" t="s">
        <v>2882</v>
      </c>
      <c r="B1397" s="2" t="s">
        <v>2883</v>
      </c>
      <c r="C1397" s="9" t="s">
        <v>6284</v>
      </c>
      <c r="D1397" s="2" t="s">
        <v>4785</v>
      </c>
      <c r="E1397" s="2" t="s">
        <v>4803</v>
      </c>
      <c r="F1397" s="3" t="s">
        <v>5093</v>
      </c>
      <c r="G1397" s="3" t="s">
        <v>5094</v>
      </c>
      <c r="H1397" s="3" t="s">
        <v>5095</v>
      </c>
      <c r="I1397" s="3" t="s">
        <v>5096</v>
      </c>
      <c r="J1397" s="3" t="s">
        <v>5151</v>
      </c>
      <c r="K1397" s="3" t="s">
        <v>5152</v>
      </c>
      <c r="L1397" s="3" t="s">
        <v>6088</v>
      </c>
      <c r="M1397" s="3" t="s">
        <v>6285</v>
      </c>
      <c r="N1397" s="3" t="s">
        <v>6286</v>
      </c>
      <c r="O1397" s="3" t="s">
        <v>6287</v>
      </c>
      <c r="P1397" s="3" t="s">
        <v>6288</v>
      </c>
      <c r="Q1397" s="3"/>
      <c r="R1397" s="3"/>
      <c r="S1397" s="3"/>
      <c r="T1397" s="3"/>
      <c r="U1397" s="3"/>
      <c r="V1397" s="3"/>
    </row>
    <row r="1398" spans="1:22" ht="16.5">
      <c r="A1398" s="2" t="s">
        <v>2884</v>
      </c>
      <c r="B1398" s="2" t="s">
        <v>2885</v>
      </c>
      <c r="C1398" s="9" t="s">
        <v>6284</v>
      </c>
      <c r="D1398" s="2" t="s">
        <v>4785</v>
      </c>
      <c r="E1398" s="2" t="s">
        <v>4803</v>
      </c>
      <c r="F1398" s="3" t="s">
        <v>5093</v>
      </c>
      <c r="G1398" s="3" t="s">
        <v>5094</v>
      </c>
      <c r="H1398" s="3" t="s">
        <v>5095</v>
      </c>
      <c r="I1398" s="3" t="s">
        <v>5096</v>
      </c>
      <c r="J1398" s="3" t="s">
        <v>5151</v>
      </c>
      <c r="K1398" s="3" t="s">
        <v>5152</v>
      </c>
      <c r="L1398" s="3" t="s">
        <v>6088</v>
      </c>
      <c r="M1398" s="3" t="s">
        <v>6285</v>
      </c>
      <c r="N1398" s="3" t="s">
        <v>6286</v>
      </c>
      <c r="O1398" s="3" t="s">
        <v>6287</v>
      </c>
      <c r="P1398" s="3" t="s">
        <v>6288</v>
      </c>
      <c r="Q1398" s="3"/>
      <c r="R1398" s="3"/>
      <c r="S1398" s="3"/>
      <c r="T1398" s="3"/>
      <c r="U1398" s="3"/>
      <c r="V1398" s="3"/>
    </row>
    <row r="1399" spans="1:22" ht="16.5">
      <c r="A1399" s="2" t="s">
        <v>2886</v>
      </c>
      <c r="B1399" s="2" t="s">
        <v>2887</v>
      </c>
      <c r="C1399" s="9" t="s">
        <v>6284</v>
      </c>
      <c r="D1399" s="2" t="s">
        <v>4785</v>
      </c>
      <c r="E1399" s="2" t="s">
        <v>4803</v>
      </c>
      <c r="F1399" s="3" t="s">
        <v>5093</v>
      </c>
      <c r="G1399" s="3" t="s">
        <v>5094</v>
      </c>
      <c r="H1399" s="3" t="s">
        <v>5095</v>
      </c>
      <c r="I1399" s="3" t="s">
        <v>5096</v>
      </c>
      <c r="J1399" s="3" t="s">
        <v>5151</v>
      </c>
      <c r="K1399" s="3" t="s">
        <v>5152</v>
      </c>
      <c r="L1399" s="3" t="s">
        <v>6088</v>
      </c>
      <c r="M1399" s="3" t="s">
        <v>6285</v>
      </c>
      <c r="N1399" s="3" t="s">
        <v>6286</v>
      </c>
      <c r="O1399" s="3" t="s">
        <v>6287</v>
      </c>
      <c r="P1399" s="3" t="s">
        <v>6288</v>
      </c>
      <c r="Q1399" s="3"/>
      <c r="R1399" s="3"/>
      <c r="S1399" s="3"/>
      <c r="T1399" s="3"/>
      <c r="U1399" s="3"/>
      <c r="V1399" s="3"/>
    </row>
    <row r="1400" spans="1:22" ht="16.5">
      <c r="A1400" s="2" t="s">
        <v>2888</v>
      </c>
      <c r="B1400" s="2" t="s">
        <v>2889</v>
      </c>
      <c r="C1400" s="9" t="s">
        <v>6484</v>
      </c>
      <c r="D1400" s="2" t="s">
        <v>4785</v>
      </c>
      <c r="E1400" s="2" t="s">
        <v>4803</v>
      </c>
      <c r="F1400" s="3" t="s">
        <v>5093</v>
      </c>
      <c r="G1400" s="3" t="s">
        <v>5094</v>
      </c>
      <c r="H1400" s="3" t="s">
        <v>5095</v>
      </c>
      <c r="I1400" s="3" t="s">
        <v>5096</v>
      </c>
      <c r="J1400" s="3" t="s">
        <v>5097</v>
      </c>
      <c r="K1400" s="3" t="s">
        <v>5098</v>
      </c>
      <c r="L1400" s="3" t="s">
        <v>5099</v>
      </c>
      <c r="M1400" s="3" t="s">
        <v>5100</v>
      </c>
      <c r="N1400" s="3" t="s">
        <v>5101</v>
      </c>
      <c r="O1400" s="3" t="s">
        <v>5102</v>
      </c>
      <c r="P1400" s="3" t="s">
        <v>5103</v>
      </c>
      <c r="Q1400" s="3" t="s">
        <v>5104</v>
      </c>
      <c r="R1400" s="3" t="s">
        <v>6339</v>
      </c>
      <c r="S1400" s="3" t="s">
        <v>6340</v>
      </c>
      <c r="T1400" s="3" t="s">
        <v>6341</v>
      </c>
      <c r="U1400" s="3" t="s">
        <v>6485</v>
      </c>
      <c r="V1400" s="3" t="s">
        <v>6486</v>
      </c>
    </row>
    <row r="1401" spans="1:22" ht="16.5">
      <c r="A1401" s="2" t="s">
        <v>2890</v>
      </c>
      <c r="B1401" s="2" t="s">
        <v>2891</v>
      </c>
      <c r="C1401" s="9" t="s">
        <v>6484</v>
      </c>
      <c r="D1401" s="2" t="s">
        <v>4785</v>
      </c>
      <c r="E1401" s="2" t="s">
        <v>4803</v>
      </c>
      <c r="F1401" s="3" t="s">
        <v>5093</v>
      </c>
      <c r="G1401" s="3" t="s">
        <v>5094</v>
      </c>
      <c r="H1401" s="3" t="s">
        <v>5095</v>
      </c>
      <c r="I1401" s="3" t="s">
        <v>5096</v>
      </c>
      <c r="J1401" s="3" t="s">
        <v>5097</v>
      </c>
      <c r="K1401" s="3" t="s">
        <v>5098</v>
      </c>
      <c r="L1401" s="3" t="s">
        <v>5099</v>
      </c>
      <c r="M1401" s="3" t="s">
        <v>5100</v>
      </c>
      <c r="N1401" s="3" t="s">
        <v>5101</v>
      </c>
      <c r="O1401" s="3" t="s">
        <v>5102</v>
      </c>
      <c r="P1401" s="3" t="s">
        <v>5103</v>
      </c>
      <c r="Q1401" s="3" t="s">
        <v>5104</v>
      </c>
      <c r="R1401" s="3" t="s">
        <v>6339</v>
      </c>
      <c r="S1401" s="3" t="s">
        <v>6340</v>
      </c>
      <c r="T1401" s="3" t="s">
        <v>6341</v>
      </c>
      <c r="U1401" s="3" t="s">
        <v>6485</v>
      </c>
      <c r="V1401" s="3" t="s">
        <v>6486</v>
      </c>
    </row>
    <row r="1402" spans="1:22" ht="16.5">
      <c r="A1402" s="2" t="s">
        <v>2892</v>
      </c>
      <c r="B1402" s="2" t="s">
        <v>2893</v>
      </c>
      <c r="C1402" s="9" t="s">
        <v>6484</v>
      </c>
      <c r="D1402" s="2" t="s">
        <v>4785</v>
      </c>
      <c r="E1402" s="2" t="s">
        <v>4803</v>
      </c>
      <c r="F1402" s="3" t="s">
        <v>5093</v>
      </c>
      <c r="G1402" s="3" t="s">
        <v>5094</v>
      </c>
      <c r="H1402" s="3" t="s">
        <v>5095</v>
      </c>
      <c r="I1402" s="3" t="s">
        <v>5096</v>
      </c>
      <c r="J1402" s="3" t="s">
        <v>5097</v>
      </c>
      <c r="K1402" s="3" t="s">
        <v>5098</v>
      </c>
      <c r="L1402" s="3" t="s">
        <v>5099</v>
      </c>
      <c r="M1402" s="3" t="s">
        <v>5100</v>
      </c>
      <c r="N1402" s="3" t="s">
        <v>5101</v>
      </c>
      <c r="O1402" s="3" t="s">
        <v>5102</v>
      </c>
      <c r="P1402" s="3" t="s">
        <v>5103</v>
      </c>
      <c r="Q1402" s="3" t="s">
        <v>5104</v>
      </c>
      <c r="R1402" s="3" t="s">
        <v>6339</v>
      </c>
      <c r="S1402" s="3" t="s">
        <v>6340</v>
      </c>
      <c r="T1402" s="3" t="s">
        <v>6341</v>
      </c>
      <c r="U1402" s="3" t="s">
        <v>6485</v>
      </c>
      <c r="V1402" s="3" t="s">
        <v>6486</v>
      </c>
    </row>
    <row r="1403" spans="1:22" ht="16.5">
      <c r="A1403" s="2" t="s">
        <v>2894</v>
      </c>
      <c r="B1403" s="2" t="s">
        <v>2895</v>
      </c>
      <c r="C1403" s="9" t="s">
        <v>6484</v>
      </c>
      <c r="D1403" s="2" t="s">
        <v>4785</v>
      </c>
      <c r="E1403" s="2" t="s">
        <v>4803</v>
      </c>
      <c r="F1403" s="3" t="s">
        <v>5093</v>
      </c>
      <c r="G1403" s="3" t="s">
        <v>5094</v>
      </c>
      <c r="H1403" s="3" t="s">
        <v>5095</v>
      </c>
      <c r="I1403" s="3" t="s">
        <v>5096</v>
      </c>
      <c r="J1403" s="3" t="s">
        <v>5097</v>
      </c>
      <c r="K1403" s="3" t="s">
        <v>5098</v>
      </c>
      <c r="L1403" s="3" t="s">
        <v>5099</v>
      </c>
      <c r="M1403" s="3" t="s">
        <v>5100</v>
      </c>
      <c r="N1403" s="3" t="s">
        <v>5101</v>
      </c>
      <c r="O1403" s="3" t="s">
        <v>5102</v>
      </c>
      <c r="P1403" s="3" t="s">
        <v>5103</v>
      </c>
      <c r="Q1403" s="3" t="s">
        <v>5104</v>
      </c>
      <c r="R1403" s="3" t="s">
        <v>6339</v>
      </c>
      <c r="S1403" s="3" t="s">
        <v>6340</v>
      </c>
      <c r="T1403" s="3" t="s">
        <v>6341</v>
      </c>
      <c r="U1403" s="3" t="s">
        <v>6485</v>
      </c>
      <c r="V1403" s="3" t="s">
        <v>6486</v>
      </c>
    </row>
    <row r="1404" spans="1:22" ht="16.5">
      <c r="A1404" s="2" t="s">
        <v>2896</v>
      </c>
      <c r="B1404" s="2" t="s">
        <v>2897</v>
      </c>
      <c r="C1404" s="9" t="s">
        <v>6484</v>
      </c>
      <c r="D1404" s="2" t="s">
        <v>4785</v>
      </c>
      <c r="E1404" s="2" t="s">
        <v>4803</v>
      </c>
      <c r="F1404" s="3" t="s">
        <v>5093</v>
      </c>
      <c r="G1404" s="3" t="s">
        <v>5094</v>
      </c>
      <c r="H1404" s="3" t="s">
        <v>5095</v>
      </c>
      <c r="I1404" s="3" t="s">
        <v>5096</v>
      </c>
      <c r="J1404" s="3" t="s">
        <v>5097</v>
      </c>
      <c r="K1404" s="3" t="s">
        <v>5098</v>
      </c>
      <c r="L1404" s="3" t="s">
        <v>5099</v>
      </c>
      <c r="M1404" s="3" t="s">
        <v>5100</v>
      </c>
      <c r="N1404" s="3" t="s">
        <v>5101</v>
      </c>
      <c r="O1404" s="3" t="s">
        <v>5102</v>
      </c>
      <c r="P1404" s="3" t="s">
        <v>5103</v>
      </c>
      <c r="Q1404" s="3" t="s">
        <v>5104</v>
      </c>
      <c r="R1404" s="3" t="s">
        <v>6339</v>
      </c>
      <c r="S1404" s="3" t="s">
        <v>6340</v>
      </c>
      <c r="T1404" s="3" t="s">
        <v>6341</v>
      </c>
      <c r="U1404" s="3" t="s">
        <v>6485</v>
      </c>
      <c r="V1404" s="3" t="s">
        <v>6486</v>
      </c>
    </row>
    <row r="1405" spans="1:22" ht="16.5">
      <c r="A1405" s="2" t="s">
        <v>2898</v>
      </c>
      <c r="B1405" s="2" t="s">
        <v>2899</v>
      </c>
      <c r="C1405" s="9" t="s">
        <v>6484</v>
      </c>
      <c r="D1405" s="2" t="s">
        <v>4785</v>
      </c>
      <c r="E1405" s="2" t="s">
        <v>4803</v>
      </c>
      <c r="F1405" s="3" t="s">
        <v>5093</v>
      </c>
      <c r="G1405" s="3" t="s">
        <v>5094</v>
      </c>
      <c r="H1405" s="3" t="s">
        <v>5095</v>
      </c>
      <c r="I1405" s="3" t="s">
        <v>5096</v>
      </c>
      <c r="J1405" s="3" t="s">
        <v>5097</v>
      </c>
      <c r="K1405" s="3" t="s">
        <v>5098</v>
      </c>
      <c r="L1405" s="3" t="s">
        <v>5099</v>
      </c>
      <c r="M1405" s="3" t="s">
        <v>5100</v>
      </c>
      <c r="N1405" s="3" t="s">
        <v>5101</v>
      </c>
      <c r="O1405" s="3" t="s">
        <v>5102</v>
      </c>
      <c r="P1405" s="3" t="s">
        <v>5103</v>
      </c>
      <c r="Q1405" s="3" t="s">
        <v>5104</v>
      </c>
      <c r="R1405" s="3" t="s">
        <v>6339</v>
      </c>
      <c r="S1405" s="3" t="s">
        <v>6340</v>
      </c>
      <c r="T1405" s="3" t="s">
        <v>6341</v>
      </c>
      <c r="U1405" s="3" t="s">
        <v>6485</v>
      </c>
      <c r="V1405" s="3" t="s">
        <v>6486</v>
      </c>
    </row>
    <row r="1406" spans="1:22" ht="16.5">
      <c r="A1406" s="2" t="s">
        <v>2900</v>
      </c>
      <c r="B1406" s="2" t="s">
        <v>2901</v>
      </c>
      <c r="C1406" s="9" t="s">
        <v>6484</v>
      </c>
      <c r="D1406" s="2" t="s">
        <v>4785</v>
      </c>
      <c r="E1406" s="2" t="s">
        <v>4803</v>
      </c>
      <c r="F1406" s="3" t="s">
        <v>5093</v>
      </c>
      <c r="G1406" s="3" t="s">
        <v>5094</v>
      </c>
      <c r="H1406" s="3" t="s">
        <v>5095</v>
      </c>
      <c r="I1406" s="3" t="s">
        <v>5096</v>
      </c>
      <c r="J1406" s="3" t="s">
        <v>5097</v>
      </c>
      <c r="K1406" s="3" t="s">
        <v>5098</v>
      </c>
      <c r="L1406" s="3" t="s">
        <v>5099</v>
      </c>
      <c r="M1406" s="3" t="s">
        <v>5100</v>
      </c>
      <c r="N1406" s="3" t="s">
        <v>5101</v>
      </c>
      <c r="O1406" s="3" t="s">
        <v>5102</v>
      </c>
      <c r="P1406" s="3" t="s">
        <v>5103</v>
      </c>
      <c r="Q1406" s="3" t="s">
        <v>5104</v>
      </c>
      <c r="R1406" s="3" t="s">
        <v>6339</v>
      </c>
      <c r="S1406" s="3" t="s">
        <v>6340</v>
      </c>
      <c r="T1406" s="3" t="s">
        <v>6341</v>
      </c>
      <c r="U1406" s="3" t="s">
        <v>6485</v>
      </c>
      <c r="V1406" s="3" t="s">
        <v>6486</v>
      </c>
    </row>
    <row r="1407" spans="1:22" ht="16.5">
      <c r="A1407" s="2" t="s">
        <v>2902</v>
      </c>
      <c r="B1407" s="2" t="s">
        <v>2903</v>
      </c>
      <c r="C1407" s="9" t="s">
        <v>6487</v>
      </c>
      <c r="D1407" s="2" t="s">
        <v>4785</v>
      </c>
      <c r="E1407" s="2" t="s">
        <v>4803</v>
      </c>
      <c r="F1407" s="3" t="s">
        <v>5093</v>
      </c>
      <c r="G1407" s="3" t="s">
        <v>5094</v>
      </c>
      <c r="H1407" s="3" t="s">
        <v>5095</v>
      </c>
      <c r="I1407" s="3" t="s">
        <v>5096</v>
      </c>
      <c r="J1407" s="3" t="s">
        <v>5151</v>
      </c>
      <c r="K1407" s="3" t="s">
        <v>5152</v>
      </c>
      <c r="L1407" s="3" t="s">
        <v>6088</v>
      </c>
      <c r="M1407" s="3" t="s">
        <v>6488</v>
      </c>
      <c r="N1407" s="3" t="s">
        <v>6489</v>
      </c>
      <c r="O1407" s="3" t="s">
        <v>6490</v>
      </c>
      <c r="P1407" s="3" t="s">
        <v>6491</v>
      </c>
      <c r="Q1407" s="3"/>
      <c r="R1407" s="3"/>
      <c r="S1407" s="3"/>
      <c r="T1407" s="3"/>
      <c r="U1407" s="3"/>
      <c r="V1407" s="3"/>
    </row>
    <row r="1408" spans="1:22" ht="16.5">
      <c r="A1408" s="2" t="s">
        <v>2904</v>
      </c>
      <c r="B1408" s="2" t="s">
        <v>2905</v>
      </c>
      <c r="C1408" s="9" t="s">
        <v>6487</v>
      </c>
      <c r="D1408" s="2" t="s">
        <v>4785</v>
      </c>
      <c r="E1408" s="2" t="s">
        <v>4803</v>
      </c>
      <c r="F1408" s="3" t="s">
        <v>5093</v>
      </c>
      <c r="G1408" s="3" t="s">
        <v>5094</v>
      </c>
      <c r="H1408" s="3" t="s">
        <v>5095</v>
      </c>
      <c r="I1408" s="3" t="s">
        <v>5096</v>
      </c>
      <c r="J1408" s="3" t="s">
        <v>5151</v>
      </c>
      <c r="K1408" s="3" t="s">
        <v>5152</v>
      </c>
      <c r="L1408" s="3" t="s">
        <v>6088</v>
      </c>
      <c r="M1408" s="3" t="s">
        <v>6488</v>
      </c>
      <c r="N1408" s="3" t="s">
        <v>6489</v>
      </c>
      <c r="O1408" s="3" t="s">
        <v>6490</v>
      </c>
      <c r="P1408" s="3" t="s">
        <v>6491</v>
      </c>
      <c r="Q1408" s="3"/>
      <c r="R1408" s="3"/>
      <c r="S1408" s="3"/>
      <c r="T1408" s="3"/>
      <c r="U1408" s="3"/>
      <c r="V1408" s="3"/>
    </row>
    <row r="1409" spans="1:22" ht="16.5">
      <c r="A1409" s="2" t="s">
        <v>2906</v>
      </c>
      <c r="B1409" s="2" t="s">
        <v>2907</v>
      </c>
      <c r="C1409" s="9" t="s">
        <v>6487</v>
      </c>
      <c r="D1409" s="2" t="s">
        <v>4785</v>
      </c>
      <c r="E1409" s="2" t="s">
        <v>4803</v>
      </c>
      <c r="F1409" s="3" t="s">
        <v>5093</v>
      </c>
      <c r="G1409" s="3" t="s">
        <v>5094</v>
      </c>
      <c r="H1409" s="3" t="s">
        <v>5095</v>
      </c>
      <c r="I1409" s="3" t="s">
        <v>5096</v>
      </c>
      <c r="J1409" s="3" t="s">
        <v>5151</v>
      </c>
      <c r="K1409" s="3" t="s">
        <v>5152</v>
      </c>
      <c r="L1409" s="3" t="s">
        <v>6088</v>
      </c>
      <c r="M1409" s="3" t="s">
        <v>6488</v>
      </c>
      <c r="N1409" s="3" t="s">
        <v>6489</v>
      </c>
      <c r="O1409" s="3" t="s">
        <v>6490</v>
      </c>
      <c r="P1409" s="3" t="s">
        <v>6491</v>
      </c>
      <c r="Q1409" s="3"/>
      <c r="R1409" s="3"/>
      <c r="S1409" s="3"/>
      <c r="T1409" s="3"/>
      <c r="U1409" s="3"/>
      <c r="V1409" s="3"/>
    </row>
    <row r="1410" spans="1:22" ht="16.5">
      <c r="A1410" s="2" t="s">
        <v>2908</v>
      </c>
      <c r="B1410" s="2" t="s">
        <v>2909</v>
      </c>
      <c r="C1410" s="9" t="s">
        <v>6487</v>
      </c>
      <c r="D1410" s="2" t="s">
        <v>4785</v>
      </c>
      <c r="E1410" s="2" t="s">
        <v>4803</v>
      </c>
      <c r="F1410" s="3" t="s">
        <v>5093</v>
      </c>
      <c r="G1410" s="3" t="s">
        <v>5094</v>
      </c>
      <c r="H1410" s="3" t="s">
        <v>5095</v>
      </c>
      <c r="I1410" s="3" t="s">
        <v>5096</v>
      </c>
      <c r="J1410" s="3" t="s">
        <v>5151</v>
      </c>
      <c r="K1410" s="3" t="s">
        <v>5152</v>
      </c>
      <c r="L1410" s="3" t="s">
        <v>6088</v>
      </c>
      <c r="M1410" s="3" t="s">
        <v>6488</v>
      </c>
      <c r="N1410" s="3" t="s">
        <v>6489</v>
      </c>
      <c r="O1410" s="3" t="s">
        <v>6490</v>
      </c>
      <c r="P1410" s="3" t="s">
        <v>6491</v>
      </c>
      <c r="Q1410" s="3"/>
      <c r="R1410" s="3"/>
      <c r="S1410" s="3"/>
      <c r="T1410" s="3"/>
      <c r="U1410" s="3"/>
      <c r="V1410" s="3"/>
    </row>
    <row r="1411" spans="1:22" ht="16.5">
      <c r="A1411" s="2" t="s">
        <v>2910</v>
      </c>
      <c r="B1411" s="2" t="s">
        <v>2911</v>
      </c>
      <c r="C1411" s="9" t="s">
        <v>6487</v>
      </c>
      <c r="D1411" s="2" t="s">
        <v>4785</v>
      </c>
      <c r="E1411" s="2" t="s">
        <v>4803</v>
      </c>
      <c r="F1411" s="3" t="s">
        <v>5093</v>
      </c>
      <c r="G1411" s="3" t="s">
        <v>5094</v>
      </c>
      <c r="H1411" s="3" t="s">
        <v>5095</v>
      </c>
      <c r="I1411" s="3" t="s">
        <v>5096</v>
      </c>
      <c r="J1411" s="3" t="s">
        <v>5151</v>
      </c>
      <c r="K1411" s="3" t="s">
        <v>5152</v>
      </c>
      <c r="L1411" s="3" t="s">
        <v>6088</v>
      </c>
      <c r="M1411" s="3" t="s">
        <v>6488</v>
      </c>
      <c r="N1411" s="3" t="s">
        <v>6489</v>
      </c>
      <c r="O1411" s="3" t="s">
        <v>6490</v>
      </c>
      <c r="P1411" s="3" t="s">
        <v>6491</v>
      </c>
      <c r="Q1411" s="3"/>
      <c r="R1411" s="3"/>
      <c r="S1411" s="3"/>
      <c r="T1411" s="3"/>
      <c r="U1411" s="3"/>
      <c r="V1411" s="3"/>
    </row>
    <row r="1412" spans="1:22" ht="16.5">
      <c r="A1412" s="2" t="s">
        <v>2912</v>
      </c>
      <c r="B1412" s="2" t="s">
        <v>2913</v>
      </c>
      <c r="C1412" s="9" t="s">
        <v>6492</v>
      </c>
      <c r="D1412" s="2" t="s">
        <v>4785</v>
      </c>
      <c r="E1412" s="2" t="s">
        <v>4803</v>
      </c>
      <c r="F1412" s="3" t="s">
        <v>5093</v>
      </c>
      <c r="G1412" s="3" t="s">
        <v>5094</v>
      </c>
      <c r="H1412" s="3" t="s">
        <v>5095</v>
      </c>
      <c r="I1412" s="3" t="s">
        <v>5096</v>
      </c>
      <c r="J1412" s="3" t="s">
        <v>5151</v>
      </c>
      <c r="K1412" s="3" t="s">
        <v>5152</v>
      </c>
      <c r="L1412" s="3" t="s">
        <v>5153</v>
      </c>
      <c r="M1412" s="3" t="s">
        <v>5311</v>
      </c>
      <c r="N1412" s="3" t="s">
        <v>5312</v>
      </c>
      <c r="O1412" s="3" t="s">
        <v>5313</v>
      </c>
      <c r="P1412" s="3" t="s">
        <v>6493</v>
      </c>
      <c r="Q1412" s="3" t="s">
        <v>6494</v>
      </c>
      <c r="R1412" s="3"/>
      <c r="S1412" s="3"/>
      <c r="T1412" s="3"/>
      <c r="U1412" s="3"/>
      <c r="V1412" s="3"/>
    </row>
    <row r="1413" spans="1:22" ht="16.5">
      <c r="A1413" s="2" t="s">
        <v>2914</v>
      </c>
      <c r="B1413" s="2" t="s">
        <v>2915</v>
      </c>
      <c r="C1413" s="9" t="s">
        <v>6492</v>
      </c>
      <c r="D1413" s="2" t="s">
        <v>4785</v>
      </c>
      <c r="E1413" s="2" t="s">
        <v>4803</v>
      </c>
      <c r="F1413" s="3" t="s">
        <v>5093</v>
      </c>
      <c r="G1413" s="3" t="s">
        <v>5094</v>
      </c>
      <c r="H1413" s="3" t="s">
        <v>5095</v>
      </c>
      <c r="I1413" s="3" t="s">
        <v>5096</v>
      </c>
      <c r="J1413" s="3" t="s">
        <v>5151</v>
      </c>
      <c r="K1413" s="3" t="s">
        <v>5152</v>
      </c>
      <c r="L1413" s="3" t="s">
        <v>5153</v>
      </c>
      <c r="M1413" s="3" t="s">
        <v>5311</v>
      </c>
      <c r="N1413" s="3" t="s">
        <v>5312</v>
      </c>
      <c r="O1413" s="3" t="s">
        <v>5313</v>
      </c>
      <c r="P1413" s="3" t="s">
        <v>6493</v>
      </c>
      <c r="Q1413" s="3" t="s">
        <v>6494</v>
      </c>
      <c r="R1413" s="3"/>
      <c r="S1413" s="3"/>
      <c r="T1413" s="3"/>
      <c r="U1413" s="3"/>
      <c r="V1413" s="3"/>
    </row>
    <row r="1414" spans="1:22" ht="16.5">
      <c r="A1414" s="2" t="s">
        <v>2916</v>
      </c>
      <c r="B1414" s="2" t="s">
        <v>2917</v>
      </c>
      <c r="C1414" s="9" t="s">
        <v>6492</v>
      </c>
      <c r="D1414" s="2" t="s">
        <v>4785</v>
      </c>
      <c r="E1414" s="2" t="s">
        <v>4803</v>
      </c>
      <c r="F1414" s="3" t="s">
        <v>5093</v>
      </c>
      <c r="G1414" s="3" t="s">
        <v>5094</v>
      </c>
      <c r="H1414" s="3" t="s">
        <v>5095</v>
      </c>
      <c r="I1414" s="3" t="s">
        <v>5096</v>
      </c>
      <c r="J1414" s="3" t="s">
        <v>5151</v>
      </c>
      <c r="K1414" s="3" t="s">
        <v>5152</v>
      </c>
      <c r="L1414" s="3" t="s">
        <v>5153</v>
      </c>
      <c r="M1414" s="3" t="s">
        <v>5311</v>
      </c>
      <c r="N1414" s="3" t="s">
        <v>5312</v>
      </c>
      <c r="O1414" s="3" t="s">
        <v>5313</v>
      </c>
      <c r="P1414" s="3" t="s">
        <v>6493</v>
      </c>
      <c r="Q1414" s="3" t="s">
        <v>6494</v>
      </c>
      <c r="R1414" s="3"/>
      <c r="S1414" s="3"/>
      <c r="T1414" s="3"/>
      <c r="U1414" s="3"/>
      <c r="V1414" s="3"/>
    </row>
    <row r="1415" spans="1:22" ht="16.5">
      <c r="A1415" s="2" t="s">
        <v>2918</v>
      </c>
      <c r="B1415" s="2" t="s">
        <v>2919</v>
      </c>
      <c r="C1415" s="9" t="s">
        <v>6492</v>
      </c>
      <c r="D1415" s="2" t="s">
        <v>4785</v>
      </c>
      <c r="E1415" s="2" t="s">
        <v>4803</v>
      </c>
      <c r="F1415" s="3" t="s">
        <v>5093</v>
      </c>
      <c r="G1415" s="3" t="s">
        <v>5094</v>
      </c>
      <c r="H1415" s="3" t="s">
        <v>5095</v>
      </c>
      <c r="I1415" s="3" t="s">
        <v>5096</v>
      </c>
      <c r="J1415" s="3" t="s">
        <v>5151</v>
      </c>
      <c r="K1415" s="3" t="s">
        <v>5152</v>
      </c>
      <c r="L1415" s="3" t="s">
        <v>5153</v>
      </c>
      <c r="M1415" s="3" t="s">
        <v>5311</v>
      </c>
      <c r="N1415" s="3" t="s">
        <v>5312</v>
      </c>
      <c r="O1415" s="3" t="s">
        <v>5313</v>
      </c>
      <c r="P1415" s="3" t="s">
        <v>6493</v>
      </c>
      <c r="Q1415" s="3" t="s">
        <v>6494</v>
      </c>
      <c r="R1415" s="3"/>
      <c r="S1415" s="3"/>
      <c r="T1415" s="3"/>
      <c r="U1415" s="3"/>
      <c r="V1415" s="3"/>
    </row>
    <row r="1416" spans="1:22" ht="16.5">
      <c r="A1416" s="2" t="s">
        <v>2920</v>
      </c>
      <c r="B1416" s="2" t="s">
        <v>2921</v>
      </c>
      <c r="C1416" s="9" t="s">
        <v>6492</v>
      </c>
      <c r="D1416" s="2" t="s">
        <v>4785</v>
      </c>
      <c r="E1416" s="2" t="s">
        <v>4803</v>
      </c>
      <c r="F1416" s="3" t="s">
        <v>5093</v>
      </c>
      <c r="G1416" s="3" t="s">
        <v>5094</v>
      </c>
      <c r="H1416" s="3" t="s">
        <v>5095</v>
      </c>
      <c r="I1416" s="3" t="s">
        <v>5096</v>
      </c>
      <c r="J1416" s="3" t="s">
        <v>5151</v>
      </c>
      <c r="K1416" s="3" t="s">
        <v>5152</v>
      </c>
      <c r="L1416" s="3" t="s">
        <v>5153</v>
      </c>
      <c r="M1416" s="3" t="s">
        <v>5311</v>
      </c>
      <c r="N1416" s="3" t="s">
        <v>5312</v>
      </c>
      <c r="O1416" s="3" t="s">
        <v>5313</v>
      </c>
      <c r="P1416" s="3" t="s">
        <v>6493</v>
      </c>
      <c r="Q1416" s="3" t="s">
        <v>6494</v>
      </c>
      <c r="R1416" s="3"/>
      <c r="S1416" s="3"/>
      <c r="T1416" s="3"/>
      <c r="U1416" s="3"/>
      <c r="V1416" s="3"/>
    </row>
    <row r="1417" spans="1:22" ht="16.5">
      <c r="A1417" s="2" t="s">
        <v>2922</v>
      </c>
      <c r="B1417" s="2" t="s">
        <v>2923</v>
      </c>
      <c r="C1417" s="9" t="s">
        <v>6492</v>
      </c>
      <c r="D1417" s="2" t="s">
        <v>4785</v>
      </c>
      <c r="E1417" s="2" t="s">
        <v>4803</v>
      </c>
      <c r="F1417" s="3" t="s">
        <v>5093</v>
      </c>
      <c r="G1417" s="3" t="s">
        <v>5094</v>
      </c>
      <c r="H1417" s="3" t="s">
        <v>5095</v>
      </c>
      <c r="I1417" s="3" t="s">
        <v>5096</v>
      </c>
      <c r="J1417" s="3" t="s">
        <v>5151</v>
      </c>
      <c r="K1417" s="3" t="s">
        <v>5152</v>
      </c>
      <c r="L1417" s="3" t="s">
        <v>5153</v>
      </c>
      <c r="M1417" s="3" t="s">
        <v>5311</v>
      </c>
      <c r="N1417" s="3" t="s">
        <v>5312</v>
      </c>
      <c r="O1417" s="3" t="s">
        <v>5313</v>
      </c>
      <c r="P1417" s="3" t="s">
        <v>6493</v>
      </c>
      <c r="Q1417" s="3" t="s">
        <v>6494</v>
      </c>
      <c r="R1417" s="3"/>
      <c r="S1417" s="3"/>
      <c r="T1417" s="3"/>
      <c r="U1417" s="3"/>
      <c r="V1417" s="3"/>
    </row>
    <row r="1418" spans="1:22" ht="16.5">
      <c r="A1418" s="2" t="s">
        <v>2924</v>
      </c>
      <c r="B1418" s="2" t="s">
        <v>2925</v>
      </c>
      <c r="C1418" s="9" t="s">
        <v>6495</v>
      </c>
      <c r="D1418" s="2" t="s">
        <v>4785</v>
      </c>
      <c r="E1418" s="2" t="s">
        <v>4803</v>
      </c>
      <c r="F1418" s="3" t="s">
        <v>5093</v>
      </c>
      <c r="G1418" s="3" t="s">
        <v>5094</v>
      </c>
      <c r="H1418" s="3" t="s">
        <v>5095</v>
      </c>
      <c r="I1418" s="3" t="s">
        <v>5096</v>
      </c>
      <c r="J1418" s="3" t="s">
        <v>5151</v>
      </c>
      <c r="K1418" s="3" t="s">
        <v>5152</v>
      </c>
      <c r="L1418" s="3" t="s">
        <v>5153</v>
      </c>
      <c r="M1418" s="3" t="s">
        <v>5154</v>
      </c>
      <c r="N1418" s="3" t="s">
        <v>6496</v>
      </c>
      <c r="O1418" s="3" t="s">
        <v>6497</v>
      </c>
      <c r="P1418" s="3" t="s">
        <v>6498</v>
      </c>
      <c r="Q1418" s="3"/>
      <c r="R1418" s="3"/>
      <c r="S1418" s="3"/>
      <c r="T1418" s="3"/>
      <c r="U1418" s="3"/>
      <c r="V1418" s="3"/>
    </row>
    <row r="1419" spans="1:22" ht="16.5">
      <c r="A1419" s="2" t="s">
        <v>2926</v>
      </c>
      <c r="B1419" s="2" t="s">
        <v>2927</v>
      </c>
      <c r="C1419" s="9" t="s">
        <v>6495</v>
      </c>
      <c r="D1419" s="2" t="s">
        <v>4785</v>
      </c>
      <c r="E1419" s="2" t="s">
        <v>4803</v>
      </c>
      <c r="F1419" s="3" t="s">
        <v>5093</v>
      </c>
      <c r="G1419" s="3" t="s">
        <v>5094</v>
      </c>
      <c r="H1419" s="3" t="s">
        <v>5095</v>
      </c>
      <c r="I1419" s="3" t="s">
        <v>5096</v>
      </c>
      <c r="J1419" s="3" t="s">
        <v>5151</v>
      </c>
      <c r="K1419" s="3" t="s">
        <v>5152</v>
      </c>
      <c r="L1419" s="3" t="s">
        <v>5153</v>
      </c>
      <c r="M1419" s="3" t="s">
        <v>5154</v>
      </c>
      <c r="N1419" s="3" t="s">
        <v>6496</v>
      </c>
      <c r="O1419" s="3" t="s">
        <v>6497</v>
      </c>
      <c r="P1419" s="3" t="s">
        <v>6498</v>
      </c>
      <c r="Q1419" s="3"/>
      <c r="R1419" s="3"/>
      <c r="S1419" s="3"/>
      <c r="T1419" s="3"/>
      <c r="U1419" s="3"/>
      <c r="V1419" s="3"/>
    </row>
    <row r="1420" spans="1:22" ht="16.5">
      <c r="A1420" s="2" t="s">
        <v>2928</v>
      </c>
      <c r="B1420" s="2" t="s">
        <v>2929</v>
      </c>
      <c r="C1420" s="9" t="s">
        <v>6495</v>
      </c>
      <c r="D1420" s="2" t="s">
        <v>4785</v>
      </c>
      <c r="E1420" s="2" t="s">
        <v>4803</v>
      </c>
      <c r="F1420" s="3" t="s">
        <v>5093</v>
      </c>
      <c r="G1420" s="3" t="s">
        <v>5094</v>
      </c>
      <c r="H1420" s="3" t="s">
        <v>5095</v>
      </c>
      <c r="I1420" s="3" t="s">
        <v>5096</v>
      </c>
      <c r="J1420" s="3" t="s">
        <v>5151</v>
      </c>
      <c r="K1420" s="3" t="s">
        <v>5152</v>
      </c>
      <c r="L1420" s="3" t="s">
        <v>5153</v>
      </c>
      <c r="M1420" s="3" t="s">
        <v>5154</v>
      </c>
      <c r="N1420" s="3" t="s">
        <v>6496</v>
      </c>
      <c r="O1420" s="3" t="s">
        <v>6497</v>
      </c>
      <c r="P1420" s="3" t="s">
        <v>6498</v>
      </c>
      <c r="Q1420" s="3"/>
      <c r="R1420" s="3"/>
      <c r="S1420" s="3"/>
      <c r="T1420" s="3"/>
      <c r="U1420" s="3"/>
      <c r="V1420" s="3"/>
    </row>
    <row r="1421" spans="1:22" ht="16.5">
      <c r="A1421" s="2" t="s">
        <v>2930</v>
      </c>
      <c r="B1421" s="2" t="s">
        <v>2931</v>
      </c>
      <c r="C1421" s="9" t="s">
        <v>6495</v>
      </c>
      <c r="D1421" s="2" t="s">
        <v>4785</v>
      </c>
      <c r="E1421" s="2" t="s">
        <v>4803</v>
      </c>
      <c r="F1421" s="3" t="s">
        <v>5093</v>
      </c>
      <c r="G1421" s="3" t="s">
        <v>5094</v>
      </c>
      <c r="H1421" s="3" t="s">
        <v>5095</v>
      </c>
      <c r="I1421" s="3" t="s">
        <v>5096</v>
      </c>
      <c r="J1421" s="3" t="s">
        <v>5151</v>
      </c>
      <c r="K1421" s="3" t="s">
        <v>5152</v>
      </c>
      <c r="L1421" s="3" t="s">
        <v>5153</v>
      </c>
      <c r="M1421" s="3" t="s">
        <v>5154</v>
      </c>
      <c r="N1421" s="3" t="s">
        <v>6496</v>
      </c>
      <c r="O1421" s="3" t="s">
        <v>6497</v>
      </c>
      <c r="P1421" s="3" t="s">
        <v>6498</v>
      </c>
      <c r="Q1421" s="3"/>
      <c r="R1421" s="3"/>
      <c r="S1421" s="3"/>
      <c r="T1421" s="3"/>
      <c r="U1421" s="3"/>
      <c r="V1421" s="3"/>
    </row>
    <row r="1422" spans="1:22" ht="16.5">
      <c r="A1422" s="2" t="s">
        <v>2932</v>
      </c>
      <c r="B1422" s="2" t="s">
        <v>2933</v>
      </c>
      <c r="C1422" s="9" t="s">
        <v>6495</v>
      </c>
      <c r="D1422" s="2" t="s">
        <v>4785</v>
      </c>
      <c r="E1422" s="2" t="s">
        <v>4803</v>
      </c>
      <c r="F1422" s="3" t="s">
        <v>5093</v>
      </c>
      <c r="G1422" s="3" t="s">
        <v>5094</v>
      </c>
      <c r="H1422" s="3" t="s">
        <v>5095</v>
      </c>
      <c r="I1422" s="3" t="s">
        <v>5096</v>
      </c>
      <c r="J1422" s="3" t="s">
        <v>5151</v>
      </c>
      <c r="K1422" s="3" t="s">
        <v>5152</v>
      </c>
      <c r="L1422" s="3" t="s">
        <v>5153</v>
      </c>
      <c r="M1422" s="3" t="s">
        <v>5154</v>
      </c>
      <c r="N1422" s="3" t="s">
        <v>6496</v>
      </c>
      <c r="O1422" s="3" t="s">
        <v>6497</v>
      </c>
      <c r="P1422" s="3" t="s">
        <v>6498</v>
      </c>
      <c r="Q1422" s="3"/>
      <c r="R1422" s="3"/>
      <c r="S1422" s="3"/>
      <c r="T1422" s="3"/>
      <c r="U1422" s="3"/>
      <c r="V1422" s="3"/>
    </row>
    <row r="1423" spans="1:22" ht="16.5">
      <c r="A1423" s="2" t="s">
        <v>2934</v>
      </c>
      <c r="B1423" s="2" t="s">
        <v>2935</v>
      </c>
      <c r="C1423" s="9" t="s">
        <v>6495</v>
      </c>
      <c r="D1423" s="2" t="s">
        <v>4785</v>
      </c>
      <c r="E1423" s="2" t="s">
        <v>4803</v>
      </c>
      <c r="F1423" s="3" t="s">
        <v>5093</v>
      </c>
      <c r="G1423" s="3" t="s">
        <v>5094</v>
      </c>
      <c r="H1423" s="3" t="s">
        <v>5095</v>
      </c>
      <c r="I1423" s="3" t="s">
        <v>5096</v>
      </c>
      <c r="J1423" s="3" t="s">
        <v>5151</v>
      </c>
      <c r="K1423" s="3" t="s">
        <v>5152</v>
      </c>
      <c r="L1423" s="3" t="s">
        <v>5153</v>
      </c>
      <c r="M1423" s="3" t="s">
        <v>5154</v>
      </c>
      <c r="N1423" s="3" t="s">
        <v>6496</v>
      </c>
      <c r="O1423" s="3" t="s">
        <v>6497</v>
      </c>
      <c r="P1423" s="3" t="s">
        <v>6498</v>
      </c>
      <c r="Q1423" s="3"/>
      <c r="R1423" s="3"/>
      <c r="S1423" s="3"/>
      <c r="T1423" s="3"/>
      <c r="U1423" s="3"/>
      <c r="V1423" s="3"/>
    </row>
    <row r="1424" spans="1:22" ht="16.5">
      <c r="A1424" s="2" t="s">
        <v>2936</v>
      </c>
      <c r="B1424" s="2" t="s">
        <v>2937</v>
      </c>
      <c r="C1424" s="9" t="s">
        <v>6499</v>
      </c>
      <c r="D1424" s="2" t="s">
        <v>4785</v>
      </c>
      <c r="E1424" s="2" t="s">
        <v>4786</v>
      </c>
      <c r="F1424" s="3" t="s">
        <v>4787</v>
      </c>
      <c r="G1424" s="3" t="s">
        <v>4788</v>
      </c>
      <c r="H1424" s="3" t="s">
        <v>4789</v>
      </c>
      <c r="I1424" s="3" t="s">
        <v>6500</v>
      </c>
      <c r="J1424" s="3" t="s">
        <v>6501</v>
      </c>
      <c r="K1424" s="3" t="s">
        <v>6502</v>
      </c>
      <c r="L1424" s="3" t="s">
        <v>6503</v>
      </c>
      <c r="M1424" s="3"/>
      <c r="N1424" s="3"/>
      <c r="O1424" s="3"/>
      <c r="P1424" s="3"/>
      <c r="Q1424" s="3"/>
      <c r="R1424" s="3"/>
      <c r="S1424" s="3"/>
      <c r="T1424" s="3"/>
      <c r="U1424" s="3"/>
      <c r="V1424" s="3"/>
    </row>
    <row r="1425" spans="1:22" ht="16.5">
      <c r="A1425" s="2" t="s">
        <v>2938</v>
      </c>
      <c r="B1425" s="2" t="s">
        <v>2939</v>
      </c>
      <c r="C1425" s="9" t="s">
        <v>6499</v>
      </c>
      <c r="D1425" s="2" t="s">
        <v>4785</v>
      </c>
      <c r="E1425" s="2" t="s">
        <v>4786</v>
      </c>
      <c r="F1425" s="3" t="s">
        <v>4787</v>
      </c>
      <c r="G1425" s="3" t="s">
        <v>4788</v>
      </c>
      <c r="H1425" s="3" t="s">
        <v>4789</v>
      </c>
      <c r="I1425" s="3" t="s">
        <v>6500</v>
      </c>
      <c r="J1425" s="3" t="s">
        <v>6501</v>
      </c>
      <c r="K1425" s="3" t="s">
        <v>6502</v>
      </c>
      <c r="L1425" s="3" t="s">
        <v>6503</v>
      </c>
      <c r="M1425" s="3"/>
      <c r="N1425" s="3"/>
      <c r="O1425" s="3"/>
      <c r="P1425" s="3"/>
      <c r="Q1425" s="3"/>
      <c r="R1425" s="3"/>
      <c r="S1425" s="3"/>
      <c r="T1425" s="3"/>
      <c r="U1425" s="3"/>
      <c r="V1425" s="3"/>
    </row>
    <row r="1426" spans="1:22" ht="16.5">
      <c r="A1426" s="2" t="s">
        <v>2940</v>
      </c>
      <c r="B1426" s="2" t="s">
        <v>2941</v>
      </c>
      <c r="C1426" s="9" t="s">
        <v>6504</v>
      </c>
      <c r="D1426" s="2" t="s">
        <v>4785</v>
      </c>
      <c r="E1426" s="2" t="s">
        <v>4786</v>
      </c>
      <c r="F1426" s="3" t="s">
        <v>4787</v>
      </c>
      <c r="G1426" s="3" t="s">
        <v>4788</v>
      </c>
      <c r="H1426" s="3" t="s">
        <v>4789</v>
      </c>
      <c r="I1426" s="3" t="s">
        <v>4790</v>
      </c>
      <c r="J1426" s="3" t="s">
        <v>5433</v>
      </c>
      <c r="K1426" s="3" t="s">
        <v>6168</v>
      </c>
      <c r="L1426" s="3" t="s">
        <v>6468</v>
      </c>
      <c r="M1426" s="3" t="s">
        <v>6505</v>
      </c>
      <c r="N1426" s="3"/>
      <c r="O1426" s="3"/>
      <c r="P1426" s="3"/>
      <c r="Q1426" s="3"/>
      <c r="R1426" s="3"/>
      <c r="S1426" s="3"/>
      <c r="T1426" s="3"/>
      <c r="U1426" s="3"/>
      <c r="V1426" s="3"/>
    </row>
    <row r="1427" spans="1:22" ht="16.5">
      <c r="A1427" s="2" t="s">
        <v>2942</v>
      </c>
      <c r="B1427" s="2" t="s">
        <v>2943</v>
      </c>
      <c r="C1427" s="9" t="s">
        <v>6504</v>
      </c>
      <c r="D1427" s="2" t="s">
        <v>4785</v>
      </c>
      <c r="E1427" s="2" t="s">
        <v>4786</v>
      </c>
      <c r="F1427" s="3" t="s">
        <v>4787</v>
      </c>
      <c r="G1427" s="3" t="s">
        <v>4788</v>
      </c>
      <c r="H1427" s="3" t="s">
        <v>4789</v>
      </c>
      <c r="I1427" s="3" t="s">
        <v>4790</v>
      </c>
      <c r="J1427" s="3" t="s">
        <v>5433</v>
      </c>
      <c r="K1427" s="3" t="s">
        <v>6168</v>
      </c>
      <c r="L1427" s="3" t="s">
        <v>6468</v>
      </c>
      <c r="M1427" s="3" t="s">
        <v>6505</v>
      </c>
      <c r="N1427" s="3"/>
      <c r="O1427" s="3"/>
      <c r="P1427" s="3"/>
      <c r="Q1427" s="3"/>
      <c r="R1427" s="3"/>
      <c r="S1427" s="3"/>
      <c r="T1427" s="3"/>
      <c r="U1427" s="3"/>
      <c r="V1427" s="3"/>
    </row>
    <row r="1428" spans="1:22" ht="16.5">
      <c r="A1428" s="2" t="s">
        <v>2944</v>
      </c>
      <c r="B1428" s="2" t="s">
        <v>2945</v>
      </c>
      <c r="C1428" s="9" t="s">
        <v>6506</v>
      </c>
      <c r="D1428" s="2" t="s">
        <v>4785</v>
      </c>
      <c r="E1428" s="2" t="s">
        <v>4786</v>
      </c>
      <c r="F1428" s="3" t="s">
        <v>4787</v>
      </c>
      <c r="G1428" s="3" t="s">
        <v>4788</v>
      </c>
      <c r="H1428" s="3" t="s">
        <v>4789</v>
      </c>
      <c r="I1428" s="3" t="s">
        <v>4790</v>
      </c>
      <c r="J1428" s="3" t="s">
        <v>5433</v>
      </c>
      <c r="K1428" s="3" t="s">
        <v>6168</v>
      </c>
      <c r="L1428" s="3" t="s">
        <v>6468</v>
      </c>
      <c r="M1428" s="3" t="s">
        <v>6507</v>
      </c>
      <c r="N1428" s="3"/>
      <c r="O1428" s="3"/>
      <c r="P1428" s="3"/>
      <c r="Q1428" s="3"/>
      <c r="R1428" s="3"/>
      <c r="S1428" s="3"/>
      <c r="T1428" s="3"/>
      <c r="U1428" s="3"/>
      <c r="V1428" s="3"/>
    </row>
    <row r="1429" spans="1:22" ht="16.5">
      <c r="A1429" s="2" t="s">
        <v>2946</v>
      </c>
      <c r="B1429" s="2" t="s">
        <v>2947</v>
      </c>
      <c r="C1429" s="9" t="s">
        <v>6506</v>
      </c>
      <c r="D1429" s="2" t="s">
        <v>4785</v>
      </c>
      <c r="E1429" s="2" t="s">
        <v>4786</v>
      </c>
      <c r="F1429" s="3" t="s">
        <v>4787</v>
      </c>
      <c r="G1429" s="3" t="s">
        <v>4788</v>
      </c>
      <c r="H1429" s="3" t="s">
        <v>4789</v>
      </c>
      <c r="I1429" s="3" t="s">
        <v>4790</v>
      </c>
      <c r="J1429" s="3" t="s">
        <v>5433</v>
      </c>
      <c r="K1429" s="3" t="s">
        <v>6168</v>
      </c>
      <c r="L1429" s="3" t="s">
        <v>6468</v>
      </c>
      <c r="M1429" s="3" t="s">
        <v>6507</v>
      </c>
      <c r="N1429" s="3"/>
      <c r="O1429" s="3"/>
      <c r="P1429" s="3"/>
      <c r="Q1429" s="3"/>
      <c r="R1429" s="3"/>
      <c r="S1429" s="3"/>
      <c r="T1429" s="3"/>
      <c r="U1429" s="3"/>
      <c r="V1429" s="3"/>
    </row>
    <row r="1430" spans="1:22" ht="16.5">
      <c r="A1430" s="2" t="s">
        <v>2948</v>
      </c>
      <c r="B1430" s="2" t="s">
        <v>2949</v>
      </c>
      <c r="C1430" s="9" t="s">
        <v>6508</v>
      </c>
      <c r="D1430" s="2" t="s">
        <v>4785</v>
      </c>
      <c r="E1430" s="2" t="s">
        <v>4786</v>
      </c>
      <c r="F1430" s="3" t="s">
        <v>4787</v>
      </c>
      <c r="G1430" s="3" t="s">
        <v>4788</v>
      </c>
      <c r="H1430" s="3" t="s">
        <v>4789</v>
      </c>
      <c r="I1430" s="3" t="s">
        <v>4790</v>
      </c>
      <c r="J1430" s="3" t="s">
        <v>4791</v>
      </c>
      <c r="K1430" s="3" t="s">
        <v>4792</v>
      </c>
      <c r="L1430" s="3" t="s">
        <v>5595</v>
      </c>
      <c r="M1430" s="3" t="s">
        <v>5596</v>
      </c>
      <c r="N1430" s="3"/>
      <c r="O1430" s="3"/>
      <c r="P1430" s="3"/>
      <c r="Q1430" s="3"/>
      <c r="R1430" s="3"/>
      <c r="S1430" s="3"/>
      <c r="T1430" s="3"/>
      <c r="U1430" s="3"/>
      <c r="V1430" s="3"/>
    </row>
    <row r="1431" spans="1:22" ht="16.5">
      <c r="A1431" s="2" t="s">
        <v>2950</v>
      </c>
      <c r="B1431" s="2" t="s">
        <v>2951</v>
      </c>
      <c r="C1431" s="9" t="s">
        <v>6509</v>
      </c>
      <c r="D1431" s="2" t="s">
        <v>4785</v>
      </c>
      <c r="E1431" s="2" t="s">
        <v>4786</v>
      </c>
      <c r="F1431" s="3" t="s">
        <v>4787</v>
      </c>
      <c r="G1431" s="3" t="s">
        <v>4788</v>
      </c>
      <c r="H1431" s="3" t="s">
        <v>4789</v>
      </c>
      <c r="I1431" s="3" t="s">
        <v>4927</v>
      </c>
      <c r="J1431" s="3" t="s">
        <v>6063</v>
      </c>
      <c r="K1431" s="3" t="s">
        <v>6116</v>
      </c>
      <c r="L1431" s="3" t="s">
        <v>6510</v>
      </c>
      <c r="M1431" s="3"/>
      <c r="N1431" s="3"/>
      <c r="O1431" s="3"/>
      <c r="P1431" s="3"/>
      <c r="Q1431" s="3"/>
      <c r="R1431" s="3"/>
      <c r="S1431" s="3"/>
      <c r="T1431" s="3"/>
      <c r="U1431" s="3"/>
      <c r="V1431" s="3"/>
    </row>
    <row r="1432" spans="1:22" ht="16.5">
      <c r="A1432" s="2" t="s">
        <v>2952</v>
      </c>
      <c r="B1432" s="2" t="s">
        <v>2953</v>
      </c>
      <c r="C1432" s="9" t="s">
        <v>6509</v>
      </c>
      <c r="D1432" s="2" t="s">
        <v>4785</v>
      </c>
      <c r="E1432" s="2" t="s">
        <v>4786</v>
      </c>
      <c r="F1432" s="3" t="s">
        <v>4787</v>
      </c>
      <c r="G1432" s="3" t="s">
        <v>4788</v>
      </c>
      <c r="H1432" s="3" t="s">
        <v>4789</v>
      </c>
      <c r="I1432" s="3" t="s">
        <v>4927</v>
      </c>
      <c r="J1432" s="3" t="s">
        <v>6063</v>
      </c>
      <c r="K1432" s="3" t="s">
        <v>6116</v>
      </c>
      <c r="L1432" s="3" t="s">
        <v>6510</v>
      </c>
      <c r="M1432" s="3"/>
      <c r="N1432" s="3"/>
      <c r="O1432" s="3"/>
      <c r="P1432" s="3"/>
      <c r="Q1432" s="3"/>
      <c r="R1432" s="3"/>
      <c r="S1432" s="3"/>
      <c r="T1432" s="3"/>
      <c r="U1432" s="3"/>
      <c r="V1432" s="3"/>
    </row>
    <row r="1433" spans="1:22" ht="16.5">
      <c r="A1433" s="2" t="s">
        <v>2954</v>
      </c>
      <c r="B1433" s="2" t="s">
        <v>2955</v>
      </c>
      <c r="C1433" s="9" t="s">
        <v>6511</v>
      </c>
      <c r="D1433" s="2" t="s">
        <v>4785</v>
      </c>
      <c r="E1433" s="2" t="s">
        <v>4786</v>
      </c>
      <c r="F1433" s="3" t="s">
        <v>4787</v>
      </c>
      <c r="G1433" s="3" t="s">
        <v>4788</v>
      </c>
      <c r="H1433" s="3" t="s">
        <v>5320</v>
      </c>
      <c r="I1433" s="3" t="s">
        <v>5321</v>
      </c>
      <c r="J1433" s="3" t="s">
        <v>5322</v>
      </c>
      <c r="K1433" s="3" t="s">
        <v>6100</v>
      </c>
      <c r="L1433" s="3" t="s">
        <v>6512</v>
      </c>
      <c r="M1433" s="3"/>
      <c r="N1433" s="3"/>
      <c r="O1433" s="3"/>
      <c r="P1433" s="3"/>
      <c r="Q1433" s="3"/>
      <c r="R1433" s="3"/>
      <c r="S1433" s="3"/>
      <c r="T1433" s="3"/>
      <c r="U1433" s="3"/>
      <c r="V1433" s="3"/>
    </row>
    <row r="1434" spans="1:22" ht="16.5">
      <c r="A1434" s="2" t="s">
        <v>2956</v>
      </c>
      <c r="B1434" s="2" t="s">
        <v>2957</v>
      </c>
      <c r="C1434" s="9" t="s">
        <v>6511</v>
      </c>
      <c r="D1434" s="2" t="s">
        <v>4785</v>
      </c>
      <c r="E1434" s="2" t="s">
        <v>4786</v>
      </c>
      <c r="F1434" s="3" t="s">
        <v>4787</v>
      </c>
      <c r="G1434" s="3" t="s">
        <v>4788</v>
      </c>
      <c r="H1434" s="3" t="s">
        <v>5320</v>
      </c>
      <c r="I1434" s="3" t="s">
        <v>5321</v>
      </c>
      <c r="J1434" s="3" t="s">
        <v>5322</v>
      </c>
      <c r="K1434" s="3" t="s">
        <v>6100</v>
      </c>
      <c r="L1434" s="3" t="s">
        <v>6512</v>
      </c>
      <c r="M1434" s="3"/>
      <c r="N1434" s="3"/>
      <c r="O1434" s="3"/>
      <c r="P1434" s="3"/>
      <c r="Q1434" s="3"/>
      <c r="R1434" s="3"/>
      <c r="S1434" s="3"/>
      <c r="T1434" s="3"/>
      <c r="U1434" s="3"/>
      <c r="V1434" s="3"/>
    </row>
    <row r="1435" spans="1:22" ht="16.5">
      <c r="A1435" s="2" t="s">
        <v>2958</v>
      </c>
      <c r="B1435" s="2" t="s">
        <v>2959</v>
      </c>
      <c r="C1435" s="9" t="s">
        <v>6513</v>
      </c>
      <c r="D1435" s="2" t="s">
        <v>4785</v>
      </c>
      <c r="E1435" s="2" t="s">
        <v>4786</v>
      </c>
      <c r="F1435" s="3" t="s">
        <v>4787</v>
      </c>
      <c r="G1435" s="3" t="s">
        <v>4788</v>
      </c>
      <c r="H1435" s="3" t="s">
        <v>5320</v>
      </c>
      <c r="I1435" s="3" t="s">
        <v>5321</v>
      </c>
      <c r="J1435" s="3" t="s">
        <v>5322</v>
      </c>
      <c r="K1435" s="3" t="s">
        <v>6100</v>
      </c>
      <c r="L1435" s="3" t="s">
        <v>6514</v>
      </c>
      <c r="M1435" s="3" t="s">
        <v>6515</v>
      </c>
      <c r="N1435" s="3"/>
      <c r="O1435" s="3"/>
      <c r="P1435" s="3"/>
      <c r="Q1435" s="3"/>
      <c r="R1435" s="3"/>
      <c r="S1435" s="3"/>
      <c r="T1435" s="3"/>
      <c r="U1435" s="3"/>
      <c r="V1435" s="3"/>
    </row>
    <row r="1436" spans="1:22" ht="16.5">
      <c r="A1436" s="2" t="s">
        <v>2960</v>
      </c>
      <c r="B1436" s="2" t="s">
        <v>2961</v>
      </c>
      <c r="C1436" s="9" t="s">
        <v>6513</v>
      </c>
      <c r="D1436" s="2" t="s">
        <v>4785</v>
      </c>
      <c r="E1436" s="2" t="s">
        <v>4786</v>
      </c>
      <c r="F1436" s="3" t="s">
        <v>4787</v>
      </c>
      <c r="G1436" s="3" t="s">
        <v>4788</v>
      </c>
      <c r="H1436" s="3" t="s">
        <v>5320</v>
      </c>
      <c r="I1436" s="3" t="s">
        <v>5321</v>
      </c>
      <c r="J1436" s="3" t="s">
        <v>5322</v>
      </c>
      <c r="K1436" s="3" t="s">
        <v>6100</v>
      </c>
      <c r="L1436" s="3" t="s">
        <v>6514</v>
      </c>
      <c r="M1436" s="3" t="s">
        <v>6515</v>
      </c>
      <c r="N1436" s="3"/>
      <c r="O1436" s="3"/>
      <c r="P1436" s="3"/>
      <c r="Q1436" s="3"/>
      <c r="R1436" s="3"/>
      <c r="S1436" s="3"/>
      <c r="T1436" s="3"/>
      <c r="U1436" s="3"/>
      <c r="V1436" s="3"/>
    </row>
    <row r="1437" spans="1:22" ht="16.5">
      <c r="A1437" s="2" t="s">
        <v>2962</v>
      </c>
      <c r="B1437" s="2" t="s">
        <v>2963</v>
      </c>
      <c r="C1437" s="9" t="s">
        <v>6516</v>
      </c>
      <c r="D1437" s="2" t="s">
        <v>4785</v>
      </c>
      <c r="E1437" s="2" t="s">
        <v>4803</v>
      </c>
      <c r="F1437" s="3" t="s">
        <v>5093</v>
      </c>
      <c r="G1437" s="3" t="s">
        <v>5094</v>
      </c>
      <c r="H1437" s="3" t="s">
        <v>5095</v>
      </c>
      <c r="I1437" s="3" t="s">
        <v>5096</v>
      </c>
      <c r="J1437" s="3" t="s">
        <v>5151</v>
      </c>
      <c r="K1437" s="3" t="s">
        <v>5152</v>
      </c>
      <c r="L1437" s="3" t="s">
        <v>5153</v>
      </c>
      <c r="M1437" s="3" t="s">
        <v>5154</v>
      </c>
      <c r="N1437" s="3" t="s">
        <v>5155</v>
      </c>
      <c r="O1437" s="3" t="s">
        <v>5814</v>
      </c>
      <c r="P1437" s="3" t="s">
        <v>5815</v>
      </c>
      <c r="Q1437" s="3" t="s">
        <v>6517</v>
      </c>
      <c r="R1437" s="3" t="s">
        <v>6518</v>
      </c>
      <c r="S1437" s="3" t="s">
        <v>6519</v>
      </c>
      <c r="T1437" s="3"/>
      <c r="U1437" s="3"/>
      <c r="V1437" s="3"/>
    </row>
    <row r="1438" spans="1:22" ht="16.5">
      <c r="A1438" s="2" t="s">
        <v>2964</v>
      </c>
      <c r="B1438" s="2" t="s">
        <v>2965</v>
      </c>
      <c r="C1438" s="9" t="s">
        <v>6516</v>
      </c>
      <c r="D1438" s="2" t="s">
        <v>4785</v>
      </c>
      <c r="E1438" s="2" t="s">
        <v>4803</v>
      </c>
      <c r="F1438" s="3" t="s">
        <v>5093</v>
      </c>
      <c r="G1438" s="3" t="s">
        <v>5094</v>
      </c>
      <c r="H1438" s="3" t="s">
        <v>5095</v>
      </c>
      <c r="I1438" s="3" t="s">
        <v>5096</v>
      </c>
      <c r="J1438" s="3" t="s">
        <v>5151</v>
      </c>
      <c r="K1438" s="3" t="s">
        <v>5152</v>
      </c>
      <c r="L1438" s="3" t="s">
        <v>5153</v>
      </c>
      <c r="M1438" s="3" t="s">
        <v>5154</v>
      </c>
      <c r="N1438" s="3" t="s">
        <v>5155</v>
      </c>
      <c r="O1438" s="3" t="s">
        <v>5814</v>
      </c>
      <c r="P1438" s="3" t="s">
        <v>5815</v>
      </c>
      <c r="Q1438" s="3" t="s">
        <v>6517</v>
      </c>
      <c r="R1438" s="3" t="s">
        <v>6518</v>
      </c>
      <c r="S1438" s="3" t="s">
        <v>6519</v>
      </c>
      <c r="T1438" s="3"/>
      <c r="U1438" s="3"/>
      <c r="V1438" s="3"/>
    </row>
    <row r="1439" spans="1:22" ht="16.5">
      <c r="A1439" s="2" t="s">
        <v>2966</v>
      </c>
      <c r="B1439" s="2" t="s">
        <v>2967</v>
      </c>
      <c r="C1439" s="9" t="s">
        <v>6516</v>
      </c>
      <c r="D1439" s="2" t="s">
        <v>4785</v>
      </c>
      <c r="E1439" s="2" t="s">
        <v>4803</v>
      </c>
      <c r="F1439" s="3" t="s">
        <v>5093</v>
      </c>
      <c r="G1439" s="3" t="s">
        <v>5094</v>
      </c>
      <c r="H1439" s="3" t="s">
        <v>5095</v>
      </c>
      <c r="I1439" s="3" t="s">
        <v>5096</v>
      </c>
      <c r="J1439" s="3" t="s">
        <v>5151</v>
      </c>
      <c r="K1439" s="3" t="s">
        <v>5152</v>
      </c>
      <c r="L1439" s="3" t="s">
        <v>5153</v>
      </c>
      <c r="M1439" s="3" t="s">
        <v>5154</v>
      </c>
      <c r="N1439" s="3" t="s">
        <v>5155</v>
      </c>
      <c r="O1439" s="3" t="s">
        <v>5814</v>
      </c>
      <c r="P1439" s="3" t="s">
        <v>5815</v>
      </c>
      <c r="Q1439" s="3" t="s">
        <v>6517</v>
      </c>
      <c r="R1439" s="3" t="s">
        <v>6518</v>
      </c>
      <c r="S1439" s="3" t="s">
        <v>6519</v>
      </c>
      <c r="T1439" s="3"/>
      <c r="U1439" s="3"/>
      <c r="V1439" s="3"/>
    </row>
    <row r="1440" spans="1:22" ht="16.5">
      <c r="A1440" s="2" t="s">
        <v>2968</v>
      </c>
      <c r="B1440" s="2" t="s">
        <v>2969</v>
      </c>
      <c r="C1440" s="9" t="s">
        <v>6516</v>
      </c>
      <c r="D1440" s="2" t="s">
        <v>4785</v>
      </c>
      <c r="E1440" s="2" t="s">
        <v>4803</v>
      </c>
      <c r="F1440" s="3" t="s">
        <v>5093</v>
      </c>
      <c r="G1440" s="3" t="s">
        <v>5094</v>
      </c>
      <c r="H1440" s="3" t="s">
        <v>5095</v>
      </c>
      <c r="I1440" s="3" t="s">
        <v>5096</v>
      </c>
      <c r="J1440" s="3" t="s">
        <v>5151</v>
      </c>
      <c r="K1440" s="3" t="s">
        <v>5152</v>
      </c>
      <c r="L1440" s="3" t="s">
        <v>5153</v>
      </c>
      <c r="M1440" s="3" t="s">
        <v>5154</v>
      </c>
      <c r="N1440" s="3" t="s">
        <v>5155</v>
      </c>
      <c r="O1440" s="3" t="s">
        <v>5814</v>
      </c>
      <c r="P1440" s="3" t="s">
        <v>5815</v>
      </c>
      <c r="Q1440" s="3" t="s">
        <v>6517</v>
      </c>
      <c r="R1440" s="3" t="s">
        <v>6518</v>
      </c>
      <c r="S1440" s="3" t="s">
        <v>6519</v>
      </c>
      <c r="T1440" s="3"/>
      <c r="U1440" s="3"/>
      <c r="V1440" s="3"/>
    </row>
    <row r="1441" spans="1:22" ht="16.5">
      <c r="A1441" s="2" t="s">
        <v>2970</v>
      </c>
      <c r="B1441" s="2" t="s">
        <v>2971</v>
      </c>
      <c r="C1441" s="9" t="s">
        <v>6516</v>
      </c>
      <c r="D1441" s="2" t="s">
        <v>4785</v>
      </c>
      <c r="E1441" s="2" t="s">
        <v>4803</v>
      </c>
      <c r="F1441" s="3" t="s">
        <v>5093</v>
      </c>
      <c r="G1441" s="3" t="s">
        <v>5094</v>
      </c>
      <c r="H1441" s="3" t="s">
        <v>5095</v>
      </c>
      <c r="I1441" s="3" t="s">
        <v>5096</v>
      </c>
      <c r="J1441" s="3" t="s">
        <v>5151</v>
      </c>
      <c r="K1441" s="3" t="s">
        <v>5152</v>
      </c>
      <c r="L1441" s="3" t="s">
        <v>5153</v>
      </c>
      <c r="M1441" s="3" t="s">
        <v>5154</v>
      </c>
      <c r="N1441" s="3" t="s">
        <v>5155</v>
      </c>
      <c r="O1441" s="3" t="s">
        <v>5814</v>
      </c>
      <c r="P1441" s="3" t="s">
        <v>5815</v>
      </c>
      <c r="Q1441" s="3" t="s">
        <v>6517</v>
      </c>
      <c r="R1441" s="3" t="s">
        <v>6518</v>
      </c>
      <c r="S1441" s="3" t="s">
        <v>6519</v>
      </c>
      <c r="T1441" s="3"/>
      <c r="U1441" s="3"/>
      <c r="V1441" s="3"/>
    </row>
    <row r="1442" spans="1:22" ht="16.5">
      <c r="A1442" s="2" t="s">
        <v>2976</v>
      </c>
      <c r="B1442" s="2" t="s">
        <v>2977</v>
      </c>
      <c r="C1442" s="9" t="s">
        <v>6516</v>
      </c>
      <c r="D1442" s="2" t="s">
        <v>4785</v>
      </c>
      <c r="E1442" s="2" t="s">
        <v>4803</v>
      </c>
      <c r="F1442" s="3" t="s">
        <v>5093</v>
      </c>
      <c r="G1442" s="3" t="s">
        <v>5094</v>
      </c>
      <c r="H1442" s="3" t="s">
        <v>5095</v>
      </c>
      <c r="I1442" s="3" t="s">
        <v>5096</v>
      </c>
      <c r="J1442" s="3" t="s">
        <v>5151</v>
      </c>
      <c r="K1442" s="3" t="s">
        <v>5152</v>
      </c>
      <c r="L1442" s="3" t="s">
        <v>5153</v>
      </c>
      <c r="M1442" s="3" t="s">
        <v>5154</v>
      </c>
      <c r="N1442" s="3" t="s">
        <v>5155</v>
      </c>
      <c r="O1442" s="3" t="s">
        <v>5814</v>
      </c>
      <c r="P1442" s="3" t="s">
        <v>5815</v>
      </c>
      <c r="Q1442" s="3" t="s">
        <v>6517</v>
      </c>
      <c r="R1442" s="3" t="s">
        <v>6518</v>
      </c>
      <c r="S1442" s="3" t="s">
        <v>6519</v>
      </c>
      <c r="T1442" s="3"/>
      <c r="U1442" s="3"/>
      <c r="V1442" s="3"/>
    </row>
    <row r="1443" spans="1:22" ht="16.5">
      <c r="A1443" s="2" t="s">
        <v>2978</v>
      </c>
      <c r="B1443" s="2" t="s">
        <v>2979</v>
      </c>
      <c r="C1443" s="9" t="s">
        <v>6520</v>
      </c>
      <c r="D1443" s="2" t="s">
        <v>4785</v>
      </c>
      <c r="E1443" s="2" t="s">
        <v>4786</v>
      </c>
      <c r="F1443" s="3" t="s">
        <v>4787</v>
      </c>
      <c r="G1443" s="3" t="s">
        <v>4788</v>
      </c>
      <c r="H1443" s="3" t="s">
        <v>4789</v>
      </c>
      <c r="I1443" s="3" t="s">
        <v>4790</v>
      </c>
      <c r="J1443" s="3" t="s">
        <v>4791</v>
      </c>
      <c r="K1443" s="3" t="s">
        <v>4938</v>
      </c>
      <c r="L1443" s="3" t="s">
        <v>5359</v>
      </c>
      <c r="M1443" s="3" t="s">
        <v>5944</v>
      </c>
      <c r="N1443" s="3"/>
      <c r="O1443" s="3"/>
      <c r="P1443" s="3"/>
      <c r="Q1443" s="3"/>
      <c r="R1443" s="3"/>
      <c r="S1443" s="3"/>
      <c r="T1443" s="3"/>
      <c r="U1443" s="3"/>
      <c r="V1443" s="3"/>
    </row>
    <row r="1444" spans="1:22" ht="16.5">
      <c r="A1444" s="2" t="s">
        <v>2980</v>
      </c>
      <c r="B1444" s="2" t="s">
        <v>2981</v>
      </c>
      <c r="C1444" s="9" t="s">
        <v>6520</v>
      </c>
      <c r="D1444" s="2" t="s">
        <v>4785</v>
      </c>
      <c r="E1444" s="2" t="s">
        <v>4786</v>
      </c>
      <c r="F1444" s="3" t="s">
        <v>4787</v>
      </c>
      <c r="G1444" s="3" t="s">
        <v>4788</v>
      </c>
      <c r="H1444" s="3" t="s">
        <v>4789</v>
      </c>
      <c r="I1444" s="3" t="s">
        <v>4790</v>
      </c>
      <c r="J1444" s="3" t="s">
        <v>4791</v>
      </c>
      <c r="K1444" s="3" t="s">
        <v>4938</v>
      </c>
      <c r="L1444" s="3" t="s">
        <v>5359</v>
      </c>
      <c r="M1444" s="3" t="s">
        <v>5944</v>
      </c>
      <c r="N1444" s="3"/>
      <c r="O1444" s="3"/>
      <c r="P1444" s="3"/>
      <c r="Q1444" s="3"/>
      <c r="R1444" s="3"/>
      <c r="S1444" s="3"/>
      <c r="T1444" s="3"/>
      <c r="U1444" s="3"/>
      <c r="V1444" s="3"/>
    </row>
    <row r="1445" spans="1:22" ht="16.5">
      <c r="A1445" s="2" t="s">
        <v>2982</v>
      </c>
      <c r="B1445" s="2" t="s">
        <v>2983</v>
      </c>
      <c r="C1445" s="9" t="s">
        <v>6087</v>
      </c>
      <c r="D1445" s="2" t="s">
        <v>4785</v>
      </c>
      <c r="E1445" s="2" t="s">
        <v>4803</v>
      </c>
      <c r="F1445" s="3" t="s">
        <v>5093</v>
      </c>
      <c r="G1445" s="3" t="s">
        <v>5094</v>
      </c>
      <c r="H1445" s="3" t="s">
        <v>5095</v>
      </c>
      <c r="I1445" s="3" t="s">
        <v>5096</v>
      </c>
      <c r="J1445" s="3" t="s">
        <v>5151</v>
      </c>
      <c r="K1445" s="3" t="s">
        <v>5152</v>
      </c>
      <c r="L1445" s="3" t="s">
        <v>6088</v>
      </c>
      <c r="M1445" s="3" t="s">
        <v>6089</v>
      </c>
      <c r="N1445" s="3" t="s">
        <v>6090</v>
      </c>
      <c r="O1445" s="3" t="s">
        <v>6091</v>
      </c>
      <c r="P1445" s="3" t="s">
        <v>6092</v>
      </c>
      <c r="Q1445" s="3" t="s">
        <v>6093</v>
      </c>
      <c r="R1445" s="3" t="s">
        <v>6094</v>
      </c>
      <c r="S1445" s="3"/>
      <c r="T1445" s="3"/>
      <c r="U1445" s="3"/>
      <c r="V1445" s="3"/>
    </row>
    <row r="1446" spans="1:22" ht="16.5">
      <c r="A1446" s="2" t="s">
        <v>2984</v>
      </c>
      <c r="B1446" s="2" t="s">
        <v>2985</v>
      </c>
      <c r="C1446" s="9" t="s">
        <v>6521</v>
      </c>
      <c r="D1446" s="2" t="s">
        <v>4785</v>
      </c>
      <c r="E1446" s="2" t="s">
        <v>4803</v>
      </c>
      <c r="F1446" s="3" t="s">
        <v>5093</v>
      </c>
      <c r="G1446" s="3" t="s">
        <v>5094</v>
      </c>
      <c r="H1446" s="3" t="s">
        <v>5095</v>
      </c>
      <c r="I1446" s="3" t="s">
        <v>5096</v>
      </c>
      <c r="J1446" s="3" t="s">
        <v>5125</v>
      </c>
      <c r="K1446" s="3" t="s">
        <v>5126</v>
      </c>
      <c r="L1446" s="3" t="s">
        <v>5127</v>
      </c>
      <c r="M1446" s="3" t="s">
        <v>5128</v>
      </c>
      <c r="N1446" s="3" t="s">
        <v>5129</v>
      </c>
      <c r="O1446" s="3" t="s">
        <v>5556</v>
      </c>
      <c r="P1446" s="3" t="s">
        <v>6522</v>
      </c>
      <c r="Q1446" s="3" t="s">
        <v>6523</v>
      </c>
      <c r="R1446" s="3" t="s">
        <v>6524</v>
      </c>
      <c r="S1446" s="3" t="s">
        <v>6525</v>
      </c>
      <c r="T1446" s="3" t="s">
        <v>6526</v>
      </c>
      <c r="U1446" s="3"/>
      <c r="V1446" s="3"/>
    </row>
    <row r="1447" spans="1:22" ht="16.5">
      <c r="A1447" s="2" t="s">
        <v>2986</v>
      </c>
      <c r="B1447" s="2" t="s">
        <v>2987</v>
      </c>
      <c r="C1447" s="9" t="s">
        <v>6521</v>
      </c>
      <c r="D1447" s="2" t="s">
        <v>4785</v>
      </c>
      <c r="E1447" s="2" t="s">
        <v>4803</v>
      </c>
      <c r="F1447" s="3" t="s">
        <v>5093</v>
      </c>
      <c r="G1447" s="3" t="s">
        <v>5094</v>
      </c>
      <c r="H1447" s="3" t="s">
        <v>5095</v>
      </c>
      <c r="I1447" s="3" t="s">
        <v>5096</v>
      </c>
      <c r="J1447" s="3" t="s">
        <v>5125</v>
      </c>
      <c r="K1447" s="3" t="s">
        <v>5126</v>
      </c>
      <c r="L1447" s="3" t="s">
        <v>5127</v>
      </c>
      <c r="M1447" s="3" t="s">
        <v>5128</v>
      </c>
      <c r="N1447" s="3" t="s">
        <v>5129</v>
      </c>
      <c r="O1447" s="3" t="s">
        <v>5556</v>
      </c>
      <c r="P1447" s="3" t="s">
        <v>6522</v>
      </c>
      <c r="Q1447" s="3" t="s">
        <v>6523</v>
      </c>
      <c r="R1447" s="3" t="s">
        <v>6524</v>
      </c>
      <c r="S1447" s="3" t="s">
        <v>6525</v>
      </c>
      <c r="T1447" s="3" t="s">
        <v>6526</v>
      </c>
      <c r="U1447" s="3"/>
      <c r="V1447" s="3"/>
    </row>
    <row r="1448" spans="1:22" ht="16.5">
      <c r="A1448" s="2" t="s">
        <v>2988</v>
      </c>
      <c r="B1448" s="2" t="s">
        <v>2989</v>
      </c>
      <c r="C1448" s="9" t="s">
        <v>6521</v>
      </c>
      <c r="D1448" s="2" t="s">
        <v>4785</v>
      </c>
      <c r="E1448" s="2" t="s">
        <v>4803</v>
      </c>
      <c r="F1448" s="3" t="s">
        <v>5093</v>
      </c>
      <c r="G1448" s="3" t="s">
        <v>5094</v>
      </c>
      <c r="H1448" s="3" t="s">
        <v>5095</v>
      </c>
      <c r="I1448" s="3" t="s">
        <v>5096</v>
      </c>
      <c r="J1448" s="3" t="s">
        <v>5125</v>
      </c>
      <c r="K1448" s="3" t="s">
        <v>5126</v>
      </c>
      <c r="L1448" s="3" t="s">
        <v>5127</v>
      </c>
      <c r="M1448" s="3" t="s">
        <v>5128</v>
      </c>
      <c r="N1448" s="3" t="s">
        <v>5129</v>
      </c>
      <c r="O1448" s="3" t="s">
        <v>5556</v>
      </c>
      <c r="P1448" s="3" t="s">
        <v>6522</v>
      </c>
      <c r="Q1448" s="3" t="s">
        <v>6523</v>
      </c>
      <c r="R1448" s="3" t="s">
        <v>6524</v>
      </c>
      <c r="S1448" s="3" t="s">
        <v>6525</v>
      </c>
      <c r="T1448" s="3" t="s">
        <v>6526</v>
      </c>
      <c r="U1448" s="3"/>
      <c r="V1448" s="3"/>
    </row>
    <row r="1449" spans="1:22" ht="16.5">
      <c r="A1449" s="2" t="s">
        <v>2990</v>
      </c>
      <c r="B1449" s="2" t="s">
        <v>2991</v>
      </c>
      <c r="C1449" s="9" t="s">
        <v>6521</v>
      </c>
      <c r="D1449" s="2" t="s">
        <v>4785</v>
      </c>
      <c r="E1449" s="2" t="s">
        <v>4803</v>
      </c>
      <c r="F1449" s="3" t="s">
        <v>5093</v>
      </c>
      <c r="G1449" s="3" t="s">
        <v>5094</v>
      </c>
      <c r="H1449" s="3" t="s">
        <v>5095</v>
      </c>
      <c r="I1449" s="3" t="s">
        <v>5096</v>
      </c>
      <c r="J1449" s="3" t="s">
        <v>5125</v>
      </c>
      <c r="K1449" s="3" t="s">
        <v>5126</v>
      </c>
      <c r="L1449" s="3" t="s">
        <v>5127</v>
      </c>
      <c r="M1449" s="3" t="s">
        <v>5128</v>
      </c>
      <c r="N1449" s="3" t="s">
        <v>5129</v>
      </c>
      <c r="O1449" s="3" t="s">
        <v>5556</v>
      </c>
      <c r="P1449" s="3" t="s">
        <v>6522</v>
      </c>
      <c r="Q1449" s="3" t="s">
        <v>6523</v>
      </c>
      <c r="R1449" s="3" t="s">
        <v>6524</v>
      </c>
      <c r="S1449" s="3" t="s">
        <v>6525</v>
      </c>
      <c r="T1449" s="3" t="s">
        <v>6526</v>
      </c>
      <c r="U1449" s="3"/>
      <c r="V1449" s="3"/>
    </row>
    <row r="1450" spans="1:22" ht="16.5">
      <c r="A1450" s="2" t="s">
        <v>2992</v>
      </c>
      <c r="B1450" s="2" t="s">
        <v>2993</v>
      </c>
      <c r="C1450" s="9" t="s">
        <v>6521</v>
      </c>
      <c r="D1450" s="2" t="s">
        <v>4785</v>
      </c>
      <c r="E1450" s="2" t="s">
        <v>4803</v>
      </c>
      <c r="F1450" s="3" t="s">
        <v>5093</v>
      </c>
      <c r="G1450" s="3" t="s">
        <v>5094</v>
      </c>
      <c r="H1450" s="3" t="s">
        <v>5095</v>
      </c>
      <c r="I1450" s="3" t="s">
        <v>5096</v>
      </c>
      <c r="J1450" s="3" t="s">
        <v>5125</v>
      </c>
      <c r="K1450" s="3" t="s">
        <v>5126</v>
      </c>
      <c r="L1450" s="3" t="s">
        <v>5127</v>
      </c>
      <c r="M1450" s="3" t="s">
        <v>5128</v>
      </c>
      <c r="N1450" s="3" t="s">
        <v>5129</v>
      </c>
      <c r="O1450" s="3" t="s">
        <v>5556</v>
      </c>
      <c r="P1450" s="3" t="s">
        <v>6522</v>
      </c>
      <c r="Q1450" s="3" t="s">
        <v>6523</v>
      </c>
      <c r="R1450" s="3" t="s">
        <v>6524</v>
      </c>
      <c r="S1450" s="3" t="s">
        <v>6525</v>
      </c>
      <c r="T1450" s="3" t="s">
        <v>6526</v>
      </c>
      <c r="U1450" s="3"/>
      <c r="V1450" s="3"/>
    </row>
    <row r="1451" spans="1:22" ht="16.5">
      <c r="A1451" s="2" t="s">
        <v>2994</v>
      </c>
      <c r="B1451" s="2" t="s">
        <v>2995</v>
      </c>
      <c r="C1451" s="9" t="s">
        <v>6521</v>
      </c>
      <c r="D1451" s="2" t="s">
        <v>4785</v>
      </c>
      <c r="E1451" s="2" t="s">
        <v>4803</v>
      </c>
      <c r="F1451" s="3" t="s">
        <v>5093</v>
      </c>
      <c r="G1451" s="3" t="s">
        <v>5094</v>
      </c>
      <c r="H1451" s="3" t="s">
        <v>5095</v>
      </c>
      <c r="I1451" s="3" t="s">
        <v>5096</v>
      </c>
      <c r="J1451" s="3" t="s">
        <v>5125</v>
      </c>
      <c r="K1451" s="3" t="s">
        <v>5126</v>
      </c>
      <c r="L1451" s="3" t="s">
        <v>5127</v>
      </c>
      <c r="M1451" s="3" t="s">
        <v>5128</v>
      </c>
      <c r="N1451" s="3" t="s">
        <v>5129</v>
      </c>
      <c r="O1451" s="3" t="s">
        <v>5556</v>
      </c>
      <c r="P1451" s="3" t="s">
        <v>6522</v>
      </c>
      <c r="Q1451" s="3" t="s">
        <v>6523</v>
      </c>
      <c r="R1451" s="3" t="s">
        <v>6524</v>
      </c>
      <c r="S1451" s="3" t="s">
        <v>6525</v>
      </c>
      <c r="T1451" s="3" t="s">
        <v>6526</v>
      </c>
      <c r="U1451" s="3"/>
      <c r="V1451" s="3"/>
    </row>
    <row r="1452" spans="1:22" ht="16.5">
      <c r="A1452" s="2" t="s">
        <v>2996</v>
      </c>
      <c r="B1452" s="2" t="s">
        <v>2997</v>
      </c>
      <c r="C1452" s="9" t="s">
        <v>6521</v>
      </c>
      <c r="D1452" s="2" t="s">
        <v>4785</v>
      </c>
      <c r="E1452" s="2" t="s">
        <v>4803</v>
      </c>
      <c r="F1452" s="3" t="s">
        <v>5093</v>
      </c>
      <c r="G1452" s="3" t="s">
        <v>5094</v>
      </c>
      <c r="H1452" s="3" t="s">
        <v>5095</v>
      </c>
      <c r="I1452" s="3" t="s">
        <v>5096</v>
      </c>
      <c r="J1452" s="3" t="s">
        <v>5125</v>
      </c>
      <c r="K1452" s="3" t="s">
        <v>5126</v>
      </c>
      <c r="L1452" s="3" t="s">
        <v>5127</v>
      </c>
      <c r="M1452" s="3" t="s">
        <v>5128</v>
      </c>
      <c r="N1452" s="3" t="s">
        <v>5129</v>
      </c>
      <c r="O1452" s="3" t="s">
        <v>5556</v>
      </c>
      <c r="P1452" s="3" t="s">
        <v>6522</v>
      </c>
      <c r="Q1452" s="3" t="s">
        <v>6523</v>
      </c>
      <c r="R1452" s="3" t="s">
        <v>6524</v>
      </c>
      <c r="S1452" s="3" t="s">
        <v>6525</v>
      </c>
      <c r="T1452" s="3" t="s">
        <v>6526</v>
      </c>
      <c r="U1452" s="3"/>
      <c r="V1452" s="3"/>
    </row>
    <row r="1453" spans="1:22" ht="16.5">
      <c r="A1453" s="2" t="s">
        <v>2998</v>
      </c>
      <c r="B1453" s="2" t="s">
        <v>2999</v>
      </c>
      <c r="C1453" s="9" t="s">
        <v>6521</v>
      </c>
      <c r="D1453" s="2" t="s">
        <v>4785</v>
      </c>
      <c r="E1453" s="2" t="s">
        <v>4803</v>
      </c>
      <c r="F1453" s="3" t="s">
        <v>5093</v>
      </c>
      <c r="G1453" s="3" t="s">
        <v>5094</v>
      </c>
      <c r="H1453" s="3" t="s">
        <v>5095</v>
      </c>
      <c r="I1453" s="3" t="s">
        <v>5096</v>
      </c>
      <c r="J1453" s="3" t="s">
        <v>5125</v>
      </c>
      <c r="K1453" s="3" t="s">
        <v>5126</v>
      </c>
      <c r="L1453" s="3" t="s">
        <v>5127</v>
      </c>
      <c r="M1453" s="3" t="s">
        <v>5128</v>
      </c>
      <c r="N1453" s="3" t="s">
        <v>5129</v>
      </c>
      <c r="O1453" s="3" t="s">
        <v>5556</v>
      </c>
      <c r="P1453" s="3" t="s">
        <v>6522</v>
      </c>
      <c r="Q1453" s="3" t="s">
        <v>6523</v>
      </c>
      <c r="R1453" s="3" t="s">
        <v>6524</v>
      </c>
      <c r="S1453" s="3" t="s">
        <v>6525</v>
      </c>
      <c r="T1453" s="3" t="s">
        <v>6526</v>
      </c>
      <c r="U1453" s="3"/>
      <c r="V1453" s="3"/>
    </row>
    <row r="1454" spans="1:22" ht="16.5">
      <c r="A1454" s="2" t="s">
        <v>3000</v>
      </c>
      <c r="B1454" s="2" t="s">
        <v>3001</v>
      </c>
      <c r="C1454" s="9" t="s">
        <v>6521</v>
      </c>
      <c r="D1454" s="2" t="s">
        <v>4785</v>
      </c>
      <c r="E1454" s="2" t="s">
        <v>4803</v>
      </c>
      <c r="F1454" s="3" t="s">
        <v>5093</v>
      </c>
      <c r="G1454" s="3" t="s">
        <v>5094</v>
      </c>
      <c r="H1454" s="3" t="s">
        <v>5095</v>
      </c>
      <c r="I1454" s="3" t="s">
        <v>5096</v>
      </c>
      <c r="J1454" s="3" t="s">
        <v>5125</v>
      </c>
      <c r="K1454" s="3" t="s">
        <v>5126</v>
      </c>
      <c r="L1454" s="3" t="s">
        <v>5127</v>
      </c>
      <c r="M1454" s="3" t="s">
        <v>5128</v>
      </c>
      <c r="N1454" s="3" t="s">
        <v>5129</v>
      </c>
      <c r="O1454" s="3" t="s">
        <v>5556</v>
      </c>
      <c r="P1454" s="3" t="s">
        <v>6522</v>
      </c>
      <c r="Q1454" s="3" t="s">
        <v>6523</v>
      </c>
      <c r="R1454" s="3" t="s">
        <v>6524</v>
      </c>
      <c r="S1454" s="3" t="s">
        <v>6525</v>
      </c>
      <c r="T1454" s="3" t="s">
        <v>6526</v>
      </c>
      <c r="U1454" s="3"/>
      <c r="V1454" s="3"/>
    </row>
    <row r="1455" spans="1:22" ht="16.5">
      <c r="A1455" s="2" t="s">
        <v>3002</v>
      </c>
      <c r="B1455" s="2" t="s">
        <v>3003</v>
      </c>
      <c r="C1455" s="9" t="s">
        <v>6527</v>
      </c>
      <c r="D1455" s="2" t="s">
        <v>4785</v>
      </c>
      <c r="E1455" s="2" t="s">
        <v>4803</v>
      </c>
      <c r="F1455" s="3" t="s">
        <v>5093</v>
      </c>
      <c r="G1455" s="3" t="s">
        <v>5094</v>
      </c>
      <c r="H1455" s="3" t="s">
        <v>5095</v>
      </c>
      <c r="I1455" s="3" t="s">
        <v>5096</v>
      </c>
      <c r="J1455" s="3" t="s">
        <v>5151</v>
      </c>
      <c r="K1455" s="3" t="s">
        <v>5152</v>
      </c>
      <c r="L1455" s="3" t="s">
        <v>5153</v>
      </c>
      <c r="M1455" s="3" t="s">
        <v>5311</v>
      </c>
      <c r="N1455" s="3" t="s">
        <v>5312</v>
      </c>
      <c r="O1455" s="3" t="s">
        <v>5313</v>
      </c>
      <c r="P1455" s="3" t="s">
        <v>5339</v>
      </c>
      <c r="Q1455" s="3" t="s">
        <v>6528</v>
      </c>
      <c r="R1455" s="3"/>
      <c r="S1455" s="3"/>
      <c r="T1455" s="3"/>
      <c r="U1455" s="3"/>
      <c r="V1455" s="3"/>
    </row>
    <row r="1456" spans="1:22" ht="16.5">
      <c r="A1456" s="2" t="s">
        <v>3004</v>
      </c>
      <c r="B1456" s="2" t="s">
        <v>3005</v>
      </c>
      <c r="C1456" s="9" t="s">
        <v>6527</v>
      </c>
      <c r="D1456" s="2" t="s">
        <v>4785</v>
      </c>
      <c r="E1456" s="2" t="s">
        <v>4803</v>
      </c>
      <c r="F1456" s="3" t="s">
        <v>5093</v>
      </c>
      <c r="G1456" s="3" t="s">
        <v>5094</v>
      </c>
      <c r="H1456" s="3" t="s">
        <v>5095</v>
      </c>
      <c r="I1456" s="3" t="s">
        <v>5096</v>
      </c>
      <c r="J1456" s="3" t="s">
        <v>5151</v>
      </c>
      <c r="K1456" s="3" t="s">
        <v>5152</v>
      </c>
      <c r="L1456" s="3" t="s">
        <v>5153</v>
      </c>
      <c r="M1456" s="3" t="s">
        <v>5311</v>
      </c>
      <c r="N1456" s="3" t="s">
        <v>5312</v>
      </c>
      <c r="O1456" s="3" t="s">
        <v>5313</v>
      </c>
      <c r="P1456" s="3" t="s">
        <v>5339</v>
      </c>
      <c r="Q1456" s="3" t="s">
        <v>6528</v>
      </c>
      <c r="R1456" s="3"/>
      <c r="S1456" s="3"/>
      <c r="T1456" s="3"/>
      <c r="U1456" s="3"/>
      <c r="V1456" s="3"/>
    </row>
    <row r="1457" spans="1:22" ht="16.5">
      <c r="A1457" s="2" t="s">
        <v>3006</v>
      </c>
      <c r="B1457" s="2" t="s">
        <v>3007</v>
      </c>
      <c r="C1457" s="9" t="s">
        <v>6527</v>
      </c>
      <c r="D1457" s="2" t="s">
        <v>4785</v>
      </c>
      <c r="E1457" s="2" t="s">
        <v>4803</v>
      </c>
      <c r="F1457" s="3" t="s">
        <v>5093</v>
      </c>
      <c r="G1457" s="3" t="s">
        <v>5094</v>
      </c>
      <c r="H1457" s="3" t="s">
        <v>5095</v>
      </c>
      <c r="I1457" s="3" t="s">
        <v>5096</v>
      </c>
      <c r="J1457" s="3" t="s">
        <v>5151</v>
      </c>
      <c r="K1457" s="3" t="s">
        <v>5152</v>
      </c>
      <c r="L1457" s="3" t="s">
        <v>5153</v>
      </c>
      <c r="M1457" s="3" t="s">
        <v>5311</v>
      </c>
      <c r="N1457" s="3" t="s">
        <v>5312</v>
      </c>
      <c r="O1457" s="3" t="s">
        <v>5313</v>
      </c>
      <c r="P1457" s="3" t="s">
        <v>5339</v>
      </c>
      <c r="Q1457" s="3" t="s">
        <v>6528</v>
      </c>
      <c r="R1457" s="3"/>
      <c r="S1457" s="3"/>
      <c r="T1457" s="3"/>
      <c r="U1457" s="3"/>
      <c r="V1457" s="3"/>
    </row>
    <row r="1458" spans="1:22" ht="16.5">
      <c r="A1458" s="2" t="s">
        <v>3008</v>
      </c>
      <c r="B1458" s="2" t="s">
        <v>3009</v>
      </c>
      <c r="C1458" s="9" t="s">
        <v>6527</v>
      </c>
      <c r="D1458" s="2" t="s">
        <v>4785</v>
      </c>
      <c r="E1458" s="2" t="s">
        <v>4803</v>
      </c>
      <c r="F1458" s="3" t="s">
        <v>5093</v>
      </c>
      <c r="G1458" s="3" t="s">
        <v>5094</v>
      </c>
      <c r="H1458" s="3" t="s">
        <v>5095</v>
      </c>
      <c r="I1458" s="3" t="s">
        <v>5096</v>
      </c>
      <c r="J1458" s="3" t="s">
        <v>5151</v>
      </c>
      <c r="K1458" s="3" t="s">
        <v>5152</v>
      </c>
      <c r="L1458" s="3" t="s">
        <v>5153</v>
      </c>
      <c r="M1458" s="3" t="s">
        <v>5311</v>
      </c>
      <c r="N1458" s="3" t="s">
        <v>5312</v>
      </c>
      <c r="O1458" s="3" t="s">
        <v>5313</v>
      </c>
      <c r="P1458" s="3" t="s">
        <v>5339</v>
      </c>
      <c r="Q1458" s="3" t="s">
        <v>6528</v>
      </c>
      <c r="R1458" s="3"/>
      <c r="S1458" s="3"/>
      <c r="T1458" s="3"/>
      <c r="U1458" s="3"/>
      <c r="V1458" s="3"/>
    </row>
    <row r="1459" spans="1:22" ht="16.5">
      <c r="A1459" s="2" t="s">
        <v>3010</v>
      </c>
      <c r="B1459" s="2" t="s">
        <v>3011</v>
      </c>
      <c r="C1459" s="9" t="s">
        <v>6527</v>
      </c>
      <c r="D1459" s="2" t="s">
        <v>4785</v>
      </c>
      <c r="E1459" s="2" t="s">
        <v>4803</v>
      </c>
      <c r="F1459" s="3" t="s">
        <v>5093</v>
      </c>
      <c r="G1459" s="3" t="s">
        <v>5094</v>
      </c>
      <c r="H1459" s="3" t="s">
        <v>5095</v>
      </c>
      <c r="I1459" s="3" t="s">
        <v>5096</v>
      </c>
      <c r="J1459" s="3" t="s">
        <v>5151</v>
      </c>
      <c r="K1459" s="3" t="s">
        <v>5152</v>
      </c>
      <c r="L1459" s="3" t="s">
        <v>5153</v>
      </c>
      <c r="M1459" s="3" t="s">
        <v>5311</v>
      </c>
      <c r="N1459" s="3" t="s">
        <v>5312</v>
      </c>
      <c r="O1459" s="3" t="s">
        <v>5313</v>
      </c>
      <c r="P1459" s="3" t="s">
        <v>5339</v>
      </c>
      <c r="Q1459" s="3" t="s">
        <v>6528</v>
      </c>
      <c r="R1459" s="3"/>
      <c r="S1459" s="3"/>
      <c r="T1459" s="3"/>
      <c r="U1459" s="3"/>
      <c r="V1459" s="3"/>
    </row>
    <row r="1460" spans="1:22" ht="16.5">
      <c r="A1460" s="2" t="s">
        <v>3012</v>
      </c>
      <c r="B1460" s="2" t="s">
        <v>3013</v>
      </c>
      <c r="C1460" s="9" t="s">
        <v>6527</v>
      </c>
      <c r="D1460" s="2" t="s">
        <v>4785</v>
      </c>
      <c r="E1460" s="2" t="s">
        <v>4803</v>
      </c>
      <c r="F1460" s="3" t="s">
        <v>5093</v>
      </c>
      <c r="G1460" s="3" t="s">
        <v>5094</v>
      </c>
      <c r="H1460" s="3" t="s">
        <v>5095</v>
      </c>
      <c r="I1460" s="3" t="s">
        <v>5096</v>
      </c>
      <c r="J1460" s="3" t="s">
        <v>5151</v>
      </c>
      <c r="K1460" s="3" t="s">
        <v>5152</v>
      </c>
      <c r="L1460" s="3" t="s">
        <v>5153</v>
      </c>
      <c r="M1460" s="3" t="s">
        <v>5311</v>
      </c>
      <c r="N1460" s="3" t="s">
        <v>5312</v>
      </c>
      <c r="O1460" s="3" t="s">
        <v>5313</v>
      </c>
      <c r="P1460" s="3" t="s">
        <v>5339</v>
      </c>
      <c r="Q1460" s="3" t="s">
        <v>6528</v>
      </c>
      <c r="R1460" s="3"/>
      <c r="S1460" s="3"/>
      <c r="T1460" s="3"/>
      <c r="U1460" s="3"/>
      <c r="V1460" s="3"/>
    </row>
    <row r="1461" spans="1:22" ht="16.5">
      <c r="A1461" s="2" t="s">
        <v>3014</v>
      </c>
      <c r="B1461" s="2" t="s">
        <v>3015</v>
      </c>
      <c r="C1461" s="9" t="s">
        <v>6527</v>
      </c>
      <c r="D1461" s="2" t="s">
        <v>4785</v>
      </c>
      <c r="E1461" s="2" t="s">
        <v>4803</v>
      </c>
      <c r="F1461" s="3" t="s">
        <v>5093</v>
      </c>
      <c r="G1461" s="3" t="s">
        <v>5094</v>
      </c>
      <c r="H1461" s="3" t="s">
        <v>5095</v>
      </c>
      <c r="I1461" s="3" t="s">
        <v>5096</v>
      </c>
      <c r="J1461" s="3" t="s">
        <v>5151</v>
      </c>
      <c r="K1461" s="3" t="s">
        <v>5152</v>
      </c>
      <c r="L1461" s="3" t="s">
        <v>5153</v>
      </c>
      <c r="M1461" s="3" t="s">
        <v>5311</v>
      </c>
      <c r="N1461" s="3" t="s">
        <v>5312</v>
      </c>
      <c r="O1461" s="3" t="s">
        <v>5313</v>
      </c>
      <c r="P1461" s="3" t="s">
        <v>5339</v>
      </c>
      <c r="Q1461" s="3" t="s">
        <v>6528</v>
      </c>
      <c r="R1461" s="3"/>
      <c r="S1461" s="3"/>
      <c r="T1461" s="3"/>
      <c r="U1461" s="3"/>
      <c r="V1461" s="3"/>
    </row>
    <row r="1462" spans="1:22" ht="16.5">
      <c r="A1462" s="2" t="s">
        <v>3016</v>
      </c>
      <c r="B1462" s="2" t="s">
        <v>3017</v>
      </c>
      <c r="C1462" s="9" t="s">
        <v>6527</v>
      </c>
      <c r="D1462" s="2" t="s">
        <v>4785</v>
      </c>
      <c r="E1462" s="2" t="s">
        <v>4803</v>
      </c>
      <c r="F1462" s="3" t="s">
        <v>5093</v>
      </c>
      <c r="G1462" s="3" t="s">
        <v>5094</v>
      </c>
      <c r="H1462" s="3" t="s">
        <v>5095</v>
      </c>
      <c r="I1462" s="3" t="s">
        <v>5096</v>
      </c>
      <c r="J1462" s="3" t="s">
        <v>5151</v>
      </c>
      <c r="K1462" s="3" t="s">
        <v>5152</v>
      </c>
      <c r="L1462" s="3" t="s">
        <v>5153</v>
      </c>
      <c r="M1462" s="3" t="s">
        <v>5311</v>
      </c>
      <c r="N1462" s="3" t="s">
        <v>5312</v>
      </c>
      <c r="O1462" s="3" t="s">
        <v>5313</v>
      </c>
      <c r="P1462" s="3" t="s">
        <v>5339</v>
      </c>
      <c r="Q1462" s="3" t="s">
        <v>6528</v>
      </c>
      <c r="R1462" s="3"/>
      <c r="S1462" s="3"/>
      <c r="T1462" s="3"/>
      <c r="U1462" s="3"/>
      <c r="V1462" s="3"/>
    </row>
    <row r="1463" spans="1:22" ht="16.5">
      <c r="A1463" s="2" t="s">
        <v>3018</v>
      </c>
      <c r="B1463" s="2" t="s">
        <v>3019</v>
      </c>
      <c r="C1463" s="9" t="s">
        <v>6527</v>
      </c>
      <c r="D1463" s="2" t="s">
        <v>4785</v>
      </c>
      <c r="E1463" s="2" t="s">
        <v>4803</v>
      </c>
      <c r="F1463" s="3" t="s">
        <v>5093</v>
      </c>
      <c r="G1463" s="3" t="s">
        <v>5094</v>
      </c>
      <c r="H1463" s="3" t="s">
        <v>5095</v>
      </c>
      <c r="I1463" s="3" t="s">
        <v>5096</v>
      </c>
      <c r="J1463" s="3" t="s">
        <v>5151</v>
      </c>
      <c r="K1463" s="3" t="s">
        <v>5152</v>
      </c>
      <c r="L1463" s="3" t="s">
        <v>5153</v>
      </c>
      <c r="M1463" s="3" t="s">
        <v>5311</v>
      </c>
      <c r="N1463" s="3" t="s">
        <v>5312</v>
      </c>
      <c r="O1463" s="3" t="s">
        <v>5313</v>
      </c>
      <c r="P1463" s="3" t="s">
        <v>5339</v>
      </c>
      <c r="Q1463" s="3" t="s">
        <v>6528</v>
      </c>
      <c r="R1463" s="3"/>
      <c r="S1463" s="3"/>
      <c r="T1463" s="3"/>
      <c r="U1463" s="3"/>
      <c r="V1463" s="3"/>
    </row>
    <row r="1464" spans="1:22" ht="16.5">
      <c r="A1464" s="2" t="s">
        <v>3020</v>
      </c>
      <c r="B1464" s="2" t="s">
        <v>3021</v>
      </c>
      <c r="C1464" s="9" t="s">
        <v>6527</v>
      </c>
      <c r="D1464" s="2" t="s">
        <v>4785</v>
      </c>
      <c r="E1464" s="2" t="s">
        <v>4803</v>
      </c>
      <c r="F1464" s="3" t="s">
        <v>5093</v>
      </c>
      <c r="G1464" s="3" t="s">
        <v>5094</v>
      </c>
      <c r="H1464" s="3" t="s">
        <v>5095</v>
      </c>
      <c r="I1464" s="3" t="s">
        <v>5096</v>
      </c>
      <c r="J1464" s="3" t="s">
        <v>5151</v>
      </c>
      <c r="K1464" s="3" t="s">
        <v>5152</v>
      </c>
      <c r="L1464" s="3" t="s">
        <v>5153</v>
      </c>
      <c r="M1464" s="3" t="s">
        <v>5311</v>
      </c>
      <c r="N1464" s="3" t="s">
        <v>5312</v>
      </c>
      <c r="O1464" s="3" t="s">
        <v>5313</v>
      </c>
      <c r="P1464" s="3" t="s">
        <v>5339</v>
      </c>
      <c r="Q1464" s="3" t="s">
        <v>6528</v>
      </c>
      <c r="R1464" s="3"/>
      <c r="S1464" s="3"/>
      <c r="T1464" s="3"/>
      <c r="U1464" s="3"/>
      <c r="V1464" s="3"/>
    </row>
    <row r="1465" spans="1:22" ht="16.5">
      <c r="A1465" s="2" t="s">
        <v>3022</v>
      </c>
      <c r="B1465" s="2" t="s">
        <v>3023</v>
      </c>
      <c r="C1465" s="9" t="s">
        <v>6529</v>
      </c>
      <c r="D1465" s="2" t="s">
        <v>4785</v>
      </c>
      <c r="E1465" s="2" t="s">
        <v>4803</v>
      </c>
      <c r="F1465" s="3" t="s">
        <v>5093</v>
      </c>
      <c r="G1465" s="3" t="s">
        <v>5094</v>
      </c>
      <c r="H1465" s="3" t="s">
        <v>5095</v>
      </c>
      <c r="I1465" s="3" t="s">
        <v>5096</v>
      </c>
      <c r="J1465" s="3" t="s">
        <v>5151</v>
      </c>
      <c r="K1465" s="3" t="s">
        <v>5152</v>
      </c>
      <c r="L1465" s="3" t="s">
        <v>6530</v>
      </c>
      <c r="M1465" s="3" t="s">
        <v>6531</v>
      </c>
      <c r="N1465" s="3" t="s">
        <v>6532</v>
      </c>
      <c r="O1465" s="3" t="s">
        <v>6533</v>
      </c>
      <c r="P1465" s="3"/>
      <c r="Q1465" s="3"/>
      <c r="R1465" s="3"/>
      <c r="S1465" s="3"/>
      <c r="T1465" s="3"/>
      <c r="U1465" s="3"/>
      <c r="V1465" s="3"/>
    </row>
    <row r="1466" spans="1:22" ht="16.5">
      <c r="A1466" s="2" t="s">
        <v>3024</v>
      </c>
      <c r="B1466" s="2" t="s">
        <v>3025</v>
      </c>
      <c r="C1466" s="9" t="s">
        <v>6529</v>
      </c>
      <c r="D1466" s="2" t="s">
        <v>4785</v>
      </c>
      <c r="E1466" s="2" t="s">
        <v>4803</v>
      </c>
      <c r="F1466" s="3" t="s">
        <v>5093</v>
      </c>
      <c r="G1466" s="3" t="s">
        <v>5094</v>
      </c>
      <c r="H1466" s="3" t="s">
        <v>5095</v>
      </c>
      <c r="I1466" s="3" t="s">
        <v>5096</v>
      </c>
      <c r="J1466" s="3" t="s">
        <v>5151</v>
      </c>
      <c r="K1466" s="3" t="s">
        <v>5152</v>
      </c>
      <c r="L1466" s="3" t="s">
        <v>6530</v>
      </c>
      <c r="M1466" s="3" t="s">
        <v>6531</v>
      </c>
      <c r="N1466" s="3" t="s">
        <v>6532</v>
      </c>
      <c r="O1466" s="3" t="s">
        <v>6533</v>
      </c>
      <c r="P1466" s="3"/>
      <c r="Q1466" s="3"/>
      <c r="R1466" s="3"/>
      <c r="S1466" s="3"/>
      <c r="T1466" s="3"/>
      <c r="U1466" s="3"/>
      <c r="V1466" s="3"/>
    </row>
    <row r="1467" spans="1:22" ht="16.5">
      <c r="A1467" s="2" t="s">
        <v>3026</v>
      </c>
      <c r="B1467" s="2" t="s">
        <v>3027</v>
      </c>
      <c r="C1467" s="9" t="s">
        <v>6529</v>
      </c>
      <c r="D1467" s="2" t="s">
        <v>4785</v>
      </c>
      <c r="E1467" s="2" t="s">
        <v>4803</v>
      </c>
      <c r="F1467" s="3" t="s">
        <v>5093</v>
      </c>
      <c r="G1467" s="3" t="s">
        <v>5094</v>
      </c>
      <c r="H1467" s="3" t="s">
        <v>5095</v>
      </c>
      <c r="I1467" s="3" t="s">
        <v>5096</v>
      </c>
      <c r="J1467" s="3" t="s">
        <v>5151</v>
      </c>
      <c r="K1467" s="3" t="s">
        <v>5152</v>
      </c>
      <c r="L1467" s="3" t="s">
        <v>6530</v>
      </c>
      <c r="M1467" s="3" t="s">
        <v>6531</v>
      </c>
      <c r="N1467" s="3" t="s">
        <v>6532</v>
      </c>
      <c r="O1467" s="3" t="s">
        <v>6533</v>
      </c>
      <c r="P1467" s="3"/>
      <c r="Q1467" s="3"/>
      <c r="R1467" s="3"/>
      <c r="S1467" s="3"/>
      <c r="T1467" s="3"/>
      <c r="U1467" s="3"/>
      <c r="V1467" s="3"/>
    </row>
    <row r="1468" spans="1:22" ht="16.5">
      <c r="A1468" s="2" t="s">
        <v>3028</v>
      </c>
      <c r="B1468" s="2" t="s">
        <v>3029</v>
      </c>
      <c r="C1468" s="9" t="s">
        <v>6529</v>
      </c>
      <c r="D1468" s="2" t="s">
        <v>4785</v>
      </c>
      <c r="E1468" s="2" t="s">
        <v>4803</v>
      </c>
      <c r="F1468" s="3" t="s">
        <v>5093</v>
      </c>
      <c r="G1468" s="3" t="s">
        <v>5094</v>
      </c>
      <c r="H1468" s="3" t="s">
        <v>5095</v>
      </c>
      <c r="I1468" s="3" t="s">
        <v>5096</v>
      </c>
      <c r="J1468" s="3" t="s">
        <v>5151</v>
      </c>
      <c r="K1468" s="3" t="s">
        <v>5152</v>
      </c>
      <c r="L1468" s="3" t="s">
        <v>6530</v>
      </c>
      <c r="M1468" s="3" t="s">
        <v>6531</v>
      </c>
      <c r="N1468" s="3" t="s">
        <v>6532</v>
      </c>
      <c r="O1468" s="3" t="s">
        <v>6533</v>
      </c>
      <c r="P1468" s="3"/>
      <c r="Q1468" s="3"/>
      <c r="R1468" s="3"/>
      <c r="S1468" s="3"/>
      <c r="T1468" s="3"/>
      <c r="U1468" s="3"/>
      <c r="V1468" s="3"/>
    </row>
    <row r="1469" spans="1:22" ht="16.5">
      <c r="A1469" s="2" t="s">
        <v>3030</v>
      </c>
      <c r="B1469" s="2" t="s">
        <v>3031</v>
      </c>
      <c r="C1469" s="9" t="s">
        <v>6529</v>
      </c>
      <c r="D1469" s="2" t="s">
        <v>4785</v>
      </c>
      <c r="E1469" s="2" t="s">
        <v>4803</v>
      </c>
      <c r="F1469" s="3" t="s">
        <v>5093</v>
      </c>
      <c r="G1469" s="3" t="s">
        <v>5094</v>
      </c>
      <c r="H1469" s="3" t="s">
        <v>5095</v>
      </c>
      <c r="I1469" s="3" t="s">
        <v>5096</v>
      </c>
      <c r="J1469" s="3" t="s">
        <v>5151</v>
      </c>
      <c r="K1469" s="3" t="s">
        <v>5152</v>
      </c>
      <c r="L1469" s="3" t="s">
        <v>6530</v>
      </c>
      <c r="M1469" s="3" t="s">
        <v>6531</v>
      </c>
      <c r="N1469" s="3" t="s">
        <v>6532</v>
      </c>
      <c r="O1469" s="3" t="s">
        <v>6533</v>
      </c>
      <c r="P1469" s="3"/>
      <c r="Q1469" s="3"/>
      <c r="R1469" s="3"/>
      <c r="S1469" s="3"/>
      <c r="T1469" s="3"/>
      <c r="U1469" s="3"/>
      <c r="V1469" s="3"/>
    </row>
    <row r="1470" spans="1:22" ht="16.5">
      <c r="A1470" s="2" t="s">
        <v>3032</v>
      </c>
      <c r="B1470" s="2" t="s">
        <v>3033</v>
      </c>
      <c r="C1470" s="9" t="s">
        <v>6529</v>
      </c>
      <c r="D1470" s="2" t="s">
        <v>4785</v>
      </c>
      <c r="E1470" s="2" t="s">
        <v>4803</v>
      </c>
      <c r="F1470" s="3" t="s">
        <v>5093</v>
      </c>
      <c r="G1470" s="3" t="s">
        <v>5094</v>
      </c>
      <c r="H1470" s="3" t="s">
        <v>5095</v>
      </c>
      <c r="I1470" s="3" t="s">
        <v>5096</v>
      </c>
      <c r="J1470" s="3" t="s">
        <v>5151</v>
      </c>
      <c r="K1470" s="3" t="s">
        <v>5152</v>
      </c>
      <c r="L1470" s="3" t="s">
        <v>6530</v>
      </c>
      <c r="M1470" s="3" t="s">
        <v>6531</v>
      </c>
      <c r="N1470" s="3" t="s">
        <v>6532</v>
      </c>
      <c r="O1470" s="3" t="s">
        <v>6533</v>
      </c>
      <c r="P1470" s="3"/>
      <c r="Q1470" s="3"/>
      <c r="R1470" s="3"/>
      <c r="S1470" s="3"/>
      <c r="T1470" s="3"/>
      <c r="U1470" s="3"/>
      <c r="V1470" s="3"/>
    </row>
    <row r="1471" spans="1:22" ht="16.5">
      <c r="A1471" s="2" t="s">
        <v>3034</v>
      </c>
      <c r="B1471" s="2" t="s">
        <v>3035</v>
      </c>
      <c r="C1471" s="9" t="s">
        <v>6529</v>
      </c>
      <c r="D1471" s="2" t="s">
        <v>4785</v>
      </c>
      <c r="E1471" s="2" t="s">
        <v>4803</v>
      </c>
      <c r="F1471" s="3" t="s">
        <v>5093</v>
      </c>
      <c r="G1471" s="3" t="s">
        <v>5094</v>
      </c>
      <c r="H1471" s="3" t="s">
        <v>5095</v>
      </c>
      <c r="I1471" s="3" t="s">
        <v>5096</v>
      </c>
      <c r="J1471" s="3" t="s">
        <v>5151</v>
      </c>
      <c r="K1471" s="3" t="s">
        <v>5152</v>
      </c>
      <c r="L1471" s="3" t="s">
        <v>6530</v>
      </c>
      <c r="M1471" s="3" t="s">
        <v>6531</v>
      </c>
      <c r="N1471" s="3" t="s">
        <v>6532</v>
      </c>
      <c r="O1471" s="3" t="s">
        <v>6533</v>
      </c>
      <c r="P1471" s="3"/>
      <c r="Q1471" s="3"/>
      <c r="R1471" s="3"/>
      <c r="S1471" s="3"/>
      <c r="T1471" s="3"/>
      <c r="U1471" s="3"/>
      <c r="V1471" s="3"/>
    </row>
    <row r="1472" spans="1:22" ht="16.5">
      <c r="A1472" s="2" t="s">
        <v>3036</v>
      </c>
      <c r="B1472" s="2" t="s">
        <v>3037</v>
      </c>
      <c r="C1472" s="9" t="s">
        <v>6529</v>
      </c>
      <c r="D1472" s="2" t="s">
        <v>4785</v>
      </c>
      <c r="E1472" s="2" t="s">
        <v>4803</v>
      </c>
      <c r="F1472" s="3" t="s">
        <v>5093</v>
      </c>
      <c r="G1472" s="3" t="s">
        <v>5094</v>
      </c>
      <c r="H1472" s="3" t="s">
        <v>5095</v>
      </c>
      <c r="I1472" s="3" t="s">
        <v>5096</v>
      </c>
      <c r="J1472" s="3" t="s">
        <v>5151</v>
      </c>
      <c r="K1472" s="3" t="s">
        <v>5152</v>
      </c>
      <c r="L1472" s="3" t="s">
        <v>6530</v>
      </c>
      <c r="M1472" s="3" t="s">
        <v>6531</v>
      </c>
      <c r="N1472" s="3" t="s">
        <v>6532</v>
      </c>
      <c r="O1472" s="3" t="s">
        <v>6533</v>
      </c>
      <c r="P1472" s="3"/>
      <c r="Q1472" s="3"/>
      <c r="R1472" s="3"/>
      <c r="S1472" s="3"/>
      <c r="T1472" s="3"/>
      <c r="U1472" s="3"/>
      <c r="V1472" s="3"/>
    </row>
    <row r="1473" spans="1:22" ht="16.5">
      <c r="A1473" s="2" t="s">
        <v>3038</v>
      </c>
      <c r="B1473" s="2" t="s">
        <v>3039</v>
      </c>
      <c r="C1473" s="9" t="s">
        <v>6529</v>
      </c>
      <c r="D1473" s="2" t="s">
        <v>4785</v>
      </c>
      <c r="E1473" s="2" t="s">
        <v>4803</v>
      </c>
      <c r="F1473" s="3" t="s">
        <v>5093</v>
      </c>
      <c r="G1473" s="3" t="s">
        <v>5094</v>
      </c>
      <c r="H1473" s="3" t="s">
        <v>5095</v>
      </c>
      <c r="I1473" s="3" t="s">
        <v>5096</v>
      </c>
      <c r="J1473" s="3" t="s">
        <v>5151</v>
      </c>
      <c r="K1473" s="3" t="s">
        <v>5152</v>
      </c>
      <c r="L1473" s="3" t="s">
        <v>6530</v>
      </c>
      <c r="M1473" s="3" t="s">
        <v>6531</v>
      </c>
      <c r="N1473" s="3" t="s">
        <v>6532</v>
      </c>
      <c r="O1473" s="3" t="s">
        <v>6533</v>
      </c>
      <c r="P1473" s="3"/>
      <c r="Q1473" s="3"/>
      <c r="R1473" s="3"/>
      <c r="S1473" s="3"/>
      <c r="T1473" s="3"/>
      <c r="U1473" s="3"/>
      <c r="V1473" s="3"/>
    </row>
    <row r="1474" spans="1:22" ht="16.5">
      <c r="A1474" s="2" t="s">
        <v>3040</v>
      </c>
      <c r="B1474" s="2" t="s">
        <v>3041</v>
      </c>
      <c r="C1474" s="9" t="s">
        <v>6529</v>
      </c>
      <c r="D1474" s="2" t="s">
        <v>4785</v>
      </c>
      <c r="E1474" s="2" t="s">
        <v>4803</v>
      </c>
      <c r="F1474" s="3" t="s">
        <v>5093</v>
      </c>
      <c r="G1474" s="3" t="s">
        <v>5094</v>
      </c>
      <c r="H1474" s="3" t="s">
        <v>5095</v>
      </c>
      <c r="I1474" s="3" t="s">
        <v>5096</v>
      </c>
      <c r="J1474" s="3" t="s">
        <v>5151</v>
      </c>
      <c r="K1474" s="3" t="s">
        <v>5152</v>
      </c>
      <c r="L1474" s="3" t="s">
        <v>6530</v>
      </c>
      <c r="M1474" s="3" t="s">
        <v>6531</v>
      </c>
      <c r="N1474" s="3" t="s">
        <v>6532</v>
      </c>
      <c r="O1474" s="3" t="s">
        <v>6533</v>
      </c>
      <c r="P1474" s="3"/>
      <c r="Q1474" s="3"/>
      <c r="R1474" s="3"/>
      <c r="S1474" s="3"/>
      <c r="T1474" s="3"/>
      <c r="U1474" s="3"/>
      <c r="V1474" s="3"/>
    </row>
    <row r="1475" spans="1:22" ht="16.5">
      <c r="A1475" s="2" t="s">
        <v>3042</v>
      </c>
      <c r="B1475" s="2" t="s">
        <v>3043</v>
      </c>
      <c r="C1475" s="9" t="s">
        <v>6529</v>
      </c>
      <c r="D1475" s="2" t="s">
        <v>4785</v>
      </c>
      <c r="E1475" s="2" t="s">
        <v>4803</v>
      </c>
      <c r="F1475" s="3" t="s">
        <v>5093</v>
      </c>
      <c r="G1475" s="3" t="s">
        <v>5094</v>
      </c>
      <c r="H1475" s="3" t="s">
        <v>5095</v>
      </c>
      <c r="I1475" s="3" t="s">
        <v>5096</v>
      </c>
      <c r="J1475" s="3" t="s">
        <v>5151</v>
      </c>
      <c r="K1475" s="3" t="s">
        <v>5152</v>
      </c>
      <c r="L1475" s="3" t="s">
        <v>6530</v>
      </c>
      <c r="M1475" s="3" t="s">
        <v>6531</v>
      </c>
      <c r="N1475" s="3" t="s">
        <v>6532</v>
      </c>
      <c r="O1475" s="3" t="s">
        <v>6533</v>
      </c>
      <c r="P1475" s="3"/>
      <c r="Q1475" s="3"/>
      <c r="R1475" s="3"/>
      <c r="S1475" s="3"/>
      <c r="T1475" s="3"/>
      <c r="U1475" s="3"/>
      <c r="V1475" s="3"/>
    </row>
    <row r="1476" spans="1:22" ht="16.5">
      <c r="A1476" s="2" t="s">
        <v>3044</v>
      </c>
      <c r="B1476" s="2" t="s">
        <v>3045</v>
      </c>
      <c r="C1476" s="9" t="s">
        <v>6529</v>
      </c>
      <c r="D1476" s="2" t="s">
        <v>4785</v>
      </c>
      <c r="E1476" s="2" t="s">
        <v>4803</v>
      </c>
      <c r="F1476" s="3" t="s">
        <v>5093</v>
      </c>
      <c r="G1476" s="3" t="s">
        <v>5094</v>
      </c>
      <c r="H1476" s="3" t="s">
        <v>5095</v>
      </c>
      <c r="I1476" s="3" t="s">
        <v>5096</v>
      </c>
      <c r="J1476" s="3" t="s">
        <v>5151</v>
      </c>
      <c r="K1476" s="3" t="s">
        <v>5152</v>
      </c>
      <c r="L1476" s="3" t="s">
        <v>6530</v>
      </c>
      <c r="M1476" s="3" t="s">
        <v>6531</v>
      </c>
      <c r="N1476" s="3" t="s">
        <v>6532</v>
      </c>
      <c r="O1476" s="3" t="s">
        <v>6533</v>
      </c>
      <c r="P1476" s="3"/>
      <c r="Q1476" s="3"/>
      <c r="R1476" s="3"/>
      <c r="S1476" s="3"/>
      <c r="T1476" s="3"/>
      <c r="U1476" s="3"/>
      <c r="V1476" s="3"/>
    </row>
    <row r="1477" spans="1:22" ht="16.5">
      <c r="A1477" s="2" t="s">
        <v>3046</v>
      </c>
      <c r="B1477" s="2" t="s">
        <v>3047</v>
      </c>
      <c r="C1477" s="9" t="s">
        <v>6534</v>
      </c>
      <c r="D1477" s="2" t="s">
        <v>4785</v>
      </c>
      <c r="E1477" s="2" t="s">
        <v>4803</v>
      </c>
      <c r="F1477" s="3" t="s">
        <v>5093</v>
      </c>
      <c r="G1477" s="3" t="s">
        <v>5094</v>
      </c>
      <c r="H1477" s="3" t="s">
        <v>5095</v>
      </c>
      <c r="I1477" s="3" t="s">
        <v>5096</v>
      </c>
      <c r="J1477" s="3" t="s">
        <v>5151</v>
      </c>
      <c r="K1477" s="3" t="s">
        <v>6432</v>
      </c>
      <c r="L1477" s="3" t="s">
        <v>6535</v>
      </c>
      <c r="M1477" s="3" t="s">
        <v>6536</v>
      </c>
      <c r="N1477" s="3" t="s">
        <v>6537</v>
      </c>
      <c r="O1477" s="3"/>
      <c r="P1477" s="3"/>
      <c r="Q1477" s="3"/>
      <c r="R1477" s="3"/>
      <c r="S1477" s="3"/>
      <c r="T1477" s="3"/>
      <c r="U1477" s="3"/>
      <c r="V1477" s="3"/>
    </row>
    <row r="1478" spans="1:22" ht="16.5">
      <c r="A1478" s="2" t="s">
        <v>3048</v>
      </c>
      <c r="B1478" s="2" t="s">
        <v>3049</v>
      </c>
      <c r="C1478" s="9" t="s">
        <v>6534</v>
      </c>
      <c r="D1478" s="2" t="s">
        <v>4785</v>
      </c>
      <c r="E1478" s="2" t="s">
        <v>4803</v>
      </c>
      <c r="F1478" s="3" t="s">
        <v>5093</v>
      </c>
      <c r="G1478" s="3" t="s">
        <v>5094</v>
      </c>
      <c r="H1478" s="3" t="s">
        <v>5095</v>
      </c>
      <c r="I1478" s="3" t="s">
        <v>5096</v>
      </c>
      <c r="J1478" s="3" t="s">
        <v>5151</v>
      </c>
      <c r="K1478" s="3" t="s">
        <v>6432</v>
      </c>
      <c r="L1478" s="3" t="s">
        <v>6535</v>
      </c>
      <c r="M1478" s="3" t="s">
        <v>6536</v>
      </c>
      <c r="N1478" s="3" t="s">
        <v>6537</v>
      </c>
      <c r="O1478" s="3"/>
      <c r="P1478" s="3"/>
      <c r="Q1478" s="3"/>
      <c r="R1478" s="3"/>
      <c r="S1478" s="3"/>
      <c r="T1478" s="3"/>
      <c r="U1478" s="3"/>
      <c r="V1478" s="3"/>
    </row>
    <row r="1479" spans="1:22" ht="16.5">
      <c r="A1479" s="2" t="s">
        <v>3050</v>
      </c>
      <c r="B1479" s="2" t="s">
        <v>3051</v>
      </c>
      <c r="C1479" s="9" t="s">
        <v>6534</v>
      </c>
      <c r="D1479" s="2" t="s">
        <v>4785</v>
      </c>
      <c r="E1479" s="2" t="s">
        <v>4803</v>
      </c>
      <c r="F1479" s="3" t="s">
        <v>5093</v>
      </c>
      <c r="G1479" s="3" t="s">
        <v>5094</v>
      </c>
      <c r="H1479" s="3" t="s">
        <v>5095</v>
      </c>
      <c r="I1479" s="3" t="s">
        <v>5096</v>
      </c>
      <c r="J1479" s="3" t="s">
        <v>5151</v>
      </c>
      <c r="K1479" s="3" t="s">
        <v>6432</v>
      </c>
      <c r="L1479" s="3" t="s">
        <v>6535</v>
      </c>
      <c r="M1479" s="3" t="s">
        <v>6536</v>
      </c>
      <c r="N1479" s="3" t="s">
        <v>6537</v>
      </c>
      <c r="O1479" s="3"/>
      <c r="P1479" s="3"/>
      <c r="Q1479" s="3"/>
      <c r="R1479" s="3"/>
      <c r="S1479" s="3"/>
      <c r="T1479" s="3"/>
      <c r="U1479" s="3"/>
      <c r="V1479" s="3"/>
    </row>
    <row r="1480" spans="1:22" ht="16.5">
      <c r="A1480" s="2" t="s">
        <v>3052</v>
      </c>
      <c r="B1480" s="2" t="s">
        <v>3053</v>
      </c>
      <c r="C1480" s="9" t="s">
        <v>6534</v>
      </c>
      <c r="D1480" s="2" t="s">
        <v>4785</v>
      </c>
      <c r="E1480" s="2" t="s">
        <v>4803</v>
      </c>
      <c r="F1480" s="3" t="s">
        <v>5093</v>
      </c>
      <c r="G1480" s="3" t="s">
        <v>5094</v>
      </c>
      <c r="H1480" s="3" t="s">
        <v>5095</v>
      </c>
      <c r="I1480" s="3" t="s">
        <v>5096</v>
      </c>
      <c r="J1480" s="3" t="s">
        <v>5151</v>
      </c>
      <c r="K1480" s="3" t="s">
        <v>6432</v>
      </c>
      <c r="L1480" s="3" t="s">
        <v>6535</v>
      </c>
      <c r="M1480" s="3" t="s">
        <v>6536</v>
      </c>
      <c r="N1480" s="3" t="s">
        <v>6537</v>
      </c>
      <c r="O1480" s="3"/>
      <c r="P1480" s="3"/>
      <c r="Q1480" s="3"/>
      <c r="R1480" s="3"/>
      <c r="S1480" s="3"/>
      <c r="T1480" s="3"/>
      <c r="U1480" s="3"/>
      <c r="V1480" s="3"/>
    </row>
    <row r="1481" spans="1:22" ht="16.5">
      <c r="A1481" s="2" t="s">
        <v>3054</v>
      </c>
      <c r="B1481" s="2" t="s">
        <v>3055</v>
      </c>
      <c r="C1481" s="9" t="s">
        <v>6534</v>
      </c>
      <c r="D1481" s="2" t="s">
        <v>4785</v>
      </c>
      <c r="E1481" s="2" t="s">
        <v>4803</v>
      </c>
      <c r="F1481" s="3" t="s">
        <v>5093</v>
      </c>
      <c r="G1481" s="3" t="s">
        <v>5094</v>
      </c>
      <c r="H1481" s="3" t="s">
        <v>5095</v>
      </c>
      <c r="I1481" s="3" t="s">
        <v>5096</v>
      </c>
      <c r="J1481" s="3" t="s">
        <v>5151</v>
      </c>
      <c r="K1481" s="3" t="s">
        <v>6432</v>
      </c>
      <c r="L1481" s="3" t="s">
        <v>6535</v>
      </c>
      <c r="M1481" s="3" t="s">
        <v>6536</v>
      </c>
      <c r="N1481" s="3" t="s">
        <v>6537</v>
      </c>
      <c r="O1481" s="3"/>
      <c r="P1481" s="3"/>
      <c r="Q1481" s="3"/>
      <c r="R1481" s="3"/>
      <c r="S1481" s="3"/>
      <c r="T1481" s="3"/>
      <c r="U1481" s="3"/>
      <c r="V1481" s="3"/>
    </row>
    <row r="1482" spans="1:22" ht="16.5">
      <c r="A1482" s="2" t="s">
        <v>3056</v>
      </c>
      <c r="B1482" s="2" t="s">
        <v>3057</v>
      </c>
      <c r="C1482" s="9" t="s">
        <v>6534</v>
      </c>
      <c r="D1482" s="2" t="s">
        <v>4785</v>
      </c>
      <c r="E1482" s="2" t="s">
        <v>4803</v>
      </c>
      <c r="F1482" s="3" t="s">
        <v>5093</v>
      </c>
      <c r="G1482" s="3" t="s">
        <v>5094</v>
      </c>
      <c r="H1482" s="3" t="s">
        <v>5095</v>
      </c>
      <c r="I1482" s="3" t="s">
        <v>5096</v>
      </c>
      <c r="J1482" s="3" t="s">
        <v>5151</v>
      </c>
      <c r="K1482" s="3" t="s">
        <v>6432</v>
      </c>
      <c r="L1482" s="3" t="s">
        <v>6535</v>
      </c>
      <c r="M1482" s="3" t="s">
        <v>6536</v>
      </c>
      <c r="N1482" s="3" t="s">
        <v>6537</v>
      </c>
      <c r="O1482" s="3"/>
      <c r="P1482" s="3"/>
      <c r="Q1482" s="3"/>
      <c r="R1482" s="3"/>
      <c r="S1482" s="3"/>
      <c r="T1482" s="3"/>
      <c r="U1482" s="3"/>
      <c r="V1482" s="3"/>
    </row>
    <row r="1483" spans="1:22" ht="16.5">
      <c r="A1483" s="2" t="s">
        <v>3058</v>
      </c>
      <c r="B1483" s="2" t="s">
        <v>3059</v>
      </c>
      <c r="C1483" s="9" t="s">
        <v>6534</v>
      </c>
      <c r="D1483" s="2" t="s">
        <v>4785</v>
      </c>
      <c r="E1483" s="2" t="s">
        <v>4803</v>
      </c>
      <c r="F1483" s="3" t="s">
        <v>5093</v>
      </c>
      <c r="G1483" s="3" t="s">
        <v>5094</v>
      </c>
      <c r="H1483" s="3" t="s">
        <v>5095</v>
      </c>
      <c r="I1483" s="3" t="s">
        <v>5096</v>
      </c>
      <c r="J1483" s="3" t="s">
        <v>5151</v>
      </c>
      <c r="K1483" s="3" t="s">
        <v>6432</v>
      </c>
      <c r="L1483" s="3" t="s">
        <v>6535</v>
      </c>
      <c r="M1483" s="3" t="s">
        <v>6536</v>
      </c>
      <c r="N1483" s="3" t="s">
        <v>6537</v>
      </c>
      <c r="O1483" s="3"/>
      <c r="P1483" s="3"/>
      <c r="Q1483" s="3"/>
      <c r="R1483" s="3"/>
      <c r="S1483" s="3"/>
      <c r="T1483" s="3"/>
      <c r="U1483" s="3"/>
      <c r="V1483" s="3"/>
    </row>
    <row r="1484" spans="1:22" ht="16.5">
      <c r="A1484" s="2" t="s">
        <v>3060</v>
      </c>
      <c r="B1484" s="2" t="s">
        <v>3061</v>
      </c>
      <c r="C1484" s="9" t="s">
        <v>6534</v>
      </c>
      <c r="D1484" s="2" t="s">
        <v>4785</v>
      </c>
      <c r="E1484" s="2" t="s">
        <v>4803</v>
      </c>
      <c r="F1484" s="3" t="s">
        <v>5093</v>
      </c>
      <c r="G1484" s="3" t="s">
        <v>5094</v>
      </c>
      <c r="H1484" s="3" t="s">
        <v>5095</v>
      </c>
      <c r="I1484" s="3" t="s">
        <v>5096</v>
      </c>
      <c r="J1484" s="3" t="s">
        <v>5151</v>
      </c>
      <c r="K1484" s="3" t="s">
        <v>6432</v>
      </c>
      <c r="L1484" s="3" t="s">
        <v>6535</v>
      </c>
      <c r="M1484" s="3" t="s">
        <v>6536</v>
      </c>
      <c r="N1484" s="3" t="s">
        <v>6537</v>
      </c>
      <c r="O1484" s="3"/>
      <c r="P1484" s="3"/>
      <c r="Q1484" s="3"/>
      <c r="R1484" s="3"/>
      <c r="S1484" s="3"/>
      <c r="T1484" s="3"/>
      <c r="U1484" s="3"/>
      <c r="V1484" s="3"/>
    </row>
    <row r="1485" spans="1:22" ht="16.5">
      <c r="A1485" s="2" t="s">
        <v>3062</v>
      </c>
      <c r="B1485" s="2" t="s">
        <v>3063</v>
      </c>
      <c r="C1485" s="9" t="s">
        <v>6534</v>
      </c>
      <c r="D1485" s="2" t="s">
        <v>4785</v>
      </c>
      <c r="E1485" s="2" t="s">
        <v>4803</v>
      </c>
      <c r="F1485" s="3" t="s">
        <v>5093</v>
      </c>
      <c r="G1485" s="3" t="s">
        <v>5094</v>
      </c>
      <c r="H1485" s="3" t="s">
        <v>5095</v>
      </c>
      <c r="I1485" s="3" t="s">
        <v>5096</v>
      </c>
      <c r="J1485" s="3" t="s">
        <v>5151</v>
      </c>
      <c r="K1485" s="3" t="s">
        <v>6432</v>
      </c>
      <c r="L1485" s="3" t="s">
        <v>6535</v>
      </c>
      <c r="M1485" s="3" t="s">
        <v>6536</v>
      </c>
      <c r="N1485" s="3" t="s">
        <v>6537</v>
      </c>
      <c r="O1485" s="3"/>
      <c r="P1485" s="3"/>
      <c r="Q1485" s="3"/>
      <c r="R1485" s="3"/>
      <c r="S1485" s="3"/>
      <c r="T1485" s="3"/>
      <c r="U1485" s="3"/>
      <c r="V1485" s="3"/>
    </row>
    <row r="1486" spans="1:22" ht="16.5">
      <c r="A1486" s="2" t="s">
        <v>3064</v>
      </c>
      <c r="B1486" s="2" t="s">
        <v>3065</v>
      </c>
      <c r="C1486" s="9" t="s">
        <v>6534</v>
      </c>
      <c r="D1486" s="2" t="s">
        <v>4785</v>
      </c>
      <c r="E1486" s="2" t="s">
        <v>4803</v>
      </c>
      <c r="F1486" s="3" t="s">
        <v>5093</v>
      </c>
      <c r="G1486" s="3" t="s">
        <v>5094</v>
      </c>
      <c r="H1486" s="3" t="s">
        <v>5095</v>
      </c>
      <c r="I1486" s="3" t="s">
        <v>5096</v>
      </c>
      <c r="J1486" s="3" t="s">
        <v>5151</v>
      </c>
      <c r="K1486" s="3" t="s">
        <v>6432</v>
      </c>
      <c r="L1486" s="3" t="s">
        <v>6535</v>
      </c>
      <c r="M1486" s="3" t="s">
        <v>6536</v>
      </c>
      <c r="N1486" s="3" t="s">
        <v>6537</v>
      </c>
      <c r="O1486" s="3"/>
      <c r="P1486" s="3"/>
      <c r="Q1486" s="3"/>
      <c r="R1486" s="3"/>
      <c r="S1486" s="3"/>
      <c r="T1486" s="3"/>
      <c r="U1486" s="3"/>
      <c r="V1486" s="3"/>
    </row>
    <row r="1487" spans="1:22" ht="16.5">
      <c r="A1487" s="2" t="s">
        <v>3066</v>
      </c>
      <c r="B1487" s="2" t="s">
        <v>3067</v>
      </c>
      <c r="C1487" s="9" t="s">
        <v>6534</v>
      </c>
      <c r="D1487" s="2" t="s">
        <v>4785</v>
      </c>
      <c r="E1487" s="2" t="s">
        <v>4803</v>
      </c>
      <c r="F1487" s="3" t="s">
        <v>5093</v>
      </c>
      <c r="G1487" s="3" t="s">
        <v>5094</v>
      </c>
      <c r="H1487" s="3" t="s">
        <v>5095</v>
      </c>
      <c r="I1487" s="3" t="s">
        <v>5096</v>
      </c>
      <c r="J1487" s="3" t="s">
        <v>5151</v>
      </c>
      <c r="K1487" s="3" t="s">
        <v>6432</v>
      </c>
      <c r="L1487" s="3" t="s">
        <v>6535</v>
      </c>
      <c r="M1487" s="3" t="s">
        <v>6536</v>
      </c>
      <c r="N1487" s="3" t="s">
        <v>6537</v>
      </c>
      <c r="O1487" s="3"/>
      <c r="P1487" s="3"/>
      <c r="Q1487" s="3"/>
      <c r="R1487" s="3"/>
      <c r="S1487" s="3"/>
      <c r="T1487" s="3"/>
      <c r="U1487" s="3"/>
      <c r="V1487" s="3"/>
    </row>
    <row r="1488" spans="1:22" ht="16.5">
      <c r="A1488" s="2" t="s">
        <v>3068</v>
      </c>
      <c r="B1488" s="2" t="s">
        <v>3069</v>
      </c>
      <c r="C1488" s="9" t="s">
        <v>6534</v>
      </c>
      <c r="D1488" s="2" t="s">
        <v>4785</v>
      </c>
      <c r="E1488" s="2" t="s">
        <v>4803</v>
      </c>
      <c r="F1488" s="3" t="s">
        <v>5093</v>
      </c>
      <c r="G1488" s="3" t="s">
        <v>5094</v>
      </c>
      <c r="H1488" s="3" t="s">
        <v>5095</v>
      </c>
      <c r="I1488" s="3" t="s">
        <v>5096</v>
      </c>
      <c r="J1488" s="3" t="s">
        <v>5151</v>
      </c>
      <c r="K1488" s="3" t="s">
        <v>6432</v>
      </c>
      <c r="L1488" s="3" t="s">
        <v>6535</v>
      </c>
      <c r="M1488" s="3" t="s">
        <v>6536</v>
      </c>
      <c r="N1488" s="3" t="s">
        <v>6537</v>
      </c>
      <c r="O1488" s="3"/>
      <c r="P1488" s="3"/>
      <c r="Q1488" s="3"/>
      <c r="R1488" s="3"/>
      <c r="S1488" s="3"/>
      <c r="T1488" s="3"/>
      <c r="U1488" s="3"/>
      <c r="V1488" s="3"/>
    </row>
    <row r="1489" spans="1:22" ht="16.5">
      <c r="A1489" s="2" t="s">
        <v>3070</v>
      </c>
      <c r="B1489" s="2" t="s">
        <v>3071</v>
      </c>
      <c r="C1489" s="9" t="s">
        <v>6538</v>
      </c>
      <c r="D1489" s="2" t="s">
        <v>4785</v>
      </c>
      <c r="E1489" s="2" t="s">
        <v>4786</v>
      </c>
      <c r="F1489" s="3" t="s">
        <v>4787</v>
      </c>
      <c r="G1489" s="3" t="s">
        <v>4788</v>
      </c>
      <c r="H1489" s="3" t="s">
        <v>4789</v>
      </c>
      <c r="I1489" s="3" t="s">
        <v>4814</v>
      </c>
      <c r="J1489" s="3" t="s">
        <v>4815</v>
      </c>
      <c r="K1489" s="3" t="s">
        <v>4816</v>
      </c>
      <c r="L1489" s="3" t="s">
        <v>4817</v>
      </c>
      <c r="M1489" s="3" t="s">
        <v>4818</v>
      </c>
      <c r="N1489" s="3"/>
      <c r="O1489" s="3"/>
      <c r="P1489" s="3"/>
      <c r="Q1489" s="3"/>
      <c r="R1489" s="3"/>
      <c r="S1489" s="3"/>
      <c r="T1489" s="3"/>
      <c r="U1489" s="3"/>
      <c r="V1489" s="3"/>
    </row>
    <row r="1490" spans="1:22" ht="16.5">
      <c r="A1490" s="2" t="s">
        <v>3072</v>
      </c>
      <c r="B1490" s="2" t="s">
        <v>3073</v>
      </c>
      <c r="C1490" s="9" t="s">
        <v>6538</v>
      </c>
      <c r="D1490" s="2" t="s">
        <v>4785</v>
      </c>
      <c r="E1490" s="2" t="s">
        <v>4786</v>
      </c>
      <c r="F1490" s="3" t="s">
        <v>4787</v>
      </c>
      <c r="G1490" s="3" t="s">
        <v>4788</v>
      </c>
      <c r="H1490" s="3" t="s">
        <v>4789</v>
      </c>
      <c r="I1490" s="3" t="s">
        <v>4814</v>
      </c>
      <c r="J1490" s="3" t="s">
        <v>4815</v>
      </c>
      <c r="K1490" s="3" t="s">
        <v>4816</v>
      </c>
      <c r="L1490" s="3" t="s">
        <v>4817</v>
      </c>
      <c r="M1490" s="3" t="s">
        <v>4818</v>
      </c>
      <c r="N1490" s="3"/>
      <c r="O1490" s="3"/>
      <c r="P1490" s="3"/>
      <c r="Q1490" s="3"/>
      <c r="R1490" s="3"/>
      <c r="S1490" s="3"/>
      <c r="T1490" s="3"/>
      <c r="U1490" s="3"/>
      <c r="V1490" s="3"/>
    </row>
    <row r="1491" spans="1:22" ht="16.5">
      <c r="A1491" s="2" t="s">
        <v>3074</v>
      </c>
      <c r="B1491" s="2" t="s">
        <v>3075</v>
      </c>
      <c r="C1491" s="9" t="s">
        <v>6539</v>
      </c>
      <c r="D1491" s="2" t="s">
        <v>4785</v>
      </c>
      <c r="E1491" s="2" t="s">
        <v>4786</v>
      </c>
      <c r="F1491" s="3" t="s">
        <v>4787</v>
      </c>
      <c r="G1491" s="3" t="s">
        <v>4788</v>
      </c>
      <c r="H1491" s="3" t="s">
        <v>4789</v>
      </c>
      <c r="I1491" s="3" t="s">
        <v>4790</v>
      </c>
      <c r="J1491" s="3" t="s">
        <v>5433</v>
      </c>
      <c r="K1491" s="3" t="s">
        <v>5434</v>
      </c>
      <c r="L1491" s="3" t="s">
        <v>5435</v>
      </c>
      <c r="M1491" s="3" t="s">
        <v>6540</v>
      </c>
      <c r="N1491" s="3"/>
      <c r="O1491" s="3"/>
      <c r="P1491" s="3"/>
      <c r="Q1491" s="3"/>
      <c r="R1491" s="3"/>
      <c r="S1491" s="3"/>
      <c r="T1491" s="3"/>
      <c r="U1491" s="3"/>
      <c r="V1491" s="3"/>
    </row>
    <row r="1492" spans="1:22" ht="16.5">
      <c r="A1492" s="2" t="s">
        <v>3076</v>
      </c>
      <c r="B1492" s="2" t="s">
        <v>3077</v>
      </c>
      <c r="C1492" s="9" t="s">
        <v>6539</v>
      </c>
      <c r="D1492" s="2" t="s">
        <v>4785</v>
      </c>
      <c r="E1492" s="2" t="s">
        <v>4786</v>
      </c>
      <c r="F1492" s="3" t="s">
        <v>4787</v>
      </c>
      <c r="G1492" s="3" t="s">
        <v>4788</v>
      </c>
      <c r="H1492" s="3" t="s">
        <v>4789</v>
      </c>
      <c r="I1492" s="3" t="s">
        <v>4790</v>
      </c>
      <c r="J1492" s="3" t="s">
        <v>5433</v>
      </c>
      <c r="K1492" s="3" t="s">
        <v>5434</v>
      </c>
      <c r="L1492" s="3" t="s">
        <v>5435</v>
      </c>
      <c r="M1492" s="3" t="s">
        <v>6540</v>
      </c>
      <c r="N1492" s="3"/>
      <c r="O1492" s="3"/>
      <c r="P1492" s="3"/>
      <c r="Q1492" s="3"/>
      <c r="R1492" s="3"/>
      <c r="S1492" s="3"/>
      <c r="T1492" s="3"/>
      <c r="U1492" s="3"/>
      <c r="V1492" s="3"/>
    </row>
    <row r="1493" spans="1:22" ht="16.5">
      <c r="A1493" s="2" t="s">
        <v>3078</v>
      </c>
      <c r="B1493" s="2" t="s">
        <v>3079</v>
      </c>
      <c r="C1493" s="9" t="s">
        <v>6541</v>
      </c>
      <c r="D1493" s="2" t="s">
        <v>4785</v>
      </c>
      <c r="E1493" s="2" t="s">
        <v>4786</v>
      </c>
      <c r="F1493" s="3" t="s">
        <v>4787</v>
      </c>
      <c r="G1493" s="3" t="s">
        <v>4906</v>
      </c>
      <c r="H1493" s="3" t="s">
        <v>4907</v>
      </c>
      <c r="I1493" s="3" t="s">
        <v>4908</v>
      </c>
      <c r="J1493" s="3" t="s">
        <v>5405</v>
      </c>
      <c r="K1493" s="3" t="s">
        <v>5406</v>
      </c>
      <c r="L1493" s="3" t="s">
        <v>5407</v>
      </c>
      <c r="M1493" s="3"/>
      <c r="N1493" s="3"/>
      <c r="O1493" s="3"/>
      <c r="P1493" s="3"/>
      <c r="Q1493" s="3"/>
      <c r="R1493" s="3"/>
      <c r="S1493" s="3"/>
      <c r="T1493" s="3"/>
      <c r="U1493" s="3"/>
      <c r="V1493" s="3"/>
    </row>
    <row r="1494" spans="1:22" ht="16.5">
      <c r="A1494" s="2" t="s">
        <v>3080</v>
      </c>
      <c r="B1494" s="2" t="s">
        <v>3081</v>
      </c>
      <c r="C1494" s="9" t="s">
        <v>6541</v>
      </c>
      <c r="D1494" s="2" t="s">
        <v>4785</v>
      </c>
      <c r="E1494" s="2" t="s">
        <v>4786</v>
      </c>
      <c r="F1494" s="3" t="s">
        <v>4787</v>
      </c>
      <c r="G1494" s="3" t="s">
        <v>4906</v>
      </c>
      <c r="H1494" s="3" t="s">
        <v>4907</v>
      </c>
      <c r="I1494" s="3" t="s">
        <v>4908</v>
      </c>
      <c r="J1494" s="3" t="s">
        <v>5405</v>
      </c>
      <c r="K1494" s="3" t="s">
        <v>5406</v>
      </c>
      <c r="L1494" s="3" t="s">
        <v>5407</v>
      </c>
      <c r="M1494" s="3"/>
      <c r="N1494" s="3"/>
      <c r="O1494" s="3"/>
      <c r="P1494" s="3"/>
      <c r="Q1494" s="3"/>
      <c r="R1494" s="3"/>
      <c r="S1494" s="3"/>
      <c r="T1494" s="3"/>
      <c r="U1494" s="3"/>
      <c r="V1494" s="3"/>
    </row>
    <row r="1495" spans="1:22" ht="16.5">
      <c r="A1495" s="2" t="s">
        <v>3082</v>
      </c>
      <c r="B1495" s="2" t="s">
        <v>3083</v>
      </c>
      <c r="C1495" s="9" t="s">
        <v>6542</v>
      </c>
      <c r="D1495" s="2" t="s">
        <v>4785</v>
      </c>
      <c r="E1495" s="2" t="s">
        <v>4786</v>
      </c>
      <c r="F1495" s="3" t="s">
        <v>4787</v>
      </c>
      <c r="G1495" s="3" t="s">
        <v>4788</v>
      </c>
      <c r="H1495" s="3" t="s">
        <v>4789</v>
      </c>
      <c r="I1495" s="3" t="s">
        <v>4790</v>
      </c>
      <c r="J1495" s="3" t="s">
        <v>5433</v>
      </c>
      <c r="K1495" s="3" t="s">
        <v>6168</v>
      </c>
      <c r="L1495" s="3" t="s">
        <v>6453</v>
      </c>
      <c r="M1495" s="3" t="s">
        <v>6543</v>
      </c>
      <c r="N1495" s="3"/>
      <c r="O1495" s="3"/>
      <c r="P1495" s="3"/>
      <c r="Q1495" s="3"/>
      <c r="R1495" s="3"/>
      <c r="S1495" s="3"/>
      <c r="T1495" s="3"/>
      <c r="U1495" s="3"/>
      <c r="V1495" s="3"/>
    </row>
    <row r="1496" spans="1:22" ht="16.5">
      <c r="A1496" s="2" t="s">
        <v>3084</v>
      </c>
      <c r="B1496" s="2" t="s">
        <v>3085</v>
      </c>
      <c r="C1496" s="9" t="s">
        <v>6542</v>
      </c>
      <c r="D1496" s="2" t="s">
        <v>4785</v>
      </c>
      <c r="E1496" s="2" t="s">
        <v>4786</v>
      </c>
      <c r="F1496" s="3" t="s">
        <v>4787</v>
      </c>
      <c r="G1496" s="3" t="s">
        <v>4788</v>
      </c>
      <c r="H1496" s="3" t="s">
        <v>4789</v>
      </c>
      <c r="I1496" s="3" t="s">
        <v>4790</v>
      </c>
      <c r="J1496" s="3" t="s">
        <v>5433</v>
      </c>
      <c r="K1496" s="3" t="s">
        <v>6168</v>
      </c>
      <c r="L1496" s="3" t="s">
        <v>6453</v>
      </c>
      <c r="M1496" s="3" t="s">
        <v>6543</v>
      </c>
      <c r="N1496" s="3"/>
      <c r="O1496" s="3"/>
      <c r="P1496" s="3"/>
      <c r="Q1496" s="3"/>
      <c r="R1496" s="3"/>
      <c r="S1496" s="3"/>
      <c r="T1496" s="3"/>
      <c r="U1496" s="3"/>
      <c r="V1496" s="3"/>
    </row>
    <row r="1497" spans="1:22" ht="16.5">
      <c r="A1497" s="2" t="s">
        <v>3086</v>
      </c>
      <c r="B1497" s="2" t="s">
        <v>3087</v>
      </c>
      <c r="C1497" s="9" t="s">
        <v>6544</v>
      </c>
      <c r="D1497" s="2" t="s">
        <v>4785</v>
      </c>
      <c r="E1497" s="2" t="s">
        <v>4803</v>
      </c>
      <c r="F1497" s="3" t="s">
        <v>4994</v>
      </c>
      <c r="G1497" s="3" t="s">
        <v>5031</v>
      </c>
      <c r="H1497" s="3" t="s">
        <v>5032</v>
      </c>
      <c r="I1497" s="3" t="s">
        <v>5300</v>
      </c>
      <c r="J1497" s="3" t="s">
        <v>5301</v>
      </c>
      <c r="K1497" s="3" t="s">
        <v>5302</v>
      </c>
      <c r="L1497" s="3" t="s">
        <v>5303</v>
      </c>
      <c r="M1497" s="3"/>
      <c r="N1497" s="3"/>
      <c r="O1497" s="3"/>
      <c r="P1497" s="3"/>
      <c r="Q1497" s="3"/>
      <c r="R1497" s="3"/>
      <c r="S1497" s="3"/>
      <c r="T1497" s="3"/>
      <c r="U1497" s="3"/>
      <c r="V1497" s="3"/>
    </row>
    <row r="1498" spans="1:22" ht="16.5">
      <c r="A1498" s="2" t="s">
        <v>3088</v>
      </c>
      <c r="B1498" s="2" t="s">
        <v>3089</v>
      </c>
      <c r="C1498" s="9" t="s">
        <v>6545</v>
      </c>
      <c r="D1498" s="2" t="s">
        <v>4785</v>
      </c>
      <c r="E1498" s="2" t="s">
        <v>4843</v>
      </c>
      <c r="F1498" s="3" t="s">
        <v>4844</v>
      </c>
      <c r="G1498" s="3" t="s">
        <v>5770</v>
      </c>
      <c r="H1498" s="3" t="s">
        <v>5860</v>
      </c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</row>
    <row r="1499" spans="1:22" ht="16.5">
      <c r="A1499" s="2" t="s">
        <v>3090</v>
      </c>
      <c r="B1499" s="2" t="s">
        <v>3091</v>
      </c>
      <c r="C1499" s="9" t="s">
        <v>6545</v>
      </c>
      <c r="D1499" s="2" t="s">
        <v>4785</v>
      </c>
      <c r="E1499" s="2" t="s">
        <v>4843</v>
      </c>
      <c r="F1499" s="3" t="s">
        <v>4844</v>
      </c>
      <c r="G1499" s="3" t="s">
        <v>5770</v>
      </c>
      <c r="H1499" s="3" t="s">
        <v>5860</v>
      </c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</row>
    <row r="1500" spans="1:22" ht="16.5">
      <c r="A1500" s="2" t="s">
        <v>3092</v>
      </c>
      <c r="B1500" s="2" t="s">
        <v>3093</v>
      </c>
      <c r="C1500" s="9" t="s">
        <v>6546</v>
      </c>
      <c r="D1500" s="2" t="s">
        <v>4785</v>
      </c>
      <c r="E1500" s="2" t="s">
        <v>4803</v>
      </c>
      <c r="F1500" s="3" t="s">
        <v>5093</v>
      </c>
      <c r="G1500" s="3" t="s">
        <v>5094</v>
      </c>
      <c r="H1500" s="3" t="s">
        <v>5095</v>
      </c>
      <c r="I1500" s="3" t="s">
        <v>5096</v>
      </c>
      <c r="J1500" s="3" t="s">
        <v>5151</v>
      </c>
      <c r="K1500" s="3" t="s">
        <v>5152</v>
      </c>
      <c r="L1500" s="3" t="s">
        <v>5153</v>
      </c>
      <c r="M1500" s="3" t="s">
        <v>5154</v>
      </c>
      <c r="N1500" s="3" t="s">
        <v>5155</v>
      </c>
      <c r="O1500" s="3" t="s">
        <v>5156</v>
      </c>
      <c r="P1500" s="3" t="s">
        <v>5157</v>
      </c>
      <c r="Q1500" s="3" t="s">
        <v>6547</v>
      </c>
      <c r="R1500" s="3"/>
      <c r="S1500" s="3"/>
      <c r="T1500" s="3"/>
      <c r="U1500" s="3"/>
      <c r="V1500" s="3"/>
    </row>
    <row r="1501" spans="1:22" ht="16.5">
      <c r="A1501" s="2" t="s">
        <v>3094</v>
      </c>
      <c r="B1501" s="2" t="s">
        <v>3095</v>
      </c>
      <c r="C1501" s="9" t="s">
        <v>6546</v>
      </c>
      <c r="D1501" s="2" t="s">
        <v>4785</v>
      </c>
      <c r="E1501" s="2" t="s">
        <v>4803</v>
      </c>
      <c r="F1501" s="3" t="s">
        <v>5093</v>
      </c>
      <c r="G1501" s="3" t="s">
        <v>5094</v>
      </c>
      <c r="H1501" s="3" t="s">
        <v>5095</v>
      </c>
      <c r="I1501" s="3" t="s">
        <v>5096</v>
      </c>
      <c r="J1501" s="3" t="s">
        <v>5151</v>
      </c>
      <c r="K1501" s="3" t="s">
        <v>5152</v>
      </c>
      <c r="L1501" s="3" t="s">
        <v>5153</v>
      </c>
      <c r="M1501" s="3" t="s">
        <v>5154</v>
      </c>
      <c r="N1501" s="3" t="s">
        <v>5155</v>
      </c>
      <c r="O1501" s="3" t="s">
        <v>5156</v>
      </c>
      <c r="P1501" s="3" t="s">
        <v>5157</v>
      </c>
      <c r="Q1501" s="3" t="s">
        <v>6547</v>
      </c>
      <c r="R1501" s="3"/>
      <c r="S1501" s="3"/>
      <c r="T1501" s="3"/>
      <c r="U1501" s="3"/>
      <c r="V1501" s="3"/>
    </row>
    <row r="1502" spans="1:22" ht="16.5">
      <c r="A1502" s="2" t="s">
        <v>3096</v>
      </c>
      <c r="B1502" s="2" t="s">
        <v>3097</v>
      </c>
      <c r="C1502" s="9" t="s">
        <v>6546</v>
      </c>
      <c r="D1502" s="2" t="s">
        <v>4785</v>
      </c>
      <c r="E1502" s="2" t="s">
        <v>4803</v>
      </c>
      <c r="F1502" s="3" t="s">
        <v>5093</v>
      </c>
      <c r="G1502" s="3" t="s">
        <v>5094</v>
      </c>
      <c r="H1502" s="3" t="s">
        <v>5095</v>
      </c>
      <c r="I1502" s="3" t="s">
        <v>5096</v>
      </c>
      <c r="J1502" s="3" t="s">
        <v>5151</v>
      </c>
      <c r="K1502" s="3" t="s">
        <v>5152</v>
      </c>
      <c r="L1502" s="3" t="s">
        <v>5153</v>
      </c>
      <c r="M1502" s="3" t="s">
        <v>5154</v>
      </c>
      <c r="N1502" s="3" t="s">
        <v>5155</v>
      </c>
      <c r="O1502" s="3" t="s">
        <v>5156</v>
      </c>
      <c r="P1502" s="3" t="s">
        <v>5157</v>
      </c>
      <c r="Q1502" s="3" t="s">
        <v>6547</v>
      </c>
      <c r="R1502" s="3"/>
      <c r="S1502" s="3"/>
      <c r="T1502" s="3"/>
      <c r="U1502" s="3"/>
      <c r="V1502" s="3"/>
    </row>
    <row r="1503" spans="1:22" ht="16.5">
      <c r="A1503" s="2" t="s">
        <v>3098</v>
      </c>
      <c r="B1503" s="2" t="s">
        <v>3099</v>
      </c>
      <c r="C1503" s="9" t="s">
        <v>6546</v>
      </c>
      <c r="D1503" s="2" t="s">
        <v>4785</v>
      </c>
      <c r="E1503" s="2" t="s">
        <v>4803</v>
      </c>
      <c r="F1503" s="3" t="s">
        <v>5093</v>
      </c>
      <c r="G1503" s="3" t="s">
        <v>5094</v>
      </c>
      <c r="H1503" s="3" t="s">
        <v>5095</v>
      </c>
      <c r="I1503" s="3" t="s">
        <v>5096</v>
      </c>
      <c r="J1503" s="3" t="s">
        <v>5151</v>
      </c>
      <c r="K1503" s="3" t="s">
        <v>5152</v>
      </c>
      <c r="L1503" s="3" t="s">
        <v>5153</v>
      </c>
      <c r="M1503" s="3" t="s">
        <v>5154</v>
      </c>
      <c r="N1503" s="3" t="s">
        <v>5155</v>
      </c>
      <c r="O1503" s="3" t="s">
        <v>5156</v>
      </c>
      <c r="P1503" s="3" t="s">
        <v>5157</v>
      </c>
      <c r="Q1503" s="3" t="s">
        <v>6547</v>
      </c>
      <c r="R1503" s="3"/>
      <c r="S1503" s="3"/>
      <c r="T1503" s="3"/>
      <c r="U1503" s="3"/>
      <c r="V1503" s="3"/>
    </row>
    <row r="1504" spans="1:22" ht="16.5">
      <c r="A1504" s="2" t="s">
        <v>3100</v>
      </c>
      <c r="B1504" s="2" t="s">
        <v>3101</v>
      </c>
      <c r="C1504" s="9" t="s">
        <v>6546</v>
      </c>
      <c r="D1504" s="2" t="s">
        <v>4785</v>
      </c>
      <c r="E1504" s="2" t="s">
        <v>4803</v>
      </c>
      <c r="F1504" s="3" t="s">
        <v>5093</v>
      </c>
      <c r="G1504" s="3" t="s">
        <v>5094</v>
      </c>
      <c r="H1504" s="3" t="s">
        <v>5095</v>
      </c>
      <c r="I1504" s="3" t="s">
        <v>5096</v>
      </c>
      <c r="J1504" s="3" t="s">
        <v>5151</v>
      </c>
      <c r="K1504" s="3" t="s">
        <v>5152</v>
      </c>
      <c r="L1504" s="3" t="s">
        <v>5153</v>
      </c>
      <c r="M1504" s="3" t="s">
        <v>5154</v>
      </c>
      <c r="N1504" s="3" t="s">
        <v>5155</v>
      </c>
      <c r="O1504" s="3" t="s">
        <v>5156</v>
      </c>
      <c r="P1504" s="3" t="s">
        <v>5157</v>
      </c>
      <c r="Q1504" s="3" t="s">
        <v>6547</v>
      </c>
      <c r="R1504" s="3"/>
      <c r="S1504" s="3"/>
      <c r="T1504" s="3"/>
      <c r="U1504" s="3"/>
      <c r="V1504" s="3"/>
    </row>
    <row r="1505" spans="1:22" ht="16.5">
      <c r="A1505" s="2" t="s">
        <v>3102</v>
      </c>
      <c r="B1505" s="2" t="s">
        <v>3103</v>
      </c>
      <c r="C1505" s="9" t="s">
        <v>6546</v>
      </c>
      <c r="D1505" s="2" t="s">
        <v>4785</v>
      </c>
      <c r="E1505" s="2" t="s">
        <v>4803</v>
      </c>
      <c r="F1505" s="3" t="s">
        <v>5093</v>
      </c>
      <c r="G1505" s="3" t="s">
        <v>5094</v>
      </c>
      <c r="H1505" s="3" t="s">
        <v>5095</v>
      </c>
      <c r="I1505" s="3" t="s">
        <v>5096</v>
      </c>
      <c r="J1505" s="3" t="s">
        <v>5151</v>
      </c>
      <c r="K1505" s="3" t="s">
        <v>5152</v>
      </c>
      <c r="L1505" s="3" t="s">
        <v>5153</v>
      </c>
      <c r="M1505" s="3" t="s">
        <v>5154</v>
      </c>
      <c r="N1505" s="3" t="s">
        <v>5155</v>
      </c>
      <c r="O1505" s="3" t="s">
        <v>5156</v>
      </c>
      <c r="P1505" s="3" t="s">
        <v>5157</v>
      </c>
      <c r="Q1505" s="3" t="s">
        <v>6547</v>
      </c>
      <c r="R1505" s="3"/>
      <c r="S1505" s="3"/>
      <c r="T1505" s="3"/>
      <c r="U1505" s="3"/>
      <c r="V1505" s="3"/>
    </row>
    <row r="1506" spans="1:22" ht="16.5">
      <c r="A1506" s="2" t="s">
        <v>3104</v>
      </c>
      <c r="B1506" s="2" t="s">
        <v>3105</v>
      </c>
      <c r="C1506" s="9" t="s">
        <v>6546</v>
      </c>
      <c r="D1506" s="2" t="s">
        <v>4785</v>
      </c>
      <c r="E1506" s="2" t="s">
        <v>4803</v>
      </c>
      <c r="F1506" s="3" t="s">
        <v>5093</v>
      </c>
      <c r="G1506" s="3" t="s">
        <v>5094</v>
      </c>
      <c r="H1506" s="3" t="s">
        <v>5095</v>
      </c>
      <c r="I1506" s="3" t="s">
        <v>5096</v>
      </c>
      <c r="J1506" s="3" t="s">
        <v>5151</v>
      </c>
      <c r="K1506" s="3" t="s">
        <v>5152</v>
      </c>
      <c r="L1506" s="3" t="s">
        <v>5153</v>
      </c>
      <c r="M1506" s="3" t="s">
        <v>5154</v>
      </c>
      <c r="N1506" s="3" t="s">
        <v>5155</v>
      </c>
      <c r="O1506" s="3" t="s">
        <v>5156</v>
      </c>
      <c r="P1506" s="3" t="s">
        <v>5157</v>
      </c>
      <c r="Q1506" s="3" t="s">
        <v>6547</v>
      </c>
      <c r="R1506" s="3"/>
      <c r="S1506" s="3"/>
      <c r="T1506" s="3"/>
      <c r="U1506" s="3"/>
      <c r="V1506" s="3"/>
    </row>
    <row r="1507" spans="1:22" ht="16.5">
      <c r="A1507" s="2" t="s">
        <v>3106</v>
      </c>
      <c r="B1507" s="2" t="s">
        <v>3107</v>
      </c>
      <c r="C1507" s="9" t="s">
        <v>6546</v>
      </c>
      <c r="D1507" s="2" t="s">
        <v>4785</v>
      </c>
      <c r="E1507" s="2" t="s">
        <v>4803</v>
      </c>
      <c r="F1507" s="3" t="s">
        <v>5093</v>
      </c>
      <c r="G1507" s="3" t="s">
        <v>5094</v>
      </c>
      <c r="H1507" s="3" t="s">
        <v>5095</v>
      </c>
      <c r="I1507" s="3" t="s">
        <v>5096</v>
      </c>
      <c r="J1507" s="3" t="s">
        <v>5151</v>
      </c>
      <c r="K1507" s="3" t="s">
        <v>5152</v>
      </c>
      <c r="L1507" s="3" t="s">
        <v>5153</v>
      </c>
      <c r="M1507" s="3" t="s">
        <v>5154</v>
      </c>
      <c r="N1507" s="3" t="s">
        <v>5155</v>
      </c>
      <c r="O1507" s="3" t="s">
        <v>5156</v>
      </c>
      <c r="P1507" s="3" t="s">
        <v>5157</v>
      </c>
      <c r="Q1507" s="3" t="s">
        <v>6547</v>
      </c>
      <c r="R1507" s="3"/>
      <c r="S1507" s="3"/>
      <c r="T1507" s="3"/>
      <c r="U1507" s="3"/>
      <c r="V1507" s="3"/>
    </row>
    <row r="1508" spans="1:22" ht="16.5">
      <c r="A1508" s="2" t="s">
        <v>3108</v>
      </c>
      <c r="B1508" s="2" t="s">
        <v>3109</v>
      </c>
      <c r="C1508" s="9" t="s">
        <v>6546</v>
      </c>
      <c r="D1508" s="2" t="s">
        <v>4785</v>
      </c>
      <c r="E1508" s="2" t="s">
        <v>4803</v>
      </c>
      <c r="F1508" s="3" t="s">
        <v>5093</v>
      </c>
      <c r="G1508" s="3" t="s">
        <v>5094</v>
      </c>
      <c r="H1508" s="3" t="s">
        <v>5095</v>
      </c>
      <c r="I1508" s="3" t="s">
        <v>5096</v>
      </c>
      <c r="J1508" s="3" t="s">
        <v>5151</v>
      </c>
      <c r="K1508" s="3" t="s">
        <v>5152</v>
      </c>
      <c r="L1508" s="3" t="s">
        <v>5153</v>
      </c>
      <c r="M1508" s="3" t="s">
        <v>5154</v>
      </c>
      <c r="N1508" s="3" t="s">
        <v>5155</v>
      </c>
      <c r="O1508" s="3" t="s">
        <v>5156</v>
      </c>
      <c r="P1508" s="3" t="s">
        <v>5157</v>
      </c>
      <c r="Q1508" s="3" t="s">
        <v>6547</v>
      </c>
      <c r="R1508" s="3"/>
      <c r="S1508" s="3"/>
      <c r="T1508" s="3"/>
      <c r="U1508" s="3"/>
      <c r="V1508" s="3"/>
    </row>
    <row r="1509" spans="1:22" ht="16.5">
      <c r="A1509" s="2" t="s">
        <v>3110</v>
      </c>
      <c r="B1509" s="2" t="s">
        <v>3111</v>
      </c>
      <c r="C1509" s="9" t="s">
        <v>6087</v>
      </c>
      <c r="D1509" s="2" t="s">
        <v>4785</v>
      </c>
      <c r="E1509" s="2" t="s">
        <v>4803</v>
      </c>
      <c r="F1509" s="3" t="s">
        <v>5093</v>
      </c>
      <c r="G1509" s="3" t="s">
        <v>5094</v>
      </c>
      <c r="H1509" s="3" t="s">
        <v>5095</v>
      </c>
      <c r="I1509" s="3" t="s">
        <v>5096</v>
      </c>
      <c r="J1509" s="3" t="s">
        <v>5151</v>
      </c>
      <c r="K1509" s="3" t="s">
        <v>5152</v>
      </c>
      <c r="L1509" s="3" t="s">
        <v>6088</v>
      </c>
      <c r="M1509" s="3" t="s">
        <v>6089</v>
      </c>
      <c r="N1509" s="3" t="s">
        <v>6090</v>
      </c>
      <c r="O1509" s="3" t="s">
        <v>6091</v>
      </c>
      <c r="P1509" s="3" t="s">
        <v>6092</v>
      </c>
      <c r="Q1509" s="3" t="s">
        <v>6093</v>
      </c>
      <c r="R1509" s="3" t="s">
        <v>6094</v>
      </c>
      <c r="S1509" s="3"/>
      <c r="T1509" s="3"/>
      <c r="U1509" s="3"/>
      <c r="V1509" s="3"/>
    </row>
    <row r="1510" spans="1:22" ht="16.5">
      <c r="A1510" s="2" t="s">
        <v>3112</v>
      </c>
      <c r="B1510" s="2" t="s">
        <v>3113</v>
      </c>
      <c r="C1510" s="9" t="s">
        <v>6548</v>
      </c>
      <c r="D1510" s="2" t="s">
        <v>4785</v>
      </c>
      <c r="E1510" s="2" t="s">
        <v>4803</v>
      </c>
      <c r="F1510" s="3" t="s">
        <v>4804</v>
      </c>
      <c r="G1510" s="3" t="s">
        <v>4861</v>
      </c>
      <c r="H1510" s="3" t="s">
        <v>4862</v>
      </c>
      <c r="I1510" s="3" t="s">
        <v>4863</v>
      </c>
      <c r="J1510" s="3" t="s">
        <v>4864</v>
      </c>
      <c r="K1510" s="3" t="s">
        <v>4865</v>
      </c>
      <c r="L1510" s="3" t="s">
        <v>4866</v>
      </c>
      <c r="M1510" s="3" t="s">
        <v>5684</v>
      </c>
      <c r="N1510" s="3" t="s">
        <v>5685</v>
      </c>
      <c r="O1510" s="3" t="s">
        <v>5686</v>
      </c>
      <c r="P1510" s="3" t="s">
        <v>6052</v>
      </c>
      <c r="Q1510" s="3" t="s">
        <v>6549</v>
      </c>
      <c r="R1510" s="3" t="s">
        <v>6550</v>
      </c>
      <c r="S1510" s="3" t="s">
        <v>6551</v>
      </c>
      <c r="T1510" s="3" t="s">
        <v>6552</v>
      </c>
      <c r="U1510" s="3" t="s">
        <v>6553</v>
      </c>
      <c r="V1510" s="3" t="s">
        <v>6554</v>
      </c>
    </row>
    <row r="1511" spans="1:22" ht="16.5">
      <c r="A1511" s="2" t="s">
        <v>3114</v>
      </c>
      <c r="B1511" s="2" t="s">
        <v>3115</v>
      </c>
      <c r="C1511" s="9" t="s">
        <v>6548</v>
      </c>
      <c r="D1511" s="2" t="s">
        <v>4785</v>
      </c>
      <c r="E1511" s="2" t="s">
        <v>4803</v>
      </c>
      <c r="F1511" s="3" t="s">
        <v>4804</v>
      </c>
      <c r="G1511" s="3" t="s">
        <v>4861</v>
      </c>
      <c r="H1511" s="3" t="s">
        <v>4862</v>
      </c>
      <c r="I1511" s="3" t="s">
        <v>4863</v>
      </c>
      <c r="J1511" s="3" t="s">
        <v>4864</v>
      </c>
      <c r="K1511" s="3" t="s">
        <v>4865</v>
      </c>
      <c r="L1511" s="3" t="s">
        <v>4866</v>
      </c>
      <c r="M1511" s="3" t="s">
        <v>5684</v>
      </c>
      <c r="N1511" s="3" t="s">
        <v>5685</v>
      </c>
      <c r="O1511" s="3" t="s">
        <v>5686</v>
      </c>
      <c r="P1511" s="3" t="s">
        <v>6052</v>
      </c>
      <c r="Q1511" s="3" t="s">
        <v>6549</v>
      </c>
      <c r="R1511" s="3" t="s">
        <v>6550</v>
      </c>
      <c r="S1511" s="3" t="s">
        <v>6551</v>
      </c>
      <c r="T1511" s="3" t="s">
        <v>6552</v>
      </c>
      <c r="U1511" s="3" t="s">
        <v>6553</v>
      </c>
      <c r="V1511" s="3" t="s">
        <v>6554</v>
      </c>
    </row>
    <row r="1512" spans="1:22" ht="16.5">
      <c r="A1512" s="2" t="s">
        <v>3116</v>
      </c>
      <c r="B1512" s="2" t="s">
        <v>3117</v>
      </c>
      <c r="C1512" s="9" t="s">
        <v>6555</v>
      </c>
      <c r="D1512" s="2" t="s">
        <v>4785</v>
      </c>
      <c r="E1512" s="2" t="s">
        <v>4786</v>
      </c>
      <c r="F1512" s="3" t="s">
        <v>4787</v>
      </c>
      <c r="G1512" s="3" t="s">
        <v>4906</v>
      </c>
      <c r="H1512" s="3" t="s">
        <v>5664</v>
      </c>
      <c r="I1512" s="3" t="s">
        <v>6556</v>
      </c>
      <c r="J1512" s="3" t="s">
        <v>6557</v>
      </c>
      <c r="K1512" s="3" t="s">
        <v>6558</v>
      </c>
      <c r="L1512" s="3" t="s">
        <v>6559</v>
      </c>
      <c r="M1512" s="3"/>
      <c r="N1512" s="3"/>
      <c r="O1512" s="3"/>
      <c r="P1512" s="3"/>
      <c r="Q1512" s="3"/>
      <c r="R1512" s="3"/>
      <c r="S1512" s="3"/>
      <c r="T1512" s="3"/>
      <c r="U1512" s="3"/>
      <c r="V1512" s="3"/>
    </row>
    <row r="1513" spans="1:22" ht="16.5">
      <c r="A1513" s="2" t="s">
        <v>3118</v>
      </c>
      <c r="B1513" s="2" t="s">
        <v>3119</v>
      </c>
      <c r="C1513" s="9" t="s">
        <v>6555</v>
      </c>
      <c r="D1513" s="2" t="s">
        <v>4785</v>
      </c>
      <c r="E1513" s="2" t="s">
        <v>4786</v>
      </c>
      <c r="F1513" s="3" t="s">
        <v>4787</v>
      </c>
      <c r="G1513" s="3" t="s">
        <v>4906</v>
      </c>
      <c r="H1513" s="3" t="s">
        <v>5664</v>
      </c>
      <c r="I1513" s="3" t="s">
        <v>6556</v>
      </c>
      <c r="J1513" s="3" t="s">
        <v>6557</v>
      </c>
      <c r="K1513" s="3" t="s">
        <v>6558</v>
      </c>
      <c r="L1513" s="3" t="s">
        <v>6559</v>
      </c>
      <c r="M1513" s="3"/>
      <c r="N1513" s="3"/>
      <c r="O1513" s="3"/>
      <c r="P1513" s="3"/>
      <c r="Q1513" s="3"/>
      <c r="R1513" s="3"/>
      <c r="S1513" s="3"/>
      <c r="T1513" s="3"/>
      <c r="U1513" s="3"/>
      <c r="V1513" s="3"/>
    </row>
    <row r="1514" spans="1:22" ht="16.5">
      <c r="A1514" s="2" t="s">
        <v>3120</v>
      </c>
      <c r="B1514" s="2" t="s">
        <v>3121</v>
      </c>
      <c r="C1514" s="9" t="s">
        <v>6555</v>
      </c>
      <c r="D1514" s="2" t="s">
        <v>4785</v>
      </c>
      <c r="E1514" s="2" t="s">
        <v>4786</v>
      </c>
      <c r="F1514" s="3" t="s">
        <v>4787</v>
      </c>
      <c r="G1514" s="3" t="s">
        <v>4906</v>
      </c>
      <c r="H1514" s="3" t="s">
        <v>5664</v>
      </c>
      <c r="I1514" s="3" t="s">
        <v>6556</v>
      </c>
      <c r="J1514" s="3" t="s">
        <v>6557</v>
      </c>
      <c r="K1514" s="3" t="s">
        <v>6558</v>
      </c>
      <c r="L1514" s="3" t="s">
        <v>6559</v>
      </c>
      <c r="M1514" s="3"/>
      <c r="N1514" s="3"/>
      <c r="O1514" s="3"/>
      <c r="P1514" s="3"/>
      <c r="Q1514" s="3"/>
      <c r="R1514" s="3"/>
      <c r="S1514" s="3"/>
      <c r="T1514" s="3"/>
      <c r="U1514" s="3"/>
      <c r="V1514" s="3"/>
    </row>
    <row r="1515" spans="1:22" ht="16.5">
      <c r="A1515" s="2" t="s">
        <v>3122</v>
      </c>
      <c r="B1515" s="2" t="s">
        <v>3123</v>
      </c>
      <c r="C1515" s="9" t="s">
        <v>5008</v>
      </c>
      <c r="D1515" s="2" t="s">
        <v>4785</v>
      </c>
      <c r="E1515" s="2" t="s">
        <v>4820</v>
      </c>
      <c r="F1515" s="3" t="s">
        <v>4821</v>
      </c>
      <c r="G1515" s="3" t="s">
        <v>4822</v>
      </c>
      <c r="H1515" s="3" t="s">
        <v>4823</v>
      </c>
      <c r="I1515" s="3" t="s">
        <v>4824</v>
      </c>
      <c r="J1515" s="3" t="s">
        <v>4825</v>
      </c>
      <c r="K1515" s="3" t="s">
        <v>4826</v>
      </c>
      <c r="L1515" s="3" t="s">
        <v>4827</v>
      </c>
      <c r="M1515" s="3" t="s">
        <v>4828</v>
      </c>
      <c r="N1515" s="3" t="s">
        <v>4884</v>
      </c>
      <c r="O1515" s="3" t="s">
        <v>4959</v>
      </c>
      <c r="P1515" s="3" t="s">
        <v>5009</v>
      </c>
      <c r="Q1515" s="3" t="s">
        <v>5010</v>
      </c>
      <c r="R1515" s="3" t="s">
        <v>5011</v>
      </c>
      <c r="S1515" s="3" t="s">
        <v>5012</v>
      </c>
      <c r="T1515" s="3" t="s">
        <v>5013</v>
      </c>
      <c r="U1515" s="3"/>
      <c r="V1515" s="3"/>
    </row>
    <row r="1516" spans="1:22" ht="16.5">
      <c r="A1516" s="2" t="s">
        <v>3124</v>
      </c>
      <c r="B1516" s="2" t="s">
        <v>3125</v>
      </c>
      <c r="C1516" s="9" t="s">
        <v>5008</v>
      </c>
      <c r="D1516" s="2" t="s">
        <v>4785</v>
      </c>
      <c r="E1516" s="2" t="s">
        <v>4820</v>
      </c>
      <c r="F1516" s="3" t="s">
        <v>4821</v>
      </c>
      <c r="G1516" s="3" t="s">
        <v>4822</v>
      </c>
      <c r="H1516" s="3" t="s">
        <v>4823</v>
      </c>
      <c r="I1516" s="3" t="s">
        <v>4824</v>
      </c>
      <c r="J1516" s="3" t="s">
        <v>4825</v>
      </c>
      <c r="K1516" s="3" t="s">
        <v>4826</v>
      </c>
      <c r="L1516" s="3" t="s">
        <v>4827</v>
      </c>
      <c r="M1516" s="3" t="s">
        <v>4828</v>
      </c>
      <c r="N1516" s="3" t="s">
        <v>4884</v>
      </c>
      <c r="O1516" s="3" t="s">
        <v>4959</v>
      </c>
      <c r="P1516" s="3" t="s">
        <v>5009</v>
      </c>
      <c r="Q1516" s="3" t="s">
        <v>5010</v>
      </c>
      <c r="R1516" s="3" t="s">
        <v>5011</v>
      </c>
      <c r="S1516" s="3" t="s">
        <v>5012</v>
      </c>
      <c r="T1516" s="3" t="s">
        <v>5013</v>
      </c>
      <c r="U1516" s="3"/>
      <c r="V1516" s="3"/>
    </row>
    <row r="1517" spans="1:22" ht="16.5">
      <c r="A1517" s="2" t="s">
        <v>3126</v>
      </c>
      <c r="B1517" s="2" t="s">
        <v>3127</v>
      </c>
      <c r="C1517" s="9" t="s">
        <v>5008</v>
      </c>
      <c r="D1517" s="2" t="s">
        <v>4785</v>
      </c>
      <c r="E1517" s="2" t="s">
        <v>4820</v>
      </c>
      <c r="F1517" s="3" t="s">
        <v>4821</v>
      </c>
      <c r="G1517" s="3" t="s">
        <v>4822</v>
      </c>
      <c r="H1517" s="3" t="s">
        <v>4823</v>
      </c>
      <c r="I1517" s="3" t="s">
        <v>4824</v>
      </c>
      <c r="J1517" s="3" t="s">
        <v>4825</v>
      </c>
      <c r="K1517" s="3" t="s">
        <v>4826</v>
      </c>
      <c r="L1517" s="3" t="s">
        <v>4827</v>
      </c>
      <c r="M1517" s="3" t="s">
        <v>4828</v>
      </c>
      <c r="N1517" s="3" t="s">
        <v>4884</v>
      </c>
      <c r="O1517" s="3" t="s">
        <v>4959</v>
      </c>
      <c r="P1517" s="3" t="s">
        <v>5009</v>
      </c>
      <c r="Q1517" s="3" t="s">
        <v>5010</v>
      </c>
      <c r="R1517" s="3" t="s">
        <v>5011</v>
      </c>
      <c r="S1517" s="3" t="s">
        <v>5012</v>
      </c>
      <c r="T1517" s="3" t="s">
        <v>5013</v>
      </c>
      <c r="U1517" s="3"/>
      <c r="V1517" s="3"/>
    </row>
    <row r="1518" spans="1:22" ht="16.5">
      <c r="A1518" s="2" t="s">
        <v>3128</v>
      </c>
      <c r="B1518" s="2" t="s">
        <v>3129</v>
      </c>
      <c r="C1518" s="9" t="s">
        <v>5008</v>
      </c>
      <c r="D1518" s="2" t="s">
        <v>4785</v>
      </c>
      <c r="E1518" s="2" t="s">
        <v>4820</v>
      </c>
      <c r="F1518" s="3" t="s">
        <v>4821</v>
      </c>
      <c r="G1518" s="3" t="s">
        <v>4822</v>
      </c>
      <c r="H1518" s="3" t="s">
        <v>4823</v>
      </c>
      <c r="I1518" s="3" t="s">
        <v>4824</v>
      </c>
      <c r="J1518" s="3" t="s">
        <v>4825</v>
      </c>
      <c r="K1518" s="3" t="s">
        <v>4826</v>
      </c>
      <c r="L1518" s="3" t="s">
        <v>4827</v>
      </c>
      <c r="M1518" s="3" t="s">
        <v>4828</v>
      </c>
      <c r="N1518" s="3" t="s">
        <v>4884</v>
      </c>
      <c r="O1518" s="3" t="s">
        <v>4959</v>
      </c>
      <c r="P1518" s="3" t="s">
        <v>5009</v>
      </c>
      <c r="Q1518" s="3" t="s">
        <v>5010</v>
      </c>
      <c r="R1518" s="3" t="s">
        <v>5011</v>
      </c>
      <c r="S1518" s="3" t="s">
        <v>5012</v>
      </c>
      <c r="T1518" s="3" t="s">
        <v>5013</v>
      </c>
      <c r="U1518" s="3"/>
      <c r="V1518" s="3"/>
    </row>
    <row r="1519" spans="1:22" ht="16.5">
      <c r="A1519" s="2" t="s">
        <v>3130</v>
      </c>
      <c r="B1519" s="2" t="s">
        <v>3131</v>
      </c>
      <c r="C1519" s="9" t="s">
        <v>6560</v>
      </c>
      <c r="D1519" s="2" t="s">
        <v>4785</v>
      </c>
      <c r="E1519" s="2" t="s">
        <v>4803</v>
      </c>
      <c r="F1519" s="3" t="s">
        <v>5093</v>
      </c>
      <c r="G1519" s="3" t="s">
        <v>5094</v>
      </c>
      <c r="H1519" s="3" t="s">
        <v>5095</v>
      </c>
      <c r="I1519" s="3" t="s">
        <v>5096</v>
      </c>
      <c r="J1519" s="3" t="s">
        <v>5151</v>
      </c>
      <c r="K1519" s="3" t="s">
        <v>5152</v>
      </c>
      <c r="L1519" s="3" t="s">
        <v>5153</v>
      </c>
      <c r="M1519" s="3" t="s">
        <v>5311</v>
      </c>
      <c r="N1519" s="3" t="s">
        <v>5312</v>
      </c>
      <c r="O1519" s="3" t="s">
        <v>5313</v>
      </c>
      <c r="P1519" s="3" t="s">
        <v>5314</v>
      </c>
      <c r="Q1519" s="3" t="s">
        <v>5315</v>
      </c>
      <c r="R1519" s="3" t="s">
        <v>6437</v>
      </c>
      <c r="S1519" s="3"/>
      <c r="T1519" s="3"/>
      <c r="U1519" s="3"/>
      <c r="V1519" s="3"/>
    </row>
    <row r="1520" spans="1:22" ht="16.5">
      <c r="A1520" s="2" t="s">
        <v>3132</v>
      </c>
      <c r="B1520" s="2" t="s">
        <v>3133</v>
      </c>
      <c r="C1520" s="9" t="s">
        <v>6560</v>
      </c>
      <c r="D1520" s="2" t="s">
        <v>4785</v>
      </c>
      <c r="E1520" s="2" t="s">
        <v>4803</v>
      </c>
      <c r="F1520" s="3" t="s">
        <v>5093</v>
      </c>
      <c r="G1520" s="3" t="s">
        <v>5094</v>
      </c>
      <c r="H1520" s="3" t="s">
        <v>5095</v>
      </c>
      <c r="I1520" s="3" t="s">
        <v>5096</v>
      </c>
      <c r="J1520" s="3" t="s">
        <v>5151</v>
      </c>
      <c r="K1520" s="3" t="s">
        <v>5152</v>
      </c>
      <c r="L1520" s="3" t="s">
        <v>5153</v>
      </c>
      <c r="M1520" s="3" t="s">
        <v>5311</v>
      </c>
      <c r="N1520" s="3" t="s">
        <v>5312</v>
      </c>
      <c r="O1520" s="3" t="s">
        <v>5313</v>
      </c>
      <c r="P1520" s="3" t="s">
        <v>5314</v>
      </c>
      <c r="Q1520" s="3" t="s">
        <v>5315</v>
      </c>
      <c r="R1520" s="3" t="s">
        <v>6437</v>
      </c>
      <c r="S1520" s="3"/>
      <c r="T1520" s="3"/>
      <c r="U1520" s="3"/>
      <c r="V1520" s="3"/>
    </row>
    <row r="1521" spans="1:22" ht="16.5">
      <c r="A1521" s="2" t="s">
        <v>3134</v>
      </c>
      <c r="B1521" s="2" t="s">
        <v>3135</v>
      </c>
      <c r="C1521" s="9" t="s">
        <v>6560</v>
      </c>
      <c r="D1521" s="2" t="s">
        <v>4785</v>
      </c>
      <c r="E1521" s="2" t="s">
        <v>4803</v>
      </c>
      <c r="F1521" s="3" t="s">
        <v>5093</v>
      </c>
      <c r="G1521" s="3" t="s">
        <v>5094</v>
      </c>
      <c r="H1521" s="3" t="s">
        <v>5095</v>
      </c>
      <c r="I1521" s="3" t="s">
        <v>5096</v>
      </c>
      <c r="J1521" s="3" t="s">
        <v>5151</v>
      </c>
      <c r="K1521" s="3" t="s">
        <v>5152</v>
      </c>
      <c r="L1521" s="3" t="s">
        <v>5153</v>
      </c>
      <c r="M1521" s="3" t="s">
        <v>5311</v>
      </c>
      <c r="N1521" s="3" t="s">
        <v>5312</v>
      </c>
      <c r="O1521" s="3" t="s">
        <v>5313</v>
      </c>
      <c r="P1521" s="3" t="s">
        <v>5314</v>
      </c>
      <c r="Q1521" s="3" t="s">
        <v>5315</v>
      </c>
      <c r="R1521" s="3" t="s">
        <v>6437</v>
      </c>
      <c r="S1521" s="3"/>
      <c r="T1521" s="3"/>
      <c r="U1521" s="3"/>
      <c r="V1521" s="3"/>
    </row>
    <row r="1522" spans="1:22" ht="16.5">
      <c r="A1522" s="2" t="s">
        <v>3136</v>
      </c>
      <c r="B1522" s="2" t="s">
        <v>3137</v>
      </c>
      <c r="C1522" s="9" t="s">
        <v>6560</v>
      </c>
      <c r="D1522" s="2" t="s">
        <v>4785</v>
      </c>
      <c r="E1522" s="2" t="s">
        <v>4803</v>
      </c>
      <c r="F1522" s="3" t="s">
        <v>5093</v>
      </c>
      <c r="G1522" s="3" t="s">
        <v>5094</v>
      </c>
      <c r="H1522" s="3" t="s">
        <v>5095</v>
      </c>
      <c r="I1522" s="3" t="s">
        <v>5096</v>
      </c>
      <c r="J1522" s="3" t="s">
        <v>5151</v>
      </c>
      <c r="K1522" s="3" t="s">
        <v>5152</v>
      </c>
      <c r="L1522" s="3" t="s">
        <v>5153</v>
      </c>
      <c r="M1522" s="3" t="s">
        <v>5311</v>
      </c>
      <c r="N1522" s="3" t="s">
        <v>5312</v>
      </c>
      <c r="O1522" s="3" t="s">
        <v>5313</v>
      </c>
      <c r="P1522" s="3" t="s">
        <v>5314</v>
      </c>
      <c r="Q1522" s="3" t="s">
        <v>5315</v>
      </c>
      <c r="R1522" s="3" t="s">
        <v>6437</v>
      </c>
      <c r="S1522" s="3"/>
      <c r="T1522" s="3"/>
      <c r="U1522" s="3"/>
      <c r="V1522" s="3"/>
    </row>
    <row r="1523" spans="1:22" ht="16.5">
      <c r="A1523" s="2" t="s">
        <v>3138</v>
      </c>
      <c r="B1523" s="2" t="s">
        <v>3139</v>
      </c>
      <c r="C1523" s="9" t="s">
        <v>6561</v>
      </c>
      <c r="D1523" s="2" t="s">
        <v>4785</v>
      </c>
      <c r="E1523" s="2" t="s">
        <v>4786</v>
      </c>
      <c r="F1523" s="3" t="s">
        <v>4787</v>
      </c>
      <c r="G1523" s="3" t="s">
        <v>4788</v>
      </c>
      <c r="H1523" s="3" t="s">
        <v>4789</v>
      </c>
      <c r="I1523" s="3" t="s">
        <v>4814</v>
      </c>
      <c r="J1523" s="3" t="s">
        <v>4815</v>
      </c>
      <c r="K1523" s="3" t="s">
        <v>4816</v>
      </c>
      <c r="L1523" s="3" t="s">
        <v>4817</v>
      </c>
      <c r="M1523" s="3" t="s">
        <v>4818</v>
      </c>
      <c r="N1523" s="3"/>
      <c r="O1523" s="3"/>
      <c r="P1523" s="3"/>
      <c r="Q1523" s="3"/>
      <c r="R1523" s="3"/>
      <c r="S1523" s="3"/>
      <c r="T1523" s="3"/>
      <c r="U1523" s="3"/>
      <c r="V1523" s="3"/>
    </row>
    <row r="1524" spans="1:22" ht="16.5">
      <c r="A1524" s="2" t="s">
        <v>3140</v>
      </c>
      <c r="B1524" s="2" t="s">
        <v>3141</v>
      </c>
      <c r="C1524" s="9" t="s">
        <v>6561</v>
      </c>
      <c r="D1524" s="2" t="s">
        <v>4785</v>
      </c>
      <c r="E1524" s="2" t="s">
        <v>4786</v>
      </c>
      <c r="F1524" s="3" t="s">
        <v>4787</v>
      </c>
      <c r="G1524" s="3" t="s">
        <v>4788</v>
      </c>
      <c r="H1524" s="3" t="s">
        <v>4789</v>
      </c>
      <c r="I1524" s="3" t="s">
        <v>4814</v>
      </c>
      <c r="J1524" s="3" t="s">
        <v>4815</v>
      </c>
      <c r="K1524" s="3" t="s">
        <v>4816</v>
      </c>
      <c r="L1524" s="3" t="s">
        <v>4817</v>
      </c>
      <c r="M1524" s="3" t="s">
        <v>4818</v>
      </c>
      <c r="N1524" s="3"/>
      <c r="O1524" s="3"/>
      <c r="P1524" s="3"/>
      <c r="Q1524" s="3"/>
      <c r="R1524" s="3"/>
      <c r="S1524" s="3"/>
      <c r="T1524" s="3"/>
      <c r="U1524" s="3"/>
      <c r="V1524" s="3"/>
    </row>
    <row r="1525" spans="1:22" ht="16.5">
      <c r="A1525" s="2" t="s">
        <v>3142</v>
      </c>
      <c r="B1525" s="2" t="s">
        <v>3143</v>
      </c>
      <c r="C1525" s="9" t="s">
        <v>6562</v>
      </c>
      <c r="D1525" s="2" t="s">
        <v>4785</v>
      </c>
      <c r="E1525" s="2" t="s">
        <v>4803</v>
      </c>
      <c r="F1525" s="3" t="s">
        <v>4994</v>
      </c>
      <c r="G1525" s="3" t="s">
        <v>5031</v>
      </c>
      <c r="H1525" s="3" t="s">
        <v>5032</v>
      </c>
      <c r="I1525" s="3" t="s">
        <v>5033</v>
      </c>
      <c r="J1525" s="3" t="s">
        <v>5034</v>
      </c>
      <c r="K1525" s="3" t="s">
        <v>5035</v>
      </c>
      <c r="L1525" s="3" t="s">
        <v>6563</v>
      </c>
      <c r="M1525" s="3"/>
      <c r="N1525" s="3"/>
      <c r="O1525" s="3"/>
      <c r="P1525" s="3"/>
      <c r="Q1525" s="3"/>
      <c r="R1525" s="3"/>
      <c r="S1525" s="3"/>
      <c r="T1525" s="3"/>
      <c r="U1525" s="3"/>
      <c r="V1525" s="3"/>
    </row>
    <row r="1526" spans="1:22" ht="16.5">
      <c r="A1526" s="2" t="s">
        <v>3144</v>
      </c>
      <c r="B1526" s="2" t="s">
        <v>3145</v>
      </c>
      <c r="C1526" s="9" t="s">
        <v>6564</v>
      </c>
      <c r="D1526" s="2" t="s">
        <v>4785</v>
      </c>
      <c r="E1526" s="2" t="s">
        <v>4786</v>
      </c>
      <c r="F1526" s="3" t="s">
        <v>4787</v>
      </c>
      <c r="G1526" s="3" t="s">
        <v>4788</v>
      </c>
      <c r="H1526" s="3" t="s">
        <v>5320</v>
      </c>
      <c r="I1526" s="3" t="s">
        <v>5321</v>
      </c>
      <c r="J1526" s="3" t="s">
        <v>5322</v>
      </c>
      <c r="K1526" s="3" t="s">
        <v>6100</v>
      </c>
      <c r="L1526" s="3" t="s">
        <v>6109</v>
      </c>
      <c r="M1526" s="3" t="s">
        <v>6277</v>
      </c>
      <c r="N1526" s="3"/>
      <c r="O1526" s="3"/>
      <c r="P1526" s="3"/>
      <c r="Q1526" s="3"/>
      <c r="R1526" s="3"/>
      <c r="S1526" s="3"/>
      <c r="T1526" s="3"/>
      <c r="U1526" s="3"/>
      <c r="V1526" s="3"/>
    </row>
    <row r="1527" spans="1:22" ht="16.5">
      <c r="A1527" s="2" t="s">
        <v>3146</v>
      </c>
      <c r="B1527" s="2" t="s">
        <v>3147</v>
      </c>
      <c r="C1527" s="9" t="s">
        <v>6565</v>
      </c>
      <c r="D1527" s="2" t="s">
        <v>4785</v>
      </c>
      <c r="E1527" s="2" t="s">
        <v>4786</v>
      </c>
      <c r="F1527" s="3" t="s">
        <v>4787</v>
      </c>
      <c r="G1527" s="3" t="s">
        <v>4788</v>
      </c>
      <c r="H1527" s="3" t="s">
        <v>5320</v>
      </c>
      <c r="I1527" s="3" t="s">
        <v>5321</v>
      </c>
      <c r="J1527" s="3" t="s">
        <v>5322</v>
      </c>
      <c r="K1527" s="3" t="s">
        <v>5362</v>
      </c>
      <c r="L1527" s="3" t="s">
        <v>6566</v>
      </c>
      <c r="M1527" s="3"/>
      <c r="N1527" s="3"/>
      <c r="O1527" s="3"/>
      <c r="P1527" s="3"/>
      <c r="Q1527" s="3"/>
      <c r="R1527" s="3"/>
      <c r="S1527" s="3"/>
      <c r="T1527" s="3"/>
      <c r="U1527" s="3"/>
      <c r="V1527" s="3"/>
    </row>
    <row r="1528" spans="1:22" ht="16.5">
      <c r="A1528" s="2" t="s">
        <v>3148</v>
      </c>
      <c r="B1528" s="2" t="s">
        <v>3149</v>
      </c>
      <c r="C1528" s="9" t="s">
        <v>6560</v>
      </c>
      <c r="D1528" s="2" t="s">
        <v>4785</v>
      </c>
      <c r="E1528" s="2" t="s">
        <v>4803</v>
      </c>
      <c r="F1528" s="3" t="s">
        <v>5093</v>
      </c>
      <c r="G1528" s="3" t="s">
        <v>5094</v>
      </c>
      <c r="H1528" s="3" t="s">
        <v>5095</v>
      </c>
      <c r="I1528" s="3" t="s">
        <v>5096</v>
      </c>
      <c r="J1528" s="3" t="s">
        <v>5151</v>
      </c>
      <c r="K1528" s="3" t="s">
        <v>5152</v>
      </c>
      <c r="L1528" s="3" t="s">
        <v>5153</v>
      </c>
      <c r="M1528" s="3" t="s">
        <v>5311</v>
      </c>
      <c r="N1528" s="3" t="s">
        <v>5312</v>
      </c>
      <c r="O1528" s="3" t="s">
        <v>5313</v>
      </c>
      <c r="P1528" s="3" t="s">
        <v>5314</v>
      </c>
      <c r="Q1528" s="3" t="s">
        <v>5315</v>
      </c>
      <c r="R1528" s="3" t="s">
        <v>6437</v>
      </c>
      <c r="S1528" s="3"/>
      <c r="T1528" s="3"/>
      <c r="U1528" s="3"/>
      <c r="V1528" s="3"/>
    </row>
    <row r="1529" spans="1:22" ht="16.5">
      <c r="A1529" s="2" t="s">
        <v>3150</v>
      </c>
      <c r="B1529" s="2" t="s">
        <v>3151</v>
      </c>
      <c r="C1529" s="9" t="s">
        <v>6560</v>
      </c>
      <c r="D1529" s="2" t="s">
        <v>4785</v>
      </c>
      <c r="E1529" s="2" t="s">
        <v>4803</v>
      </c>
      <c r="F1529" s="3" t="s">
        <v>5093</v>
      </c>
      <c r="G1529" s="3" t="s">
        <v>5094</v>
      </c>
      <c r="H1529" s="3" t="s">
        <v>5095</v>
      </c>
      <c r="I1529" s="3" t="s">
        <v>5096</v>
      </c>
      <c r="J1529" s="3" t="s">
        <v>5151</v>
      </c>
      <c r="K1529" s="3" t="s">
        <v>5152</v>
      </c>
      <c r="L1529" s="3" t="s">
        <v>5153</v>
      </c>
      <c r="M1529" s="3" t="s">
        <v>5311</v>
      </c>
      <c r="N1529" s="3" t="s">
        <v>5312</v>
      </c>
      <c r="O1529" s="3" t="s">
        <v>5313</v>
      </c>
      <c r="P1529" s="3" t="s">
        <v>5314</v>
      </c>
      <c r="Q1529" s="3" t="s">
        <v>5315</v>
      </c>
      <c r="R1529" s="3" t="s">
        <v>6437</v>
      </c>
      <c r="S1529" s="3"/>
      <c r="T1529" s="3"/>
      <c r="U1529" s="3"/>
      <c r="V1529" s="3"/>
    </row>
    <row r="1530" spans="1:22" ht="16.5">
      <c r="A1530" s="2" t="s">
        <v>3152</v>
      </c>
      <c r="B1530" s="2" t="s">
        <v>3153</v>
      </c>
      <c r="C1530" s="9" t="s">
        <v>6567</v>
      </c>
      <c r="D1530" s="2" t="s">
        <v>4785</v>
      </c>
      <c r="E1530" s="2" t="s">
        <v>4786</v>
      </c>
      <c r="F1530" s="3" t="s">
        <v>4787</v>
      </c>
      <c r="G1530" s="3" t="s">
        <v>4788</v>
      </c>
      <c r="H1530" s="3" t="s">
        <v>5320</v>
      </c>
      <c r="I1530" s="3" t="s">
        <v>5321</v>
      </c>
      <c r="J1530" s="3" t="s">
        <v>5322</v>
      </c>
      <c r="K1530" s="3" t="s">
        <v>5362</v>
      </c>
      <c r="L1530" s="3" t="s">
        <v>6568</v>
      </c>
      <c r="M1530" s="3"/>
      <c r="N1530" s="3"/>
      <c r="O1530" s="3"/>
      <c r="P1530" s="3"/>
      <c r="Q1530" s="3"/>
      <c r="R1530" s="3"/>
      <c r="S1530" s="3"/>
      <c r="T1530" s="3"/>
      <c r="U1530" s="3"/>
      <c r="V1530" s="3"/>
    </row>
    <row r="1531" spans="1:22" ht="16.5">
      <c r="A1531" s="2" t="s">
        <v>3154</v>
      </c>
      <c r="B1531" s="2" t="s">
        <v>3155</v>
      </c>
      <c r="C1531" s="9" t="s">
        <v>6569</v>
      </c>
      <c r="D1531" s="2" t="s">
        <v>4785</v>
      </c>
      <c r="E1531" s="2" t="s">
        <v>4786</v>
      </c>
      <c r="F1531" s="3" t="s">
        <v>4787</v>
      </c>
      <c r="G1531" s="3" t="s">
        <v>4788</v>
      </c>
      <c r="H1531" s="3" t="s">
        <v>5320</v>
      </c>
      <c r="I1531" s="3" t="s">
        <v>5321</v>
      </c>
      <c r="J1531" s="3" t="s">
        <v>5322</v>
      </c>
      <c r="K1531" s="3" t="s">
        <v>6100</v>
      </c>
      <c r="L1531" s="3" t="s">
        <v>6570</v>
      </c>
      <c r="M1531" s="3"/>
      <c r="N1531" s="3"/>
      <c r="O1531" s="3"/>
      <c r="P1531" s="3"/>
      <c r="Q1531" s="3"/>
      <c r="R1531" s="3"/>
      <c r="S1531" s="3"/>
      <c r="T1531" s="3"/>
      <c r="U1531" s="3"/>
      <c r="V1531" s="3"/>
    </row>
    <row r="1532" spans="1:22" ht="16.5">
      <c r="A1532" s="2" t="s">
        <v>3156</v>
      </c>
      <c r="B1532" s="2" t="s">
        <v>3157</v>
      </c>
      <c r="C1532" s="9" t="s">
        <v>6569</v>
      </c>
      <c r="D1532" s="2" t="s">
        <v>4785</v>
      </c>
      <c r="E1532" s="2" t="s">
        <v>4786</v>
      </c>
      <c r="F1532" s="3" t="s">
        <v>4787</v>
      </c>
      <c r="G1532" s="3" t="s">
        <v>4788</v>
      </c>
      <c r="H1532" s="3" t="s">
        <v>5320</v>
      </c>
      <c r="I1532" s="3" t="s">
        <v>5321</v>
      </c>
      <c r="J1532" s="3" t="s">
        <v>5322</v>
      </c>
      <c r="K1532" s="3" t="s">
        <v>6100</v>
      </c>
      <c r="L1532" s="3" t="s">
        <v>6570</v>
      </c>
      <c r="M1532" s="3"/>
      <c r="N1532" s="3"/>
      <c r="O1532" s="3"/>
      <c r="P1532" s="3"/>
      <c r="Q1532" s="3"/>
      <c r="R1532" s="3"/>
      <c r="S1532" s="3"/>
      <c r="T1532" s="3"/>
      <c r="U1532" s="3"/>
      <c r="V1532" s="3"/>
    </row>
    <row r="1533" spans="1:22" ht="16.5">
      <c r="A1533" s="2" t="s">
        <v>3158</v>
      </c>
      <c r="B1533" s="2" t="s">
        <v>3159</v>
      </c>
      <c r="C1533" s="9" t="s">
        <v>6569</v>
      </c>
      <c r="D1533" s="2" t="s">
        <v>4785</v>
      </c>
      <c r="E1533" s="2" t="s">
        <v>4786</v>
      </c>
      <c r="F1533" s="3" t="s">
        <v>4787</v>
      </c>
      <c r="G1533" s="3" t="s">
        <v>4788</v>
      </c>
      <c r="H1533" s="3" t="s">
        <v>5320</v>
      </c>
      <c r="I1533" s="3" t="s">
        <v>5321</v>
      </c>
      <c r="J1533" s="3" t="s">
        <v>5322</v>
      </c>
      <c r="K1533" s="3" t="s">
        <v>6100</v>
      </c>
      <c r="L1533" s="3" t="s">
        <v>6570</v>
      </c>
      <c r="M1533" s="3"/>
      <c r="N1533" s="3"/>
      <c r="O1533" s="3"/>
      <c r="P1533" s="3"/>
      <c r="Q1533" s="3"/>
      <c r="R1533" s="3"/>
      <c r="S1533" s="3"/>
      <c r="T1533" s="3"/>
      <c r="U1533" s="3"/>
      <c r="V1533" s="3"/>
    </row>
    <row r="1534" spans="1:22" ht="16.5">
      <c r="A1534" s="2" t="s">
        <v>3160</v>
      </c>
      <c r="B1534" s="2" t="s">
        <v>3161</v>
      </c>
      <c r="C1534" s="9" t="s">
        <v>6571</v>
      </c>
      <c r="D1534" s="2" t="s">
        <v>4785</v>
      </c>
      <c r="E1534" s="2" t="s">
        <v>4786</v>
      </c>
      <c r="F1534" s="3" t="s">
        <v>4787</v>
      </c>
      <c r="G1534" s="3" t="s">
        <v>4788</v>
      </c>
      <c r="H1534" s="3" t="s">
        <v>5320</v>
      </c>
      <c r="I1534" s="3" t="s">
        <v>5321</v>
      </c>
      <c r="J1534" s="3" t="s">
        <v>5322</v>
      </c>
      <c r="K1534" s="3" t="s">
        <v>5362</v>
      </c>
      <c r="L1534" s="3" t="s">
        <v>6572</v>
      </c>
      <c r="M1534" s="3"/>
      <c r="N1534" s="3"/>
      <c r="O1534" s="3"/>
      <c r="P1534" s="3"/>
      <c r="Q1534" s="3"/>
      <c r="R1534" s="3"/>
      <c r="S1534" s="3"/>
      <c r="T1534" s="3"/>
      <c r="U1534" s="3"/>
      <c r="V1534" s="3"/>
    </row>
    <row r="1535" spans="1:22" ht="16.5">
      <c r="A1535" s="2" t="s">
        <v>3162</v>
      </c>
      <c r="B1535" s="2" t="s">
        <v>3163</v>
      </c>
      <c r="C1535" s="9" t="s">
        <v>6571</v>
      </c>
      <c r="D1535" s="2" t="s">
        <v>4785</v>
      </c>
      <c r="E1535" s="2" t="s">
        <v>4786</v>
      </c>
      <c r="F1535" s="3" t="s">
        <v>4787</v>
      </c>
      <c r="G1535" s="3" t="s">
        <v>4788</v>
      </c>
      <c r="H1535" s="3" t="s">
        <v>5320</v>
      </c>
      <c r="I1535" s="3" t="s">
        <v>5321</v>
      </c>
      <c r="J1535" s="3" t="s">
        <v>5322</v>
      </c>
      <c r="K1535" s="3" t="s">
        <v>5362</v>
      </c>
      <c r="L1535" s="3" t="s">
        <v>6572</v>
      </c>
      <c r="M1535" s="3"/>
      <c r="N1535" s="3"/>
      <c r="O1535" s="3"/>
      <c r="P1535" s="3"/>
      <c r="Q1535" s="3"/>
      <c r="R1535" s="3"/>
      <c r="S1535" s="3"/>
      <c r="T1535" s="3"/>
      <c r="U1535" s="3"/>
      <c r="V1535" s="3"/>
    </row>
    <row r="1536" spans="1:22" ht="16.5">
      <c r="A1536" s="2" t="s">
        <v>3164</v>
      </c>
      <c r="B1536" s="2" t="s">
        <v>3165</v>
      </c>
      <c r="C1536" s="9" t="s">
        <v>6573</v>
      </c>
      <c r="D1536" s="2" t="s">
        <v>4785</v>
      </c>
      <c r="E1536" s="2" t="s">
        <v>4786</v>
      </c>
      <c r="F1536" s="3" t="s">
        <v>4787</v>
      </c>
      <c r="G1536" s="3" t="s">
        <v>4788</v>
      </c>
      <c r="H1536" s="3" t="s">
        <v>4789</v>
      </c>
      <c r="I1536" s="3" t="s">
        <v>4790</v>
      </c>
      <c r="J1536" s="3" t="s">
        <v>4791</v>
      </c>
      <c r="K1536" s="3" t="s">
        <v>4938</v>
      </c>
      <c r="L1536" s="3" t="s">
        <v>5567</v>
      </c>
      <c r="M1536" s="3" t="s">
        <v>5568</v>
      </c>
      <c r="N1536" s="3"/>
      <c r="O1536" s="3"/>
      <c r="P1536" s="3"/>
      <c r="Q1536" s="3"/>
      <c r="R1536" s="3"/>
      <c r="S1536" s="3"/>
      <c r="T1536" s="3"/>
      <c r="U1536" s="3"/>
      <c r="V1536" s="3"/>
    </row>
    <row r="1537" spans="1:22" ht="16.5">
      <c r="A1537" s="2" t="s">
        <v>3166</v>
      </c>
      <c r="B1537" s="2" t="s">
        <v>3167</v>
      </c>
      <c r="C1537" s="9" t="s">
        <v>6573</v>
      </c>
      <c r="D1537" s="2" t="s">
        <v>4785</v>
      </c>
      <c r="E1537" s="2" t="s">
        <v>4786</v>
      </c>
      <c r="F1537" s="3" t="s">
        <v>4787</v>
      </c>
      <c r="G1537" s="3" t="s">
        <v>4788</v>
      </c>
      <c r="H1537" s="3" t="s">
        <v>4789</v>
      </c>
      <c r="I1537" s="3" t="s">
        <v>4790</v>
      </c>
      <c r="J1537" s="3" t="s">
        <v>4791</v>
      </c>
      <c r="K1537" s="3" t="s">
        <v>4938</v>
      </c>
      <c r="L1537" s="3" t="s">
        <v>5567</v>
      </c>
      <c r="M1537" s="3" t="s">
        <v>5568</v>
      </c>
      <c r="N1537" s="3"/>
      <c r="O1537" s="3"/>
      <c r="P1537" s="3"/>
      <c r="Q1537" s="3"/>
      <c r="R1537" s="3"/>
      <c r="S1537" s="3"/>
      <c r="T1537" s="3"/>
      <c r="U1537" s="3"/>
      <c r="V1537" s="3"/>
    </row>
    <row r="1538" spans="1:22" ht="16.5">
      <c r="A1538" s="2" t="s">
        <v>3168</v>
      </c>
      <c r="B1538" s="2" t="s">
        <v>3169</v>
      </c>
      <c r="C1538" s="9" t="s">
        <v>6574</v>
      </c>
      <c r="D1538" s="2" t="s">
        <v>4785</v>
      </c>
      <c r="E1538" s="2" t="s">
        <v>4786</v>
      </c>
      <c r="F1538" s="3" t="s">
        <v>4787</v>
      </c>
      <c r="G1538" s="3" t="s">
        <v>4788</v>
      </c>
      <c r="H1538" s="3" t="s">
        <v>4789</v>
      </c>
      <c r="I1538" s="3" t="s">
        <v>4790</v>
      </c>
      <c r="J1538" s="3" t="s">
        <v>4791</v>
      </c>
      <c r="K1538" s="3" t="s">
        <v>4938</v>
      </c>
      <c r="L1538" s="3" t="s">
        <v>5567</v>
      </c>
      <c r="M1538" s="3" t="s">
        <v>5568</v>
      </c>
      <c r="N1538" s="3"/>
      <c r="O1538" s="3"/>
      <c r="P1538" s="3"/>
      <c r="Q1538" s="3"/>
      <c r="R1538" s="3"/>
      <c r="S1538" s="3"/>
      <c r="T1538" s="3"/>
      <c r="U1538" s="3"/>
      <c r="V1538" s="3"/>
    </row>
    <row r="1539" spans="1:22" ht="16.5">
      <c r="A1539" s="2" t="s">
        <v>3170</v>
      </c>
      <c r="B1539" s="2" t="s">
        <v>3171</v>
      </c>
      <c r="C1539" s="9" t="s">
        <v>6574</v>
      </c>
      <c r="D1539" s="2" t="s">
        <v>4785</v>
      </c>
      <c r="E1539" s="2" t="s">
        <v>4786</v>
      </c>
      <c r="F1539" s="3" t="s">
        <v>4787</v>
      </c>
      <c r="G1539" s="3" t="s">
        <v>4788</v>
      </c>
      <c r="H1539" s="3" t="s">
        <v>4789</v>
      </c>
      <c r="I1539" s="3" t="s">
        <v>4790</v>
      </c>
      <c r="J1539" s="3" t="s">
        <v>4791</v>
      </c>
      <c r="K1539" s="3" t="s">
        <v>4938</v>
      </c>
      <c r="L1539" s="3" t="s">
        <v>5567</v>
      </c>
      <c r="M1539" s="3" t="s">
        <v>5568</v>
      </c>
      <c r="N1539" s="3"/>
      <c r="O1539" s="3"/>
      <c r="P1539" s="3"/>
      <c r="Q1539" s="3"/>
      <c r="R1539" s="3"/>
      <c r="S1539" s="3"/>
      <c r="T1539" s="3"/>
      <c r="U1539" s="3"/>
      <c r="V1539" s="3"/>
    </row>
    <row r="1540" spans="1:22" ht="16.5">
      <c r="A1540" s="2" t="s">
        <v>3172</v>
      </c>
      <c r="B1540" s="2" t="s">
        <v>3173</v>
      </c>
      <c r="C1540" s="9" t="s">
        <v>6575</v>
      </c>
      <c r="D1540" s="2" t="s">
        <v>4785</v>
      </c>
      <c r="E1540" s="2" t="s">
        <v>4786</v>
      </c>
      <c r="F1540" s="3" t="s">
        <v>4787</v>
      </c>
      <c r="G1540" s="3" t="s">
        <v>4788</v>
      </c>
      <c r="H1540" s="3" t="s">
        <v>4789</v>
      </c>
      <c r="I1540" s="3" t="s">
        <v>4927</v>
      </c>
      <c r="J1540" s="3" t="s">
        <v>6063</v>
      </c>
      <c r="K1540" s="3" t="s">
        <v>6576</v>
      </c>
      <c r="L1540" s="3" t="s">
        <v>6577</v>
      </c>
      <c r="M1540" s="3"/>
      <c r="N1540" s="3"/>
      <c r="O1540" s="3"/>
      <c r="P1540" s="3"/>
      <c r="Q1540" s="3"/>
      <c r="R1540" s="3"/>
      <c r="S1540" s="3"/>
      <c r="T1540" s="3"/>
      <c r="U1540" s="3"/>
      <c r="V1540" s="3"/>
    </row>
    <row r="1541" spans="1:22" ht="16.5">
      <c r="A1541" s="2" t="s">
        <v>3174</v>
      </c>
      <c r="B1541" s="2" t="s">
        <v>3175</v>
      </c>
      <c r="C1541" s="9" t="s">
        <v>6575</v>
      </c>
      <c r="D1541" s="2" t="s">
        <v>4785</v>
      </c>
      <c r="E1541" s="2" t="s">
        <v>4786</v>
      </c>
      <c r="F1541" s="3" t="s">
        <v>4787</v>
      </c>
      <c r="G1541" s="3" t="s">
        <v>4788</v>
      </c>
      <c r="H1541" s="3" t="s">
        <v>4789</v>
      </c>
      <c r="I1541" s="3" t="s">
        <v>4927</v>
      </c>
      <c r="J1541" s="3" t="s">
        <v>6063</v>
      </c>
      <c r="K1541" s="3" t="s">
        <v>6576</v>
      </c>
      <c r="L1541" s="3" t="s">
        <v>6577</v>
      </c>
      <c r="M1541" s="3"/>
      <c r="N1541" s="3"/>
      <c r="O1541" s="3"/>
      <c r="P1541" s="3"/>
      <c r="Q1541" s="3"/>
      <c r="R1541" s="3"/>
      <c r="S1541" s="3"/>
      <c r="T1541" s="3"/>
      <c r="U1541" s="3"/>
      <c r="V1541" s="3"/>
    </row>
    <row r="1542" spans="1:22" ht="16.5">
      <c r="A1542" s="2" t="s">
        <v>3176</v>
      </c>
      <c r="B1542" s="2" t="s">
        <v>3177</v>
      </c>
      <c r="C1542" s="9" t="s">
        <v>6578</v>
      </c>
      <c r="D1542" s="2" t="s">
        <v>4785</v>
      </c>
      <c r="E1542" s="2" t="s">
        <v>4803</v>
      </c>
      <c r="F1542" s="3" t="s">
        <v>5093</v>
      </c>
      <c r="G1542" s="3" t="s">
        <v>5094</v>
      </c>
      <c r="H1542" s="3" t="s">
        <v>5095</v>
      </c>
      <c r="I1542" s="3" t="s">
        <v>5096</v>
      </c>
      <c r="J1542" s="3" t="s">
        <v>5151</v>
      </c>
      <c r="K1542" s="3" t="s">
        <v>5152</v>
      </c>
      <c r="L1542" s="3" t="s">
        <v>5153</v>
      </c>
      <c r="M1542" s="3" t="s">
        <v>5154</v>
      </c>
      <c r="N1542" s="3" t="s">
        <v>5155</v>
      </c>
      <c r="O1542" s="3" t="s">
        <v>5156</v>
      </c>
      <c r="P1542" s="3" t="s">
        <v>6579</v>
      </c>
      <c r="Q1542" s="3" t="s">
        <v>6580</v>
      </c>
      <c r="R1542" s="3"/>
      <c r="S1542" s="3"/>
      <c r="T1542" s="3"/>
      <c r="U1542" s="3"/>
      <c r="V1542" s="3"/>
    </row>
    <row r="1543" spans="1:22" ht="16.5">
      <c r="A1543" s="2" t="s">
        <v>3178</v>
      </c>
      <c r="B1543" s="2" t="s">
        <v>3179</v>
      </c>
      <c r="C1543" s="9" t="s">
        <v>6578</v>
      </c>
      <c r="D1543" s="2" t="s">
        <v>4785</v>
      </c>
      <c r="E1543" s="2" t="s">
        <v>4803</v>
      </c>
      <c r="F1543" s="3" t="s">
        <v>5093</v>
      </c>
      <c r="G1543" s="3" t="s">
        <v>5094</v>
      </c>
      <c r="H1543" s="3" t="s">
        <v>5095</v>
      </c>
      <c r="I1543" s="3" t="s">
        <v>5096</v>
      </c>
      <c r="J1543" s="3" t="s">
        <v>5151</v>
      </c>
      <c r="K1543" s="3" t="s">
        <v>5152</v>
      </c>
      <c r="L1543" s="3" t="s">
        <v>5153</v>
      </c>
      <c r="M1543" s="3" t="s">
        <v>5154</v>
      </c>
      <c r="N1543" s="3" t="s">
        <v>5155</v>
      </c>
      <c r="O1543" s="3" t="s">
        <v>5156</v>
      </c>
      <c r="P1543" s="3" t="s">
        <v>6579</v>
      </c>
      <c r="Q1543" s="3" t="s">
        <v>6580</v>
      </c>
      <c r="R1543" s="3"/>
      <c r="S1543" s="3"/>
      <c r="T1543" s="3"/>
      <c r="U1543" s="3"/>
      <c r="V1543" s="3"/>
    </row>
    <row r="1544" spans="1:22" ht="16.5">
      <c r="A1544" s="2" t="s">
        <v>3180</v>
      </c>
      <c r="B1544" s="2" t="s">
        <v>3181</v>
      </c>
      <c r="C1544" s="9" t="s">
        <v>6578</v>
      </c>
      <c r="D1544" s="2" t="s">
        <v>4785</v>
      </c>
      <c r="E1544" s="2" t="s">
        <v>4803</v>
      </c>
      <c r="F1544" s="3" t="s">
        <v>5093</v>
      </c>
      <c r="G1544" s="3" t="s">
        <v>5094</v>
      </c>
      <c r="H1544" s="3" t="s">
        <v>5095</v>
      </c>
      <c r="I1544" s="3" t="s">
        <v>5096</v>
      </c>
      <c r="J1544" s="3" t="s">
        <v>5151</v>
      </c>
      <c r="K1544" s="3" t="s">
        <v>5152</v>
      </c>
      <c r="L1544" s="3" t="s">
        <v>5153</v>
      </c>
      <c r="M1544" s="3" t="s">
        <v>5154</v>
      </c>
      <c r="N1544" s="3" t="s">
        <v>5155</v>
      </c>
      <c r="O1544" s="3" t="s">
        <v>5156</v>
      </c>
      <c r="P1544" s="3" t="s">
        <v>6579</v>
      </c>
      <c r="Q1544" s="3" t="s">
        <v>6580</v>
      </c>
      <c r="R1544" s="3"/>
      <c r="S1544" s="3"/>
      <c r="T1544" s="3"/>
      <c r="U1544" s="3"/>
      <c r="V1544" s="3"/>
    </row>
    <row r="1545" spans="1:22" ht="16.5">
      <c r="A1545" s="2" t="s">
        <v>3182</v>
      </c>
      <c r="B1545" s="2" t="s">
        <v>3183</v>
      </c>
      <c r="C1545" s="9" t="s">
        <v>6578</v>
      </c>
      <c r="D1545" s="2" t="s">
        <v>4785</v>
      </c>
      <c r="E1545" s="2" t="s">
        <v>4803</v>
      </c>
      <c r="F1545" s="3" t="s">
        <v>5093</v>
      </c>
      <c r="G1545" s="3" t="s">
        <v>5094</v>
      </c>
      <c r="H1545" s="3" t="s">
        <v>5095</v>
      </c>
      <c r="I1545" s="3" t="s">
        <v>5096</v>
      </c>
      <c r="J1545" s="3" t="s">
        <v>5151</v>
      </c>
      <c r="K1545" s="3" t="s">
        <v>5152</v>
      </c>
      <c r="L1545" s="3" t="s">
        <v>5153</v>
      </c>
      <c r="M1545" s="3" t="s">
        <v>5154</v>
      </c>
      <c r="N1545" s="3" t="s">
        <v>5155</v>
      </c>
      <c r="O1545" s="3" t="s">
        <v>5156</v>
      </c>
      <c r="P1545" s="3" t="s">
        <v>6579</v>
      </c>
      <c r="Q1545" s="3" t="s">
        <v>6580</v>
      </c>
      <c r="R1545" s="3"/>
      <c r="S1545" s="3"/>
      <c r="T1545" s="3"/>
      <c r="U1545" s="3"/>
      <c r="V1545" s="3"/>
    </row>
    <row r="1546" spans="1:22" ht="16.5">
      <c r="A1546" s="2" t="s">
        <v>3184</v>
      </c>
      <c r="B1546" s="2" t="s">
        <v>3185</v>
      </c>
      <c r="C1546" s="9" t="s">
        <v>6578</v>
      </c>
      <c r="D1546" s="2" t="s">
        <v>4785</v>
      </c>
      <c r="E1546" s="2" t="s">
        <v>4803</v>
      </c>
      <c r="F1546" s="3" t="s">
        <v>5093</v>
      </c>
      <c r="G1546" s="3" t="s">
        <v>5094</v>
      </c>
      <c r="H1546" s="3" t="s">
        <v>5095</v>
      </c>
      <c r="I1546" s="3" t="s">
        <v>5096</v>
      </c>
      <c r="J1546" s="3" t="s">
        <v>5151</v>
      </c>
      <c r="K1546" s="3" t="s">
        <v>5152</v>
      </c>
      <c r="L1546" s="3" t="s">
        <v>5153</v>
      </c>
      <c r="M1546" s="3" t="s">
        <v>5154</v>
      </c>
      <c r="N1546" s="3" t="s">
        <v>5155</v>
      </c>
      <c r="O1546" s="3" t="s">
        <v>5156</v>
      </c>
      <c r="P1546" s="3" t="s">
        <v>6579</v>
      </c>
      <c r="Q1546" s="3" t="s">
        <v>6580</v>
      </c>
      <c r="R1546" s="3"/>
      <c r="S1546" s="3"/>
      <c r="T1546" s="3"/>
      <c r="U1546" s="3"/>
      <c r="V1546" s="3"/>
    </row>
    <row r="1547" spans="1:22" ht="16.5">
      <c r="A1547" s="2" t="s">
        <v>3186</v>
      </c>
      <c r="B1547" s="2" t="s">
        <v>3187</v>
      </c>
      <c r="C1547" s="9" t="s">
        <v>6578</v>
      </c>
      <c r="D1547" s="2" t="s">
        <v>4785</v>
      </c>
      <c r="E1547" s="2" t="s">
        <v>4803</v>
      </c>
      <c r="F1547" s="3" t="s">
        <v>5093</v>
      </c>
      <c r="G1547" s="3" t="s">
        <v>5094</v>
      </c>
      <c r="H1547" s="3" t="s">
        <v>5095</v>
      </c>
      <c r="I1547" s="3" t="s">
        <v>5096</v>
      </c>
      <c r="J1547" s="3" t="s">
        <v>5151</v>
      </c>
      <c r="K1547" s="3" t="s">
        <v>5152</v>
      </c>
      <c r="L1547" s="3" t="s">
        <v>5153</v>
      </c>
      <c r="M1547" s="3" t="s">
        <v>5154</v>
      </c>
      <c r="N1547" s="3" t="s">
        <v>5155</v>
      </c>
      <c r="O1547" s="3" t="s">
        <v>5156</v>
      </c>
      <c r="P1547" s="3" t="s">
        <v>6579</v>
      </c>
      <c r="Q1547" s="3" t="s">
        <v>6580</v>
      </c>
      <c r="R1547" s="3"/>
      <c r="S1547" s="3"/>
      <c r="T1547" s="3"/>
      <c r="U1547" s="3"/>
      <c r="V1547" s="3"/>
    </row>
    <row r="1548" spans="1:22" ht="16.5">
      <c r="A1548" s="2" t="s">
        <v>3188</v>
      </c>
      <c r="B1548" s="2" t="s">
        <v>3189</v>
      </c>
      <c r="C1548" s="9" t="s">
        <v>6578</v>
      </c>
      <c r="D1548" s="2" t="s">
        <v>4785</v>
      </c>
      <c r="E1548" s="2" t="s">
        <v>4803</v>
      </c>
      <c r="F1548" s="3" t="s">
        <v>5093</v>
      </c>
      <c r="G1548" s="3" t="s">
        <v>5094</v>
      </c>
      <c r="H1548" s="3" t="s">
        <v>5095</v>
      </c>
      <c r="I1548" s="3" t="s">
        <v>5096</v>
      </c>
      <c r="J1548" s="3" t="s">
        <v>5151</v>
      </c>
      <c r="K1548" s="3" t="s">
        <v>5152</v>
      </c>
      <c r="L1548" s="3" t="s">
        <v>5153</v>
      </c>
      <c r="M1548" s="3" t="s">
        <v>5154</v>
      </c>
      <c r="N1548" s="3" t="s">
        <v>5155</v>
      </c>
      <c r="O1548" s="3" t="s">
        <v>5156</v>
      </c>
      <c r="P1548" s="3" t="s">
        <v>6579</v>
      </c>
      <c r="Q1548" s="3" t="s">
        <v>6580</v>
      </c>
      <c r="R1548" s="3"/>
      <c r="S1548" s="3"/>
      <c r="T1548" s="3"/>
      <c r="U1548" s="3"/>
      <c r="V1548" s="3"/>
    </row>
    <row r="1549" spans="1:22" ht="16.5">
      <c r="A1549" s="2" t="s">
        <v>3190</v>
      </c>
      <c r="B1549" s="2" t="s">
        <v>3191</v>
      </c>
      <c r="C1549" s="9" t="s">
        <v>6578</v>
      </c>
      <c r="D1549" s="2" t="s">
        <v>4785</v>
      </c>
      <c r="E1549" s="2" t="s">
        <v>4803</v>
      </c>
      <c r="F1549" s="3" t="s">
        <v>5093</v>
      </c>
      <c r="G1549" s="3" t="s">
        <v>5094</v>
      </c>
      <c r="H1549" s="3" t="s">
        <v>5095</v>
      </c>
      <c r="I1549" s="3" t="s">
        <v>5096</v>
      </c>
      <c r="J1549" s="3" t="s">
        <v>5151</v>
      </c>
      <c r="K1549" s="3" t="s">
        <v>5152</v>
      </c>
      <c r="L1549" s="3" t="s">
        <v>5153</v>
      </c>
      <c r="M1549" s="3" t="s">
        <v>5154</v>
      </c>
      <c r="N1549" s="3" t="s">
        <v>5155</v>
      </c>
      <c r="O1549" s="3" t="s">
        <v>5156</v>
      </c>
      <c r="P1549" s="3" t="s">
        <v>6579</v>
      </c>
      <c r="Q1549" s="3" t="s">
        <v>6580</v>
      </c>
      <c r="R1549" s="3"/>
      <c r="S1549" s="3"/>
      <c r="T1549" s="3"/>
      <c r="U1549" s="3"/>
      <c r="V1549" s="3"/>
    </row>
    <row r="1550" spans="1:22" ht="16.5">
      <c r="A1550" s="2" t="s">
        <v>3192</v>
      </c>
      <c r="B1550" s="2" t="s">
        <v>3193</v>
      </c>
      <c r="C1550" s="9" t="s">
        <v>6581</v>
      </c>
      <c r="D1550" s="2" t="s">
        <v>4785</v>
      </c>
      <c r="E1550" s="2" t="s">
        <v>4803</v>
      </c>
      <c r="F1550" s="3" t="s">
        <v>5093</v>
      </c>
      <c r="G1550" s="3" t="s">
        <v>5094</v>
      </c>
      <c r="H1550" s="3" t="s">
        <v>5095</v>
      </c>
      <c r="I1550" s="3" t="s">
        <v>5096</v>
      </c>
      <c r="J1550" s="3" t="s">
        <v>5151</v>
      </c>
      <c r="K1550" s="3" t="s">
        <v>5152</v>
      </c>
      <c r="L1550" s="3" t="s">
        <v>5153</v>
      </c>
      <c r="M1550" s="3" t="s">
        <v>5311</v>
      </c>
      <c r="N1550" s="3" t="s">
        <v>6582</v>
      </c>
      <c r="O1550" s="3" t="s">
        <v>6583</v>
      </c>
      <c r="P1550" s="3" t="s">
        <v>6584</v>
      </c>
      <c r="Q1550" s="3" t="s">
        <v>6585</v>
      </c>
      <c r="R1550" s="3"/>
      <c r="S1550" s="3"/>
      <c r="T1550" s="3"/>
      <c r="U1550" s="3"/>
      <c r="V1550" s="3"/>
    </row>
    <row r="1551" spans="1:22" ht="16.5">
      <c r="A1551" s="2" t="s">
        <v>3194</v>
      </c>
      <c r="B1551" s="2" t="s">
        <v>3195</v>
      </c>
      <c r="C1551" s="9" t="s">
        <v>6581</v>
      </c>
      <c r="D1551" s="2" t="s">
        <v>4785</v>
      </c>
      <c r="E1551" s="2" t="s">
        <v>4803</v>
      </c>
      <c r="F1551" s="3" t="s">
        <v>5093</v>
      </c>
      <c r="G1551" s="3" t="s">
        <v>5094</v>
      </c>
      <c r="H1551" s="3" t="s">
        <v>5095</v>
      </c>
      <c r="I1551" s="3" t="s">
        <v>5096</v>
      </c>
      <c r="J1551" s="3" t="s">
        <v>5151</v>
      </c>
      <c r="K1551" s="3" t="s">
        <v>5152</v>
      </c>
      <c r="L1551" s="3" t="s">
        <v>5153</v>
      </c>
      <c r="M1551" s="3" t="s">
        <v>5311</v>
      </c>
      <c r="N1551" s="3" t="s">
        <v>6582</v>
      </c>
      <c r="O1551" s="3" t="s">
        <v>6583</v>
      </c>
      <c r="P1551" s="3" t="s">
        <v>6584</v>
      </c>
      <c r="Q1551" s="3" t="s">
        <v>6585</v>
      </c>
      <c r="R1551" s="3"/>
      <c r="S1551" s="3"/>
      <c r="T1551" s="3"/>
      <c r="U1551" s="3"/>
      <c r="V1551" s="3"/>
    </row>
    <row r="1552" spans="1:22" ht="16.5">
      <c r="A1552" s="2" t="s">
        <v>3196</v>
      </c>
      <c r="B1552" s="2" t="s">
        <v>3197</v>
      </c>
      <c r="C1552" s="9" t="s">
        <v>6581</v>
      </c>
      <c r="D1552" s="2" t="s">
        <v>4785</v>
      </c>
      <c r="E1552" s="2" t="s">
        <v>4803</v>
      </c>
      <c r="F1552" s="3" t="s">
        <v>5093</v>
      </c>
      <c r="G1552" s="3" t="s">
        <v>5094</v>
      </c>
      <c r="H1552" s="3" t="s">
        <v>5095</v>
      </c>
      <c r="I1552" s="3" t="s">
        <v>5096</v>
      </c>
      <c r="J1552" s="3" t="s">
        <v>5151</v>
      </c>
      <c r="K1552" s="3" t="s">
        <v>5152</v>
      </c>
      <c r="L1552" s="3" t="s">
        <v>5153</v>
      </c>
      <c r="M1552" s="3" t="s">
        <v>5311</v>
      </c>
      <c r="N1552" s="3" t="s">
        <v>6582</v>
      </c>
      <c r="O1552" s="3" t="s">
        <v>6583</v>
      </c>
      <c r="P1552" s="3" t="s">
        <v>6584</v>
      </c>
      <c r="Q1552" s="3" t="s">
        <v>6585</v>
      </c>
      <c r="R1552" s="3"/>
      <c r="S1552" s="3"/>
      <c r="T1552" s="3"/>
      <c r="U1552" s="3"/>
      <c r="V1552" s="3"/>
    </row>
    <row r="1553" spans="1:22" ht="16.5">
      <c r="A1553" s="2" t="s">
        <v>3198</v>
      </c>
      <c r="B1553" s="2" t="s">
        <v>3199</v>
      </c>
      <c r="C1553" s="9" t="s">
        <v>6581</v>
      </c>
      <c r="D1553" s="2" t="s">
        <v>4785</v>
      </c>
      <c r="E1553" s="2" t="s">
        <v>4803</v>
      </c>
      <c r="F1553" s="3" t="s">
        <v>5093</v>
      </c>
      <c r="G1553" s="3" t="s">
        <v>5094</v>
      </c>
      <c r="H1553" s="3" t="s">
        <v>5095</v>
      </c>
      <c r="I1553" s="3" t="s">
        <v>5096</v>
      </c>
      <c r="J1553" s="3" t="s">
        <v>5151</v>
      </c>
      <c r="K1553" s="3" t="s">
        <v>5152</v>
      </c>
      <c r="L1553" s="3" t="s">
        <v>5153</v>
      </c>
      <c r="M1553" s="3" t="s">
        <v>5311</v>
      </c>
      <c r="N1553" s="3" t="s">
        <v>6582</v>
      </c>
      <c r="O1553" s="3" t="s">
        <v>6583</v>
      </c>
      <c r="P1553" s="3" t="s">
        <v>6584</v>
      </c>
      <c r="Q1553" s="3" t="s">
        <v>6585</v>
      </c>
      <c r="R1553" s="3"/>
      <c r="S1553" s="3"/>
      <c r="T1553" s="3"/>
      <c r="U1553" s="3"/>
      <c r="V1553" s="3"/>
    </row>
    <row r="1554" spans="1:22" ht="16.5">
      <c r="A1554" s="2" t="s">
        <v>3200</v>
      </c>
      <c r="B1554" s="2" t="s">
        <v>3201</v>
      </c>
      <c r="C1554" s="9" t="s">
        <v>6581</v>
      </c>
      <c r="D1554" s="2" t="s">
        <v>4785</v>
      </c>
      <c r="E1554" s="2" t="s">
        <v>4803</v>
      </c>
      <c r="F1554" s="3" t="s">
        <v>5093</v>
      </c>
      <c r="G1554" s="3" t="s">
        <v>5094</v>
      </c>
      <c r="H1554" s="3" t="s">
        <v>5095</v>
      </c>
      <c r="I1554" s="3" t="s">
        <v>5096</v>
      </c>
      <c r="J1554" s="3" t="s">
        <v>5151</v>
      </c>
      <c r="K1554" s="3" t="s">
        <v>5152</v>
      </c>
      <c r="L1554" s="3" t="s">
        <v>5153</v>
      </c>
      <c r="M1554" s="3" t="s">
        <v>5311</v>
      </c>
      <c r="N1554" s="3" t="s">
        <v>6582</v>
      </c>
      <c r="O1554" s="3" t="s">
        <v>6583</v>
      </c>
      <c r="P1554" s="3" t="s">
        <v>6584</v>
      </c>
      <c r="Q1554" s="3" t="s">
        <v>6585</v>
      </c>
      <c r="R1554" s="3"/>
      <c r="S1554" s="3"/>
      <c r="T1554" s="3"/>
      <c r="U1554" s="3"/>
      <c r="V1554" s="3"/>
    </row>
    <row r="1555" spans="1:22" ht="16.5">
      <c r="A1555" s="2" t="s">
        <v>3202</v>
      </c>
      <c r="B1555" s="2" t="s">
        <v>3203</v>
      </c>
      <c r="C1555" s="9" t="s">
        <v>6581</v>
      </c>
      <c r="D1555" s="2" t="s">
        <v>4785</v>
      </c>
      <c r="E1555" s="2" t="s">
        <v>4803</v>
      </c>
      <c r="F1555" s="3" t="s">
        <v>5093</v>
      </c>
      <c r="G1555" s="3" t="s">
        <v>5094</v>
      </c>
      <c r="H1555" s="3" t="s">
        <v>5095</v>
      </c>
      <c r="I1555" s="3" t="s">
        <v>5096</v>
      </c>
      <c r="J1555" s="3" t="s">
        <v>5151</v>
      </c>
      <c r="K1555" s="3" t="s">
        <v>5152</v>
      </c>
      <c r="L1555" s="3" t="s">
        <v>5153</v>
      </c>
      <c r="M1555" s="3" t="s">
        <v>5311</v>
      </c>
      <c r="N1555" s="3" t="s">
        <v>6582</v>
      </c>
      <c r="O1555" s="3" t="s">
        <v>6583</v>
      </c>
      <c r="P1555" s="3" t="s">
        <v>6584</v>
      </c>
      <c r="Q1555" s="3" t="s">
        <v>6585</v>
      </c>
      <c r="R1555" s="3"/>
      <c r="S1555" s="3"/>
      <c r="T1555" s="3"/>
      <c r="U1555" s="3"/>
      <c r="V1555" s="3"/>
    </row>
    <row r="1556" spans="1:22" ht="16.5">
      <c r="A1556" s="2" t="s">
        <v>3204</v>
      </c>
      <c r="B1556" s="2" t="s">
        <v>3205</v>
      </c>
      <c r="C1556" s="9" t="s">
        <v>6581</v>
      </c>
      <c r="D1556" s="2" t="s">
        <v>4785</v>
      </c>
      <c r="E1556" s="2" t="s">
        <v>4803</v>
      </c>
      <c r="F1556" s="3" t="s">
        <v>5093</v>
      </c>
      <c r="G1556" s="3" t="s">
        <v>5094</v>
      </c>
      <c r="H1556" s="3" t="s">
        <v>5095</v>
      </c>
      <c r="I1556" s="3" t="s">
        <v>5096</v>
      </c>
      <c r="J1556" s="3" t="s">
        <v>5151</v>
      </c>
      <c r="K1556" s="3" t="s">
        <v>5152</v>
      </c>
      <c r="L1556" s="3" t="s">
        <v>5153</v>
      </c>
      <c r="M1556" s="3" t="s">
        <v>5311</v>
      </c>
      <c r="N1556" s="3" t="s">
        <v>6582</v>
      </c>
      <c r="O1556" s="3" t="s">
        <v>6583</v>
      </c>
      <c r="P1556" s="3" t="s">
        <v>6584</v>
      </c>
      <c r="Q1556" s="3" t="s">
        <v>6585</v>
      </c>
      <c r="R1556" s="3"/>
      <c r="S1556" s="3"/>
      <c r="T1556" s="3"/>
      <c r="U1556" s="3"/>
      <c r="V1556" s="3"/>
    </row>
    <row r="1557" spans="1:22" ht="16.5">
      <c r="A1557" s="2" t="s">
        <v>3206</v>
      </c>
      <c r="B1557" s="2" t="s">
        <v>3207</v>
      </c>
      <c r="C1557" s="9" t="s">
        <v>5338</v>
      </c>
      <c r="D1557" s="2" t="s">
        <v>4785</v>
      </c>
      <c r="E1557" s="2" t="s">
        <v>4803</v>
      </c>
      <c r="F1557" s="3" t="s">
        <v>5093</v>
      </c>
      <c r="G1557" s="3" t="s">
        <v>5094</v>
      </c>
      <c r="H1557" s="3" t="s">
        <v>5095</v>
      </c>
      <c r="I1557" s="3" t="s">
        <v>5096</v>
      </c>
      <c r="J1557" s="3" t="s">
        <v>5151</v>
      </c>
      <c r="K1557" s="3" t="s">
        <v>5152</v>
      </c>
      <c r="L1557" s="3" t="s">
        <v>5153</v>
      </c>
      <c r="M1557" s="3" t="s">
        <v>5311</v>
      </c>
      <c r="N1557" s="3" t="s">
        <v>5312</v>
      </c>
      <c r="O1557" s="3" t="s">
        <v>5313</v>
      </c>
      <c r="P1557" s="3" t="s">
        <v>5339</v>
      </c>
      <c r="Q1557" s="3" t="s">
        <v>5340</v>
      </c>
      <c r="R1557" s="3"/>
      <c r="S1557" s="3"/>
      <c r="T1557" s="3"/>
      <c r="U1557" s="3"/>
      <c r="V1557" s="3"/>
    </row>
    <row r="1558" spans="1:22" ht="16.5">
      <c r="A1558" s="2" t="s">
        <v>3208</v>
      </c>
      <c r="B1558" s="2" t="s">
        <v>3209</v>
      </c>
      <c r="C1558" s="9" t="s">
        <v>5338</v>
      </c>
      <c r="D1558" s="2" t="s">
        <v>4785</v>
      </c>
      <c r="E1558" s="2" t="s">
        <v>4803</v>
      </c>
      <c r="F1558" s="3" t="s">
        <v>5093</v>
      </c>
      <c r="G1558" s="3" t="s">
        <v>5094</v>
      </c>
      <c r="H1558" s="3" t="s">
        <v>5095</v>
      </c>
      <c r="I1558" s="3" t="s">
        <v>5096</v>
      </c>
      <c r="J1558" s="3" t="s">
        <v>5151</v>
      </c>
      <c r="K1558" s="3" t="s">
        <v>5152</v>
      </c>
      <c r="L1558" s="3" t="s">
        <v>5153</v>
      </c>
      <c r="M1558" s="3" t="s">
        <v>5311</v>
      </c>
      <c r="N1558" s="3" t="s">
        <v>5312</v>
      </c>
      <c r="O1558" s="3" t="s">
        <v>5313</v>
      </c>
      <c r="P1558" s="3" t="s">
        <v>5339</v>
      </c>
      <c r="Q1558" s="3" t="s">
        <v>5340</v>
      </c>
      <c r="R1558" s="3"/>
      <c r="S1558" s="3"/>
      <c r="T1558" s="3"/>
      <c r="U1558" s="3"/>
      <c r="V1558" s="3"/>
    </row>
    <row r="1559" spans="1:22" ht="16.5">
      <c r="A1559" s="2" t="s">
        <v>3210</v>
      </c>
      <c r="B1559" s="2" t="s">
        <v>3211</v>
      </c>
      <c r="C1559" s="9" t="s">
        <v>6586</v>
      </c>
      <c r="D1559" s="2" t="s">
        <v>4785</v>
      </c>
      <c r="E1559" s="2" t="s">
        <v>4803</v>
      </c>
      <c r="F1559" s="3" t="s">
        <v>5093</v>
      </c>
      <c r="G1559" s="3" t="s">
        <v>5094</v>
      </c>
      <c r="H1559" s="3" t="s">
        <v>5095</v>
      </c>
      <c r="I1559" s="3" t="s">
        <v>5096</v>
      </c>
      <c r="J1559" s="3" t="s">
        <v>5097</v>
      </c>
      <c r="K1559" s="3" t="s">
        <v>5098</v>
      </c>
      <c r="L1559" s="3" t="s">
        <v>5099</v>
      </c>
      <c r="M1559" s="3" t="s">
        <v>5100</v>
      </c>
      <c r="N1559" s="3" t="s">
        <v>5101</v>
      </c>
      <c r="O1559" s="3" t="s">
        <v>5102</v>
      </c>
      <c r="P1559" s="3" t="s">
        <v>5103</v>
      </c>
      <c r="Q1559" s="3" t="s">
        <v>5104</v>
      </c>
      <c r="R1559" s="3" t="s">
        <v>5160</v>
      </c>
      <c r="S1559" s="3" t="s">
        <v>6587</v>
      </c>
      <c r="T1559" s="3" t="s">
        <v>6588</v>
      </c>
      <c r="U1559" s="3" t="s">
        <v>6589</v>
      </c>
      <c r="V1559" s="3" t="s">
        <v>6590</v>
      </c>
    </row>
    <row r="1560" spans="1:22" ht="16.5">
      <c r="A1560" s="2" t="s">
        <v>3212</v>
      </c>
      <c r="B1560" s="2" t="s">
        <v>3213</v>
      </c>
      <c r="C1560" s="9" t="s">
        <v>6586</v>
      </c>
      <c r="D1560" s="2" t="s">
        <v>4785</v>
      </c>
      <c r="E1560" s="2" t="s">
        <v>4803</v>
      </c>
      <c r="F1560" s="3" t="s">
        <v>5093</v>
      </c>
      <c r="G1560" s="3" t="s">
        <v>5094</v>
      </c>
      <c r="H1560" s="3" t="s">
        <v>5095</v>
      </c>
      <c r="I1560" s="3" t="s">
        <v>5096</v>
      </c>
      <c r="J1560" s="3" t="s">
        <v>5097</v>
      </c>
      <c r="K1560" s="3" t="s">
        <v>5098</v>
      </c>
      <c r="L1560" s="3" t="s">
        <v>5099</v>
      </c>
      <c r="M1560" s="3" t="s">
        <v>5100</v>
      </c>
      <c r="N1560" s="3" t="s">
        <v>5101</v>
      </c>
      <c r="O1560" s="3" t="s">
        <v>5102</v>
      </c>
      <c r="P1560" s="3" t="s">
        <v>5103</v>
      </c>
      <c r="Q1560" s="3" t="s">
        <v>5104</v>
      </c>
      <c r="R1560" s="3" t="s">
        <v>5160</v>
      </c>
      <c r="S1560" s="3" t="s">
        <v>6587</v>
      </c>
      <c r="T1560" s="3" t="s">
        <v>6588</v>
      </c>
      <c r="U1560" s="3" t="s">
        <v>6589</v>
      </c>
      <c r="V1560" s="3" t="s">
        <v>6590</v>
      </c>
    </row>
    <row r="1561" spans="1:22" ht="16.5">
      <c r="A1561" s="2" t="s">
        <v>3214</v>
      </c>
      <c r="B1561" s="2" t="s">
        <v>3215</v>
      </c>
      <c r="C1561" s="9" t="s">
        <v>6586</v>
      </c>
      <c r="D1561" s="2" t="s">
        <v>4785</v>
      </c>
      <c r="E1561" s="2" t="s">
        <v>4803</v>
      </c>
      <c r="F1561" s="3" t="s">
        <v>5093</v>
      </c>
      <c r="G1561" s="3" t="s">
        <v>5094</v>
      </c>
      <c r="H1561" s="3" t="s">
        <v>5095</v>
      </c>
      <c r="I1561" s="3" t="s">
        <v>5096</v>
      </c>
      <c r="J1561" s="3" t="s">
        <v>5097</v>
      </c>
      <c r="K1561" s="3" t="s">
        <v>5098</v>
      </c>
      <c r="L1561" s="3" t="s">
        <v>5099</v>
      </c>
      <c r="M1561" s="3" t="s">
        <v>5100</v>
      </c>
      <c r="N1561" s="3" t="s">
        <v>5101</v>
      </c>
      <c r="O1561" s="3" t="s">
        <v>5102</v>
      </c>
      <c r="P1561" s="3" t="s">
        <v>5103</v>
      </c>
      <c r="Q1561" s="3" t="s">
        <v>5104</v>
      </c>
      <c r="R1561" s="3" t="s">
        <v>5160</v>
      </c>
      <c r="S1561" s="3" t="s">
        <v>6587</v>
      </c>
      <c r="T1561" s="3" t="s">
        <v>6588</v>
      </c>
      <c r="U1561" s="3" t="s">
        <v>6589</v>
      </c>
      <c r="V1561" s="3" t="s">
        <v>6590</v>
      </c>
    </row>
    <row r="1562" spans="1:22" ht="16.5">
      <c r="A1562" s="2" t="s">
        <v>3216</v>
      </c>
      <c r="B1562" s="2" t="s">
        <v>3217</v>
      </c>
      <c r="C1562" s="9" t="s">
        <v>6586</v>
      </c>
      <c r="D1562" s="2" t="s">
        <v>4785</v>
      </c>
      <c r="E1562" s="2" t="s">
        <v>4803</v>
      </c>
      <c r="F1562" s="3" t="s">
        <v>5093</v>
      </c>
      <c r="G1562" s="3" t="s">
        <v>5094</v>
      </c>
      <c r="H1562" s="3" t="s">
        <v>5095</v>
      </c>
      <c r="I1562" s="3" t="s">
        <v>5096</v>
      </c>
      <c r="J1562" s="3" t="s">
        <v>5097</v>
      </c>
      <c r="K1562" s="3" t="s">
        <v>5098</v>
      </c>
      <c r="L1562" s="3" t="s">
        <v>5099</v>
      </c>
      <c r="M1562" s="3" t="s">
        <v>5100</v>
      </c>
      <c r="N1562" s="3" t="s">
        <v>5101</v>
      </c>
      <c r="O1562" s="3" t="s">
        <v>5102</v>
      </c>
      <c r="P1562" s="3" t="s">
        <v>5103</v>
      </c>
      <c r="Q1562" s="3" t="s">
        <v>5104</v>
      </c>
      <c r="R1562" s="3" t="s">
        <v>5160</v>
      </c>
      <c r="S1562" s="3" t="s">
        <v>6587</v>
      </c>
      <c r="T1562" s="3" t="s">
        <v>6588</v>
      </c>
      <c r="U1562" s="3" t="s">
        <v>6589</v>
      </c>
      <c r="V1562" s="3" t="s">
        <v>6590</v>
      </c>
    </row>
    <row r="1563" spans="1:22" ht="16.5">
      <c r="A1563" s="2" t="s">
        <v>3218</v>
      </c>
      <c r="B1563" s="2" t="s">
        <v>3219</v>
      </c>
      <c r="C1563" s="9" t="s">
        <v>6586</v>
      </c>
      <c r="D1563" s="2" t="s">
        <v>4785</v>
      </c>
      <c r="E1563" s="2" t="s">
        <v>4803</v>
      </c>
      <c r="F1563" s="3" t="s">
        <v>5093</v>
      </c>
      <c r="G1563" s="3" t="s">
        <v>5094</v>
      </c>
      <c r="H1563" s="3" t="s">
        <v>5095</v>
      </c>
      <c r="I1563" s="3" t="s">
        <v>5096</v>
      </c>
      <c r="J1563" s="3" t="s">
        <v>5097</v>
      </c>
      <c r="K1563" s="3" t="s">
        <v>5098</v>
      </c>
      <c r="L1563" s="3" t="s">
        <v>5099</v>
      </c>
      <c r="M1563" s="3" t="s">
        <v>5100</v>
      </c>
      <c r="N1563" s="3" t="s">
        <v>5101</v>
      </c>
      <c r="O1563" s="3" t="s">
        <v>5102</v>
      </c>
      <c r="P1563" s="3" t="s">
        <v>5103</v>
      </c>
      <c r="Q1563" s="3" t="s">
        <v>5104</v>
      </c>
      <c r="R1563" s="3" t="s">
        <v>5160</v>
      </c>
      <c r="S1563" s="3" t="s">
        <v>6587</v>
      </c>
      <c r="T1563" s="3" t="s">
        <v>6588</v>
      </c>
      <c r="U1563" s="3" t="s">
        <v>6589</v>
      </c>
      <c r="V1563" s="3" t="s">
        <v>6590</v>
      </c>
    </row>
    <row r="1564" spans="1:22" ht="16.5">
      <c r="A1564" s="2" t="s">
        <v>3220</v>
      </c>
      <c r="B1564" s="2" t="s">
        <v>3221</v>
      </c>
      <c r="C1564" s="9" t="s">
        <v>6586</v>
      </c>
      <c r="D1564" s="2" t="s">
        <v>4785</v>
      </c>
      <c r="E1564" s="2" t="s">
        <v>4803</v>
      </c>
      <c r="F1564" s="3" t="s">
        <v>5093</v>
      </c>
      <c r="G1564" s="3" t="s">
        <v>5094</v>
      </c>
      <c r="H1564" s="3" t="s">
        <v>5095</v>
      </c>
      <c r="I1564" s="3" t="s">
        <v>5096</v>
      </c>
      <c r="J1564" s="3" t="s">
        <v>5097</v>
      </c>
      <c r="K1564" s="3" t="s">
        <v>5098</v>
      </c>
      <c r="L1564" s="3" t="s">
        <v>5099</v>
      </c>
      <c r="M1564" s="3" t="s">
        <v>5100</v>
      </c>
      <c r="N1564" s="3" t="s">
        <v>5101</v>
      </c>
      <c r="O1564" s="3" t="s">
        <v>5102</v>
      </c>
      <c r="P1564" s="3" t="s">
        <v>5103</v>
      </c>
      <c r="Q1564" s="3" t="s">
        <v>5104</v>
      </c>
      <c r="R1564" s="3" t="s">
        <v>5160</v>
      </c>
      <c r="S1564" s="3" t="s">
        <v>6587</v>
      </c>
      <c r="T1564" s="3" t="s">
        <v>6588</v>
      </c>
      <c r="U1564" s="3" t="s">
        <v>6589</v>
      </c>
      <c r="V1564" s="3" t="s">
        <v>6590</v>
      </c>
    </row>
    <row r="1565" spans="1:22" ht="16.5">
      <c r="A1565" s="2" t="s">
        <v>3222</v>
      </c>
      <c r="B1565" s="2" t="s">
        <v>3223</v>
      </c>
      <c r="C1565" s="9" t="s">
        <v>6586</v>
      </c>
      <c r="D1565" s="2" t="s">
        <v>4785</v>
      </c>
      <c r="E1565" s="2" t="s">
        <v>4803</v>
      </c>
      <c r="F1565" s="3" t="s">
        <v>5093</v>
      </c>
      <c r="G1565" s="3" t="s">
        <v>5094</v>
      </c>
      <c r="H1565" s="3" t="s">
        <v>5095</v>
      </c>
      <c r="I1565" s="3" t="s">
        <v>5096</v>
      </c>
      <c r="J1565" s="3" t="s">
        <v>5097</v>
      </c>
      <c r="K1565" s="3" t="s">
        <v>5098</v>
      </c>
      <c r="L1565" s="3" t="s">
        <v>5099</v>
      </c>
      <c r="M1565" s="3" t="s">
        <v>5100</v>
      </c>
      <c r="N1565" s="3" t="s">
        <v>5101</v>
      </c>
      <c r="O1565" s="3" t="s">
        <v>5102</v>
      </c>
      <c r="P1565" s="3" t="s">
        <v>5103</v>
      </c>
      <c r="Q1565" s="3" t="s">
        <v>5104</v>
      </c>
      <c r="R1565" s="3" t="s">
        <v>5160</v>
      </c>
      <c r="S1565" s="3" t="s">
        <v>6587</v>
      </c>
      <c r="T1565" s="3" t="s">
        <v>6588</v>
      </c>
      <c r="U1565" s="3" t="s">
        <v>6589</v>
      </c>
      <c r="V1565" s="3" t="s">
        <v>6590</v>
      </c>
    </row>
    <row r="1566" spans="1:22" ht="16.5">
      <c r="A1566" s="2" t="s">
        <v>3224</v>
      </c>
      <c r="B1566" s="2" t="s">
        <v>3225</v>
      </c>
      <c r="C1566" s="9" t="s">
        <v>6586</v>
      </c>
      <c r="D1566" s="2" t="s">
        <v>4785</v>
      </c>
      <c r="E1566" s="2" t="s">
        <v>4803</v>
      </c>
      <c r="F1566" s="3" t="s">
        <v>5093</v>
      </c>
      <c r="G1566" s="3" t="s">
        <v>5094</v>
      </c>
      <c r="H1566" s="3" t="s">
        <v>5095</v>
      </c>
      <c r="I1566" s="3" t="s">
        <v>5096</v>
      </c>
      <c r="J1566" s="3" t="s">
        <v>5097</v>
      </c>
      <c r="K1566" s="3" t="s">
        <v>5098</v>
      </c>
      <c r="L1566" s="3" t="s">
        <v>5099</v>
      </c>
      <c r="M1566" s="3" t="s">
        <v>5100</v>
      </c>
      <c r="N1566" s="3" t="s">
        <v>5101</v>
      </c>
      <c r="O1566" s="3" t="s">
        <v>5102</v>
      </c>
      <c r="P1566" s="3" t="s">
        <v>5103</v>
      </c>
      <c r="Q1566" s="3" t="s">
        <v>5104</v>
      </c>
      <c r="R1566" s="3" t="s">
        <v>5160</v>
      </c>
      <c r="S1566" s="3" t="s">
        <v>6587</v>
      </c>
      <c r="T1566" s="3" t="s">
        <v>6588</v>
      </c>
      <c r="U1566" s="3" t="s">
        <v>6589</v>
      </c>
      <c r="V1566" s="3" t="s">
        <v>6590</v>
      </c>
    </row>
    <row r="1567" spans="1:22" ht="16.5">
      <c r="A1567" s="2" t="s">
        <v>3226</v>
      </c>
      <c r="B1567" s="2" t="s">
        <v>3227</v>
      </c>
      <c r="C1567" s="9" t="s">
        <v>6591</v>
      </c>
      <c r="D1567" s="2" t="s">
        <v>4785</v>
      </c>
      <c r="E1567" s="2" t="s">
        <v>4786</v>
      </c>
      <c r="F1567" s="3" t="s">
        <v>4787</v>
      </c>
      <c r="G1567" s="3" t="s">
        <v>4788</v>
      </c>
      <c r="H1567" s="3" t="s">
        <v>4789</v>
      </c>
      <c r="I1567" s="3" t="s">
        <v>4790</v>
      </c>
      <c r="J1567" s="3" t="s">
        <v>4791</v>
      </c>
      <c r="K1567" s="3" t="s">
        <v>4792</v>
      </c>
      <c r="L1567" s="3" t="s">
        <v>4793</v>
      </c>
      <c r="M1567" s="3" t="s">
        <v>4794</v>
      </c>
      <c r="N1567" s="3"/>
      <c r="O1567" s="3"/>
      <c r="P1567" s="3"/>
      <c r="Q1567" s="3"/>
      <c r="R1567" s="3"/>
      <c r="S1567" s="3"/>
      <c r="T1567" s="3"/>
      <c r="U1567" s="3"/>
      <c r="V1567" s="3"/>
    </row>
    <row r="1568" spans="1:22" ht="16.5">
      <c r="A1568" s="2" t="s">
        <v>3228</v>
      </c>
      <c r="B1568" s="2" t="s">
        <v>3229</v>
      </c>
      <c r="C1568" s="9" t="s">
        <v>6591</v>
      </c>
      <c r="D1568" s="2" t="s">
        <v>4785</v>
      </c>
      <c r="E1568" s="2" t="s">
        <v>4786</v>
      </c>
      <c r="F1568" s="3" t="s">
        <v>4787</v>
      </c>
      <c r="G1568" s="3" t="s">
        <v>4788</v>
      </c>
      <c r="H1568" s="3" t="s">
        <v>4789</v>
      </c>
      <c r="I1568" s="3" t="s">
        <v>4790</v>
      </c>
      <c r="J1568" s="3" t="s">
        <v>4791</v>
      </c>
      <c r="K1568" s="3" t="s">
        <v>4792</v>
      </c>
      <c r="L1568" s="3" t="s">
        <v>4793</v>
      </c>
      <c r="M1568" s="3" t="s">
        <v>4794</v>
      </c>
      <c r="N1568" s="3"/>
      <c r="O1568" s="3"/>
      <c r="P1568" s="3"/>
      <c r="Q1568" s="3"/>
      <c r="R1568" s="3"/>
      <c r="S1568" s="3"/>
      <c r="T1568" s="3"/>
      <c r="U1568" s="3"/>
      <c r="V1568" s="3"/>
    </row>
    <row r="1569" spans="1:22" ht="16.5">
      <c r="A1569" s="2" t="s">
        <v>3230</v>
      </c>
      <c r="B1569" s="2" t="s">
        <v>3231</v>
      </c>
      <c r="C1569" s="9" t="s">
        <v>6592</v>
      </c>
      <c r="D1569" s="2" t="s">
        <v>4785</v>
      </c>
      <c r="E1569" s="2" t="s">
        <v>4786</v>
      </c>
      <c r="F1569" s="3" t="s">
        <v>4787</v>
      </c>
      <c r="G1569" s="3" t="s">
        <v>4788</v>
      </c>
      <c r="H1569" s="3" t="s">
        <v>5320</v>
      </c>
      <c r="I1569" s="3" t="s">
        <v>5321</v>
      </c>
      <c r="J1569" s="3" t="s">
        <v>5322</v>
      </c>
      <c r="K1569" s="3" t="s">
        <v>5362</v>
      </c>
      <c r="L1569" s="3" t="s">
        <v>6593</v>
      </c>
      <c r="M1569" s="3"/>
      <c r="N1569" s="3"/>
      <c r="O1569" s="3"/>
      <c r="P1569" s="3"/>
      <c r="Q1569" s="3"/>
      <c r="R1569" s="3"/>
      <c r="S1569" s="3"/>
      <c r="T1569" s="3"/>
      <c r="U1569" s="3"/>
      <c r="V1569" s="3"/>
    </row>
    <row r="1570" spans="1:22" ht="16.5">
      <c r="A1570" s="2" t="s">
        <v>3232</v>
      </c>
      <c r="B1570" s="2" t="s">
        <v>3233</v>
      </c>
      <c r="C1570" s="9" t="s">
        <v>6592</v>
      </c>
      <c r="D1570" s="2" t="s">
        <v>4785</v>
      </c>
      <c r="E1570" s="2" t="s">
        <v>4786</v>
      </c>
      <c r="F1570" s="3" t="s">
        <v>4787</v>
      </c>
      <c r="G1570" s="3" t="s">
        <v>4788</v>
      </c>
      <c r="H1570" s="3" t="s">
        <v>5320</v>
      </c>
      <c r="I1570" s="3" t="s">
        <v>5321</v>
      </c>
      <c r="J1570" s="3" t="s">
        <v>5322</v>
      </c>
      <c r="K1570" s="3" t="s">
        <v>5362</v>
      </c>
      <c r="L1570" s="3" t="s">
        <v>6593</v>
      </c>
      <c r="M1570" s="3"/>
      <c r="N1570" s="3"/>
      <c r="O1570" s="3"/>
      <c r="P1570" s="3"/>
      <c r="Q1570" s="3"/>
      <c r="R1570" s="3"/>
      <c r="S1570" s="3"/>
      <c r="T1570" s="3"/>
      <c r="U1570" s="3"/>
      <c r="V1570" s="3"/>
    </row>
    <row r="1571" spans="1:22" ht="16.5">
      <c r="A1571" s="2" t="s">
        <v>3234</v>
      </c>
      <c r="B1571" s="2" t="s">
        <v>3235</v>
      </c>
      <c r="C1571" s="9" t="s">
        <v>6594</v>
      </c>
      <c r="D1571" s="2" t="s">
        <v>4785</v>
      </c>
      <c r="E1571" s="2" t="s">
        <v>4803</v>
      </c>
      <c r="F1571" s="3" t="s">
        <v>5093</v>
      </c>
      <c r="G1571" s="3" t="s">
        <v>5094</v>
      </c>
      <c r="H1571" s="3" t="s">
        <v>5095</v>
      </c>
      <c r="I1571" s="3" t="s">
        <v>5096</v>
      </c>
      <c r="J1571" s="3" t="s">
        <v>5125</v>
      </c>
      <c r="K1571" s="3" t="s">
        <v>5126</v>
      </c>
      <c r="L1571" s="3" t="s">
        <v>5127</v>
      </c>
      <c r="M1571" s="3" t="s">
        <v>5128</v>
      </c>
      <c r="N1571" s="3" t="s">
        <v>5129</v>
      </c>
      <c r="O1571" s="3" t="s">
        <v>5130</v>
      </c>
      <c r="P1571" s="3" t="s">
        <v>5131</v>
      </c>
      <c r="Q1571" s="3" t="s">
        <v>6595</v>
      </c>
      <c r="R1571" s="3" t="s">
        <v>6596</v>
      </c>
      <c r="S1571" s="3" t="s">
        <v>6597</v>
      </c>
      <c r="T1571" s="3" t="s">
        <v>6598</v>
      </c>
      <c r="U1571" s="3"/>
      <c r="V1571" s="3"/>
    </row>
    <row r="1572" spans="1:22" ht="16.5">
      <c r="A1572" s="2" t="s">
        <v>3236</v>
      </c>
      <c r="B1572" s="2" t="s">
        <v>3237</v>
      </c>
      <c r="C1572" s="9" t="s">
        <v>6594</v>
      </c>
      <c r="D1572" s="2" t="s">
        <v>4785</v>
      </c>
      <c r="E1572" s="2" t="s">
        <v>4803</v>
      </c>
      <c r="F1572" s="3" t="s">
        <v>5093</v>
      </c>
      <c r="G1572" s="3" t="s">
        <v>5094</v>
      </c>
      <c r="H1572" s="3" t="s">
        <v>5095</v>
      </c>
      <c r="I1572" s="3" t="s">
        <v>5096</v>
      </c>
      <c r="J1572" s="3" t="s">
        <v>5125</v>
      </c>
      <c r="K1572" s="3" t="s">
        <v>5126</v>
      </c>
      <c r="L1572" s="3" t="s">
        <v>5127</v>
      </c>
      <c r="M1572" s="3" t="s">
        <v>5128</v>
      </c>
      <c r="N1572" s="3" t="s">
        <v>5129</v>
      </c>
      <c r="O1572" s="3" t="s">
        <v>5130</v>
      </c>
      <c r="P1572" s="3" t="s">
        <v>5131</v>
      </c>
      <c r="Q1572" s="3" t="s">
        <v>6595</v>
      </c>
      <c r="R1572" s="3" t="s">
        <v>6596</v>
      </c>
      <c r="S1572" s="3" t="s">
        <v>6597</v>
      </c>
      <c r="T1572" s="3" t="s">
        <v>6598</v>
      </c>
      <c r="U1572" s="3"/>
      <c r="V1572" s="3"/>
    </row>
    <row r="1573" spans="1:22" ht="16.5">
      <c r="A1573" s="2" t="s">
        <v>3238</v>
      </c>
      <c r="B1573" s="2" t="s">
        <v>3239</v>
      </c>
      <c r="C1573" s="9" t="s">
        <v>6594</v>
      </c>
      <c r="D1573" s="2" t="s">
        <v>4785</v>
      </c>
      <c r="E1573" s="2" t="s">
        <v>4803</v>
      </c>
      <c r="F1573" s="3" t="s">
        <v>5093</v>
      </c>
      <c r="G1573" s="3" t="s">
        <v>5094</v>
      </c>
      <c r="H1573" s="3" t="s">
        <v>5095</v>
      </c>
      <c r="I1573" s="3" t="s">
        <v>5096</v>
      </c>
      <c r="J1573" s="3" t="s">
        <v>5125</v>
      </c>
      <c r="K1573" s="3" t="s">
        <v>5126</v>
      </c>
      <c r="L1573" s="3" t="s">
        <v>5127</v>
      </c>
      <c r="M1573" s="3" t="s">
        <v>5128</v>
      </c>
      <c r="N1573" s="3" t="s">
        <v>5129</v>
      </c>
      <c r="O1573" s="3" t="s">
        <v>5130</v>
      </c>
      <c r="P1573" s="3" t="s">
        <v>5131</v>
      </c>
      <c r="Q1573" s="3" t="s">
        <v>6595</v>
      </c>
      <c r="R1573" s="3" t="s">
        <v>6596</v>
      </c>
      <c r="S1573" s="3" t="s">
        <v>6597</v>
      </c>
      <c r="T1573" s="3" t="s">
        <v>6598</v>
      </c>
      <c r="U1573" s="3"/>
      <c r="V1573" s="3"/>
    </row>
    <row r="1574" spans="1:22" ht="16.5">
      <c r="A1574" s="2" t="s">
        <v>3240</v>
      </c>
      <c r="B1574" s="2" t="s">
        <v>3241</v>
      </c>
      <c r="C1574" s="9" t="s">
        <v>6594</v>
      </c>
      <c r="D1574" s="2" t="s">
        <v>4785</v>
      </c>
      <c r="E1574" s="2" t="s">
        <v>4803</v>
      </c>
      <c r="F1574" s="3" t="s">
        <v>5093</v>
      </c>
      <c r="G1574" s="3" t="s">
        <v>5094</v>
      </c>
      <c r="H1574" s="3" t="s">
        <v>5095</v>
      </c>
      <c r="I1574" s="3" t="s">
        <v>5096</v>
      </c>
      <c r="J1574" s="3" t="s">
        <v>5125</v>
      </c>
      <c r="K1574" s="3" t="s">
        <v>5126</v>
      </c>
      <c r="L1574" s="3" t="s">
        <v>5127</v>
      </c>
      <c r="M1574" s="3" t="s">
        <v>5128</v>
      </c>
      <c r="N1574" s="3" t="s">
        <v>5129</v>
      </c>
      <c r="O1574" s="3" t="s">
        <v>5130</v>
      </c>
      <c r="P1574" s="3" t="s">
        <v>5131</v>
      </c>
      <c r="Q1574" s="3" t="s">
        <v>6595</v>
      </c>
      <c r="R1574" s="3" t="s">
        <v>6596</v>
      </c>
      <c r="S1574" s="3" t="s">
        <v>6597</v>
      </c>
      <c r="T1574" s="3" t="s">
        <v>6598</v>
      </c>
      <c r="U1574" s="3"/>
      <c r="V1574" s="3"/>
    </row>
    <row r="1575" spans="1:22" ht="16.5">
      <c r="A1575" s="2" t="s">
        <v>3242</v>
      </c>
      <c r="B1575" s="2" t="s">
        <v>3243</v>
      </c>
      <c r="C1575" s="9" t="s">
        <v>6594</v>
      </c>
      <c r="D1575" s="2" t="s">
        <v>4785</v>
      </c>
      <c r="E1575" s="2" t="s">
        <v>4803</v>
      </c>
      <c r="F1575" s="3" t="s">
        <v>5093</v>
      </c>
      <c r="G1575" s="3" t="s">
        <v>5094</v>
      </c>
      <c r="H1575" s="3" t="s">
        <v>5095</v>
      </c>
      <c r="I1575" s="3" t="s">
        <v>5096</v>
      </c>
      <c r="J1575" s="3" t="s">
        <v>5125</v>
      </c>
      <c r="K1575" s="3" t="s">
        <v>5126</v>
      </c>
      <c r="L1575" s="3" t="s">
        <v>5127</v>
      </c>
      <c r="M1575" s="3" t="s">
        <v>5128</v>
      </c>
      <c r="N1575" s="3" t="s">
        <v>5129</v>
      </c>
      <c r="O1575" s="3" t="s">
        <v>5130</v>
      </c>
      <c r="P1575" s="3" t="s">
        <v>5131</v>
      </c>
      <c r="Q1575" s="3" t="s">
        <v>6595</v>
      </c>
      <c r="R1575" s="3" t="s">
        <v>6596</v>
      </c>
      <c r="S1575" s="3" t="s">
        <v>6597</v>
      </c>
      <c r="T1575" s="3" t="s">
        <v>6598</v>
      </c>
      <c r="U1575" s="3"/>
      <c r="V1575" s="3"/>
    </row>
    <row r="1576" spans="1:22" ht="16.5">
      <c r="A1576" s="2" t="s">
        <v>3244</v>
      </c>
      <c r="B1576" s="2" t="s">
        <v>3245</v>
      </c>
      <c r="C1576" s="9" t="s">
        <v>6594</v>
      </c>
      <c r="D1576" s="2" t="s">
        <v>4785</v>
      </c>
      <c r="E1576" s="2" t="s">
        <v>4803</v>
      </c>
      <c r="F1576" s="3" t="s">
        <v>5093</v>
      </c>
      <c r="G1576" s="3" t="s">
        <v>5094</v>
      </c>
      <c r="H1576" s="3" t="s">
        <v>5095</v>
      </c>
      <c r="I1576" s="3" t="s">
        <v>5096</v>
      </c>
      <c r="J1576" s="3" t="s">
        <v>5125</v>
      </c>
      <c r="K1576" s="3" t="s">
        <v>5126</v>
      </c>
      <c r="L1576" s="3" t="s">
        <v>5127</v>
      </c>
      <c r="M1576" s="3" t="s">
        <v>5128</v>
      </c>
      <c r="N1576" s="3" t="s">
        <v>5129</v>
      </c>
      <c r="O1576" s="3" t="s">
        <v>5130</v>
      </c>
      <c r="P1576" s="3" t="s">
        <v>5131</v>
      </c>
      <c r="Q1576" s="3" t="s">
        <v>6595</v>
      </c>
      <c r="R1576" s="3" t="s">
        <v>6596</v>
      </c>
      <c r="S1576" s="3" t="s">
        <v>6597</v>
      </c>
      <c r="T1576" s="3" t="s">
        <v>6598</v>
      </c>
      <c r="U1576" s="3"/>
      <c r="V1576" s="3"/>
    </row>
    <row r="1577" spans="1:22" ht="16.5">
      <c r="A1577" s="2" t="s">
        <v>3246</v>
      </c>
      <c r="B1577" s="2" t="s">
        <v>3247</v>
      </c>
      <c r="C1577" s="9" t="s">
        <v>6594</v>
      </c>
      <c r="D1577" s="2" t="s">
        <v>4785</v>
      </c>
      <c r="E1577" s="2" t="s">
        <v>4803</v>
      </c>
      <c r="F1577" s="3" t="s">
        <v>5093</v>
      </c>
      <c r="G1577" s="3" t="s">
        <v>5094</v>
      </c>
      <c r="H1577" s="3" t="s">
        <v>5095</v>
      </c>
      <c r="I1577" s="3" t="s">
        <v>5096</v>
      </c>
      <c r="J1577" s="3" t="s">
        <v>5125</v>
      </c>
      <c r="K1577" s="3" t="s">
        <v>5126</v>
      </c>
      <c r="L1577" s="3" t="s">
        <v>5127</v>
      </c>
      <c r="M1577" s="3" t="s">
        <v>5128</v>
      </c>
      <c r="N1577" s="3" t="s">
        <v>5129</v>
      </c>
      <c r="O1577" s="3" t="s">
        <v>5130</v>
      </c>
      <c r="P1577" s="3" t="s">
        <v>5131</v>
      </c>
      <c r="Q1577" s="3" t="s">
        <v>6595</v>
      </c>
      <c r="R1577" s="3" t="s">
        <v>6596</v>
      </c>
      <c r="S1577" s="3" t="s">
        <v>6597</v>
      </c>
      <c r="T1577" s="3" t="s">
        <v>6598</v>
      </c>
      <c r="U1577" s="3"/>
      <c r="V1577" s="3"/>
    </row>
    <row r="1578" spans="1:22" ht="16.5">
      <c r="A1578" s="2" t="s">
        <v>3248</v>
      </c>
      <c r="B1578" s="2" t="s">
        <v>3249</v>
      </c>
      <c r="C1578" s="9" t="s">
        <v>6594</v>
      </c>
      <c r="D1578" s="2" t="s">
        <v>4785</v>
      </c>
      <c r="E1578" s="2" t="s">
        <v>4803</v>
      </c>
      <c r="F1578" s="3" t="s">
        <v>5093</v>
      </c>
      <c r="G1578" s="3" t="s">
        <v>5094</v>
      </c>
      <c r="H1578" s="3" t="s">
        <v>5095</v>
      </c>
      <c r="I1578" s="3" t="s">
        <v>5096</v>
      </c>
      <c r="J1578" s="3" t="s">
        <v>5125</v>
      </c>
      <c r="K1578" s="3" t="s">
        <v>5126</v>
      </c>
      <c r="L1578" s="3" t="s">
        <v>5127</v>
      </c>
      <c r="M1578" s="3" t="s">
        <v>5128</v>
      </c>
      <c r="N1578" s="3" t="s">
        <v>5129</v>
      </c>
      <c r="O1578" s="3" t="s">
        <v>5130</v>
      </c>
      <c r="P1578" s="3" t="s">
        <v>5131</v>
      </c>
      <c r="Q1578" s="3" t="s">
        <v>6595</v>
      </c>
      <c r="R1578" s="3" t="s">
        <v>6596</v>
      </c>
      <c r="S1578" s="3" t="s">
        <v>6597</v>
      </c>
      <c r="T1578" s="3" t="s">
        <v>6598</v>
      </c>
      <c r="U1578" s="3"/>
      <c r="V1578" s="3"/>
    </row>
    <row r="1579" spans="1:22" ht="16.5">
      <c r="A1579" s="2" t="s">
        <v>3250</v>
      </c>
      <c r="B1579" s="2" t="s">
        <v>3251</v>
      </c>
      <c r="C1579" s="9" t="s">
        <v>6599</v>
      </c>
      <c r="D1579" s="2" t="s">
        <v>4785</v>
      </c>
      <c r="E1579" s="2" t="s">
        <v>4803</v>
      </c>
      <c r="F1579" s="3" t="s">
        <v>5093</v>
      </c>
      <c r="G1579" s="3" t="s">
        <v>5094</v>
      </c>
      <c r="H1579" s="3" t="s">
        <v>5095</v>
      </c>
      <c r="I1579" s="3" t="s">
        <v>5096</v>
      </c>
      <c r="J1579" s="3" t="s">
        <v>5151</v>
      </c>
      <c r="K1579" s="3" t="s">
        <v>5152</v>
      </c>
      <c r="L1579" s="3" t="s">
        <v>5153</v>
      </c>
      <c r="M1579" s="3" t="s">
        <v>5311</v>
      </c>
      <c r="N1579" s="3" t="s">
        <v>5312</v>
      </c>
      <c r="O1579" s="3" t="s">
        <v>5313</v>
      </c>
      <c r="P1579" s="3" t="s">
        <v>5339</v>
      </c>
      <c r="Q1579" s="3" t="s">
        <v>6600</v>
      </c>
      <c r="R1579" s="3"/>
      <c r="S1579" s="3"/>
      <c r="T1579" s="3"/>
      <c r="U1579" s="3"/>
      <c r="V1579" s="3"/>
    </row>
    <row r="1580" spans="1:22" ht="16.5">
      <c r="A1580" s="2" t="s">
        <v>3252</v>
      </c>
      <c r="B1580" s="2" t="s">
        <v>3253</v>
      </c>
      <c r="C1580" s="9" t="s">
        <v>6599</v>
      </c>
      <c r="D1580" s="2" t="s">
        <v>4785</v>
      </c>
      <c r="E1580" s="2" t="s">
        <v>4803</v>
      </c>
      <c r="F1580" s="3" t="s">
        <v>5093</v>
      </c>
      <c r="G1580" s="3" t="s">
        <v>5094</v>
      </c>
      <c r="H1580" s="3" t="s">
        <v>5095</v>
      </c>
      <c r="I1580" s="3" t="s">
        <v>5096</v>
      </c>
      <c r="J1580" s="3" t="s">
        <v>5151</v>
      </c>
      <c r="K1580" s="3" t="s">
        <v>5152</v>
      </c>
      <c r="L1580" s="3" t="s">
        <v>5153</v>
      </c>
      <c r="M1580" s="3" t="s">
        <v>5311</v>
      </c>
      <c r="N1580" s="3" t="s">
        <v>5312</v>
      </c>
      <c r="O1580" s="3" t="s">
        <v>5313</v>
      </c>
      <c r="P1580" s="3" t="s">
        <v>5339</v>
      </c>
      <c r="Q1580" s="3" t="s">
        <v>6600</v>
      </c>
      <c r="R1580" s="3"/>
      <c r="S1580" s="3"/>
      <c r="T1580" s="3"/>
      <c r="U1580" s="3"/>
      <c r="V1580" s="3"/>
    </row>
    <row r="1581" spans="1:22" ht="16.5">
      <c r="A1581" s="2" t="s">
        <v>3254</v>
      </c>
      <c r="B1581" s="2" t="s">
        <v>3255</v>
      </c>
      <c r="C1581" s="9" t="s">
        <v>6599</v>
      </c>
      <c r="D1581" s="2" t="s">
        <v>4785</v>
      </c>
      <c r="E1581" s="2" t="s">
        <v>4803</v>
      </c>
      <c r="F1581" s="3" t="s">
        <v>5093</v>
      </c>
      <c r="G1581" s="3" t="s">
        <v>5094</v>
      </c>
      <c r="H1581" s="3" t="s">
        <v>5095</v>
      </c>
      <c r="I1581" s="3" t="s">
        <v>5096</v>
      </c>
      <c r="J1581" s="3" t="s">
        <v>5151</v>
      </c>
      <c r="K1581" s="3" t="s">
        <v>5152</v>
      </c>
      <c r="L1581" s="3" t="s">
        <v>5153</v>
      </c>
      <c r="M1581" s="3" t="s">
        <v>5311</v>
      </c>
      <c r="N1581" s="3" t="s">
        <v>5312</v>
      </c>
      <c r="O1581" s="3" t="s">
        <v>5313</v>
      </c>
      <c r="P1581" s="3" t="s">
        <v>5339</v>
      </c>
      <c r="Q1581" s="3" t="s">
        <v>6600</v>
      </c>
      <c r="R1581" s="3"/>
      <c r="S1581" s="3"/>
      <c r="T1581" s="3"/>
      <c r="U1581" s="3"/>
      <c r="V1581" s="3"/>
    </row>
    <row r="1582" spans="1:22" ht="16.5">
      <c r="A1582" s="2" t="s">
        <v>3256</v>
      </c>
      <c r="B1582" s="2" t="s">
        <v>3257</v>
      </c>
      <c r="C1582" s="9" t="s">
        <v>6599</v>
      </c>
      <c r="D1582" s="2" t="s">
        <v>4785</v>
      </c>
      <c r="E1582" s="2" t="s">
        <v>4803</v>
      </c>
      <c r="F1582" s="3" t="s">
        <v>5093</v>
      </c>
      <c r="G1582" s="3" t="s">
        <v>5094</v>
      </c>
      <c r="H1582" s="3" t="s">
        <v>5095</v>
      </c>
      <c r="I1582" s="3" t="s">
        <v>5096</v>
      </c>
      <c r="J1582" s="3" t="s">
        <v>5151</v>
      </c>
      <c r="K1582" s="3" t="s">
        <v>5152</v>
      </c>
      <c r="L1582" s="3" t="s">
        <v>5153</v>
      </c>
      <c r="M1582" s="3" t="s">
        <v>5311</v>
      </c>
      <c r="N1582" s="3" t="s">
        <v>5312</v>
      </c>
      <c r="O1582" s="3" t="s">
        <v>5313</v>
      </c>
      <c r="P1582" s="3" t="s">
        <v>5339</v>
      </c>
      <c r="Q1582" s="3" t="s">
        <v>6600</v>
      </c>
      <c r="R1582" s="3"/>
      <c r="S1582" s="3"/>
      <c r="T1582" s="3"/>
      <c r="U1582" s="3"/>
      <c r="V1582" s="3"/>
    </row>
    <row r="1583" spans="1:22" ht="16.5">
      <c r="A1583" s="2" t="s">
        <v>3258</v>
      </c>
      <c r="B1583" s="2" t="s">
        <v>3259</v>
      </c>
      <c r="C1583" s="9" t="s">
        <v>6599</v>
      </c>
      <c r="D1583" s="2" t="s">
        <v>4785</v>
      </c>
      <c r="E1583" s="2" t="s">
        <v>4803</v>
      </c>
      <c r="F1583" s="3" t="s">
        <v>5093</v>
      </c>
      <c r="G1583" s="3" t="s">
        <v>5094</v>
      </c>
      <c r="H1583" s="3" t="s">
        <v>5095</v>
      </c>
      <c r="I1583" s="3" t="s">
        <v>5096</v>
      </c>
      <c r="J1583" s="3" t="s">
        <v>5151</v>
      </c>
      <c r="K1583" s="3" t="s">
        <v>5152</v>
      </c>
      <c r="L1583" s="3" t="s">
        <v>5153</v>
      </c>
      <c r="M1583" s="3" t="s">
        <v>5311</v>
      </c>
      <c r="N1583" s="3" t="s">
        <v>5312</v>
      </c>
      <c r="O1583" s="3" t="s">
        <v>5313</v>
      </c>
      <c r="P1583" s="3" t="s">
        <v>5339</v>
      </c>
      <c r="Q1583" s="3" t="s">
        <v>6600</v>
      </c>
      <c r="R1583" s="3"/>
      <c r="S1583" s="3"/>
      <c r="T1583" s="3"/>
      <c r="U1583" s="3"/>
      <c r="V1583" s="3"/>
    </row>
    <row r="1584" spans="1:22" ht="16.5">
      <c r="A1584" s="2" t="s">
        <v>3260</v>
      </c>
      <c r="B1584" s="2" t="s">
        <v>3261</v>
      </c>
      <c r="C1584" s="9" t="s">
        <v>6599</v>
      </c>
      <c r="D1584" s="2" t="s">
        <v>4785</v>
      </c>
      <c r="E1584" s="2" t="s">
        <v>4803</v>
      </c>
      <c r="F1584" s="3" t="s">
        <v>5093</v>
      </c>
      <c r="G1584" s="3" t="s">
        <v>5094</v>
      </c>
      <c r="H1584" s="3" t="s">
        <v>5095</v>
      </c>
      <c r="I1584" s="3" t="s">
        <v>5096</v>
      </c>
      <c r="J1584" s="3" t="s">
        <v>5151</v>
      </c>
      <c r="K1584" s="3" t="s">
        <v>5152</v>
      </c>
      <c r="L1584" s="3" t="s">
        <v>5153</v>
      </c>
      <c r="M1584" s="3" t="s">
        <v>5311</v>
      </c>
      <c r="N1584" s="3" t="s">
        <v>5312</v>
      </c>
      <c r="O1584" s="3" t="s">
        <v>5313</v>
      </c>
      <c r="P1584" s="3" t="s">
        <v>5339</v>
      </c>
      <c r="Q1584" s="3" t="s">
        <v>6600</v>
      </c>
      <c r="R1584" s="3"/>
      <c r="S1584" s="3"/>
      <c r="T1584" s="3"/>
      <c r="U1584" s="3"/>
      <c r="V1584" s="3"/>
    </row>
    <row r="1585" spans="1:22" ht="16.5">
      <c r="A1585" s="2" t="s">
        <v>3262</v>
      </c>
      <c r="B1585" s="2" t="s">
        <v>3263</v>
      </c>
      <c r="C1585" s="9" t="s">
        <v>6599</v>
      </c>
      <c r="D1585" s="2" t="s">
        <v>4785</v>
      </c>
      <c r="E1585" s="2" t="s">
        <v>4803</v>
      </c>
      <c r="F1585" s="3" t="s">
        <v>5093</v>
      </c>
      <c r="G1585" s="3" t="s">
        <v>5094</v>
      </c>
      <c r="H1585" s="3" t="s">
        <v>5095</v>
      </c>
      <c r="I1585" s="3" t="s">
        <v>5096</v>
      </c>
      <c r="J1585" s="3" t="s">
        <v>5151</v>
      </c>
      <c r="K1585" s="3" t="s">
        <v>5152</v>
      </c>
      <c r="L1585" s="3" t="s">
        <v>5153</v>
      </c>
      <c r="M1585" s="3" t="s">
        <v>5311</v>
      </c>
      <c r="N1585" s="3" t="s">
        <v>5312</v>
      </c>
      <c r="O1585" s="3" t="s">
        <v>5313</v>
      </c>
      <c r="P1585" s="3" t="s">
        <v>5339</v>
      </c>
      <c r="Q1585" s="3" t="s">
        <v>6600</v>
      </c>
      <c r="R1585" s="3"/>
      <c r="S1585" s="3"/>
      <c r="T1585" s="3"/>
      <c r="U1585" s="3"/>
      <c r="V1585" s="3"/>
    </row>
    <row r="1586" spans="1:22" ht="16.5">
      <c r="A1586" s="2" t="s">
        <v>3264</v>
      </c>
      <c r="B1586" s="2" t="s">
        <v>3265</v>
      </c>
      <c r="C1586" s="9" t="s">
        <v>6601</v>
      </c>
      <c r="D1586" s="2" t="s">
        <v>4785</v>
      </c>
      <c r="E1586" s="2" t="s">
        <v>4803</v>
      </c>
      <c r="F1586" s="3" t="s">
        <v>5093</v>
      </c>
      <c r="G1586" s="3" t="s">
        <v>5094</v>
      </c>
      <c r="H1586" s="3" t="s">
        <v>5095</v>
      </c>
      <c r="I1586" s="3" t="s">
        <v>5096</v>
      </c>
      <c r="J1586" s="3" t="s">
        <v>5151</v>
      </c>
      <c r="K1586" s="3" t="s">
        <v>5152</v>
      </c>
      <c r="L1586" s="3" t="s">
        <v>5153</v>
      </c>
      <c r="M1586" s="3" t="s">
        <v>5311</v>
      </c>
      <c r="N1586" s="3" t="s">
        <v>5312</v>
      </c>
      <c r="O1586" s="3" t="s">
        <v>5313</v>
      </c>
      <c r="P1586" s="3" t="s">
        <v>5339</v>
      </c>
      <c r="Q1586" s="3" t="s">
        <v>6602</v>
      </c>
      <c r="R1586" s="3"/>
      <c r="S1586" s="3"/>
      <c r="T1586" s="3"/>
      <c r="U1586" s="3"/>
      <c r="V1586" s="3"/>
    </row>
    <row r="1587" spans="1:22" ht="16.5">
      <c r="A1587" s="2" t="s">
        <v>3266</v>
      </c>
      <c r="B1587" s="2" t="s">
        <v>3267</v>
      </c>
      <c r="C1587" s="9" t="s">
        <v>6601</v>
      </c>
      <c r="D1587" s="2" t="s">
        <v>4785</v>
      </c>
      <c r="E1587" s="2" t="s">
        <v>4803</v>
      </c>
      <c r="F1587" s="3" t="s">
        <v>5093</v>
      </c>
      <c r="G1587" s="3" t="s">
        <v>5094</v>
      </c>
      <c r="H1587" s="3" t="s">
        <v>5095</v>
      </c>
      <c r="I1587" s="3" t="s">
        <v>5096</v>
      </c>
      <c r="J1587" s="3" t="s">
        <v>5151</v>
      </c>
      <c r="K1587" s="3" t="s">
        <v>5152</v>
      </c>
      <c r="L1587" s="3" t="s">
        <v>5153</v>
      </c>
      <c r="M1587" s="3" t="s">
        <v>5311</v>
      </c>
      <c r="N1587" s="3" t="s">
        <v>5312</v>
      </c>
      <c r="O1587" s="3" t="s">
        <v>5313</v>
      </c>
      <c r="P1587" s="3" t="s">
        <v>5339</v>
      </c>
      <c r="Q1587" s="3" t="s">
        <v>6602</v>
      </c>
      <c r="R1587" s="3"/>
      <c r="S1587" s="3"/>
      <c r="T1587" s="3"/>
      <c r="U1587" s="3"/>
      <c r="V1587" s="3"/>
    </row>
    <row r="1588" spans="1:22" ht="16.5">
      <c r="A1588" s="2" t="s">
        <v>3268</v>
      </c>
      <c r="B1588" s="2" t="s">
        <v>3269</v>
      </c>
      <c r="C1588" s="9" t="s">
        <v>6601</v>
      </c>
      <c r="D1588" s="2" t="s">
        <v>4785</v>
      </c>
      <c r="E1588" s="2" t="s">
        <v>4803</v>
      </c>
      <c r="F1588" s="3" t="s">
        <v>5093</v>
      </c>
      <c r="G1588" s="3" t="s">
        <v>5094</v>
      </c>
      <c r="H1588" s="3" t="s">
        <v>5095</v>
      </c>
      <c r="I1588" s="3" t="s">
        <v>5096</v>
      </c>
      <c r="J1588" s="3" t="s">
        <v>5151</v>
      </c>
      <c r="K1588" s="3" t="s">
        <v>5152</v>
      </c>
      <c r="L1588" s="3" t="s">
        <v>5153</v>
      </c>
      <c r="M1588" s="3" t="s">
        <v>5311</v>
      </c>
      <c r="N1588" s="3" t="s">
        <v>5312</v>
      </c>
      <c r="O1588" s="3" t="s">
        <v>5313</v>
      </c>
      <c r="P1588" s="3" t="s">
        <v>5339</v>
      </c>
      <c r="Q1588" s="3" t="s">
        <v>6602</v>
      </c>
      <c r="R1588" s="3"/>
      <c r="S1588" s="3"/>
      <c r="T1588" s="3"/>
      <c r="U1588" s="3"/>
      <c r="V1588" s="3"/>
    </row>
    <row r="1589" spans="1:22" ht="16.5">
      <c r="A1589" s="2" t="s">
        <v>3270</v>
      </c>
      <c r="B1589" s="2" t="s">
        <v>3271</v>
      </c>
      <c r="C1589" s="9" t="s">
        <v>6601</v>
      </c>
      <c r="D1589" s="2" t="s">
        <v>4785</v>
      </c>
      <c r="E1589" s="2" t="s">
        <v>4803</v>
      </c>
      <c r="F1589" s="3" t="s">
        <v>5093</v>
      </c>
      <c r="G1589" s="3" t="s">
        <v>5094</v>
      </c>
      <c r="H1589" s="3" t="s">
        <v>5095</v>
      </c>
      <c r="I1589" s="3" t="s">
        <v>5096</v>
      </c>
      <c r="J1589" s="3" t="s">
        <v>5151</v>
      </c>
      <c r="K1589" s="3" t="s">
        <v>5152</v>
      </c>
      <c r="L1589" s="3" t="s">
        <v>5153</v>
      </c>
      <c r="M1589" s="3" t="s">
        <v>5311</v>
      </c>
      <c r="N1589" s="3" t="s">
        <v>5312</v>
      </c>
      <c r="O1589" s="3" t="s">
        <v>5313</v>
      </c>
      <c r="P1589" s="3" t="s">
        <v>5339</v>
      </c>
      <c r="Q1589" s="3" t="s">
        <v>6602</v>
      </c>
      <c r="R1589" s="3"/>
      <c r="S1589" s="3"/>
      <c r="T1589" s="3"/>
      <c r="U1589" s="3"/>
      <c r="V1589" s="3"/>
    </row>
    <row r="1590" spans="1:22" ht="16.5">
      <c r="A1590" s="2" t="s">
        <v>3272</v>
      </c>
      <c r="B1590" s="2" t="s">
        <v>3273</v>
      </c>
      <c r="C1590" s="9" t="s">
        <v>6601</v>
      </c>
      <c r="D1590" s="2" t="s">
        <v>4785</v>
      </c>
      <c r="E1590" s="2" t="s">
        <v>4803</v>
      </c>
      <c r="F1590" s="3" t="s">
        <v>5093</v>
      </c>
      <c r="G1590" s="3" t="s">
        <v>5094</v>
      </c>
      <c r="H1590" s="3" t="s">
        <v>5095</v>
      </c>
      <c r="I1590" s="3" t="s">
        <v>5096</v>
      </c>
      <c r="J1590" s="3" t="s">
        <v>5151</v>
      </c>
      <c r="K1590" s="3" t="s">
        <v>5152</v>
      </c>
      <c r="L1590" s="3" t="s">
        <v>5153</v>
      </c>
      <c r="M1590" s="3" t="s">
        <v>5311</v>
      </c>
      <c r="N1590" s="3" t="s">
        <v>5312</v>
      </c>
      <c r="O1590" s="3" t="s">
        <v>5313</v>
      </c>
      <c r="P1590" s="3" t="s">
        <v>5339</v>
      </c>
      <c r="Q1590" s="3" t="s">
        <v>6602</v>
      </c>
      <c r="R1590" s="3"/>
      <c r="S1590" s="3"/>
      <c r="T1590" s="3"/>
      <c r="U1590" s="3"/>
      <c r="V1590" s="3"/>
    </row>
    <row r="1591" spans="1:22" ht="16.5">
      <c r="A1591" s="2" t="s">
        <v>3274</v>
      </c>
      <c r="B1591" s="2" t="s">
        <v>3275</v>
      </c>
      <c r="C1591" s="9" t="s">
        <v>6601</v>
      </c>
      <c r="D1591" s="2" t="s">
        <v>4785</v>
      </c>
      <c r="E1591" s="2" t="s">
        <v>4803</v>
      </c>
      <c r="F1591" s="3" t="s">
        <v>5093</v>
      </c>
      <c r="G1591" s="3" t="s">
        <v>5094</v>
      </c>
      <c r="H1591" s="3" t="s">
        <v>5095</v>
      </c>
      <c r="I1591" s="3" t="s">
        <v>5096</v>
      </c>
      <c r="J1591" s="3" t="s">
        <v>5151</v>
      </c>
      <c r="K1591" s="3" t="s">
        <v>5152</v>
      </c>
      <c r="L1591" s="3" t="s">
        <v>5153</v>
      </c>
      <c r="M1591" s="3" t="s">
        <v>5311</v>
      </c>
      <c r="N1591" s="3" t="s">
        <v>5312</v>
      </c>
      <c r="O1591" s="3" t="s">
        <v>5313</v>
      </c>
      <c r="P1591" s="3" t="s">
        <v>5339</v>
      </c>
      <c r="Q1591" s="3" t="s">
        <v>6602</v>
      </c>
      <c r="R1591" s="3"/>
      <c r="S1591" s="3"/>
      <c r="T1591" s="3"/>
      <c r="U1591" s="3"/>
      <c r="V1591" s="3"/>
    </row>
    <row r="1592" spans="1:22" ht="16.5">
      <c r="A1592" s="2" t="s">
        <v>3276</v>
      </c>
      <c r="B1592" s="2" t="s">
        <v>3277</v>
      </c>
      <c r="C1592" s="9" t="s">
        <v>6601</v>
      </c>
      <c r="D1592" s="2" t="s">
        <v>4785</v>
      </c>
      <c r="E1592" s="2" t="s">
        <v>4803</v>
      </c>
      <c r="F1592" s="3" t="s">
        <v>5093</v>
      </c>
      <c r="G1592" s="3" t="s">
        <v>5094</v>
      </c>
      <c r="H1592" s="3" t="s">
        <v>5095</v>
      </c>
      <c r="I1592" s="3" t="s">
        <v>5096</v>
      </c>
      <c r="J1592" s="3" t="s">
        <v>5151</v>
      </c>
      <c r="K1592" s="3" t="s">
        <v>5152</v>
      </c>
      <c r="L1592" s="3" t="s">
        <v>5153</v>
      </c>
      <c r="M1592" s="3" t="s">
        <v>5311</v>
      </c>
      <c r="N1592" s="3" t="s">
        <v>5312</v>
      </c>
      <c r="O1592" s="3" t="s">
        <v>5313</v>
      </c>
      <c r="P1592" s="3" t="s">
        <v>5339</v>
      </c>
      <c r="Q1592" s="3" t="s">
        <v>6602</v>
      </c>
      <c r="R1592" s="3"/>
      <c r="S1592" s="3"/>
      <c r="T1592" s="3"/>
      <c r="U1592" s="3"/>
      <c r="V1592" s="3"/>
    </row>
    <row r="1593" spans="1:22" ht="16.5">
      <c r="A1593" s="2" t="s">
        <v>3278</v>
      </c>
      <c r="B1593" s="2" t="s">
        <v>3279</v>
      </c>
      <c r="C1593" s="9" t="s">
        <v>6603</v>
      </c>
      <c r="D1593" s="2" t="s">
        <v>4785</v>
      </c>
      <c r="E1593" s="2" t="s">
        <v>4803</v>
      </c>
      <c r="F1593" s="3" t="s">
        <v>5093</v>
      </c>
      <c r="G1593" s="3" t="s">
        <v>5094</v>
      </c>
      <c r="H1593" s="3" t="s">
        <v>5095</v>
      </c>
      <c r="I1593" s="3" t="s">
        <v>5096</v>
      </c>
      <c r="J1593" s="3" t="s">
        <v>5125</v>
      </c>
      <c r="K1593" s="3" t="s">
        <v>5126</v>
      </c>
      <c r="L1593" s="3" t="s">
        <v>5127</v>
      </c>
      <c r="M1593" s="3" t="s">
        <v>5128</v>
      </c>
      <c r="N1593" s="3" t="s">
        <v>5129</v>
      </c>
      <c r="O1593" s="3" t="s">
        <v>5556</v>
      </c>
      <c r="P1593" s="3" t="s">
        <v>6604</v>
      </c>
      <c r="Q1593" s="3" t="s">
        <v>6605</v>
      </c>
      <c r="R1593" s="3" t="s">
        <v>6606</v>
      </c>
      <c r="S1593" s="3" t="s">
        <v>6607</v>
      </c>
      <c r="T1593" s="3"/>
      <c r="U1593" s="3"/>
      <c r="V1593" s="3"/>
    </row>
    <row r="1594" spans="1:22" ht="16.5">
      <c r="A1594" s="2" t="s">
        <v>3280</v>
      </c>
      <c r="B1594" s="2" t="s">
        <v>3281</v>
      </c>
      <c r="C1594" s="9" t="s">
        <v>6603</v>
      </c>
      <c r="D1594" s="2" t="s">
        <v>4785</v>
      </c>
      <c r="E1594" s="2" t="s">
        <v>4803</v>
      </c>
      <c r="F1594" s="3" t="s">
        <v>5093</v>
      </c>
      <c r="G1594" s="3" t="s">
        <v>5094</v>
      </c>
      <c r="H1594" s="3" t="s">
        <v>5095</v>
      </c>
      <c r="I1594" s="3" t="s">
        <v>5096</v>
      </c>
      <c r="J1594" s="3" t="s">
        <v>5125</v>
      </c>
      <c r="K1594" s="3" t="s">
        <v>5126</v>
      </c>
      <c r="L1594" s="3" t="s">
        <v>5127</v>
      </c>
      <c r="M1594" s="3" t="s">
        <v>5128</v>
      </c>
      <c r="N1594" s="3" t="s">
        <v>5129</v>
      </c>
      <c r="O1594" s="3" t="s">
        <v>5556</v>
      </c>
      <c r="P1594" s="3" t="s">
        <v>6604</v>
      </c>
      <c r="Q1594" s="3" t="s">
        <v>6605</v>
      </c>
      <c r="R1594" s="3" t="s">
        <v>6606</v>
      </c>
      <c r="S1594" s="3" t="s">
        <v>6607</v>
      </c>
      <c r="T1594" s="3"/>
      <c r="U1594" s="3"/>
      <c r="V1594" s="3"/>
    </row>
    <row r="1595" spans="1:22" ht="16.5">
      <c r="A1595" s="2" t="s">
        <v>3282</v>
      </c>
      <c r="B1595" s="2" t="s">
        <v>3283</v>
      </c>
      <c r="C1595" s="9" t="s">
        <v>6603</v>
      </c>
      <c r="D1595" s="2" t="s">
        <v>4785</v>
      </c>
      <c r="E1595" s="2" t="s">
        <v>4803</v>
      </c>
      <c r="F1595" s="3" t="s">
        <v>5093</v>
      </c>
      <c r="G1595" s="3" t="s">
        <v>5094</v>
      </c>
      <c r="H1595" s="3" t="s">
        <v>5095</v>
      </c>
      <c r="I1595" s="3" t="s">
        <v>5096</v>
      </c>
      <c r="J1595" s="3" t="s">
        <v>5125</v>
      </c>
      <c r="K1595" s="3" t="s">
        <v>5126</v>
      </c>
      <c r="L1595" s="3" t="s">
        <v>5127</v>
      </c>
      <c r="M1595" s="3" t="s">
        <v>5128</v>
      </c>
      <c r="N1595" s="3" t="s">
        <v>5129</v>
      </c>
      <c r="O1595" s="3" t="s">
        <v>5556</v>
      </c>
      <c r="P1595" s="3" t="s">
        <v>6604</v>
      </c>
      <c r="Q1595" s="3" t="s">
        <v>6605</v>
      </c>
      <c r="R1595" s="3" t="s">
        <v>6606</v>
      </c>
      <c r="S1595" s="3" t="s">
        <v>6607</v>
      </c>
      <c r="T1595" s="3"/>
      <c r="U1595" s="3"/>
      <c r="V1595" s="3"/>
    </row>
    <row r="1596" spans="1:22" ht="16.5">
      <c r="A1596" s="2" t="s">
        <v>3284</v>
      </c>
      <c r="B1596" s="2" t="s">
        <v>3285</v>
      </c>
      <c r="C1596" s="9" t="s">
        <v>6603</v>
      </c>
      <c r="D1596" s="2" t="s">
        <v>4785</v>
      </c>
      <c r="E1596" s="2" t="s">
        <v>4803</v>
      </c>
      <c r="F1596" s="3" t="s">
        <v>5093</v>
      </c>
      <c r="G1596" s="3" t="s">
        <v>5094</v>
      </c>
      <c r="H1596" s="3" t="s">
        <v>5095</v>
      </c>
      <c r="I1596" s="3" t="s">
        <v>5096</v>
      </c>
      <c r="J1596" s="3" t="s">
        <v>5125</v>
      </c>
      <c r="K1596" s="3" t="s">
        <v>5126</v>
      </c>
      <c r="L1596" s="3" t="s">
        <v>5127</v>
      </c>
      <c r="M1596" s="3" t="s">
        <v>5128</v>
      </c>
      <c r="N1596" s="3" t="s">
        <v>5129</v>
      </c>
      <c r="O1596" s="3" t="s">
        <v>5556</v>
      </c>
      <c r="P1596" s="3" t="s">
        <v>6604</v>
      </c>
      <c r="Q1596" s="3" t="s">
        <v>6605</v>
      </c>
      <c r="R1596" s="3" t="s">
        <v>6606</v>
      </c>
      <c r="S1596" s="3" t="s">
        <v>6607</v>
      </c>
      <c r="T1596" s="3"/>
      <c r="U1596" s="3"/>
      <c r="V1596" s="3"/>
    </row>
    <row r="1597" spans="1:22" ht="16.5">
      <c r="A1597" s="2" t="s">
        <v>3286</v>
      </c>
      <c r="B1597" s="2" t="s">
        <v>3287</v>
      </c>
      <c r="C1597" s="9" t="s">
        <v>6603</v>
      </c>
      <c r="D1597" s="2" t="s">
        <v>4785</v>
      </c>
      <c r="E1597" s="2" t="s">
        <v>4803</v>
      </c>
      <c r="F1597" s="3" t="s">
        <v>5093</v>
      </c>
      <c r="G1597" s="3" t="s">
        <v>5094</v>
      </c>
      <c r="H1597" s="3" t="s">
        <v>5095</v>
      </c>
      <c r="I1597" s="3" t="s">
        <v>5096</v>
      </c>
      <c r="J1597" s="3" t="s">
        <v>5125</v>
      </c>
      <c r="K1597" s="3" t="s">
        <v>5126</v>
      </c>
      <c r="L1597" s="3" t="s">
        <v>5127</v>
      </c>
      <c r="M1597" s="3" t="s">
        <v>5128</v>
      </c>
      <c r="N1597" s="3" t="s">
        <v>5129</v>
      </c>
      <c r="O1597" s="3" t="s">
        <v>5556</v>
      </c>
      <c r="P1597" s="3" t="s">
        <v>6604</v>
      </c>
      <c r="Q1597" s="3" t="s">
        <v>6605</v>
      </c>
      <c r="R1597" s="3" t="s">
        <v>6606</v>
      </c>
      <c r="S1597" s="3" t="s">
        <v>6607</v>
      </c>
      <c r="T1597" s="3"/>
      <c r="U1597" s="3"/>
      <c r="V1597" s="3"/>
    </row>
    <row r="1598" spans="1:22" ht="16.5">
      <c r="A1598" s="2" t="s">
        <v>3288</v>
      </c>
      <c r="B1598" s="2" t="s">
        <v>3289</v>
      </c>
      <c r="C1598" s="9" t="s">
        <v>6603</v>
      </c>
      <c r="D1598" s="2" t="s">
        <v>4785</v>
      </c>
      <c r="E1598" s="2" t="s">
        <v>4803</v>
      </c>
      <c r="F1598" s="3" t="s">
        <v>5093</v>
      </c>
      <c r="G1598" s="3" t="s">
        <v>5094</v>
      </c>
      <c r="H1598" s="3" t="s">
        <v>5095</v>
      </c>
      <c r="I1598" s="3" t="s">
        <v>5096</v>
      </c>
      <c r="J1598" s="3" t="s">
        <v>5125</v>
      </c>
      <c r="K1598" s="3" t="s">
        <v>5126</v>
      </c>
      <c r="L1598" s="3" t="s">
        <v>5127</v>
      </c>
      <c r="M1598" s="3" t="s">
        <v>5128</v>
      </c>
      <c r="N1598" s="3" t="s">
        <v>5129</v>
      </c>
      <c r="O1598" s="3" t="s">
        <v>5556</v>
      </c>
      <c r="P1598" s="3" t="s">
        <v>6604</v>
      </c>
      <c r="Q1598" s="3" t="s">
        <v>6605</v>
      </c>
      <c r="R1598" s="3" t="s">
        <v>6606</v>
      </c>
      <c r="S1598" s="3" t="s">
        <v>6607</v>
      </c>
      <c r="T1598" s="3"/>
      <c r="U1598" s="3"/>
      <c r="V1598" s="3"/>
    </row>
    <row r="1599" spans="1:22" ht="16.5">
      <c r="A1599" s="2" t="s">
        <v>3290</v>
      </c>
      <c r="B1599" s="2" t="s">
        <v>3291</v>
      </c>
      <c r="C1599" s="9" t="s">
        <v>6603</v>
      </c>
      <c r="D1599" s="2" t="s">
        <v>4785</v>
      </c>
      <c r="E1599" s="2" t="s">
        <v>4803</v>
      </c>
      <c r="F1599" s="3" t="s">
        <v>5093</v>
      </c>
      <c r="G1599" s="3" t="s">
        <v>5094</v>
      </c>
      <c r="H1599" s="3" t="s">
        <v>5095</v>
      </c>
      <c r="I1599" s="3" t="s">
        <v>5096</v>
      </c>
      <c r="J1599" s="3" t="s">
        <v>5125</v>
      </c>
      <c r="K1599" s="3" t="s">
        <v>5126</v>
      </c>
      <c r="L1599" s="3" t="s">
        <v>5127</v>
      </c>
      <c r="M1599" s="3" t="s">
        <v>5128</v>
      </c>
      <c r="N1599" s="3" t="s">
        <v>5129</v>
      </c>
      <c r="O1599" s="3" t="s">
        <v>5556</v>
      </c>
      <c r="P1599" s="3" t="s">
        <v>6604</v>
      </c>
      <c r="Q1599" s="3" t="s">
        <v>6605</v>
      </c>
      <c r="R1599" s="3" t="s">
        <v>6606</v>
      </c>
      <c r="S1599" s="3" t="s">
        <v>6607</v>
      </c>
      <c r="T1599" s="3"/>
      <c r="U1599" s="3"/>
      <c r="V1599" s="3"/>
    </row>
    <row r="1600" spans="1:22" ht="16.5">
      <c r="A1600" s="2" t="s">
        <v>3292</v>
      </c>
      <c r="B1600" s="2" t="s">
        <v>3293</v>
      </c>
      <c r="C1600" s="9" t="s">
        <v>6603</v>
      </c>
      <c r="D1600" s="2" t="s">
        <v>4785</v>
      </c>
      <c r="E1600" s="2" t="s">
        <v>4803</v>
      </c>
      <c r="F1600" s="3" t="s">
        <v>5093</v>
      </c>
      <c r="G1600" s="3" t="s">
        <v>5094</v>
      </c>
      <c r="H1600" s="3" t="s">
        <v>5095</v>
      </c>
      <c r="I1600" s="3" t="s">
        <v>5096</v>
      </c>
      <c r="J1600" s="3" t="s">
        <v>5125</v>
      </c>
      <c r="K1600" s="3" t="s">
        <v>5126</v>
      </c>
      <c r="L1600" s="3" t="s">
        <v>5127</v>
      </c>
      <c r="M1600" s="3" t="s">
        <v>5128</v>
      </c>
      <c r="N1600" s="3" t="s">
        <v>5129</v>
      </c>
      <c r="O1600" s="3" t="s">
        <v>5556</v>
      </c>
      <c r="P1600" s="3" t="s">
        <v>6604</v>
      </c>
      <c r="Q1600" s="3" t="s">
        <v>6605</v>
      </c>
      <c r="R1600" s="3" t="s">
        <v>6606</v>
      </c>
      <c r="S1600" s="3" t="s">
        <v>6607</v>
      </c>
      <c r="T1600" s="3"/>
      <c r="U1600" s="3"/>
      <c r="V1600" s="3"/>
    </row>
    <row r="1601" spans="1:22" ht="16.5">
      <c r="A1601" s="2" t="s">
        <v>3294</v>
      </c>
      <c r="B1601" s="2" t="s">
        <v>3295</v>
      </c>
      <c r="C1601" s="9" t="s">
        <v>6603</v>
      </c>
      <c r="D1601" s="2" t="s">
        <v>4785</v>
      </c>
      <c r="E1601" s="2" t="s">
        <v>4803</v>
      </c>
      <c r="F1601" s="3" t="s">
        <v>5093</v>
      </c>
      <c r="G1601" s="3" t="s">
        <v>5094</v>
      </c>
      <c r="H1601" s="3" t="s">
        <v>5095</v>
      </c>
      <c r="I1601" s="3" t="s">
        <v>5096</v>
      </c>
      <c r="J1601" s="3" t="s">
        <v>5125</v>
      </c>
      <c r="K1601" s="3" t="s">
        <v>5126</v>
      </c>
      <c r="L1601" s="3" t="s">
        <v>5127</v>
      </c>
      <c r="M1601" s="3" t="s">
        <v>5128</v>
      </c>
      <c r="N1601" s="3" t="s">
        <v>5129</v>
      </c>
      <c r="O1601" s="3" t="s">
        <v>5556</v>
      </c>
      <c r="P1601" s="3" t="s">
        <v>6604</v>
      </c>
      <c r="Q1601" s="3" t="s">
        <v>6605</v>
      </c>
      <c r="R1601" s="3" t="s">
        <v>6606</v>
      </c>
      <c r="S1601" s="3" t="s">
        <v>6607</v>
      </c>
      <c r="T1601" s="3"/>
      <c r="U1601" s="3"/>
      <c r="V1601" s="3"/>
    </row>
    <row r="1602" spans="1:22" ht="16.5">
      <c r="A1602" s="2" t="s">
        <v>3296</v>
      </c>
      <c r="B1602" s="2" t="s">
        <v>3297</v>
      </c>
      <c r="C1602" s="9" t="s">
        <v>6603</v>
      </c>
      <c r="D1602" s="2" t="s">
        <v>4785</v>
      </c>
      <c r="E1602" s="2" t="s">
        <v>4803</v>
      </c>
      <c r="F1602" s="3" t="s">
        <v>5093</v>
      </c>
      <c r="G1602" s="3" t="s">
        <v>5094</v>
      </c>
      <c r="H1602" s="3" t="s">
        <v>5095</v>
      </c>
      <c r="I1602" s="3" t="s">
        <v>5096</v>
      </c>
      <c r="J1602" s="3" t="s">
        <v>5125</v>
      </c>
      <c r="K1602" s="3" t="s">
        <v>5126</v>
      </c>
      <c r="L1602" s="3" t="s">
        <v>5127</v>
      </c>
      <c r="M1602" s="3" t="s">
        <v>5128</v>
      </c>
      <c r="N1602" s="3" t="s">
        <v>5129</v>
      </c>
      <c r="O1602" s="3" t="s">
        <v>5556</v>
      </c>
      <c r="P1602" s="3" t="s">
        <v>6604</v>
      </c>
      <c r="Q1602" s="3" t="s">
        <v>6605</v>
      </c>
      <c r="R1602" s="3" t="s">
        <v>6606</v>
      </c>
      <c r="S1602" s="3" t="s">
        <v>6607</v>
      </c>
      <c r="T1602" s="3"/>
      <c r="U1602" s="3"/>
      <c r="V1602" s="3"/>
    </row>
    <row r="1603" spans="1:22" ht="16.5">
      <c r="A1603" s="2" t="s">
        <v>3298</v>
      </c>
      <c r="B1603" s="2" t="s">
        <v>3299</v>
      </c>
      <c r="C1603" s="9" t="s">
        <v>6603</v>
      </c>
      <c r="D1603" s="2" t="s">
        <v>4785</v>
      </c>
      <c r="E1603" s="2" t="s">
        <v>4803</v>
      </c>
      <c r="F1603" s="3" t="s">
        <v>5093</v>
      </c>
      <c r="G1603" s="3" t="s">
        <v>5094</v>
      </c>
      <c r="H1603" s="3" t="s">
        <v>5095</v>
      </c>
      <c r="I1603" s="3" t="s">
        <v>5096</v>
      </c>
      <c r="J1603" s="3" t="s">
        <v>5125</v>
      </c>
      <c r="K1603" s="3" t="s">
        <v>5126</v>
      </c>
      <c r="L1603" s="3" t="s">
        <v>5127</v>
      </c>
      <c r="M1603" s="3" t="s">
        <v>5128</v>
      </c>
      <c r="N1603" s="3" t="s">
        <v>5129</v>
      </c>
      <c r="O1603" s="3" t="s">
        <v>5556</v>
      </c>
      <c r="P1603" s="3" t="s">
        <v>6604</v>
      </c>
      <c r="Q1603" s="3" t="s">
        <v>6605</v>
      </c>
      <c r="R1603" s="3" t="s">
        <v>6606</v>
      </c>
      <c r="S1603" s="3" t="s">
        <v>6607</v>
      </c>
      <c r="T1603" s="3"/>
      <c r="U1603" s="3"/>
      <c r="V1603" s="3"/>
    </row>
    <row r="1604" spans="1:22" ht="16.5">
      <c r="A1604" s="2" t="s">
        <v>3300</v>
      </c>
      <c r="B1604" s="2" t="s">
        <v>3301</v>
      </c>
      <c r="C1604" s="9" t="s">
        <v>6603</v>
      </c>
      <c r="D1604" s="2" t="s">
        <v>4785</v>
      </c>
      <c r="E1604" s="2" t="s">
        <v>4803</v>
      </c>
      <c r="F1604" s="3" t="s">
        <v>5093</v>
      </c>
      <c r="G1604" s="3" t="s">
        <v>5094</v>
      </c>
      <c r="H1604" s="3" t="s">
        <v>5095</v>
      </c>
      <c r="I1604" s="3" t="s">
        <v>5096</v>
      </c>
      <c r="J1604" s="3" t="s">
        <v>5125</v>
      </c>
      <c r="K1604" s="3" t="s">
        <v>5126</v>
      </c>
      <c r="L1604" s="3" t="s">
        <v>5127</v>
      </c>
      <c r="M1604" s="3" t="s">
        <v>5128</v>
      </c>
      <c r="N1604" s="3" t="s">
        <v>5129</v>
      </c>
      <c r="O1604" s="3" t="s">
        <v>5556</v>
      </c>
      <c r="P1604" s="3" t="s">
        <v>6604</v>
      </c>
      <c r="Q1604" s="3" t="s">
        <v>6605</v>
      </c>
      <c r="R1604" s="3" t="s">
        <v>6606</v>
      </c>
      <c r="S1604" s="3" t="s">
        <v>6607</v>
      </c>
      <c r="T1604" s="3"/>
      <c r="U1604" s="3"/>
      <c r="V1604" s="3"/>
    </row>
    <row r="1605" spans="1:22" ht="16.5">
      <c r="A1605" s="2" t="s">
        <v>3302</v>
      </c>
      <c r="B1605" s="2" t="s">
        <v>3303</v>
      </c>
      <c r="C1605" s="9" t="s">
        <v>6603</v>
      </c>
      <c r="D1605" s="2" t="s">
        <v>4785</v>
      </c>
      <c r="E1605" s="2" t="s">
        <v>4803</v>
      </c>
      <c r="F1605" s="3" t="s">
        <v>5093</v>
      </c>
      <c r="G1605" s="3" t="s">
        <v>5094</v>
      </c>
      <c r="H1605" s="3" t="s">
        <v>5095</v>
      </c>
      <c r="I1605" s="3" t="s">
        <v>5096</v>
      </c>
      <c r="J1605" s="3" t="s">
        <v>5125</v>
      </c>
      <c r="K1605" s="3" t="s">
        <v>5126</v>
      </c>
      <c r="L1605" s="3" t="s">
        <v>5127</v>
      </c>
      <c r="M1605" s="3" t="s">
        <v>5128</v>
      </c>
      <c r="N1605" s="3" t="s">
        <v>5129</v>
      </c>
      <c r="O1605" s="3" t="s">
        <v>5556</v>
      </c>
      <c r="P1605" s="3" t="s">
        <v>6604</v>
      </c>
      <c r="Q1605" s="3" t="s">
        <v>6605</v>
      </c>
      <c r="R1605" s="3" t="s">
        <v>6606</v>
      </c>
      <c r="S1605" s="3" t="s">
        <v>6607</v>
      </c>
      <c r="T1605" s="3"/>
      <c r="U1605" s="3"/>
      <c r="V1605" s="3"/>
    </row>
    <row r="1606" spans="1:22" ht="16.5">
      <c r="A1606" s="2" t="s">
        <v>3304</v>
      </c>
      <c r="B1606" s="2" t="s">
        <v>3305</v>
      </c>
      <c r="C1606" s="9" t="s">
        <v>6603</v>
      </c>
      <c r="D1606" s="2" t="s">
        <v>4785</v>
      </c>
      <c r="E1606" s="2" t="s">
        <v>4803</v>
      </c>
      <c r="F1606" s="3" t="s">
        <v>5093</v>
      </c>
      <c r="G1606" s="3" t="s">
        <v>5094</v>
      </c>
      <c r="H1606" s="3" t="s">
        <v>5095</v>
      </c>
      <c r="I1606" s="3" t="s">
        <v>5096</v>
      </c>
      <c r="J1606" s="3" t="s">
        <v>5125</v>
      </c>
      <c r="K1606" s="3" t="s">
        <v>5126</v>
      </c>
      <c r="L1606" s="3" t="s">
        <v>5127</v>
      </c>
      <c r="M1606" s="3" t="s">
        <v>5128</v>
      </c>
      <c r="N1606" s="3" t="s">
        <v>5129</v>
      </c>
      <c r="O1606" s="3" t="s">
        <v>5556</v>
      </c>
      <c r="P1606" s="3" t="s">
        <v>6604</v>
      </c>
      <c r="Q1606" s="3" t="s">
        <v>6605</v>
      </c>
      <c r="R1606" s="3" t="s">
        <v>6606</v>
      </c>
      <c r="S1606" s="3" t="s">
        <v>6607</v>
      </c>
      <c r="T1606" s="3"/>
      <c r="U1606" s="3"/>
      <c r="V1606" s="3"/>
    </row>
    <row r="1607" spans="1:22" ht="16.5">
      <c r="A1607" s="2" t="s">
        <v>3306</v>
      </c>
      <c r="B1607" s="2" t="s">
        <v>3307</v>
      </c>
      <c r="C1607" s="9" t="s">
        <v>6603</v>
      </c>
      <c r="D1607" s="2" t="s">
        <v>4785</v>
      </c>
      <c r="E1607" s="2" t="s">
        <v>4803</v>
      </c>
      <c r="F1607" s="3" t="s">
        <v>5093</v>
      </c>
      <c r="G1607" s="3" t="s">
        <v>5094</v>
      </c>
      <c r="H1607" s="3" t="s">
        <v>5095</v>
      </c>
      <c r="I1607" s="3" t="s">
        <v>5096</v>
      </c>
      <c r="J1607" s="3" t="s">
        <v>5125</v>
      </c>
      <c r="K1607" s="3" t="s">
        <v>5126</v>
      </c>
      <c r="L1607" s="3" t="s">
        <v>5127</v>
      </c>
      <c r="M1607" s="3" t="s">
        <v>5128</v>
      </c>
      <c r="N1607" s="3" t="s">
        <v>5129</v>
      </c>
      <c r="O1607" s="3" t="s">
        <v>5556</v>
      </c>
      <c r="P1607" s="3" t="s">
        <v>6604</v>
      </c>
      <c r="Q1607" s="3" t="s">
        <v>6605</v>
      </c>
      <c r="R1607" s="3" t="s">
        <v>6606</v>
      </c>
      <c r="S1607" s="3" t="s">
        <v>6607</v>
      </c>
      <c r="T1607" s="3"/>
      <c r="U1607" s="3"/>
      <c r="V1607" s="3"/>
    </row>
    <row r="1608" spans="1:22" ht="16.5">
      <c r="A1608" s="2" t="s">
        <v>3308</v>
      </c>
      <c r="B1608" s="2" t="s">
        <v>3309</v>
      </c>
      <c r="C1608" s="9" t="s">
        <v>6603</v>
      </c>
      <c r="D1608" s="2" t="s">
        <v>4785</v>
      </c>
      <c r="E1608" s="2" t="s">
        <v>4803</v>
      </c>
      <c r="F1608" s="3" t="s">
        <v>5093</v>
      </c>
      <c r="G1608" s="3" t="s">
        <v>5094</v>
      </c>
      <c r="H1608" s="3" t="s">
        <v>5095</v>
      </c>
      <c r="I1608" s="3" t="s">
        <v>5096</v>
      </c>
      <c r="J1608" s="3" t="s">
        <v>5125</v>
      </c>
      <c r="K1608" s="3" t="s">
        <v>5126</v>
      </c>
      <c r="L1608" s="3" t="s">
        <v>5127</v>
      </c>
      <c r="M1608" s="3" t="s">
        <v>5128</v>
      </c>
      <c r="N1608" s="3" t="s">
        <v>5129</v>
      </c>
      <c r="O1608" s="3" t="s">
        <v>5556</v>
      </c>
      <c r="P1608" s="3" t="s">
        <v>6604</v>
      </c>
      <c r="Q1608" s="3" t="s">
        <v>6605</v>
      </c>
      <c r="R1608" s="3" t="s">
        <v>6606</v>
      </c>
      <c r="S1608" s="3" t="s">
        <v>6607</v>
      </c>
      <c r="T1608" s="3"/>
      <c r="U1608" s="3"/>
      <c r="V1608" s="3"/>
    </row>
    <row r="1609" spans="1:22" ht="16.5">
      <c r="A1609" s="2" t="s">
        <v>3310</v>
      </c>
      <c r="B1609" s="2" t="s">
        <v>3311</v>
      </c>
      <c r="C1609" s="9" t="s">
        <v>6603</v>
      </c>
      <c r="D1609" s="2" t="s">
        <v>4785</v>
      </c>
      <c r="E1609" s="2" t="s">
        <v>4803</v>
      </c>
      <c r="F1609" s="3" t="s">
        <v>5093</v>
      </c>
      <c r="G1609" s="3" t="s">
        <v>5094</v>
      </c>
      <c r="H1609" s="3" t="s">
        <v>5095</v>
      </c>
      <c r="I1609" s="3" t="s">
        <v>5096</v>
      </c>
      <c r="J1609" s="3" t="s">
        <v>5125</v>
      </c>
      <c r="K1609" s="3" t="s">
        <v>5126</v>
      </c>
      <c r="L1609" s="3" t="s">
        <v>5127</v>
      </c>
      <c r="M1609" s="3" t="s">
        <v>5128</v>
      </c>
      <c r="N1609" s="3" t="s">
        <v>5129</v>
      </c>
      <c r="O1609" s="3" t="s">
        <v>5556</v>
      </c>
      <c r="P1609" s="3" t="s">
        <v>6604</v>
      </c>
      <c r="Q1609" s="3" t="s">
        <v>6605</v>
      </c>
      <c r="R1609" s="3" t="s">
        <v>6606</v>
      </c>
      <c r="S1609" s="3" t="s">
        <v>6607</v>
      </c>
      <c r="T1609" s="3"/>
      <c r="U1609" s="3"/>
      <c r="V1609" s="3"/>
    </row>
    <row r="1610" spans="1:22" ht="16.5">
      <c r="A1610" s="2" t="s">
        <v>3312</v>
      </c>
      <c r="B1610" s="2" t="s">
        <v>3313</v>
      </c>
      <c r="C1610" s="9" t="s">
        <v>6603</v>
      </c>
      <c r="D1610" s="2" t="s">
        <v>4785</v>
      </c>
      <c r="E1610" s="2" t="s">
        <v>4803</v>
      </c>
      <c r="F1610" s="3" t="s">
        <v>5093</v>
      </c>
      <c r="G1610" s="3" t="s">
        <v>5094</v>
      </c>
      <c r="H1610" s="3" t="s">
        <v>5095</v>
      </c>
      <c r="I1610" s="3" t="s">
        <v>5096</v>
      </c>
      <c r="J1610" s="3" t="s">
        <v>5125</v>
      </c>
      <c r="K1610" s="3" t="s">
        <v>5126</v>
      </c>
      <c r="L1610" s="3" t="s">
        <v>5127</v>
      </c>
      <c r="M1610" s="3" t="s">
        <v>5128</v>
      </c>
      <c r="N1610" s="3" t="s">
        <v>5129</v>
      </c>
      <c r="O1610" s="3" t="s">
        <v>5556</v>
      </c>
      <c r="P1610" s="3" t="s">
        <v>6604</v>
      </c>
      <c r="Q1610" s="3" t="s">
        <v>6605</v>
      </c>
      <c r="R1610" s="3" t="s">
        <v>6606</v>
      </c>
      <c r="S1610" s="3" t="s">
        <v>6607</v>
      </c>
      <c r="T1610" s="3"/>
      <c r="U1610" s="3"/>
      <c r="V1610" s="3"/>
    </row>
    <row r="1611" spans="1:22" ht="16.5">
      <c r="A1611" s="2" t="s">
        <v>3314</v>
      </c>
      <c r="B1611" s="2" t="s">
        <v>3315</v>
      </c>
      <c r="C1611" s="9" t="s">
        <v>6603</v>
      </c>
      <c r="D1611" s="2" t="s">
        <v>4785</v>
      </c>
      <c r="E1611" s="2" t="s">
        <v>4803</v>
      </c>
      <c r="F1611" s="3" t="s">
        <v>5093</v>
      </c>
      <c r="G1611" s="3" t="s">
        <v>5094</v>
      </c>
      <c r="H1611" s="3" t="s">
        <v>5095</v>
      </c>
      <c r="I1611" s="3" t="s">
        <v>5096</v>
      </c>
      <c r="J1611" s="3" t="s">
        <v>5125</v>
      </c>
      <c r="K1611" s="3" t="s">
        <v>5126</v>
      </c>
      <c r="L1611" s="3" t="s">
        <v>5127</v>
      </c>
      <c r="M1611" s="3" t="s">
        <v>5128</v>
      </c>
      <c r="N1611" s="3" t="s">
        <v>5129</v>
      </c>
      <c r="O1611" s="3" t="s">
        <v>5556</v>
      </c>
      <c r="P1611" s="3" t="s">
        <v>6604</v>
      </c>
      <c r="Q1611" s="3" t="s">
        <v>6605</v>
      </c>
      <c r="R1611" s="3" t="s">
        <v>6606</v>
      </c>
      <c r="S1611" s="3" t="s">
        <v>6607</v>
      </c>
      <c r="T1611" s="3"/>
      <c r="U1611" s="3"/>
      <c r="V1611" s="3"/>
    </row>
    <row r="1612" spans="1:22" ht="16.5">
      <c r="A1612" s="2" t="s">
        <v>3316</v>
      </c>
      <c r="B1612" s="2" t="s">
        <v>3317</v>
      </c>
      <c r="C1612" s="9" t="s">
        <v>6603</v>
      </c>
      <c r="D1612" s="2" t="s">
        <v>4785</v>
      </c>
      <c r="E1612" s="2" t="s">
        <v>4803</v>
      </c>
      <c r="F1612" s="3" t="s">
        <v>5093</v>
      </c>
      <c r="G1612" s="3" t="s">
        <v>5094</v>
      </c>
      <c r="H1612" s="3" t="s">
        <v>5095</v>
      </c>
      <c r="I1612" s="3" t="s">
        <v>5096</v>
      </c>
      <c r="J1612" s="3" t="s">
        <v>5125</v>
      </c>
      <c r="K1612" s="3" t="s">
        <v>5126</v>
      </c>
      <c r="L1612" s="3" t="s">
        <v>5127</v>
      </c>
      <c r="M1612" s="3" t="s">
        <v>5128</v>
      </c>
      <c r="N1612" s="3" t="s">
        <v>5129</v>
      </c>
      <c r="O1612" s="3" t="s">
        <v>5556</v>
      </c>
      <c r="P1612" s="3" t="s">
        <v>6604</v>
      </c>
      <c r="Q1612" s="3" t="s">
        <v>6605</v>
      </c>
      <c r="R1612" s="3" t="s">
        <v>6606</v>
      </c>
      <c r="S1612" s="3" t="s">
        <v>6607</v>
      </c>
      <c r="T1612" s="3"/>
      <c r="U1612" s="3"/>
      <c r="V1612" s="3"/>
    </row>
    <row r="1613" spans="1:22" ht="16.5">
      <c r="A1613" s="2" t="s">
        <v>3318</v>
      </c>
      <c r="B1613" s="2" t="s">
        <v>3319</v>
      </c>
      <c r="C1613" s="9" t="s">
        <v>6603</v>
      </c>
      <c r="D1613" s="2" t="s">
        <v>4785</v>
      </c>
      <c r="E1613" s="2" t="s">
        <v>4803</v>
      </c>
      <c r="F1613" s="3" t="s">
        <v>5093</v>
      </c>
      <c r="G1613" s="3" t="s">
        <v>5094</v>
      </c>
      <c r="H1613" s="3" t="s">
        <v>5095</v>
      </c>
      <c r="I1613" s="3" t="s">
        <v>5096</v>
      </c>
      <c r="J1613" s="3" t="s">
        <v>5125</v>
      </c>
      <c r="K1613" s="3" t="s">
        <v>5126</v>
      </c>
      <c r="L1613" s="3" t="s">
        <v>5127</v>
      </c>
      <c r="M1613" s="3" t="s">
        <v>5128</v>
      </c>
      <c r="N1613" s="3" t="s">
        <v>5129</v>
      </c>
      <c r="O1613" s="3" t="s">
        <v>5556</v>
      </c>
      <c r="P1613" s="3" t="s">
        <v>6604</v>
      </c>
      <c r="Q1613" s="3" t="s">
        <v>6605</v>
      </c>
      <c r="R1613" s="3" t="s">
        <v>6606</v>
      </c>
      <c r="S1613" s="3" t="s">
        <v>6607</v>
      </c>
      <c r="T1613" s="3"/>
      <c r="U1613" s="3"/>
      <c r="V1613" s="3"/>
    </row>
    <row r="1614" spans="1:22" ht="16.5">
      <c r="A1614" s="2" t="s">
        <v>3320</v>
      </c>
      <c r="B1614" s="2" t="s">
        <v>3321</v>
      </c>
      <c r="C1614" s="9" t="s">
        <v>6608</v>
      </c>
      <c r="D1614" s="2" t="s">
        <v>4785</v>
      </c>
      <c r="E1614" s="2" t="s">
        <v>4803</v>
      </c>
      <c r="F1614" s="3" t="s">
        <v>4804</v>
      </c>
      <c r="G1614" s="3" t="s">
        <v>4805</v>
      </c>
      <c r="H1614" s="3" t="s">
        <v>4806</v>
      </c>
      <c r="I1614" s="3" t="s">
        <v>4807</v>
      </c>
      <c r="J1614" s="3" t="s">
        <v>6141</v>
      </c>
      <c r="K1614" s="3" t="s">
        <v>6142</v>
      </c>
      <c r="L1614" s="3" t="s">
        <v>6143</v>
      </c>
      <c r="M1614" s="3" t="s">
        <v>6144</v>
      </c>
      <c r="N1614" s="3"/>
      <c r="O1614" s="3"/>
      <c r="P1614" s="3"/>
      <c r="Q1614" s="3"/>
      <c r="R1614" s="3"/>
      <c r="S1614" s="3"/>
      <c r="T1614" s="3"/>
      <c r="U1614" s="3"/>
      <c r="V1614" s="3"/>
    </row>
    <row r="1615" spans="1:22" ht="16.5">
      <c r="A1615" s="2" t="s">
        <v>3322</v>
      </c>
      <c r="B1615" s="2" t="s">
        <v>3323</v>
      </c>
      <c r="C1615" s="9" t="s">
        <v>6609</v>
      </c>
      <c r="D1615" s="2" t="s">
        <v>4785</v>
      </c>
      <c r="E1615" s="2" t="s">
        <v>4803</v>
      </c>
      <c r="F1615" s="3" t="s">
        <v>5093</v>
      </c>
      <c r="G1615" s="3" t="s">
        <v>6368</v>
      </c>
      <c r="H1615" s="3" t="s">
        <v>6443</v>
      </c>
      <c r="I1615" s="3" t="s">
        <v>6444</v>
      </c>
      <c r="J1615" s="3" t="s">
        <v>6445</v>
      </c>
      <c r="K1615" s="3" t="s">
        <v>6446</v>
      </c>
      <c r="L1615" s="3" t="s">
        <v>6447</v>
      </c>
      <c r="M1615" s="3"/>
      <c r="N1615" s="3"/>
      <c r="O1615" s="3"/>
      <c r="P1615" s="3"/>
      <c r="Q1615" s="3"/>
      <c r="R1615" s="3"/>
      <c r="S1615" s="3"/>
      <c r="T1615" s="3"/>
      <c r="U1615" s="3"/>
      <c r="V1615" s="3"/>
    </row>
    <row r="1616" spans="1:22" ht="16.5">
      <c r="A1616" s="2" t="s">
        <v>3324</v>
      </c>
      <c r="B1616" s="2" t="s">
        <v>3325</v>
      </c>
      <c r="C1616" s="9" t="s">
        <v>6609</v>
      </c>
      <c r="D1616" s="2" t="s">
        <v>4785</v>
      </c>
      <c r="E1616" s="2" t="s">
        <v>4803</v>
      </c>
      <c r="F1616" s="3" t="s">
        <v>5093</v>
      </c>
      <c r="G1616" s="3" t="s">
        <v>6368</v>
      </c>
      <c r="H1616" s="3" t="s">
        <v>6443</v>
      </c>
      <c r="I1616" s="3" t="s">
        <v>6444</v>
      </c>
      <c r="J1616" s="3" t="s">
        <v>6445</v>
      </c>
      <c r="K1616" s="3" t="s">
        <v>6446</v>
      </c>
      <c r="L1616" s="3" t="s">
        <v>6447</v>
      </c>
      <c r="M1616" s="3"/>
      <c r="N1616" s="3"/>
      <c r="O1616" s="3"/>
      <c r="P1616" s="3"/>
      <c r="Q1616" s="3"/>
      <c r="R1616" s="3"/>
      <c r="S1616" s="3"/>
      <c r="T1616" s="3"/>
      <c r="U1616" s="3"/>
      <c r="V1616" s="3"/>
    </row>
    <row r="1617" spans="1:22" ht="16.5">
      <c r="A1617" s="2" t="s">
        <v>3326</v>
      </c>
      <c r="B1617" s="2" t="s">
        <v>3327</v>
      </c>
      <c r="C1617" s="9" t="s">
        <v>6609</v>
      </c>
      <c r="D1617" s="2" t="s">
        <v>4785</v>
      </c>
      <c r="E1617" s="2" t="s">
        <v>4803</v>
      </c>
      <c r="F1617" s="3" t="s">
        <v>5093</v>
      </c>
      <c r="G1617" s="3" t="s">
        <v>6368</v>
      </c>
      <c r="H1617" s="3" t="s">
        <v>6443</v>
      </c>
      <c r="I1617" s="3" t="s">
        <v>6444</v>
      </c>
      <c r="J1617" s="3" t="s">
        <v>6445</v>
      </c>
      <c r="K1617" s="3" t="s">
        <v>6446</v>
      </c>
      <c r="L1617" s="3" t="s">
        <v>6447</v>
      </c>
      <c r="M1617" s="3"/>
      <c r="N1617" s="3"/>
      <c r="O1617" s="3"/>
      <c r="P1617" s="3"/>
      <c r="Q1617" s="3"/>
      <c r="R1617" s="3"/>
      <c r="S1617" s="3"/>
      <c r="T1617" s="3"/>
      <c r="U1617" s="3"/>
      <c r="V1617" s="3"/>
    </row>
    <row r="1618" spans="1:22" ht="16.5">
      <c r="A1618" s="2" t="s">
        <v>3328</v>
      </c>
      <c r="B1618" s="2" t="s">
        <v>3329</v>
      </c>
      <c r="C1618" s="9" t="s">
        <v>6609</v>
      </c>
      <c r="D1618" s="2" t="s">
        <v>4785</v>
      </c>
      <c r="E1618" s="2" t="s">
        <v>4803</v>
      </c>
      <c r="F1618" s="3" t="s">
        <v>5093</v>
      </c>
      <c r="G1618" s="3" t="s">
        <v>6368</v>
      </c>
      <c r="H1618" s="3" t="s">
        <v>6443</v>
      </c>
      <c r="I1618" s="3" t="s">
        <v>6444</v>
      </c>
      <c r="J1618" s="3" t="s">
        <v>6445</v>
      </c>
      <c r="K1618" s="3" t="s">
        <v>6446</v>
      </c>
      <c r="L1618" s="3" t="s">
        <v>6447</v>
      </c>
      <c r="M1618" s="3"/>
      <c r="N1618" s="3"/>
      <c r="O1618" s="3"/>
      <c r="P1618" s="3"/>
      <c r="Q1618" s="3"/>
      <c r="R1618" s="3"/>
      <c r="S1618" s="3"/>
      <c r="T1618" s="3"/>
      <c r="U1618" s="3"/>
      <c r="V1618" s="3"/>
    </row>
    <row r="1619" spans="1:22" ht="16.5">
      <c r="A1619" s="2" t="s">
        <v>3330</v>
      </c>
      <c r="B1619" s="2" t="s">
        <v>3331</v>
      </c>
      <c r="C1619" s="9" t="s">
        <v>6609</v>
      </c>
      <c r="D1619" s="2" t="s">
        <v>4785</v>
      </c>
      <c r="E1619" s="2" t="s">
        <v>4803</v>
      </c>
      <c r="F1619" s="3" t="s">
        <v>5093</v>
      </c>
      <c r="G1619" s="3" t="s">
        <v>6368</v>
      </c>
      <c r="H1619" s="3" t="s">
        <v>6443</v>
      </c>
      <c r="I1619" s="3" t="s">
        <v>6444</v>
      </c>
      <c r="J1619" s="3" t="s">
        <v>6445</v>
      </c>
      <c r="K1619" s="3" t="s">
        <v>6446</v>
      </c>
      <c r="L1619" s="3" t="s">
        <v>6447</v>
      </c>
      <c r="M1619" s="3"/>
      <c r="N1619" s="3"/>
      <c r="O1619" s="3"/>
      <c r="P1619" s="3"/>
      <c r="Q1619" s="3"/>
      <c r="R1619" s="3"/>
      <c r="S1619" s="3"/>
      <c r="T1619" s="3"/>
      <c r="U1619" s="3"/>
      <c r="V1619" s="3"/>
    </row>
    <row r="1620" spans="1:22" ht="16.5">
      <c r="A1620" s="2" t="s">
        <v>3332</v>
      </c>
      <c r="B1620" s="2" t="s">
        <v>3333</v>
      </c>
      <c r="C1620" s="9" t="s">
        <v>6609</v>
      </c>
      <c r="D1620" s="2" t="s">
        <v>4785</v>
      </c>
      <c r="E1620" s="2" t="s">
        <v>4803</v>
      </c>
      <c r="F1620" s="3" t="s">
        <v>5093</v>
      </c>
      <c r="G1620" s="3" t="s">
        <v>6368</v>
      </c>
      <c r="H1620" s="3" t="s">
        <v>6443</v>
      </c>
      <c r="I1620" s="3" t="s">
        <v>6444</v>
      </c>
      <c r="J1620" s="3" t="s">
        <v>6445</v>
      </c>
      <c r="K1620" s="3" t="s">
        <v>6446</v>
      </c>
      <c r="L1620" s="3" t="s">
        <v>6447</v>
      </c>
      <c r="M1620" s="3"/>
      <c r="N1620" s="3"/>
      <c r="O1620" s="3"/>
      <c r="P1620" s="3"/>
      <c r="Q1620" s="3"/>
      <c r="R1620" s="3"/>
      <c r="S1620" s="3"/>
      <c r="T1620" s="3"/>
      <c r="U1620" s="3"/>
      <c r="V1620" s="3"/>
    </row>
    <row r="1621" spans="1:22" ht="16.5">
      <c r="A1621" s="2" t="s">
        <v>3334</v>
      </c>
      <c r="B1621" s="2" t="s">
        <v>3335</v>
      </c>
      <c r="C1621" s="9" t="s">
        <v>6610</v>
      </c>
      <c r="D1621" s="2" t="s">
        <v>4785</v>
      </c>
      <c r="E1621" s="2" t="s">
        <v>4803</v>
      </c>
      <c r="F1621" s="3" t="s">
        <v>5093</v>
      </c>
      <c r="G1621" s="3" t="s">
        <v>5094</v>
      </c>
      <c r="H1621" s="3" t="s">
        <v>5095</v>
      </c>
      <c r="I1621" s="3" t="s">
        <v>5096</v>
      </c>
      <c r="J1621" s="3" t="s">
        <v>6611</v>
      </c>
      <c r="K1621" s="3" t="s">
        <v>6612</v>
      </c>
      <c r="L1621" s="3" t="s">
        <v>6613</v>
      </c>
      <c r="M1621" s="3"/>
      <c r="N1621" s="3"/>
      <c r="O1621" s="3"/>
      <c r="P1621" s="3"/>
      <c r="Q1621" s="3"/>
      <c r="R1621" s="3"/>
      <c r="S1621" s="3"/>
      <c r="T1621" s="3"/>
      <c r="U1621" s="3"/>
      <c r="V1621" s="3"/>
    </row>
    <row r="1622" spans="1:22" ht="16.5">
      <c r="A1622" s="2" t="s">
        <v>3336</v>
      </c>
      <c r="B1622" s="2" t="s">
        <v>3337</v>
      </c>
      <c r="C1622" s="9" t="s">
        <v>6610</v>
      </c>
      <c r="D1622" s="2" t="s">
        <v>4785</v>
      </c>
      <c r="E1622" s="2" t="s">
        <v>4803</v>
      </c>
      <c r="F1622" s="3" t="s">
        <v>5093</v>
      </c>
      <c r="G1622" s="3" t="s">
        <v>5094</v>
      </c>
      <c r="H1622" s="3" t="s">
        <v>5095</v>
      </c>
      <c r="I1622" s="3" t="s">
        <v>5096</v>
      </c>
      <c r="J1622" s="3" t="s">
        <v>6611</v>
      </c>
      <c r="K1622" s="3" t="s">
        <v>6612</v>
      </c>
      <c r="L1622" s="3" t="s">
        <v>6613</v>
      </c>
      <c r="M1622" s="3"/>
      <c r="N1622" s="3"/>
      <c r="O1622" s="3"/>
      <c r="P1622" s="3"/>
      <c r="Q1622" s="3"/>
      <c r="R1622" s="3"/>
      <c r="S1622" s="3"/>
      <c r="T1622" s="3"/>
      <c r="U1622" s="3"/>
      <c r="V1622" s="3"/>
    </row>
    <row r="1623" spans="1:22" ht="16.5">
      <c r="A1623" s="2" t="s">
        <v>3338</v>
      </c>
      <c r="B1623" s="2" t="s">
        <v>3339</v>
      </c>
      <c r="C1623" s="9" t="s">
        <v>6610</v>
      </c>
      <c r="D1623" s="2" t="s">
        <v>4785</v>
      </c>
      <c r="E1623" s="2" t="s">
        <v>4803</v>
      </c>
      <c r="F1623" s="3" t="s">
        <v>5093</v>
      </c>
      <c r="G1623" s="3" t="s">
        <v>5094</v>
      </c>
      <c r="H1623" s="3" t="s">
        <v>5095</v>
      </c>
      <c r="I1623" s="3" t="s">
        <v>5096</v>
      </c>
      <c r="J1623" s="3" t="s">
        <v>6611</v>
      </c>
      <c r="K1623" s="3" t="s">
        <v>6612</v>
      </c>
      <c r="L1623" s="3" t="s">
        <v>6613</v>
      </c>
      <c r="M1623" s="3"/>
      <c r="N1623" s="3"/>
      <c r="O1623" s="3"/>
      <c r="P1623" s="3"/>
      <c r="Q1623" s="3"/>
      <c r="R1623" s="3"/>
      <c r="S1623" s="3"/>
      <c r="T1623" s="3"/>
      <c r="U1623" s="3"/>
      <c r="V1623" s="3"/>
    </row>
    <row r="1624" spans="1:22" ht="16.5">
      <c r="A1624" s="2" t="s">
        <v>3340</v>
      </c>
      <c r="B1624" s="2" t="s">
        <v>3341</v>
      </c>
      <c r="C1624" s="9" t="s">
        <v>6610</v>
      </c>
      <c r="D1624" s="2" t="s">
        <v>4785</v>
      </c>
      <c r="E1624" s="2" t="s">
        <v>4803</v>
      </c>
      <c r="F1624" s="3" t="s">
        <v>5093</v>
      </c>
      <c r="G1624" s="3" t="s">
        <v>5094</v>
      </c>
      <c r="H1624" s="3" t="s">
        <v>5095</v>
      </c>
      <c r="I1624" s="3" t="s">
        <v>5096</v>
      </c>
      <c r="J1624" s="3" t="s">
        <v>6611</v>
      </c>
      <c r="K1624" s="3" t="s">
        <v>6612</v>
      </c>
      <c r="L1624" s="3" t="s">
        <v>6613</v>
      </c>
      <c r="M1624" s="3"/>
      <c r="N1624" s="3"/>
      <c r="O1624" s="3"/>
      <c r="P1624" s="3"/>
      <c r="Q1624" s="3"/>
      <c r="R1624" s="3"/>
      <c r="S1624" s="3"/>
      <c r="T1624" s="3"/>
      <c r="U1624" s="3"/>
      <c r="V1624" s="3"/>
    </row>
    <row r="1625" spans="1:22" ht="16.5">
      <c r="A1625" s="2" t="s">
        <v>3342</v>
      </c>
      <c r="B1625" s="2" t="s">
        <v>3343</v>
      </c>
      <c r="C1625" s="9" t="s">
        <v>6610</v>
      </c>
      <c r="D1625" s="2" t="s">
        <v>4785</v>
      </c>
      <c r="E1625" s="2" t="s">
        <v>4803</v>
      </c>
      <c r="F1625" s="3" t="s">
        <v>5093</v>
      </c>
      <c r="G1625" s="3" t="s">
        <v>5094</v>
      </c>
      <c r="H1625" s="3" t="s">
        <v>5095</v>
      </c>
      <c r="I1625" s="3" t="s">
        <v>5096</v>
      </c>
      <c r="J1625" s="3" t="s">
        <v>6611</v>
      </c>
      <c r="K1625" s="3" t="s">
        <v>6612</v>
      </c>
      <c r="L1625" s="3" t="s">
        <v>6613</v>
      </c>
      <c r="M1625" s="3"/>
      <c r="N1625" s="3"/>
      <c r="O1625" s="3"/>
      <c r="P1625" s="3"/>
      <c r="Q1625" s="3"/>
      <c r="R1625" s="3"/>
      <c r="S1625" s="3"/>
      <c r="T1625" s="3"/>
      <c r="U1625" s="3"/>
      <c r="V1625" s="3"/>
    </row>
    <row r="1626" spans="1:22" ht="16.5">
      <c r="A1626" s="2" t="s">
        <v>3344</v>
      </c>
      <c r="B1626" s="2" t="s">
        <v>3345</v>
      </c>
      <c r="C1626" s="9" t="s">
        <v>6610</v>
      </c>
      <c r="D1626" s="2" t="s">
        <v>4785</v>
      </c>
      <c r="E1626" s="2" t="s">
        <v>4803</v>
      </c>
      <c r="F1626" s="3" t="s">
        <v>5093</v>
      </c>
      <c r="G1626" s="3" t="s">
        <v>5094</v>
      </c>
      <c r="H1626" s="3" t="s">
        <v>5095</v>
      </c>
      <c r="I1626" s="3" t="s">
        <v>5096</v>
      </c>
      <c r="J1626" s="3" t="s">
        <v>6611</v>
      </c>
      <c r="K1626" s="3" t="s">
        <v>6612</v>
      </c>
      <c r="L1626" s="3" t="s">
        <v>6613</v>
      </c>
      <c r="M1626" s="3"/>
      <c r="N1626" s="3"/>
      <c r="O1626" s="3"/>
      <c r="P1626" s="3"/>
      <c r="Q1626" s="3"/>
      <c r="R1626" s="3"/>
      <c r="S1626" s="3"/>
      <c r="T1626" s="3"/>
      <c r="U1626" s="3"/>
      <c r="V1626" s="3"/>
    </row>
    <row r="1627" spans="1:22" ht="16.5">
      <c r="A1627" s="2" t="s">
        <v>3346</v>
      </c>
      <c r="B1627" s="2" t="s">
        <v>3347</v>
      </c>
      <c r="C1627" s="9" t="s">
        <v>6614</v>
      </c>
      <c r="D1627" s="2" t="s">
        <v>4785</v>
      </c>
      <c r="E1627" s="2" t="s">
        <v>4803</v>
      </c>
      <c r="F1627" s="3" t="s">
        <v>5093</v>
      </c>
      <c r="G1627" s="3" t="s">
        <v>5094</v>
      </c>
      <c r="H1627" s="3" t="s">
        <v>5095</v>
      </c>
      <c r="I1627" s="3" t="s">
        <v>5096</v>
      </c>
      <c r="J1627" s="3" t="s">
        <v>5125</v>
      </c>
      <c r="K1627" s="3" t="s">
        <v>5126</v>
      </c>
      <c r="L1627" s="3" t="s">
        <v>5127</v>
      </c>
      <c r="M1627" s="3" t="s">
        <v>5128</v>
      </c>
      <c r="N1627" s="3" t="s">
        <v>5129</v>
      </c>
      <c r="O1627" s="3" t="s">
        <v>5556</v>
      </c>
      <c r="P1627" s="3" t="s">
        <v>6604</v>
      </c>
      <c r="Q1627" s="3" t="s">
        <v>6605</v>
      </c>
      <c r="R1627" s="3" t="s">
        <v>6606</v>
      </c>
      <c r="S1627" s="3" t="s">
        <v>6615</v>
      </c>
      <c r="T1627" s="3"/>
      <c r="U1627" s="3"/>
      <c r="V1627" s="3"/>
    </row>
    <row r="1628" spans="1:22" ht="16.5">
      <c r="A1628" s="2" t="s">
        <v>3348</v>
      </c>
      <c r="B1628" s="2" t="s">
        <v>3349</v>
      </c>
      <c r="C1628" s="9" t="s">
        <v>6614</v>
      </c>
      <c r="D1628" s="2" t="s">
        <v>4785</v>
      </c>
      <c r="E1628" s="2" t="s">
        <v>4803</v>
      </c>
      <c r="F1628" s="3" t="s">
        <v>5093</v>
      </c>
      <c r="G1628" s="3" t="s">
        <v>5094</v>
      </c>
      <c r="H1628" s="3" t="s">
        <v>5095</v>
      </c>
      <c r="I1628" s="3" t="s">
        <v>5096</v>
      </c>
      <c r="J1628" s="3" t="s">
        <v>5125</v>
      </c>
      <c r="K1628" s="3" t="s">
        <v>5126</v>
      </c>
      <c r="L1628" s="3" t="s">
        <v>5127</v>
      </c>
      <c r="M1628" s="3" t="s">
        <v>5128</v>
      </c>
      <c r="N1628" s="3" t="s">
        <v>5129</v>
      </c>
      <c r="O1628" s="3" t="s">
        <v>5556</v>
      </c>
      <c r="P1628" s="3" t="s">
        <v>6604</v>
      </c>
      <c r="Q1628" s="3" t="s">
        <v>6605</v>
      </c>
      <c r="R1628" s="3" t="s">
        <v>6606</v>
      </c>
      <c r="S1628" s="3" t="s">
        <v>6615</v>
      </c>
      <c r="T1628" s="3"/>
      <c r="U1628" s="3"/>
      <c r="V1628" s="3"/>
    </row>
    <row r="1629" spans="1:22" ht="16.5">
      <c r="A1629" s="2" t="s">
        <v>3350</v>
      </c>
      <c r="B1629" s="2" t="s">
        <v>3351</v>
      </c>
      <c r="C1629" s="9" t="s">
        <v>6614</v>
      </c>
      <c r="D1629" s="2" t="s">
        <v>4785</v>
      </c>
      <c r="E1629" s="2" t="s">
        <v>4803</v>
      </c>
      <c r="F1629" s="3" t="s">
        <v>5093</v>
      </c>
      <c r="G1629" s="3" t="s">
        <v>5094</v>
      </c>
      <c r="H1629" s="3" t="s">
        <v>5095</v>
      </c>
      <c r="I1629" s="3" t="s">
        <v>5096</v>
      </c>
      <c r="J1629" s="3" t="s">
        <v>5125</v>
      </c>
      <c r="K1629" s="3" t="s">
        <v>5126</v>
      </c>
      <c r="L1629" s="3" t="s">
        <v>5127</v>
      </c>
      <c r="M1629" s="3" t="s">
        <v>5128</v>
      </c>
      <c r="N1629" s="3" t="s">
        <v>5129</v>
      </c>
      <c r="O1629" s="3" t="s">
        <v>5556</v>
      </c>
      <c r="P1629" s="3" t="s">
        <v>6604</v>
      </c>
      <c r="Q1629" s="3" t="s">
        <v>6605</v>
      </c>
      <c r="R1629" s="3" t="s">
        <v>6606</v>
      </c>
      <c r="S1629" s="3" t="s">
        <v>6615</v>
      </c>
      <c r="T1629" s="3"/>
      <c r="U1629" s="3"/>
      <c r="V1629" s="3"/>
    </row>
    <row r="1630" spans="1:22" ht="16.5">
      <c r="A1630" s="2" t="s">
        <v>3352</v>
      </c>
      <c r="B1630" s="2" t="s">
        <v>3353</v>
      </c>
      <c r="C1630" s="9" t="s">
        <v>6614</v>
      </c>
      <c r="D1630" s="2" t="s">
        <v>4785</v>
      </c>
      <c r="E1630" s="2" t="s">
        <v>4803</v>
      </c>
      <c r="F1630" s="3" t="s">
        <v>5093</v>
      </c>
      <c r="G1630" s="3" t="s">
        <v>5094</v>
      </c>
      <c r="H1630" s="3" t="s">
        <v>5095</v>
      </c>
      <c r="I1630" s="3" t="s">
        <v>5096</v>
      </c>
      <c r="J1630" s="3" t="s">
        <v>5125</v>
      </c>
      <c r="K1630" s="3" t="s">
        <v>5126</v>
      </c>
      <c r="L1630" s="3" t="s">
        <v>5127</v>
      </c>
      <c r="M1630" s="3" t="s">
        <v>5128</v>
      </c>
      <c r="N1630" s="3" t="s">
        <v>5129</v>
      </c>
      <c r="O1630" s="3" t="s">
        <v>5556</v>
      </c>
      <c r="P1630" s="3" t="s">
        <v>6604</v>
      </c>
      <c r="Q1630" s="3" t="s">
        <v>6605</v>
      </c>
      <c r="R1630" s="3" t="s">
        <v>6606</v>
      </c>
      <c r="S1630" s="3" t="s">
        <v>6615</v>
      </c>
      <c r="T1630" s="3"/>
      <c r="U1630" s="3"/>
      <c r="V1630" s="3"/>
    </row>
    <row r="1631" spans="1:22" ht="16.5">
      <c r="A1631" s="2" t="s">
        <v>3354</v>
      </c>
      <c r="B1631" s="2" t="s">
        <v>3355</v>
      </c>
      <c r="C1631" s="9" t="s">
        <v>6614</v>
      </c>
      <c r="D1631" s="2" t="s">
        <v>4785</v>
      </c>
      <c r="E1631" s="2" t="s">
        <v>4803</v>
      </c>
      <c r="F1631" s="3" t="s">
        <v>5093</v>
      </c>
      <c r="G1631" s="3" t="s">
        <v>5094</v>
      </c>
      <c r="H1631" s="3" t="s">
        <v>5095</v>
      </c>
      <c r="I1631" s="3" t="s">
        <v>5096</v>
      </c>
      <c r="J1631" s="3" t="s">
        <v>5125</v>
      </c>
      <c r="K1631" s="3" t="s">
        <v>5126</v>
      </c>
      <c r="L1631" s="3" t="s">
        <v>5127</v>
      </c>
      <c r="M1631" s="3" t="s">
        <v>5128</v>
      </c>
      <c r="N1631" s="3" t="s">
        <v>5129</v>
      </c>
      <c r="O1631" s="3" t="s">
        <v>5556</v>
      </c>
      <c r="P1631" s="3" t="s">
        <v>6604</v>
      </c>
      <c r="Q1631" s="3" t="s">
        <v>6605</v>
      </c>
      <c r="R1631" s="3" t="s">
        <v>6606</v>
      </c>
      <c r="S1631" s="3" t="s">
        <v>6615</v>
      </c>
      <c r="T1631" s="3"/>
      <c r="U1631" s="3"/>
      <c r="V1631" s="3"/>
    </row>
    <row r="1632" spans="1:22" ht="16.5">
      <c r="A1632" s="2" t="s">
        <v>3356</v>
      </c>
      <c r="B1632" s="2" t="s">
        <v>3357</v>
      </c>
      <c r="C1632" s="9" t="s">
        <v>6614</v>
      </c>
      <c r="D1632" s="2" t="s">
        <v>4785</v>
      </c>
      <c r="E1632" s="2" t="s">
        <v>4803</v>
      </c>
      <c r="F1632" s="3" t="s">
        <v>5093</v>
      </c>
      <c r="G1632" s="3" t="s">
        <v>5094</v>
      </c>
      <c r="H1632" s="3" t="s">
        <v>5095</v>
      </c>
      <c r="I1632" s="3" t="s">
        <v>5096</v>
      </c>
      <c r="J1632" s="3" t="s">
        <v>5125</v>
      </c>
      <c r="K1632" s="3" t="s">
        <v>5126</v>
      </c>
      <c r="L1632" s="3" t="s">
        <v>5127</v>
      </c>
      <c r="M1632" s="3" t="s">
        <v>5128</v>
      </c>
      <c r="N1632" s="3" t="s">
        <v>5129</v>
      </c>
      <c r="O1632" s="3" t="s">
        <v>5556</v>
      </c>
      <c r="P1632" s="3" t="s">
        <v>6604</v>
      </c>
      <c r="Q1632" s="3" t="s">
        <v>6605</v>
      </c>
      <c r="R1632" s="3" t="s">
        <v>6606</v>
      </c>
      <c r="S1632" s="3" t="s">
        <v>6615</v>
      </c>
      <c r="T1632" s="3"/>
      <c r="U1632" s="3"/>
      <c r="V1632" s="3"/>
    </row>
    <row r="1633" spans="1:22" ht="16.5">
      <c r="A1633" s="2" t="s">
        <v>3358</v>
      </c>
      <c r="B1633" s="2" t="s">
        <v>3359</v>
      </c>
      <c r="C1633" s="9" t="s">
        <v>6614</v>
      </c>
      <c r="D1633" s="2" t="s">
        <v>4785</v>
      </c>
      <c r="E1633" s="2" t="s">
        <v>4803</v>
      </c>
      <c r="F1633" s="3" t="s">
        <v>5093</v>
      </c>
      <c r="G1633" s="3" t="s">
        <v>5094</v>
      </c>
      <c r="H1633" s="3" t="s">
        <v>5095</v>
      </c>
      <c r="I1633" s="3" t="s">
        <v>5096</v>
      </c>
      <c r="J1633" s="3" t="s">
        <v>5125</v>
      </c>
      <c r="K1633" s="3" t="s">
        <v>5126</v>
      </c>
      <c r="L1633" s="3" t="s">
        <v>5127</v>
      </c>
      <c r="M1633" s="3" t="s">
        <v>5128</v>
      </c>
      <c r="N1633" s="3" t="s">
        <v>5129</v>
      </c>
      <c r="O1633" s="3" t="s">
        <v>5556</v>
      </c>
      <c r="P1633" s="3" t="s">
        <v>6604</v>
      </c>
      <c r="Q1633" s="3" t="s">
        <v>6605</v>
      </c>
      <c r="R1633" s="3" t="s">
        <v>6606</v>
      </c>
      <c r="S1633" s="3" t="s">
        <v>6615</v>
      </c>
      <c r="T1633" s="3"/>
      <c r="U1633" s="3"/>
      <c r="V1633" s="3"/>
    </row>
    <row r="1634" spans="1:22" ht="16.5">
      <c r="A1634" s="2" t="s">
        <v>3360</v>
      </c>
      <c r="B1634" s="2" t="s">
        <v>3361</v>
      </c>
      <c r="C1634" s="9" t="s">
        <v>6614</v>
      </c>
      <c r="D1634" s="2" t="s">
        <v>4785</v>
      </c>
      <c r="E1634" s="2" t="s">
        <v>4803</v>
      </c>
      <c r="F1634" s="3" t="s">
        <v>5093</v>
      </c>
      <c r="G1634" s="3" t="s">
        <v>5094</v>
      </c>
      <c r="H1634" s="3" t="s">
        <v>5095</v>
      </c>
      <c r="I1634" s="3" t="s">
        <v>5096</v>
      </c>
      <c r="J1634" s="3" t="s">
        <v>5125</v>
      </c>
      <c r="K1634" s="3" t="s">
        <v>5126</v>
      </c>
      <c r="L1634" s="3" t="s">
        <v>5127</v>
      </c>
      <c r="M1634" s="3" t="s">
        <v>5128</v>
      </c>
      <c r="N1634" s="3" t="s">
        <v>5129</v>
      </c>
      <c r="O1634" s="3" t="s">
        <v>5556</v>
      </c>
      <c r="P1634" s="3" t="s">
        <v>6604</v>
      </c>
      <c r="Q1634" s="3" t="s">
        <v>6605</v>
      </c>
      <c r="R1634" s="3" t="s">
        <v>6606</v>
      </c>
      <c r="S1634" s="3" t="s">
        <v>6615</v>
      </c>
      <c r="T1634" s="3"/>
      <c r="U1634" s="3"/>
      <c r="V1634" s="3"/>
    </row>
    <row r="1635" spans="1:22" ht="16.5">
      <c r="A1635" s="2" t="s">
        <v>3362</v>
      </c>
      <c r="B1635" s="2" t="s">
        <v>3363</v>
      </c>
      <c r="C1635" s="9" t="s">
        <v>6616</v>
      </c>
      <c r="D1635" s="2" t="s">
        <v>4785</v>
      </c>
      <c r="E1635" s="2" t="s">
        <v>4803</v>
      </c>
      <c r="F1635" s="3" t="s">
        <v>4804</v>
      </c>
      <c r="G1635" s="3" t="s">
        <v>4805</v>
      </c>
      <c r="H1635" s="3" t="s">
        <v>4806</v>
      </c>
      <c r="I1635" s="3" t="s">
        <v>6617</v>
      </c>
      <c r="J1635" s="3" t="s">
        <v>6618</v>
      </c>
      <c r="K1635" s="3" t="s">
        <v>6619</v>
      </c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</row>
    <row r="1636" spans="1:22" ht="16.5">
      <c r="A1636" s="2" t="s">
        <v>3364</v>
      </c>
      <c r="B1636" s="2" t="s">
        <v>3365</v>
      </c>
      <c r="C1636" s="9" t="s">
        <v>6616</v>
      </c>
      <c r="D1636" s="2" t="s">
        <v>4785</v>
      </c>
      <c r="E1636" s="2" t="s">
        <v>4803</v>
      </c>
      <c r="F1636" s="3" t="s">
        <v>4804</v>
      </c>
      <c r="G1636" s="3" t="s">
        <v>4805</v>
      </c>
      <c r="H1636" s="3" t="s">
        <v>4806</v>
      </c>
      <c r="I1636" s="3" t="s">
        <v>6617</v>
      </c>
      <c r="J1636" s="3" t="s">
        <v>6618</v>
      </c>
      <c r="K1636" s="3" t="s">
        <v>6619</v>
      </c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</row>
    <row r="1637" spans="1:22" ht="16.5">
      <c r="A1637" s="2" t="s">
        <v>3366</v>
      </c>
      <c r="B1637" s="2" t="s">
        <v>3367</v>
      </c>
      <c r="C1637" s="9" t="s">
        <v>6620</v>
      </c>
      <c r="D1637" s="2" t="s">
        <v>4785</v>
      </c>
      <c r="E1637" s="2" t="s">
        <v>4843</v>
      </c>
      <c r="F1637" s="3" t="s">
        <v>4844</v>
      </c>
      <c r="G1637" s="3" t="s">
        <v>5770</v>
      </c>
      <c r="H1637" s="3" t="s">
        <v>5860</v>
      </c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</row>
    <row r="1638" spans="1:22" ht="16.5">
      <c r="A1638" s="2" t="s">
        <v>3368</v>
      </c>
      <c r="B1638" s="2" t="s">
        <v>3369</v>
      </c>
      <c r="C1638" s="9" t="s">
        <v>6620</v>
      </c>
      <c r="D1638" s="2" t="s">
        <v>4785</v>
      </c>
      <c r="E1638" s="2" t="s">
        <v>4843</v>
      </c>
      <c r="F1638" s="3" t="s">
        <v>4844</v>
      </c>
      <c r="G1638" s="3" t="s">
        <v>5770</v>
      </c>
      <c r="H1638" s="3" t="s">
        <v>5860</v>
      </c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</row>
    <row r="1639" spans="1:22" ht="16.5">
      <c r="A1639" s="2" t="s">
        <v>3370</v>
      </c>
      <c r="B1639" s="2" t="s">
        <v>3371</v>
      </c>
      <c r="C1639" s="9" t="s">
        <v>6621</v>
      </c>
      <c r="D1639" s="2" t="s">
        <v>4785</v>
      </c>
      <c r="E1639" s="2" t="s">
        <v>4786</v>
      </c>
      <c r="F1639" s="3" t="s">
        <v>4787</v>
      </c>
      <c r="G1639" s="3" t="s">
        <v>4788</v>
      </c>
      <c r="H1639" s="3" t="s">
        <v>4789</v>
      </c>
      <c r="I1639" s="3" t="s">
        <v>4814</v>
      </c>
      <c r="J1639" s="3" t="s">
        <v>5004</v>
      </c>
      <c r="K1639" s="3" t="s">
        <v>5005</v>
      </c>
      <c r="L1639" s="3" t="s">
        <v>5006</v>
      </c>
      <c r="M1639" s="3" t="s">
        <v>5007</v>
      </c>
      <c r="N1639" s="3"/>
      <c r="O1639" s="3"/>
      <c r="P1639" s="3"/>
      <c r="Q1639" s="3"/>
      <c r="R1639" s="3"/>
      <c r="S1639" s="3"/>
      <c r="T1639" s="3"/>
      <c r="U1639" s="3"/>
      <c r="V1639" s="3"/>
    </row>
    <row r="1640" spans="1:22" ht="16.5">
      <c r="A1640" s="2" t="s">
        <v>3372</v>
      </c>
      <c r="B1640" s="2" t="s">
        <v>3373</v>
      </c>
      <c r="C1640" s="9" t="s">
        <v>6621</v>
      </c>
      <c r="D1640" s="2" t="s">
        <v>4785</v>
      </c>
      <c r="E1640" s="2" t="s">
        <v>4786</v>
      </c>
      <c r="F1640" s="3" t="s">
        <v>4787</v>
      </c>
      <c r="G1640" s="3" t="s">
        <v>4788</v>
      </c>
      <c r="H1640" s="3" t="s">
        <v>4789</v>
      </c>
      <c r="I1640" s="3" t="s">
        <v>4814</v>
      </c>
      <c r="J1640" s="3" t="s">
        <v>5004</v>
      </c>
      <c r="K1640" s="3" t="s">
        <v>5005</v>
      </c>
      <c r="L1640" s="3" t="s">
        <v>5006</v>
      </c>
      <c r="M1640" s="3" t="s">
        <v>5007</v>
      </c>
      <c r="N1640" s="3"/>
      <c r="O1640" s="3"/>
      <c r="P1640" s="3"/>
      <c r="Q1640" s="3"/>
      <c r="R1640" s="3"/>
      <c r="S1640" s="3"/>
      <c r="T1640" s="3"/>
      <c r="U1640" s="3"/>
      <c r="V1640" s="3"/>
    </row>
    <row r="1641" spans="1:22" ht="16.5">
      <c r="A1641" s="2" t="s">
        <v>3374</v>
      </c>
      <c r="B1641" s="2" t="s">
        <v>3375</v>
      </c>
      <c r="C1641" s="9" t="s">
        <v>6622</v>
      </c>
      <c r="D1641" s="2" t="s">
        <v>4785</v>
      </c>
      <c r="E1641" s="2" t="s">
        <v>4786</v>
      </c>
      <c r="F1641" s="3" t="s">
        <v>4892</v>
      </c>
      <c r="G1641" s="3" t="s">
        <v>6010</v>
      </c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</row>
    <row r="1642" spans="1:22" ht="16.5">
      <c r="A1642" s="2" t="s">
        <v>3376</v>
      </c>
      <c r="B1642" s="2" t="s">
        <v>3377</v>
      </c>
      <c r="C1642" s="9" t="s">
        <v>6473</v>
      </c>
      <c r="D1642" s="2" t="s">
        <v>4785</v>
      </c>
      <c r="E1642" s="2" t="s">
        <v>4803</v>
      </c>
      <c r="F1642" s="3" t="s">
        <v>5093</v>
      </c>
      <c r="G1642" s="3" t="s">
        <v>5094</v>
      </c>
      <c r="H1642" s="3" t="s">
        <v>5095</v>
      </c>
      <c r="I1642" s="3" t="s">
        <v>5096</v>
      </c>
      <c r="J1642" s="3" t="s">
        <v>6474</v>
      </c>
      <c r="K1642" s="3" t="s">
        <v>6475</v>
      </c>
      <c r="L1642" s="3" t="s">
        <v>6476</v>
      </c>
      <c r="M1642" s="3" t="s">
        <v>6477</v>
      </c>
      <c r="N1642" s="3" t="s">
        <v>6478</v>
      </c>
      <c r="O1642" s="3" t="s">
        <v>6479</v>
      </c>
      <c r="P1642" s="3" t="s">
        <v>6480</v>
      </c>
      <c r="Q1642" s="3" t="s">
        <v>6481</v>
      </c>
      <c r="R1642" s="3" t="s">
        <v>6482</v>
      </c>
      <c r="S1642" s="3" t="s">
        <v>6483</v>
      </c>
      <c r="T1642" s="3"/>
      <c r="U1642" s="3"/>
      <c r="V1642" s="3"/>
    </row>
    <row r="1643" spans="1:22" ht="16.5">
      <c r="A1643" s="2" t="s">
        <v>3378</v>
      </c>
      <c r="B1643" s="2" t="s">
        <v>3379</v>
      </c>
      <c r="C1643" s="9" t="s">
        <v>6473</v>
      </c>
      <c r="D1643" s="2" t="s">
        <v>4785</v>
      </c>
      <c r="E1643" s="2" t="s">
        <v>4803</v>
      </c>
      <c r="F1643" s="3" t="s">
        <v>5093</v>
      </c>
      <c r="G1643" s="3" t="s">
        <v>5094</v>
      </c>
      <c r="H1643" s="3" t="s">
        <v>5095</v>
      </c>
      <c r="I1643" s="3" t="s">
        <v>5096</v>
      </c>
      <c r="J1643" s="3" t="s">
        <v>6474</v>
      </c>
      <c r="K1643" s="3" t="s">
        <v>6475</v>
      </c>
      <c r="L1643" s="3" t="s">
        <v>6476</v>
      </c>
      <c r="M1643" s="3" t="s">
        <v>6477</v>
      </c>
      <c r="N1643" s="3" t="s">
        <v>6478</v>
      </c>
      <c r="O1643" s="3" t="s">
        <v>6479</v>
      </c>
      <c r="P1643" s="3" t="s">
        <v>6480</v>
      </c>
      <c r="Q1643" s="3" t="s">
        <v>6481</v>
      </c>
      <c r="R1643" s="3" t="s">
        <v>6482</v>
      </c>
      <c r="S1643" s="3" t="s">
        <v>6483</v>
      </c>
      <c r="T1643" s="3"/>
      <c r="U1643" s="3"/>
      <c r="V1643" s="3"/>
    </row>
    <row r="1644" spans="1:22" ht="16.5">
      <c r="A1644" s="2" t="s">
        <v>3380</v>
      </c>
      <c r="B1644" s="2" t="s">
        <v>3381</v>
      </c>
      <c r="C1644" s="9" t="s">
        <v>6473</v>
      </c>
      <c r="D1644" s="2" t="s">
        <v>4785</v>
      </c>
      <c r="E1644" s="2" t="s">
        <v>4803</v>
      </c>
      <c r="F1644" s="3" t="s">
        <v>5093</v>
      </c>
      <c r="G1644" s="3" t="s">
        <v>5094</v>
      </c>
      <c r="H1644" s="3" t="s">
        <v>5095</v>
      </c>
      <c r="I1644" s="3" t="s">
        <v>5096</v>
      </c>
      <c r="J1644" s="3" t="s">
        <v>6474</v>
      </c>
      <c r="K1644" s="3" t="s">
        <v>6475</v>
      </c>
      <c r="L1644" s="3" t="s">
        <v>6476</v>
      </c>
      <c r="M1644" s="3" t="s">
        <v>6477</v>
      </c>
      <c r="N1644" s="3" t="s">
        <v>6478</v>
      </c>
      <c r="O1644" s="3" t="s">
        <v>6479</v>
      </c>
      <c r="P1644" s="3" t="s">
        <v>6480</v>
      </c>
      <c r="Q1644" s="3" t="s">
        <v>6481</v>
      </c>
      <c r="R1644" s="3" t="s">
        <v>6482</v>
      </c>
      <c r="S1644" s="3" t="s">
        <v>6483</v>
      </c>
      <c r="T1644" s="3"/>
      <c r="U1644" s="3"/>
      <c r="V1644" s="3"/>
    </row>
    <row r="1645" spans="1:22" ht="16.5">
      <c r="A1645" s="2" t="s">
        <v>3382</v>
      </c>
      <c r="B1645" s="2" t="s">
        <v>3383</v>
      </c>
      <c r="C1645" s="9" t="s">
        <v>6473</v>
      </c>
      <c r="D1645" s="2" t="s">
        <v>4785</v>
      </c>
      <c r="E1645" s="2" t="s">
        <v>4803</v>
      </c>
      <c r="F1645" s="3" t="s">
        <v>5093</v>
      </c>
      <c r="G1645" s="3" t="s">
        <v>5094</v>
      </c>
      <c r="H1645" s="3" t="s">
        <v>5095</v>
      </c>
      <c r="I1645" s="3" t="s">
        <v>5096</v>
      </c>
      <c r="J1645" s="3" t="s">
        <v>6474</v>
      </c>
      <c r="K1645" s="3" t="s">
        <v>6475</v>
      </c>
      <c r="L1645" s="3" t="s">
        <v>6476</v>
      </c>
      <c r="M1645" s="3" t="s">
        <v>6477</v>
      </c>
      <c r="N1645" s="3" t="s">
        <v>6478</v>
      </c>
      <c r="O1645" s="3" t="s">
        <v>6479</v>
      </c>
      <c r="P1645" s="3" t="s">
        <v>6480</v>
      </c>
      <c r="Q1645" s="3" t="s">
        <v>6481</v>
      </c>
      <c r="R1645" s="3" t="s">
        <v>6482</v>
      </c>
      <c r="S1645" s="3" t="s">
        <v>6483</v>
      </c>
      <c r="T1645" s="3"/>
      <c r="U1645" s="3"/>
      <c r="V1645" s="3"/>
    </row>
    <row r="1646" spans="1:22" ht="16.5">
      <c r="A1646" s="2" t="s">
        <v>3384</v>
      </c>
      <c r="B1646" s="2" t="s">
        <v>3385</v>
      </c>
      <c r="C1646" s="9" t="s">
        <v>6473</v>
      </c>
      <c r="D1646" s="2" t="s">
        <v>4785</v>
      </c>
      <c r="E1646" s="2" t="s">
        <v>4803</v>
      </c>
      <c r="F1646" s="3" t="s">
        <v>5093</v>
      </c>
      <c r="G1646" s="3" t="s">
        <v>5094</v>
      </c>
      <c r="H1646" s="3" t="s">
        <v>5095</v>
      </c>
      <c r="I1646" s="3" t="s">
        <v>5096</v>
      </c>
      <c r="J1646" s="3" t="s">
        <v>6474</v>
      </c>
      <c r="K1646" s="3" t="s">
        <v>6475</v>
      </c>
      <c r="L1646" s="3" t="s">
        <v>6476</v>
      </c>
      <c r="M1646" s="3" t="s">
        <v>6477</v>
      </c>
      <c r="N1646" s="3" t="s">
        <v>6478</v>
      </c>
      <c r="O1646" s="3" t="s">
        <v>6479</v>
      </c>
      <c r="P1646" s="3" t="s">
        <v>6480</v>
      </c>
      <c r="Q1646" s="3" t="s">
        <v>6481</v>
      </c>
      <c r="R1646" s="3" t="s">
        <v>6482</v>
      </c>
      <c r="S1646" s="3" t="s">
        <v>6483</v>
      </c>
      <c r="T1646" s="3"/>
      <c r="U1646" s="3"/>
      <c r="V1646" s="3"/>
    </row>
    <row r="1647" spans="1:22" ht="16.5">
      <c r="A1647" s="2" t="s">
        <v>3386</v>
      </c>
      <c r="B1647" s="2" t="s">
        <v>3387</v>
      </c>
      <c r="C1647" s="9" t="s">
        <v>6473</v>
      </c>
      <c r="D1647" s="2" t="s">
        <v>4785</v>
      </c>
      <c r="E1647" s="2" t="s">
        <v>4803</v>
      </c>
      <c r="F1647" s="3" t="s">
        <v>5093</v>
      </c>
      <c r="G1647" s="3" t="s">
        <v>5094</v>
      </c>
      <c r="H1647" s="3" t="s">
        <v>5095</v>
      </c>
      <c r="I1647" s="3" t="s">
        <v>5096</v>
      </c>
      <c r="J1647" s="3" t="s">
        <v>6474</v>
      </c>
      <c r="K1647" s="3" t="s">
        <v>6475</v>
      </c>
      <c r="L1647" s="3" t="s">
        <v>6476</v>
      </c>
      <c r="M1647" s="3" t="s">
        <v>6477</v>
      </c>
      <c r="N1647" s="3" t="s">
        <v>6478</v>
      </c>
      <c r="O1647" s="3" t="s">
        <v>6479</v>
      </c>
      <c r="P1647" s="3" t="s">
        <v>6480</v>
      </c>
      <c r="Q1647" s="3" t="s">
        <v>6481</v>
      </c>
      <c r="R1647" s="3" t="s">
        <v>6482</v>
      </c>
      <c r="S1647" s="3" t="s">
        <v>6483</v>
      </c>
      <c r="T1647" s="3"/>
      <c r="U1647" s="3"/>
      <c r="V1647" s="3"/>
    </row>
    <row r="1648" spans="1:22" ht="16.5">
      <c r="A1648" s="2" t="s">
        <v>3388</v>
      </c>
      <c r="B1648" s="2" t="s">
        <v>3389</v>
      </c>
      <c r="C1648" s="9" t="s">
        <v>6623</v>
      </c>
      <c r="D1648" s="2" t="s">
        <v>4785</v>
      </c>
      <c r="E1648" s="2" t="s">
        <v>4803</v>
      </c>
      <c r="F1648" s="3" t="s">
        <v>4804</v>
      </c>
      <c r="G1648" s="3" t="s">
        <v>4861</v>
      </c>
      <c r="H1648" s="3" t="s">
        <v>4862</v>
      </c>
      <c r="I1648" s="3" t="s">
        <v>4863</v>
      </c>
      <c r="J1648" s="3" t="s">
        <v>4864</v>
      </c>
      <c r="K1648" s="3" t="s">
        <v>4865</v>
      </c>
      <c r="L1648" s="3" t="s">
        <v>4866</v>
      </c>
      <c r="M1648" s="3" t="s">
        <v>5684</v>
      </c>
      <c r="N1648" s="3" t="s">
        <v>5685</v>
      </c>
      <c r="O1648" s="3" t="s">
        <v>5686</v>
      </c>
      <c r="P1648" s="3" t="s">
        <v>6624</v>
      </c>
      <c r="Q1648" s="3" t="s">
        <v>6625</v>
      </c>
      <c r="R1648" s="3" t="s">
        <v>6626</v>
      </c>
      <c r="S1648" s="3" t="s">
        <v>6627</v>
      </c>
      <c r="T1648" s="3"/>
      <c r="U1648" s="3"/>
      <c r="V1648" s="3"/>
    </row>
    <row r="1649" spans="1:22" ht="16.5">
      <c r="A1649" s="2" t="s">
        <v>3390</v>
      </c>
      <c r="B1649" s="2" t="s">
        <v>3391</v>
      </c>
      <c r="C1649" s="9" t="s">
        <v>6628</v>
      </c>
      <c r="D1649" s="2" t="s">
        <v>4785</v>
      </c>
      <c r="E1649" s="2" t="s">
        <v>4820</v>
      </c>
      <c r="F1649" s="3" t="s">
        <v>4901</v>
      </c>
      <c r="G1649" s="3" t="s">
        <v>4902</v>
      </c>
      <c r="H1649" s="3" t="s">
        <v>6629</v>
      </c>
      <c r="I1649" s="3" t="s">
        <v>6630</v>
      </c>
      <c r="J1649" s="3" t="s">
        <v>6631</v>
      </c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</row>
    <row r="1650" spans="1:22" ht="16.5">
      <c r="A1650" s="2" t="s">
        <v>3392</v>
      </c>
      <c r="B1650" s="2" t="s">
        <v>3393</v>
      </c>
      <c r="C1650" s="9" t="s">
        <v>6628</v>
      </c>
      <c r="D1650" s="2" t="s">
        <v>4785</v>
      </c>
      <c r="E1650" s="2" t="s">
        <v>4820</v>
      </c>
      <c r="F1650" s="3" t="s">
        <v>4901</v>
      </c>
      <c r="G1650" s="3" t="s">
        <v>4902</v>
      </c>
      <c r="H1650" s="3" t="s">
        <v>6629</v>
      </c>
      <c r="I1650" s="3" t="s">
        <v>6630</v>
      </c>
      <c r="J1650" s="3" t="s">
        <v>6631</v>
      </c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</row>
    <row r="1651" spans="1:22" ht="16.5">
      <c r="A1651" s="2" t="s">
        <v>3394</v>
      </c>
      <c r="B1651" s="2" t="s">
        <v>3395</v>
      </c>
      <c r="C1651" s="9" t="s">
        <v>6632</v>
      </c>
      <c r="D1651" s="2" t="s">
        <v>4785</v>
      </c>
      <c r="E1651" s="2" t="s">
        <v>4786</v>
      </c>
      <c r="F1651" s="3" t="s">
        <v>4796</v>
      </c>
      <c r="G1651" s="3" t="s">
        <v>4989</v>
      </c>
      <c r="H1651" s="3" t="s">
        <v>4990</v>
      </c>
      <c r="I1651" s="3" t="s">
        <v>5342</v>
      </c>
      <c r="J1651" s="3" t="s">
        <v>5343</v>
      </c>
      <c r="K1651" s="3" t="s">
        <v>5344</v>
      </c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</row>
    <row r="1652" spans="1:22" ht="16.5">
      <c r="A1652" s="2" t="s">
        <v>3396</v>
      </c>
      <c r="B1652" s="2" t="s">
        <v>3397</v>
      </c>
      <c r="C1652" s="9" t="s">
        <v>6632</v>
      </c>
      <c r="D1652" s="2" t="s">
        <v>4785</v>
      </c>
      <c r="E1652" s="2" t="s">
        <v>4786</v>
      </c>
      <c r="F1652" s="3" t="s">
        <v>4796</v>
      </c>
      <c r="G1652" s="3" t="s">
        <v>4989</v>
      </c>
      <c r="H1652" s="3" t="s">
        <v>4990</v>
      </c>
      <c r="I1652" s="3" t="s">
        <v>5342</v>
      </c>
      <c r="J1652" s="3" t="s">
        <v>5343</v>
      </c>
      <c r="K1652" s="3" t="s">
        <v>5344</v>
      </c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</row>
    <row r="1653" spans="1:22" ht="16.5">
      <c r="A1653" s="2" t="s">
        <v>3398</v>
      </c>
      <c r="B1653" s="2" t="s">
        <v>3399</v>
      </c>
      <c r="C1653" s="9" t="s">
        <v>6633</v>
      </c>
      <c r="D1653" s="2" t="s">
        <v>4785</v>
      </c>
      <c r="E1653" s="2" t="s">
        <v>4803</v>
      </c>
      <c r="F1653" s="3" t="s">
        <v>6634</v>
      </c>
      <c r="G1653" s="3" t="s">
        <v>6635</v>
      </c>
      <c r="H1653" s="3" t="s">
        <v>6636</v>
      </c>
      <c r="I1653" s="3" t="s">
        <v>6637</v>
      </c>
      <c r="J1653" s="3" t="s">
        <v>6638</v>
      </c>
      <c r="K1653" s="3" t="s">
        <v>6639</v>
      </c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</row>
    <row r="1654" spans="1:22" ht="16.5">
      <c r="A1654" s="2" t="s">
        <v>3400</v>
      </c>
      <c r="B1654" s="2" t="s">
        <v>3401</v>
      </c>
      <c r="C1654" s="9" t="s">
        <v>6633</v>
      </c>
      <c r="D1654" s="2" t="s">
        <v>4785</v>
      </c>
      <c r="E1654" s="2" t="s">
        <v>4803</v>
      </c>
      <c r="F1654" s="3" t="s">
        <v>6634</v>
      </c>
      <c r="G1654" s="3" t="s">
        <v>6635</v>
      </c>
      <c r="H1654" s="3" t="s">
        <v>6636</v>
      </c>
      <c r="I1654" s="3" t="s">
        <v>6637</v>
      </c>
      <c r="J1654" s="3" t="s">
        <v>6638</v>
      </c>
      <c r="K1654" s="3" t="s">
        <v>6639</v>
      </c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</row>
    <row r="1655" spans="1:22" ht="16.5">
      <c r="A1655" s="2" t="s">
        <v>3402</v>
      </c>
      <c r="B1655" s="2" t="s">
        <v>3403</v>
      </c>
      <c r="C1655" s="9" t="s">
        <v>6633</v>
      </c>
      <c r="D1655" s="2" t="s">
        <v>4785</v>
      </c>
      <c r="E1655" s="2" t="s">
        <v>4803</v>
      </c>
      <c r="F1655" s="3" t="s">
        <v>6634</v>
      </c>
      <c r="G1655" s="3" t="s">
        <v>6635</v>
      </c>
      <c r="H1655" s="3" t="s">
        <v>6636</v>
      </c>
      <c r="I1655" s="3" t="s">
        <v>6637</v>
      </c>
      <c r="J1655" s="3" t="s">
        <v>6638</v>
      </c>
      <c r="K1655" s="3" t="s">
        <v>6639</v>
      </c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</row>
    <row r="1656" spans="1:22" ht="16.5">
      <c r="A1656" s="2" t="s">
        <v>3404</v>
      </c>
      <c r="B1656" s="2" t="s">
        <v>3405</v>
      </c>
      <c r="C1656" s="9" t="s">
        <v>6640</v>
      </c>
      <c r="D1656" s="2" t="s">
        <v>4785</v>
      </c>
      <c r="E1656" s="2" t="s">
        <v>4820</v>
      </c>
      <c r="F1656" s="3" t="s">
        <v>4821</v>
      </c>
      <c r="G1656" s="3" t="s">
        <v>4822</v>
      </c>
      <c r="H1656" s="3" t="s">
        <v>4823</v>
      </c>
      <c r="I1656" s="3" t="s">
        <v>4824</v>
      </c>
      <c r="J1656" s="3" t="s">
        <v>4825</v>
      </c>
      <c r="K1656" s="3" t="s">
        <v>5041</v>
      </c>
      <c r="L1656" s="3" t="s">
        <v>5042</v>
      </c>
      <c r="M1656" s="3" t="s">
        <v>5043</v>
      </c>
      <c r="N1656" s="3" t="s">
        <v>5044</v>
      </c>
      <c r="O1656" s="3" t="s">
        <v>5045</v>
      </c>
      <c r="P1656" s="3" t="s">
        <v>6641</v>
      </c>
      <c r="Q1656" s="3" t="s">
        <v>6642</v>
      </c>
      <c r="R1656" s="3"/>
      <c r="S1656" s="3"/>
      <c r="T1656" s="3"/>
      <c r="U1656" s="3"/>
      <c r="V1656" s="3"/>
    </row>
    <row r="1657" spans="1:22" ht="16.5">
      <c r="A1657" s="2" t="s">
        <v>3406</v>
      </c>
      <c r="B1657" s="2" t="s">
        <v>3407</v>
      </c>
      <c r="C1657" s="9" t="s">
        <v>6640</v>
      </c>
      <c r="D1657" s="2" t="s">
        <v>4785</v>
      </c>
      <c r="E1657" s="2" t="s">
        <v>4820</v>
      </c>
      <c r="F1657" s="3" t="s">
        <v>4821</v>
      </c>
      <c r="G1657" s="3" t="s">
        <v>4822</v>
      </c>
      <c r="H1657" s="3" t="s">
        <v>4823</v>
      </c>
      <c r="I1657" s="3" t="s">
        <v>4824</v>
      </c>
      <c r="J1657" s="3" t="s">
        <v>4825</v>
      </c>
      <c r="K1657" s="3" t="s">
        <v>5041</v>
      </c>
      <c r="L1657" s="3" t="s">
        <v>5042</v>
      </c>
      <c r="M1657" s="3" t="s">
        <v>5043</v>
      </c>
      <c r="N1657" s="3" t="s">
        <v>5044</v>
      </c>
      <c r="O1657" s="3" t="s">
        <v>5045</v>
      </c>
      <c r="P1657" s="3" t="s">
        <v>6641</v>
      </c>
      <c r="Q1657" s="3" t="s">
        <v>6642</v>
      </c>
      <c r="R1657" s="3"/>
      <c r="S1657" s="3"/>
      <c r="T1657" s="3"/>
      <c r="U1657" s="3"/>
      <c r="V1657" s="3"/>
    </row>
    <row r="1658" spans="1:22" ht="16.5">
      <c r="A1658" s="2" t="s">
        <v>3408</v>
      </c>
      <c r="B1658" s="2" t="s">
        <v>3409</v>
      </c>
      <c r="C1658" s="9" t="s">
        <v>6640</v>
      </c>
      <c r="D1658" s="2" t="s">
        <v>4785</v>
      </c>
      <c r="E1658" s="2" t="s">
        <v>4820</v>
      </c>
      <c r="F1658" s="3" t="s">
        <v>4821</v>
      </c>
      <c r="G1658" s="3" t="s">
        <v>4822</v>
      </c>
      <c r="H1658" s="3" t="s">
        <v>4823</v>
      </c>
      <c r="I1658" s="3" t="s">
        <v>4824</v>
      </c>
      <c r="J1658" s="3" t="s">
        <v>4825</v>
      </c>
      <c r="K1658" s="3" t="s">
        <v>5041</v>
      </c>
      <c r="L1658" s="3" t="s">
        <v>5042</v>
      </c>
      <c r="M1658" s="3" t="s">
        <v>5043</v>
      </c>
      <c r="N1658" s="3" t="s">
        <v>5044</v>
      </c>
      <c r="O1658" s="3" t="s">
        <v>5045</v>
      </c>
      <c r="P1658" s="3" t="s">
        <v>6641</v>
      </c>
      <c r="Q1658" s="3" t="s">
        <v>6642</v>
      </c>
      <c r="R1658" s="3"/>
      <c r="S1658" s="3"/>
      <c r="T1658" s="3"/>
      <c r="U1658" s="3"/>
      <c r="V1658" s="3"/>
    </row>
    <row r="1659" spans="1:22" ht="16.5">
      <c r="A1659" s="2" t="s">
        <v>3410</v>
      </c>
      <c r="B1659" s="2" t="s">
        <v>3411</v>
      </c>
      <c r="C1659" s="9" t="s">
        <v>6640</v>
      </c>
      <c r="D1659" s="2" t="s">
        <v>4785</v>
      </c>
      <c r="E1659" s="2" t="s">
        <v>4820</v>
      </c>
      <c r="F1659" s="3" t="s">
        <v>4821</v>
      </c>
      <c r="G1659" s="3" t="s">
        <v>4822</v>
      </c>
      <c r="H1659" s="3" t="s">
        <v>4823</v>
      </c>
      <c r="I1659" s="3" t="s">
        <v>4824</v>
      </c>
      <c r="J1659" s="3" t="s">
        <v>4825</v>
      </c>
      <c r="K1659" s="3" t="s">
        <v>5041</v>
      </c>
      <c r="L1659" s="3" t="s">
        <v>5042</v>
      </c>
      <c r="M1659" s="3" t="s">
        <v>5043</v>
      </c>
      <c r="N1659" s="3" t="s">
        <v>5044</v>
      </c>
      <c r="O1659" s="3" t="s">
        <v>5045</v>
      </c>
      <c r="P1659" s="3" t="s">
        <v>6641</v>
      </c>
      <c r="Q1659" s="3" t="s">
        <v>6642</v>
      </c>
      <c r="R1659" s="3"/>
      <c r="S1659" s="3"/>
      <c r="T1659" s="3"/>
      <c r="U1659" s="3"/>
      <c r="V1659" s="3"/>
    </row>
    <row r="1660" spans="1:22" ht="16.5">
      <c r="A1660" s="2" t="s">
        <v>3412</v>
      </c>
      <c r="B1660" s="2" t="s">
        <v>3413</v>
      </c>
      <c r="C1660" s="9" t="s">
        <v>6643</v>
      </c>
      <c r="D1660" s="2" t="s">
        <v>4785</v>
      </c>
      <c r="E1660" s="2" t="s">
        <v>4820</v>
      </c>
      <c r="F1660" s="3" t="s">
        <v>4821</v>
      </c>
      <c r="G1660" s="3" t="s">
        <v>4822</v>
      </c>
      <c r="H1660" s="3" t="s">
        <v>4823</v>
      </c>
      <c r="I1660" s="3" t="s">
        <v>4824</v>
      </c>
      <c r="J1660" s="3" t="s">
        <v>4825</v>
      </c>
      <c r="K1660" s="3" t="s">
        <v>4826</v>
      </c>
      <c r="L1660" s="3" t="s">
        <v>4827</v>
      </c>
      <c r="M1660" s="3" t="s">
        <v>4828</v>
      </c>
      <c r="N1660" s="3" t="s">
        <v>4884</v>
      </c>
      <c r="O1660" s="3" t="s">
        <v>4959</v>
      </c>
      <c r="P1660" s="3" t="s">
        <v>5009</v>
      </c>
      <c r="Q1660" s="3" t="s">
        <v>5010</v>
      </c>
      <c r="R1660" s="3" t="s">
        <v>5011</v>
      </c>
      <c r="S1660" s="3" t="s">
        <v>5374</v>
      </c>
      <c r="T1660" s="3" t="s">
        <v>5375</v>
      </c>
      <c r="U1660" s="3" t="s">
        <v>5376</v>
      </c>
      <c r="V1660" s="3"/>
    </row>
    <row r="1661" spans="1:22" ht="16.5">
      <c r="A1661" s="2" t="s">
        <v>3414</v>
      </c>
      <c r="B1661" s="2" t="s">
        <v>3415</v>
      </c>
      <c r="C1661" s="9" t="s">
        <v>6643</v>
      </c>
      <c r="D1661" s="2" t="s">
        <v>4785</v>
      </c>
      <c r="E1661" s="2" t="s">
        <v>4820</v>
      </c>
      <c r="F1661" s="3" t="s">
        <v>4821</v>
      </c>
      <c r="G1661" s="3" t="s">
        <v>4822</v>
      </c>
      <c r="H1661" s="3" t="s">
        <v>4823</v>
      </c>
      <c r="I1661" s="3" t="s">
        <v>4824</v>
      </c>
      <c r="J1661" s="3" t="s">
        <v>4825</v>
      </c>
      <c r="K1661" s="3" t="s">
        <v>4826</v>
      </c>
      <c r="L1661" s="3" t="s">
        <v>4827</v>
      </c>
      <c r="M1661" s="3" t="s">
        <v>4828</v>
      </c>
      <c r="N1661" s="3" t="s">
        <v>4884</v>
      </c>
      <c r="O1661" s="3" t="s">
        <v>4959</v>
      </c>
      <c r="P1661" s="3" t="s">
        <v>5009</v>
      </c>
      <c r="Q1661" s="3" t="s">
        <v>5010</v>
      </c>
      <c r="R1661" s="3" t="s">
        <v>5011</v>
      </c>
      <c r="S1661" s="3" t="s">
        <v>5374</v>
      </c>
      <c r="T1661" s="3" t="s">
        <v>5375</v>
      </c>
      <c r="U1661" s="3" t="s">
        <v>5376</v>
      </c>
      <c r="V1661" s="3"/>
    </row>
    <row r="1662" spans="1:22" ht="16.5">
      <c r="A1662" s="2" t="s">
        <v>3416</v>
      </c>
      <c r="B1662" s="2" t="s">
        <v>3417</v>
      </c>
      <c r="C1662" s="9" t="s">
        <v>6643</v>
      </c>
      <c r="D1662" s="2" t="s">
        <v>4785</v>
      </c>
      <c r="E1662" s="2" t="s">
        <v>4820</v>
      </c>
      <c r="F1662" s="3" t="s">
        <v>4821</v>
      </c>
      <c r="G1662" s="3" t="s">
        <v>4822</v>
      </c>
      <c r="H1662" s="3" t="s">
        <v>4823</v>
      </c>
      <c r="I1662" s="3" t="s">
        <v>4824</v>
      </c>
      <c r="J1662" s="3" t="s">
        <v>4825</v>
      </c>
      <c r="K1662" s="3" t="s">
        <v>4826</v>
      </c>
      <c r="L1662" s="3" t="s">
        <v>4827</v>
      </c>
      <c r="M1662" s="3" t="s">
        <v>4828</v>
      </c>
      <c r="N1662" s="3" t="s">
        <v>4884</v>
      </c>
      <c r="O1662" s="3" t="s">
        <v>4959</v>
      </c>
      <c r="P1662" s="3" t="s">
        <v>5009</v>
      </c>
      <c r="Q1662" s="3" t="s">
        <v>5010</v>
      </c>
      <c r="R1662" s="3" t="s">
        <v>5011</v>
      </c>
      <c r="S1662" s="3" t="s">
        <v>5374</v>
      </c>
      <c r="T1662" s="3" t="s">
        <v>5375</v>
      </c>
      <c r="U1662" s="3" t="s">
        <v>5376</v>
      </c>
      <c r="V1662" s="3"/>
    </row>
    <row r="1663" spans="1:22" ht="16.5">
      <c r="A1663" s="2" t="s">
        <v>3418</v>
      </c>
      <c r="B1663" s="2" t="s">
        <v>3419</v>
      </c>
      <c r="C1663" s="9" t="s">
        <v>6643</v>
      </c>
      <c r="D1663" s="2" t="s">
        <v>4785</v>
      </c>
      <c r="E1663" s="2" t="s">
        <v>4820</v>
      </c>
      <c r="F1663" s="3" t="s">
        <v>4821</v>
      </c>
      <c r="G1663" s="3" t="s">
        <v>4822</v>
      </c>
      <c r="H1663" s="3" t="s">
        <v>4823</v>
      </c>
      <c r="I1663" s="3" t="s">
        <v>4824</v>
      </c>
      <c r="J1663" s="3" t="s">
        <v>4825</v>
      </c>
      <c r="K1663" s="3" t="s">
        <v>4826</v>
      </c>
      <c r="L1663" s="3" t="s">
        <v>4827</v>
      </c>
      <c r="M1663" s="3" t="s">
        <v>4828</v>
      </c>
      <c r="N1663" s="3" t="s">
        <v>4884</v>
      </c>
      <c r="O1663" s="3" t="s">
        <v>4959</v>
      </c>
      <c r="P1663" s="3" t="s">
        <v>5009</v>
      </c>
      <c r="Q1663" s="3" t="s">
        <v>5010</v>
      </c>
      <c r="R1663" s="3" t="s">
        <v>5011</v>
      </c>
      <c r="S1663" s="3" t="s">
        <v>5374</v>
      </c>
      <c r="T1663" s="3" t="s">
        <v>5375</v>
      </c>
      <c r="U1663" s="3" t="s">
        <v>5376</v>
      </c>
      <c r="V1663" s="3"/>
    </row>
    <row r="1664" spans="1:22" ht="16.5">
      <c r="A1664" s="2" t="s">
        <v>3420</v>
      </c>
      <c r="B1664" s="2" t="s">
        <v>3421</v>
      </c>
      <c r="C1664" s="9" t="s">
        <v>6643</v>
      </c>
      <c r="D1664" s="2" t="s">
        <v>4785</v>
      </c>
      <c r="E1664" s="2" t="s">
        <v>4820</v>
      </c>
      <c r="F1664" s="3" t="s">
        <v>4821</v>
      </c>
      <c r="G1664" s="3" t="s">
        <v>4822</v>
      </c>
      <c r="H1664" s="3" t="s">
        <v>4823</v>
      </c>
      <c r="I1664" s="3" t="s">
        <v>4824</v>
      </c>
      <c r="J1664" s="3" t="s">
        <v>4825</v>
      </c>
      <c r="K1664" s="3" t="s">
        <v>4826</v>
      </c>
      <c r="L1664" s="3" t="s">
        <v>4827</v>
      </c>
      <c r="M1664" s="3" t="s">
        <v>4828</v>
      </c>
      <c r="N1664" s="3" t="s">
        <v>4884</v>
      </c>
      <c r="O1664" s="3" t="s">
        <v>4959</v>
      </c>
      <c r="P1664" s="3" t="s">
        <v>5009</v>
      </c>
      <c r="Q1664" s="3" t="s">
        <v>5010</v>
      </c>
      <c r="R1664" s="3" t="s">
        <v>5011</v>
      </c>
      <c r="S1664" s="3" t="s">
        <v>5374</v>
      </c>
      <c r="T1664" s="3" t="s">
        <v>5375</v>
      </c>
      <c r="U1664" s="3" t="s">
        <v>5376</v>
      </c>
      <c r="V1664" s="3"/>
    </row>
    <row r="1665" spans="1:22" ht="16.5">
      <c r="A1665" s="2" t="s">
        <v>3422</v>
      </c>
      <c r="B1665" s="2" t="s">
        <v>3423</v>
      </c>
      <c r="C1665" s="9" t="s">
        <v>6643</v>
      </c>
      <c r="D1665" s="2" t="s">
        <v>4785</v>
      </c>
      <c r="E1665" s="2" t="s">
        <v>4820</v>
      </c>
      <c r="F1665" s="3" t="s">
        <v>4821</v>
      </c>
      <c r="G1665" s="3" t="s">
        <v>4822</v>
      </c>
      <c r="H1665" s="3" t="s">
        <v>4823</v>
      </c>
      <c r="I1665" s="3" t="s">
        <v>4824</v>
      </c>
      <c r="J1665" s="3" t="s">
        <v>4825</v>
      </c>
      <c r="K1665" s="3" t="s">
        <v>4826</v>
      </c>
      <c r="L1665" s="3" t="s">
        <v>4827</v>
      </c>
      <c r="M1665" s="3" t="s">
        <v>4828</v>
      </c>
      <c r="N1665" s="3" t="s">
        <v>4884</v>
      </c>
      <c r="O1665" s="3" t="s">
        <v>4959</v>
      </c>
      <c r="P1665" s="3" t="s">
        <v>5009</v>
      </c>
      <c r="Q1665" s="3" t="s">
        <v>5010</v>
      </c>
      <c r="R1665" s="3" t="s">
        <v>5011</v>
      </c>
      <c r="S1665" s="3" t="s">
        <v>5374</v>
      </c>
      <c r="T1665" s="3" t="s">
        <v>5375</v>
      </c>
      <c r="U1665" s="3" t="s">
        <v>5376</v>
      </c>
      <c r="V1665" s="3"/>
    </row>
    <row r="1666" spans="1:22" ht="16.5">
      <c r="A1666" s="2" t="s">
        <v>3424</v>
      </c>
      <c r="B1666" s="2" t="s">
        <v>3425</v>
      </c>
      <c r="C1666" s="9" t="s">
        <v>6643</v>
      </c>
      <c r="D1666" s="2" t="s">
        <v>4785</v>
      </c>
      <c r="E1666" s="2" t="s">
        <v>4820</v>
      </c>
      <c r="F1666" s="3" t="s">
        <v>4821</v>
      </c>
      <c r="G1666" s="3" t="s">
        <v>4822</v>
      </c>
      <c r="H1666" s="3" t="s">
        <v>4823</v>
      </c>
      <c r="I1666" s="3" t="s">
        <v>4824</v>
      </c>
      <c r="J1666" s="3" t="s">
        <v>4825</v>
      </c>
      <c r="K1666" s="3" t="s">
        <v>4826</v>
      </c>
      <c r="L1666" s="3" t="s">
        <v>4827</v>
      </c>
      <c r="M1666" s="3" t="s">
        <v>4828</v>
      </c>
      <c r="N1666" s="3" t="s">
        <v>4884</v>
      </c>
      <c r="O1666" s="3" t="s">
        <v>4959</v>
      </c>
      <c r="P1666" s="3" t="s">
        <v>5009</v>
      </c>
      <c r="Q1666" s="3" t="s">
        <v>5010</v>
      </c>
      <c r="R1666" s="3" t="s">
        <v>5011</v>
      </c>
      <c r="S1666" s="3" t="s">
        <v>5374</v>
      </c>
      <c r="T1666" s="3" t="s">
        <v>5375</v>
      </c>
      <c r="U1666" s="3" t="s">
        <v>5376</v>
      </c>
      <c r="V1666" s="3"/>
    </row>
    <row r="1667" spans="1:22" ht="16.5">
      <c r="A1667" s="2" t="s">
        <v>3426</v>
      </c>
      <c r="B1667" s="2" t="s">
        <v>3427</v>
      </c>
      <c r="C1667" s="9" t="s">
        <v>6643</v>
      </c>
      <c r="D1667" s="2" t="s">
        <v>4785</v>
      </c>
      <c r="E1667" s="2" t="s">
        <v>4820</v>
      </c>
      <c r="F1667" s="3" t="s">
        <v>4821</v>
      </c>
      <c r="G1667" s="3" t="s">
        <v>4822</v>
      </c>
      <c r="H1667" s="3" t="s">
        <v>4823</v>
      </c>
      <c r="I1667" s="3" t="s">
        <v>4824</v>
      </c>
      <c r="J1667" s="3" t="s">
        <v>4825</v>
      </c>
      <c r="K1667" s="3" t="s">
        <v>4826</v>
      </c>
      <c r="L1667" s="3" t="s">
        <v>4827</v>
      </c>
      <c r="M1667" s="3" t="s">
        <v>4828</v>
      </c>
      <c r="N1667" s="3" t="s">
        <v>4884</v>
      </c>
      <c r="O1667" s="3" t="s">
        <v>4959</v>
      </c>
      <c r="P1667" s="3" t="s">
        <v>5009</v>
      </c>
      <c r="Q1667" s="3" t="s">
        <v>5010</v>
      </c>
      <c r="R1667" s="3" t="s">
        <v>5011</v>
      </c>
      <c r="S1667" s="3" t="s">
        <v>5374</v>
      </c>
      <c r="T1667" s="3" t="s">
        <v>5375</v>
      </c>
      <c r="U1667" s="3" t="s">
        <v>5376</v>
      </c>
      <c r="V1667" s="3"/>
    </row>
    <row r="1668" spans="1:22" ht="16.5">
      <c r="A1668" s="2" t="s">
        <v>3428</v>
      </c>
      <c r="B1668" s="2" t="s">
        <v>3429</v>
      </c>
      <c r="C1668" s="9" t="s">
        <v>6643</v>
      </c>
      <c r="D1668" s="2" t="s">
        <v>4785</v>
      </c>
      <c r="E1668" s="2" t="s">
        <v>4820</v>
      </c>
      <c r="F1668" s="3" t="s">
        <v>4821</v>
      </c>
      <c r="G1668" s="3" t="s">
        <v>4822</v>
      </c>
      <c r="H1668" s="3" t="s">
        <v>4823</v>
      </c>
      <c r="I1668" s="3" t="s">
        <v>4824</v>
      </c>
      <c r="J1668" s="3" t="s">
        <v>4825</v>
      </c>
      <c r="K1668" s="3" t="s">
        <v>4826</v>
      </c>
      <c r="L1668" s="3" t="s">
        <v>4827</v>
      </c>
      <c r="M1668" s="3" t="s">
        <v>4828</v>
      </c>
      <c r="N1668" s="3" t="s">
        <v>4884</v>
      </c>
      <c r="O1668" s="3" t="s">
        <v>4959</v>
      </c>
      <c r="P1668" s="3" t="s">
        <v>5009</v>
      </c>
      <c r="Q1668" s="3" t="s">
        <v>5010</v>
      </c>
      <c r="R1668" s="3" t="s">
        <v>5011</v>
      </c>
      <c r="S1668" s="3" t="s">
        <v>5374</v>
      </c>
      <c r="T1668" s="3" t="s">
        <v>5375</v>
      </c>
      <c r="U1668" s="3" t="s">
        <v>5376</v>
      </c>
      <c r="V1668" s="3"/>
    </row>
    <row r="1669" spans="1:22" ht="16.5">
      <c r="A1669" s="2" t="s">
        <v>3430</v>
      </c>
      <c r="B1669" s="2" t="s">
        <v>3431</v>
      </c>
      <c r="C1669" s="9" t="s">
        <v>6644</v>
      </c>
      <c r="D1669" s="2" t="s">
        <v>4785</v>
      </c>
      <c r="E1669" s="2" t="s">
        <v>4820</v>
      </c>
      <c r="F1669" s="3" t="s">
        <v>4821</v>
      </c>
      <c r="G1669" s="3" t="s">
        <v>4822</v>
      </c>
      <c r="H1669" s="3" t="s">
        <v>4823</v>
      </c>
      <c r="I1669" s="3" t="s">
        <v>4824</v>
      </c>
      <c r="J1669" s="3" t="s">
        <v>4825</v>
      </c>
      <c r="K1669" s="3" t="s">
        <v>5041</v>
      </c>
      <c r="L1669" s="3" t="s">
        <v>5042</v>
      </c>
      <c r="M1669" s="3" t="s">
        <v>5043</v>
      </c>
      <c r="N1669" s="3" t="s">
        <v>5044</v>
      </c>
      <c r="O1669" s="3" t="s">
        <v>5505</v>
      </c>
      <c r="P1669" s="3" t="s">
        <v>5506</v>
      </c>
      <c r="Q1669" s="3" t="s">
        <v>5507</v>
      </c>
      <c r="R1669" s="3" t="s">
        <v>5508</v>
      </c>
      <c r="S1669" s="3"/>
      <c r="T1669" s="3"/>
      <c r="U1669" s="3"/>
      <c r="V1669" s="3"/>
    </row>
    <row r="1670" spans="1:22" ht="16.5">
      <c r="A1670" s="2" t="s">
        <v>3432</v>
      </c>
      <c r="B1670" s="2" t="s">
        <v>3433</v>
      </c>
      <c r="C1670" s="9" t="s">
        <v>6644</v>
      </c>
      <c r="D1670" s="2" t="s">
        <v>4785</v>
      </c>
      <c r="E1670" s="2" t="s">
        <v>4820</v>
      </c>
      <c r="F1670" s="3" t="s">
        <v>4821</v>
      </c>
      <c r="G1670" s="3" t="s">
        <v>4822</v>
      </c>
      <c r="H1670" s="3" t="s">
        <v>4823</v>
      </c>
      <c r="I1670" s="3" t="s">
        <v>4824</v>
      </c>
      <c r="J1670" s="3" t="s">
        <v>4825</v>
      </c>
      <c r="K1670" s="3" t="s">
        <v>5041</v>
      </c>
      <c r="L1670" s="3" t="s">
        <v>5042</v>
      </c>
      <c r="M1670" s="3" t="s">
        <v>5043</v>
      </c>
      <c r="N1670" s="3" t="s">
        <v>5044</v>
      </c>
      <c r="O1670" s="3" t="s">
        <v>5505</v>
      </c>
      <c r="P1670" s="3" t="s">
        <v>5506</v>
      </c>
      <c r="Q1670" s="3" t="s">
        <v>5507</v>
      </c>
      <c r="R1670" s="3" t="s">
        <v>5508</v>
      </c>
      <c r="S1670" s="3"/>
      <c r="T1670" s="3"/>
      <c r="U1670" s="3"/>
      <c r="V1670" s="3"/>
    </row>
    <row r="1671" spans="1:22" ht="16.5">
      <c r="A1671" s="2" t="s">
        <v>3434</v>
      </c>
      <c r="B1671" s="2" t="s">
        <v>3435</v>
      </c>
      <c r="C1671" s="9" t="s">
        <v>6644</v>
      </c>
      <c r="D1671" s="2" t="s">
        <v>4785</v>
      </c>
      <c r="E1671" s="2" t="s">
        <v>4820</v>
      </c>
      <c r="F1671" s="3" t="s">
        <v>4821</v>
      </c>
      <c r="G1671" s="3" t="s">
        <v>4822</v>
      </c>
      <c r="H1671" s="3" t="s">
        <v>4823</v>
      </c>
      <c r="I1671" s="3" t="s">
        <v>4824</v>
      </c>
      <c r="J1671" s="3" t="s">
        <v>4825</v>
      </c>
      <c r="K1671" s="3" t="s">
        <v>5041</v>
      </c>
      <c r="L1671" s="3" t="s">
        <v>5042</v>
      </c>
      <c r="M1671" s="3" t="s">
        <v>5043</v>
      </c>
      <c r="N1671" s="3" t="s">
        <v>5044</v>
      </c>
      <c r="O1671" s="3" t="s">
        <v>5505</v>
      </c>
      <c r="P1671" s="3" t="s">
        <v>5506</v>
      </c>
      <c r="Q1671" s="3" t="s">
        <v>5507</v>
      </c>
      <c r="R1671" s="3" t="s">
        <v>5508</v>
      </c>
      <c r="S1671" s="3"/>
      <c r="T1671" s="3"/>
      <c r="U1671" s="3"/>
      <c r="V1671" s="3"/>
    </row>
    <row r="1672" spans="1:22" ht="16.5">
      <c r="A1672" s="2" t="s">
        <v>3436</v>
      </c>
      <c r="B1672" s="2" t="s">
        <v>3437</v>
      </c>
      <c r="C1672" s="9" t="s">
        <v>6644</v>
      </c>
      <c r="D1672" s="2" t="s">
        <v>4785</v>
      </c>
      <c r="E1672" s="2" t="s">
        <v>4820</v>
      </c>
      <c r="F1672" s="3" t="s">
        <v>4821</v>
      </c>
      <c r="G1672" s="3" t="s">
        <v>4822</v>
      </c>
      <c r="H1672" s="3" t="s">
        <v>4823</v>
      </c>
      <c r="I1672" s="3" t="s">
        <v>4824</v>
      </c>
      <c r="J1672" s="3" t="s">
        <v>4825</v>
      </c>
      <c r="K1672" s="3" t="s">
        <v>5041</v>
      </c>
      <c r="L1672" s="3" t="s">
        <v>5042</v>
      </c>
      <c r="M1672" s="3" t="s">
        <v>5043</v>
      </c>
      <c r="N1672" s="3" t="s">
        <v>5044</v>
      </c>
      <c r="O1672" s="3" t="s">
        <v>5505</v>
      </c>
      <c r="P1672" s="3" t="s">
        <v>5506</v>
      </c>
      <c r="Q1672" s="3" t="s">
        <v>5507</v>
      </c>
      <c r="R1672" s="3" t="s">
        <v>5508</v>
      </c>
      <c r="S1672" s="3"/>
      <c r="T1672" s="3"/>
      <c r="U1672" s="3"/>
      <c r="V1672" s="3"/>
    </row>
    <row r="1673" spans="1:22" ht="16.5">
      <c r="A1673" s="2" t="s">
        <v>3438</v>
      </c>
      <c r="B1673" s="2" t="s">
        <v>3439</v>
      </c>
      <c r="C1673" s="9" t="s">
        <v>6645</v>
      </c>
      <c r="D1673" s="2" t="s">
        <v>4785</v>
      </c>
      <c r="E1673" s="2" t="s">
        <v>4786</v>
      </c>
      <c r="F1673" s="3" t="s">
        <v>4787</v>
      </c>
      <c r="G1673" s="3" t="s">
        <v>4788</v>
      </c>
      <c r="H1673" s="3" t="s">
        <v>4789</v>
      </c>
      <c r="I1673" s="3" t="s">
        <v>4790</v>
      </c>
      <c r="J1673" s="3" t="s">
        <v>4791</v>
      </c>
      <c r="K1673" s="3" t="s">
        <v>4938</v>
      </c>
      <c r="L1673" s="3" t="s">
        <v>5500</v>
      </c>
      <c r="M1673" s="3" t="s">
        <v>5730</v>
      </c>
      <c r="N1673" s="3"/>
      <c r="O1673" s="3"/>
      <c r="P1673" s="3"/>
      <c r="Q1673" s="3"/>
      <c r="R1673" s="3"/>
      <c r="S1673" s="3"/>
      <c r="T1673" s="3"/>
      <c r="U1673" s="3"/>
      <c r="V1673" s="3"/>
    </row>
    <row r="1674" spans="1:22" ht="16.5">
      <c r="A1674" s="2" t="s">
        <v>3440</v>
      </c>
      <c r="B1674" s="2" t="s">
        <v>3441</v>
      </c>
      <c r="C1674" s="9" t="s">
        <v>6646</v>
      </c>
      <c r="D1674" s="2" t="s">
        <v>4785</v>
      </c>
      <c r="E1674" s="2" t="s">
        <v>4786</v>
      </c>
      <c r="F1674" s="3" t="s">
        <v>4787</v>
      </c>
      <c r="G1674" s="3" t="s">
        <v>4906</v>
      </c>
      <c r="H1674" s="3" t="s">
        <v>4921</v>
      </c>
      <c r="I1674" s="3" t="s">
        <v>4922</v>
      </c>
      <c r="J1674" s="3" t="s">
        <v>4923</v>
      </c>
      <c r="K1674" s="3" t="s">
        <v>4924</v>
      </c>
      <c r="L1674" s="3" t="s">
        <v>5468</v>
      </c>
      <c r="M1674" s="3"/>
      <c r="N1674" s="3"/>
      <c r="O1674" s="3"/>
      <c r="P1674" s="3"/>
      <c r="Q1674" s="3"/>
      <c r="R1674" s="3"/>
      <c r="S1674" s="3"/>
      <c r="T1674" s="3"/>
      <c r="U1674" s="3"/>
      <c r="V1674" s="3"/>
    </row>
    <row r="1675" spans="1:22" ht="16.5">
      <c r="A1675" s="2" t="s">
        <v>3442</v>
      </c>
      <c r="B1675" s="2" t="s">
        <v>3443</v>
      </c>
      <c r="C1675" s="9" t="s">
        <v>6646</v>
      </c>
      <c r="D1675" s="2" t="s">
        <v>4785</v>
      </c>
      <c r="E1675" s="2" t="s">
        <v>4786</v>
      </c>
      <c r="F1675" s="3" t="s">
        <v>4787</v>
      </c>
      <c r="G1675" s="3" t="s">
        <v>4906</v>
      </c>
      <c r="H1675" s="3" t="s">
        <v>4921</v>
      </c>
      <c r="I1675" s="3" t="s">
        <v>4922</v>
      </c>
      <c r="J1675" s="3" t="s">
        <v>4923</v>
      </c>
      <c r="K1675" s="3" t="s">
        <v>4924</v>
      </c>
      <c r="L1675" s="3" t="s">
        <v>5468</v>
      </c>
      <c r="M1675" s="3"/>
      <c r="N1675" s="3"/>
      <c r="O1675" s="3"/>
      <c r="P1675" s="3"/>
      <c r="Q1675" s="3"/>
      <c r="R1675" s="3"/>
      <c r="S1675" s="3"/>
      <c r="T1675" s="3"/>
      <c r="U1675" s="3"/>
      <c r="V1675" s="3"/>
    </row>
    <row r="1676" spans="1:22" ht="16.5">
      <c r="A1676" s="2" t="s">
        <v>3444</v>
      </c>
      <c r="B1676" s="2" t="s">
        <v>3445</v>
      </c>
      <c r="C1676" s="9" t="s">
        <v>6646</v>
      </c>
      <c r="D1676" s="2" t="s">
        <v>4785</v>
      </c>
      <c r="E1676" s="2" t="s">
        <v>4786</v>
      </c>
      <c r="F1676" s="3" t="s">
        <v>4787</v>
      </c>
      <c r="G1676" s="3" t="s">
        <v>4906</v>
      </c>
      <c r="H1676" s="3" t="s">
        <v>4921</v>
      </c>
      <c r="I1676" s="3" t="s">
        <v>4922</v>
      </c>
      <c r="J1676" s="3" t="s">
        <v>4923</v>
      </c>
      <c r="K1676" s="3" t="s">
        <v>4924</v>
      </c>
      <c r="L1676" s="3" t="s">
        <v>5468</v>
      </c>
      <c r="M1676" s="3"/>
      <c r="N1676" s="3"/>
      <c r="O1676" s="3"/>
      <c r="P1676" s="3"/>
      <c r="Q1676" s="3"/>
      <c r="R1676" s="3"/>
      <c r="S1676" s="3"/>
      <c r="T1676" s="3"/>
      <c r="U1676" s="3"/>
      <c r="V1676" s="3"/>
    </row>
    <row r="1677" spans="1:22" ht="16.5">
      <c r="A1677" s="2" t="s">
        <v>3446</v>
      </c>
      <c r="B1677" s="2" t="s">
        <v>3447</v>
      </c>
      <c r="C1677" s="9" t="s">
        <v>6647</v>
      </c>
      <c r="D1677" s="2" t="s">
        <v>4785</v>
      </c>
      <c r="E1677" s="2" t="s">
        <v>4786</v>
      </c>
      <c r="F1677" s="3" t="s">
        <v>4787</v>
      </c>
      <c r="G1677" s="3" t="s">
        <v>4788</v>
      </c>
      <c r="H1677" s="3" t="s">
        <v>5320</v>
      </c>
      <c r="I1677" s="3" t="s">
        <v>5321</v>
      </c>
      <c r="J1677" s="3" t="s">
        <v>5322</v>
      </c>
      <c r="K1677" s="3" t="s">
        <v>5362</v>
      </c>
      <c r="L1677" s="3" t="s">
        <v>6566</v>
      </c>
      <c r="M1677" s="3"/>
      <c r="N1677" s="3"/>
      <c r="O1677" s="3"/>
      <c r="P1677" s="3"/>
      <c r="Q1677" s="3"/>
      <c r="R1677" s="3"/>
      <c r="S1677" s="3"/>
      <c r="T1677" s="3"/>
      <c r="U1677" s="3"/>
      <c r="V1677" s="3"/>
    </row>
    <row r="1678" spans="1:22" ht="16.5">
      <c r="A1678" s="2" t="s">
        <v>3448</v>
      </c>
      <c r="B1678" s="2" t="s">
        <v>3449</v>
      </c>
      <c r="C1678" s="9" t="s">
        <v>6648</v>
      </c>
      <c r="D1678" s="2" t="s">
        <v>4785</v>
      </c>
      <c r="E1678" s="2" t="s">
        <v>4786</v>
      </c>
      <c r="F1678" s="3" t="s">
        <v>4787</v>
      </c>
      <c r="G1678" s="3" t="s">
        <v>4788</v>
      </c>
      <c r="H1678" s="3" t="s">
        <v>5320</v>
      </c>
      <c r="I1678" s="3" t="s">
        <v>5321</v>
      </c>
      <c r="J1678" s="3" t="s">
        <v>5322</v>
      </c>
      <c r="K1678" s="3" t="s">
        <v>5323</v>
      </c>
      <c r="L1678" s="3" t="s">
        <v>6649</v>
      </c>
      <c r="M1678" s="3"/>
      <c r="N1678" s="3"/>
      <c r="O1678" s="3"/>
      <c r="P1678" s="3"/>
      <c r="Q1678" s="3"/>
      <c r="R1678" s="3"/>
      <c r="S1678" s="3"/>
      <c r="T1678" s="3"/>
      <c r="U1678" s="3"/>
      <c r="V1678" s="3"/>
    </row>
    <row r="1679" spans="1:22" ht="16.5">
      <c r="A1679" s="2" t="s">
        <v>3450</v>
      </c>
      <c r="B1679" s="2" t="s">
        <v>3451</v>
      </c>
      <c r="C1679" s="9" t="s">
        <v>6650</v>
      </c>
      <c r="D1679" s="2" t="s">
        <v>4785</v>
      </c>
      <c r="E1679" s="2" t="s">
        <v>4786</v>
      </c>
      <c r="F1679" s="3" t="s">
        <v>4892</v>
      </c>
      <c r="G1679" s="3" t="s">
        <v>6010</v>
      </c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</row>
    <row r="1680" spans="1:22" ht="16.5">
      <c r="A1680" s="2" t="s">
        <v>3452</v>
      </c>
      <c r="B1680" s="2" t="s">
        <v>3453</v>
      </c>
      <c r="C1680" s="9" t="s">
        <v>6651</v>
      </c>
      <c r="D1680" s="2" t="s">
        <v>4785</v>
      </c>
      <c r="E1680" s="2" t="s">
        <v>4803</v>
      </c>
      <c r="F1680" s="3" t="s">
        <v>5093</v>
      </c>
      <c r="G1680" s="3" t="s">
        <v>5094</v>
      </c>
      <c r="H1680" s="3" t="s">
        <v>5095</v>
      </c>
      <c r="I1680" s="3" t="s">
        <v>5096</v>
      </c>
      <c r="J1680" s="3" t="s">
        <v>5125</v>
      </c>
      <c r="K1680" s="3" t="s">
        <v>5126</v>
      </c>
      <c r="L1680" s="3" t="s">
        <v>5127</v>
      </c>
      <c r="M1680" s="3" t="s">
        <v>5128</v>
      </c>
      <c r="N1680" s="3" t="s">
        <v>5129</v>
      </c>
      <c r="O1680" s="3" t="s">
        <v>5130</v>
      </c>
      <c r="P1680" s="3" t="s">
        <v>6652</v>
      </c>
      <c r="Q1680" s="3" t="s">
        <v>6653</v>
      </c>
      <c r="R1680" s="3" t="s">
        <v>6654</v>
      </c>
      <c r="S1680" s="3" t="s">
        <v>6655</v>
      </c>
      <c r="T1680" s="3" t="s">
        <v>6656</v>
      </c>
      <c r="U1680" s="3" t="s">
        <v>6657</v>
      </c>
      <c r="V1680" s="3" t="s">
        <v>6658</v>
      </c>
    </row>
    <row r="1681" spans="1:22" ht="16.5">
      <c r="A1681" s="2" t="s">
        <v>3454</v>
      </c>
      <c r="B1681" s="2" t="s">
        <v>3455</v>
      </c>
      <c r="C1681" s="9" t="s">
        <v>6651</v>
      </c>
      <c r="D1681" s="2" t="s">
        <v>4785</v>
      </c>
      <c r="E1681" s="2" t="s">
        <v>4803</v>
      </c>
      <c r="F1681" s="3" t="s">
        <v>5093</v>
      </c>
      <c r="G1681" s="3" t="s">
        <v>5094</v>
      </c>
      <c r="H1681" s="3" t="s">
        <v>5095</v>
      </c>
      <c r="I1681" s="3" t="s">
        <v>5096</v>
      </c>
      <c r="J1681" s="3" t="s">
        <v>5125</v>
      </c>
      <c r="K1681" s="3" t="s">
        <v>5126</v>
      </c>
      <c r="L1681" s="3" t="s">
        <v>5127</v>
      </c>
      <c r="M1681" s="3" t="s">
        <v>5128</v>
      </c>
      <c r="N1681" s="3" t="s">
        <v>5129</v>
      </c>
      <c r="O1681" s="3" t="s">
        <v>5130</v>
      </c>
      <c r="P1681" s="3" t="s">
        <v>6652</v>
      </c>
      <c r="Q1681" s="3" t="s">
        <v>6653</v>
      </c>
      <c r="R1681" s="3" t="s">
        <v>6654</v>
      </c>
      <c r="S1681" s="3" t="s">
        <v>6655</v>
      </c>
      <c r="T1681" s="3" t="s">
        <v>6656</v>
      </c>
      <c r="U1681" s="3" t="s">
        <v>6657</v>
      </c>
      <c r="V1681" s="3" t="s">
        <v>6658</v>
      </c>
    </row>
    <row r="1682" spans="1:22" ht="16.5">
      <c r="A1682" s="2" t="s">
        <v>3456</v>
      </c>
      <c r="B1682" s="2" t="s">
        <v>3457</v>
      </c>
      <c r="C1682" s="9" t="s">
        <v>6651</v>
      </c>
      <c r="D1682" s="2" t="s">
        <v>4785</v>
      </c>
      <c r="E1682" s="2" t="s">
        <v>4803</v>
      </c>
      <c r="F1682" s="3" t="s">
        <v>5093</v>
      </c>
      <c r="G1682" s="3" t="s">
        <v>5094</v>
      </c>
      <c r="H1682" s="3" t="s">
        <v>5095</v>
      </c>
      <c r="I1682" s="3" t="s">
        <v>5096</v>
      </c>
      <c r="J1682" s="3" t="s">
        <v>5125</v>
      </c>
      <c r="K1682" s="3" t="s">
        <v>5126</v>
      </c>
      <c r="L1682" s="3" t="s">
        <v>5127</v>
      </c>
      <c r="M1682" s="3" t="s">
        <v>5128</v>
      </c>
      <c r="N1682" s="3" t="s">
        <v>5129</v>
      </c>
      <c r="O1682" s="3" t="s">
        <v>5130</v>
      </c>
      <c r="P1682" s="3" t="s">
        <v>6652</v>
      </c>
      <c r="Q1682" s="3" t="s">
        <v>6653</v>
      </c>
      <c r="R1682" s="3" t="s">
        <v>6654</v>
      </c>
      <c r="S1682" s="3" t="s">
        <v>6655</v>
      </c>
      <c r="T1682" s="3" t="s">
        <v>6656</v>
      </c>
      <c r="U1682" s="3" t="s">
        <v>6657</v>
      </c>
      <c r="V1682" s="3" t="s">
        <v>6658</v>
      </c>
    </row>
    <row r="1683" spans="1:22" ht="16.5">
      <c r="A1683" s="2" t="s">
        <v>3458</v>
      </c>
      <c r="B1683" s="2" t="s">
        <v>3459</v>
      </c>
      <c r="C1683" s="9" t="s">
        <v>6651</v>
      </c>
      <c r="D1683" s="2" t="s">
        <v>4785</v>
      </c>
      <c r="E1683" s="2" t="s">
        <v>4803</v>
      </c>
      <c r="F1683" s="3" t="s">
        <v>5093</v>
      </c>
      <c r="G1683" s="3" t="s">
        <v>5094</v>
      </c>
      <c r="H1683" s="3" t="s">
        <v>5095</v>
      </c>
      <c r="I1683" s="3" t="s">
        <v>5096</v>
      </c>
      <c r="J1683" s="3" t="s">
        <v>5125</v>
      </c>
      <c r="K1683" s="3" t="s">
        <v>5126</v>
      </c>
      <c r="L1683" s="3" t="s">
        <v>5127</v>
      </c>
      <c r="M1683" s="3" t="s">
        <v>5128</v>
      </c>
      <c r="N1683" s="3" t="s">
        <v>5129</v>
      </c>
      <c r="O1683" s="3" t="s">
        <v>5130</v>
      </c>
      <c r="P1683" s="3" t="s">
        <v>6652</v>
      </c>
      <c r="Q1683" s="3" t="s">
        <v>6653</v>
      </c>
      <c r="R1683" s="3" t="s">
        <v>6654</v>
      </c>
      <c r="S1683" s="3" t="s">
        <v>6655</v>
      </c>
      <c r="T1683" s="3" t="s">
        <v>6656</v>
      </c>
      <c r="U1683" s="3" t="s">
        <v>6657</v>
      </c>
      <c r="V1683" s="3" t="s">
        <v>6658</v>
      </c>
    </row>
    <row r="1684" spans="1:22" ht="16.5">
      <c r="A1684" s="2" t="s">
        <v>3460</v>
      </c>
      <c r="B1684" s="2" t="s">
        <v>3461</v>
      </c>
      <c r="C1684" s="9" t="s">
        <v>6651</v>
      </c>
      <c r="D1684" s="2" t="s">
        <v>4785</v>
      </c>
      <c r="E1684" s="2" t="s">
        <v>4803</v>
      </c>
      <c r="F1684" s="3" t="s">
        <v>5093</v>
      </c>
      <c r="G1684" s="3" t="s">
        <v>5094</v>
      </c>
      <c r="H1684" s="3" t="s">
        <v>5095</v>
      </c>
      <c r="I1684" s="3" t="s">
        <v>5096</v>
      </c>
      <c r="J1684" s="3" t="s">
        <v>5125</v>
      </c>
      <c r="K1684" s="3" t="s">
        <v>5126</v>
      </c>
      <c r="L1684" s="3" t="s">
        <v>5127</v>
      </c>
      <c r="M1684" s="3" t="s">
        <v>5128</v>
      </c>
      <c r="N1684" s="3" t="s">
        <v>5129</v>
      </c>
      <c r="O1684" s="3" t="s">
        <v>5130</v>
      </c>
      <c r="P1684" s="3" t="s">
        <v>6652</v>
      </c>
      <c r="Q1684" s="3" t="s">
        <v>6653</v>
      </c>
      <c r="R1684" s="3" t="s">
        <v>6654</v>
      </c>
      <c r="S1684" s="3" t="s">
        <v>6655</v>
      </c>
      <c r="T1684" s="3" t="s">
        <v>6656</v>
      </c>
      <c r="U1684" s="3" t="s">
        <v>6657</v>
      </c>
      <c r="V1684" s="3" t="s">
        <v>6658</v>
      </c>
    </row>
    <row r="1685" spans="1:22" ht="16.5">
      <c r="A1685" s="2" t="s">
        <v>3462</v>
      </c>
      <c r="B1685" s="2" t="s">
        <v>3463</v>
      </c>
      <c r="C1685" s="9" t="s">
        <v>6651</v>
      </c>
      <c r="D1685" s="2" t="s">
        <v>4785</v>
      </c>
      <c r="E1685" s="2" t="s">
        <v>4803</v>
      </c>
      <c r="F1685" s="3" t="s">
        <v>5093</v>
      </c>
      <c r="G1685" s="3" t="s">
        <v>5094</v>
      </c>
      <c r="H1685" s="3" t="s">
        <v>5095</v>
      </c>
      <c r="I1685" s="3" t="s">
        <v>5096</v>
      </c>
      <c r="J1685" s="3" t="s">
        <v>5125</v>
      </c>
      <c r="K1685" s="3" t="s">
        <v>5126</v>
      </c>
      <c r="L1685" s="3" t="s">
        <v>5127</v>
      </c>
      <c r="M1685" s="3" t="s">
        <v>5128</v>
      </c>
      <c r="N1685" s="3" t="s">
        <v>5129</v>
      </c>
      <c r="O1685" s="3" t="s">
        <v>5130</v>
      </c>
      <c r="P1685" s="3" t="s">
        <v>6652</v>
      </c>
      <c r="Q1685" s="3" t="s">
        <v>6653</v>
      </c>
      <c r="R1685" s="3" t="s">
        <v>6654</v>
      </c>
      <c r="S1685" s="3" t="s">
        <v>6655</v>
      </c>
      <c r="T1685" s="3" t="s">
        <v>6656</v>
      </c>
      <c r="U1685" s="3" t="s">
        <v>6657</v>
      </c>
      <c r="V1685" s="3" t="s">
        <v>6658</v>
      </c>
    </row>
    <row r="1686" spans="1:22" ht="16.5">
      <c r="A1686" s="2" t="s">
        <v>3464</v>
      </c>
      <c r="B1686" s="2" t="s">
        <v>3465</v>
      </c>
      <c r="C1686" s="9" t="s">
        <v>6651</v>
      </c>
      <c r="D1686" s="2" t="s">
        <v>4785</v>
      </c>
      <c r="E1686" s="2" t="s">
        <v>4803</v>
      </c>
      <c r="F1686" s="3" t="s">
        <v>5093</v>
      </c>
      <c r="G1686" s="3" t="s">
        <v>5094</v>
      </c>
      <c r="H1686" s="3" t="s">
        <v>5095</v>
      </c>
      <c r="I1686" s="3" t="s">
        <v>5096</v>
      </c>
      <c r="J1686" s="3" t="s">
        <v>5125</v>
      </c>
      <c r="K1686" s="3" t="s">
        <v>5126</v>
      </c>
      <c r="L1686" s="3" t="s">
        <v>5127</v>
      </c>
      <c r="M1686" s="3" t="s">
        <v>5128</v>
      </c>
      <c r="N1686" s="3" t="s">
        <v>5129</v>
      </c>
      <c r="O1686" s="3" t="s">
        <v>5130</v>
      </c>
      <c r="P1686" s="3" t="s">
        <v>6652</v>
      </c>
      <c r="Q1686" s="3" t="s">
        <v>6653</v>
      </c>
      <c r="R1686" s="3" t="s">
        <v>6654</v>
      </c>
      <c r="S1686" s="3" t="s">
        <v>6655</v>
      </c>
      <c r="T1686" s="3" t="s">
        <v>6656</v>
      </c>
      <c r="U1686" s="3" t="s">
        <v>6657</v>
      </c>
      <c r="V1686" s="3" t="s">
        <v>6658</v>
      </c>
    </row>
    <row r="1687" spans="1:22" ht="16.5">
      <c r="A1687" s="2" t="s">
        <v>3466</v>
      </c>
      <c r="B1687" s="2" t="s">
        <v>3467</v>
      </c>
      <c r="C1687" s="9" t="s">
        <v>6651</v>
      </c>
      <c r="D1687" s="2" t="s">
        <v>4785</v>
      </c>
      <c r="E1687" s="2" t="s">
        <v>4803</v>
      </c>
      <c r="F1687" s="3" t="s">
        <v>5093</v>
      </c>
      <c r="G1687" s="3" t="s">
        <v>5094</v>
      </c>
      <c r="H1687" s="3" t="s">
        <v>5095</v>
      </c>
      <c r="I1687" s="3" t="s">
        <v>5096</v>
      </c>
      <c r="J1687" s="3" t="s">
        <v>5125</v>
      </c>
      <c r="K1687" s="3" t="s">
        <v>5126</v>
      </c>
      <c r="L1687" s="3" t="s">
        <v>5127</v>
      </c>
      <c r="M1687" s="3" t="s">
        <v>5128</v>
      </c>
      <c r="N1687" s="3" t="s">
        <v>5129</v>
      </c>
      <c r="O1687" s="3" t="s">
        <v>5130</v>
      </c>
      <c r="P1687" s="3" t="s">
        <v>6652</v>
      </c>
      <c r="Q1687" s="3" t="s">
        <v>6653</v>
      </c>
      <c r="R1687" s="3" t="s">
        <v>6654</v>
      </c>
      <c r="S1687" s="3" t="s">
        <v>6655</v>
      </c>
      <c r="T1687" s="3" t="s">
        <v>6656</v>
      </c>
      <c r="U1687" s="3" t="s">
        <v>6657</v>
      </c>
      <c r="V1687" s="3" t="s">
        <v>6658</v>
      </c>
    </row>
    <row r="1688" spans="1:22" ht="16.5">
      <c r="A1688" s="2" t="s">
        <v>3468</v>
      </c>
      <c r="B1688" s="2" t="s">
        <v>3469</v>
      </c>
      <c r="C1688" s="9" t="s">
        <v>6651</v>
      </c>
      <c r="D1688" s="2" t="s">
        <v>4785</v>
      </c>
      <c r="E1688" s="2" t="s">
        <v>4803</v>
      </c>
      <c r="F1688" s="3" t="s">
        <v>5093</v>
      </c>
      <c r="G1688" s="3" t="s">
        <v>5094</v>
      </c>
      <c r="H1688" s="3" t="s">
        <v>5095</v>
      </c>
      <c r="I1688" s="3" t="s">
        <v>5096</v>
      </c>
      <c r="J1688" s="3" t="s">
        <v>5125</v>
      </c>
      <c r="K1688" s="3" t="s">
        <v>5126</v>
      </c>
      <c r="L1688" s="3" t="s">
        <v>5127</v>
      </c>
      <c r="M1688" s="3" t="s">
        <v>5128</v>
      </c>
      <c r="N1688" s="3" t="s">
        <v>5129</v>
      </c>
      <c r="O1688" s="3" t="s">
        <v>5130</v>
      </c>
      <c r="P1688" s="3" t="s">
        <v>6652</v>
      </c>
      <c r="Q1688" s="3" t="s">
        <v>6653</v>
      </c>
      <c r="R1688" s="3" t="s">
        <v>6654</v>
      </c>
      <c r="S1688" s="3" t="s">
        <v>6655</v>
      </c>
      <c r="T1688" s="3" t="s">
        <v>6656</v>
      </c>
      <c r="U1688" s="3" t="s">
        <v>6657</v>
      </c>
      <c r="V1688" s="3" t="s">
        <v>6658</v>
      </c>
    </row>
    <row r="1689" spans="1:22" ht="16.5">
      <c r="A1689" s="2" t="s">
        <v>3470</v>
      </c>
      <c r="B1689" s="2" t="s">
        <v>3471</v>
      </c>
      <c r="C1689" s="9" t="s">
        <v>6651</v>
      </c>
      <c r="D1689" s="2" t="s">
        <v>4785</v>
      </c>
      <c r="E1689" s="2" t="s">
        <v>4803</v>
      </c>
      <c r="F1689" s="3" t="s">
        <v>5093</v>
      </c>
      <c r="G1689" s="3" t="s">
        <v>5094</v>
      </c>
      <c r="H1689" s="3" t="s">
        <v>5095</v>
      </c>
      <c r="I1689" s="3" t="s">
        <v>5096</v>
      </c>
      <c r="J1689" s="3" t="s">
        <v>5125</v>
      </c>
      <c r="K1689" s="3" t="s">
        <v>5126</v>
      </c>
      <c r="L1689" s="3" t="s">
        <v>5127</v>
      </c>
      <c r="M1689" s="3" t="s">
        <v>5128</v>
      </c>
      <c r="N1689" s="3" t="s">
        <v>5129</v>
      </c>
      <c r="O1689" s="3" t="s">
        <v>5130</v>
      </c>
      <c r="P1689" s="3" t="s">
        <v>6652</v>
      </c>
      <c r="Q1689" s="3" t="s">
        <v>6653</v>
      </c>
      <c r="R1689" s="3" t="s">
        <v>6654</v>
      </c>
      <c r="S1689" s="3" t="s">
        <v>6655</v>
      </c>
      <c r="T1689" s="3" t="s">
        <v>6656</v>
      </c>
      <c r="U1689" s="3" t="s">
        <v>6657</v>
      </c>
      <c r="V1689" s="3" t="s">
        <v>6658</v>
      </c>
    </row>
    <row r="1690" spans="1:22" ht="16.5">
      <c r="A1690" s="2" t="s">
        <v>3472</v>
      </c>
      <c r="B1690" s="2" t="s">
        <v>3473</v>
      </c>
      <c r="C1690" s="9" t="s">
        <v>6651</v>
      </c>
      <c r="D1690" s="2" t="s">
        <v>4785</v>
      </c>
      <c r="E1690" s="2" t="s">
        <v>4803</v>
      </c>
      <c r="F1690" s="3" t="s">
        <v>5093</v>
      </c>
      <c r="G1690" s="3" t="s">
        <v>5094</v>
      </c>
      <c r="H1690" s="3" t="s">
        <v>5095</v>
      </c>
      <c r="I1690" s="3" t="s">
        <v>5096</v>
      </c>
      <c r="J1690" s="3" t="s">
        <v>5125</v>
      </c>
      <c r="K1690" s="3" t="s">
        <v>5126</v>
      </c>
      <c r="L1690" s="3" t="s">
        <v>5127</v>
      </c>
      <c r="M1690" s="3" t="s">
        <v>5128</v>
      </c>
      <c r="N1690" s="3" t="s">
        <v>5129</v>
      </c>
      <c r="O1690" s="3" t="s">
        <v>5130</v>
      </c>
      <c r="P1690" s="3" t="s">
        <v>6652</v>
      </c>
      <c r="Q1690" s="3" t="s">
        <v>6653</v>
      </c>
      <c r="R1690" s="3" t="s">
        <v>6654</v>
      </c>
      <c r="S1690" s="3" t="s">
        <v>6655</v>
      </c>
      <c r="T1690" s="3" t="s">
        <v>6656</v>
      </c>
      <c r="U1690" s="3" t="s">
        <v>6657</v>
      </c>
      <c r="V1690" s="3" t="s">
        <v>6658</v>
      </c>
    </row>
    <row r="1691" spans="1:22" ht="16.5">
      <c r="A1691" s="2" t="s">
        <v>3474</v>
      </c>
      <c r="B1691" s="2" t="s">
        <v>3475</v>
      </c>
      <c r="C1691" s="9" t="s">
        <v>6403</v>
      </c>
      <c r="D1691" s="2" t="s">
        <v>4785</v>
      </c>
      <c r="E1691" s="2" t="s">
        <v>4803</v>
      </c>
      <c r="F1691" s="3" t="s">
        <v>5093</v>
      </c>
      <c r="G1691" s="3" t="s">
        <v>5094</v>
      </c>
      <c r="H1691" s="3" t="s">
        <v>5095</v>
      </c>
      <c r="I1691" s="3" t="s">
        <v>5096</v>
      </c>
      <c r="J1691" s="3" t="s">
        <v>5151</v>
      </c>
      <c r="K1691" s="3" t="s">
        <v>5152</v>
      </c>
      <c r="L1691" s="3" t="s">
        <v>6088</v>
      </c>
      <c r="M1691" s="3" t="s">
        <v>6089</v>
      </c>
      <c r="N1691" s="3" t="s">
        <v>6404</v>
      </c>
      <c r="O1691" s="3" t="s">
        <v>6405</v>
      </c>
      <c r="P1691" s="3" t="s">
        <v>6406</v>
      </c>
      <c r="Q1691" s="3"/>
      <c r="R1691" s="3"/>
      <c r="S1691" s="3"/>
      <c r="T1691" s="3"/>
      <c r="U1691" s="3"/>
      <c r="V1691" s="3"/>
    </row>
    <row r="1692" spans="1:22" ht="16.5">
      <c r="A1692" s="2" t="s">
        <v>3476</v>
      </c>
      <c r="B1692" s="2" t="s">
        <v>3477</v>
      </c>
      <c r="C1692" s="9" t="s">
        <v>6403</v>
      </c>
      <c r="D1692" s="2" t="s">
        <v>4785</v>
      </c>
      <c r="E1692" s="2" t="s">
        <v>4803</v>
      </c>
      <c r="F1692" s="3" t="s">
        <v>5093</v>
      </c>
      <c r="G1692" s="3" t="s">
        <v>5094</v>
      </c>
      <c r="H1692" s="3" t="s">
        <v>5095</v>
      </c>
      <c r="I1692" s="3" t="s">
        <v>5096</v>
      </c>
      <c r="J1692" s="3" t="s">
        <v>5151</v>
      </c>
      <c r="K1692" s="3" t="s">
        <v>5152</v>
      </c>
      <c r="L1692" s="3" t="s">
        <v>6088</v>
      </c>
      <c r="M1692" s="3" t="s">
        <v>6089</v>
      </c>
      <c r="N1692" s="3" t="s">
        <v>6404</v>
      </c>
      <c r="O1692" s="3" t="s">
        <v>6405</v>
      </c>
      <c r="P1692" s="3" t="s">
        <v>6406</v>
      </c>
      <c r="Q1692" s="3"/>
      <c r="R1692" s="3"/>
      <c r="S1692" s="3"/>
      <c r="T1692" s="3"/>
      <c r="U1692" s="3"/>
      <c r="V1692" s="3"/>
    </row>
    <row r="1693" spans="1:22" ht="16.5">
      <c r="A1693" s="2" t="s">
        <v>3478</v>
      </c>
      <c r="B1693" s="2" t="s">
        <v>3479</v>
      </c>
      <c r="C1693" s="9" t="s">
        <v>6659</v>
      </c>
      <c r="D1693" s="2" t="s">
        <v>4785</v>
      </c>
      <c r="E1693" s="2" t="s">
        <v>4803</v>
      </c>
      <c r="F1693" s="3" t="s">
        <v>5093</v>
      </c>
      <c r="G1693" s="3" t="s">
        <v>5094</v>
      </c>
      <c r="H1693" s="3" t="s">
        <v>5095</v>
      </c>
      <c r="I1693" s="3" t="s">
        <v>5096</v>
      </c>
      <c r="J1693" s="3" t="s">
        <v>5151</v>
      </c>
      <c r="K1693" s="3" t="s">
        <v>5152</v>
      </c>
      <c r="L1693" s="3" t="s">
        <v>5153</v>
      </c>
      <c r="M1693" s="3" t="s">
        <v>5154</v>
      </c>
      <c r="N1693" s="3" t="s">
        <v>5155</v>
      </c>
      <c r="O1693" s="3" t="s">
        <v>6660</v>
      </c>
      <c r="P1693" s="3" t="s">
        <v>6661</v>
      </c>
      <c r="Q1693" s="3" t="s">
        <v>6662</v>
      </c>
      <c r="R1693" s="3" t="s">
        <v>6663</v>
      </c>
      <c r="S1693" s="3" t="s">
        <v>6664</v>
      </c>
      <c r="T1693" s="3"/>
      <c r="U1693" s="3"/>
      <c r="V1693" s="3"/>
    </row>
    <row r="1694" spans="1:22" ht="16.5">
      <c r="A1694" s="2" t="s">
        <v>3480</v>
      </c>
      <c r="B1694" s="2" t="s">
        <v>3481</v>
      </c>
      <c r="C1694" s="9" t="s">
        <v>6659</v>
      </c>
      <c r="D1694" s="2" t="s">
        <v>4785</v>
      </c>
      <c r="E1694" s="2" t="s">
        <v>4803</v>
      </c>
      <c r="F1694" s="3" t="s">
        <v>5093</v>
      </c>
      <c r="G1694" s="3" t="s">
        <v>5094</v>
      </c>
      <c r="H1694" s="3" t="s">
        <v>5095</v>
      </c>
      <c r="I1694" s="3" t="s">
        <v>5096</v>
      </c>
      <c r="J1694" s="3" t="s">
        <v>5151</v>
      </c>
      <c r="K1694" s="3" t="s">
        <v>5152</v>
      </c>
      <c r="L1694" s="3" t="s">
        <v>5153</v>
      </c>
      <c r="M1694" s="3" t="s">
        <v>5154</v>
      </c>
      <c r="N1694" s="3" t="s">
        <v>5155</v>
      </c>
      <c r="O1694" s="3" t="s">
        <v>6660</v>
      </c>
      <c r="P1694" s="3" t="s">
        <v>6661</v>
      </c>
      <c r="Q1694" s="3" t="s">
        <v>6662</v>
      </c>
      <c r="R1694" s="3" t="s">
        <v>6663</v>
      </c>
      <c r="S1694" s="3" t="s">
        <v>6664</v>
      </c>
      <c r="T1694" s="3"/>
      <c r="U1694" s="3"/>
      <c r="V1694" s="3"/>
    </row>
    <row r="1695" spans="1:22" ht="16.5">
      <c r="A1695" s="2" t="s">
        <v>3482</v>
      </c>
      <c r="B1695" s="2" t="s">
        <v>3483</v>
      </c>
      <c r="C1695" s="9" t="s">
        <v>6659</v>
      </c>
      <c r="D1695" s="2" t="s">
        <v>4785</v>
      </c>
      <c r="E1695" s="2" t="s">
        <v>4803</v>
      </c>
      <c r="F1695" s="3" t="s">
        <v>5093</v>
      </c>
      <c r="G1695" s="3" t="s">
        <v>5094</v>
      </c>
      <c r="H1695" s="3" t="s">
        <v>5095</v>
      </c>
      <c r="I1695" s="3" t="s">
        <v>5096</v>
      </c>
      <c r="J1695" s="3" t="s">
        <v>5151</v>
      </c>
      <c r="K1695" s="3" t="s">
        <v>5152</v>
      </c>
      <c r="L1695" s="3" t="s">
        <v>5153</v>
      </c>
      <c r="M1695" s="3" t="s">
        <v>5154</v>
      </c>
      <c r="N1695" s="3" t="s">
        <v>5155</v>
      </c>
      <c r="O1695" s="3" t="s">
        <v>6660</v>
      </c>
      <c r="P1695" s="3" t="s">
        <v>6661</v>
      </c>
      <c r="Q1695" s="3" t="s">
        <v>6662</v>
      </c>
      <c r="R1695" s="3" t="s">
        <v>6663</v>
      </c>
      <c r="S1695" s="3" t="s">
        <v>6664</v>
      </c>
      <c r="T1695" s="3"/>
      <c r="U1695" s="3"/>
      <c r="V1695" s="3"/>
    </row>
    <row r="1696" spans="1:22" ht="16.5">
      <c r="A1696" s="2" t="s">
        <v>3484</v>
      </c>
      <c r="B1696" s="2" t="s">
        <v>3485</v>
      </c>
      <c r="C1696" s="9" t="s">
        <v>6659</v>
      </c>
      <c r="D1696" s="2" t="s">
        <v>4785</v>
      </c>
      <c r="E1696" s="2" t="s">
        <v>4803</v>
      </c>
      <c r="F1696" s="3" t="s">
        <v>5093</v>
      </c>
      <c r="G1696" s="3" t="s">
        <v>5094</v>
      </c>
      <c r="H1696" s="3" t="s">
        <v>5095</v>
      </c>
      <c r="I1696" s="3" t="s">
        <v>5096</v>
      </c>
      <c r="J1696" s="3" t="s">
        <v>5151</v>
      </c>
      <c r="K1696" s="3" t="s">
        <v>5152</v>
      </c>
      <c r="L1696" s="3" t="s">
        <v>5153</v>
      </c>
      <c r="M1696" s="3" t="s">
        <v>5154</v>
      </c>
      <c r="N1696" s="3" t="s">
        <v>5155</v>
      </c>
      <c r="O1696" s="3" t="s">
        <v>6660</v>
      </c>
      <c r="P1696" s="3" t="s">
        <v>6661</v>
      </c>
      <c r="Q1696" s="3" t="s">
        <v>6662</v>
      </c>
      <c r="R1696" s="3" t="s">
        <v>6663</v>
      </c>
      <c r="S1696" s="3" t="s">
        <v>6664</v>
      </c>
      <c r="T1696" s="3"/>
      <c r="U1696" s="3"/>
      <c r="V1696" s="3"/>
    </row>
    <row r="1697" spans="1:22" ht="16.5">
      <c r="A1697" s="2" t="s">
        <v>3486</v>
      </c>
      <c r="B1697" s="2" t="s">
        <v>3487</v>
      </c>
      <c r="C1697" s="9" t="s">
        <v>6659</v>
      </c>
      <c r="D1697" s="2" t="s">
        <v>4785</v>
      </c>
      <c r="E1697" s="2" t="s">
        <v>4803</v>
      </c>
      <c r="F1697" s="3" t="s">
        <v>5093</v>
      </c>
      <c r="G1697" s="3" t="s">
        <v>5094</v>
      </c>
      <c r="H1697" s="3" t="s">
        <v>5095</v>
      </c>
      <c r="I1697" s="3" t="s">
        <v>5096</v>
      </c>
      <c r="J1697" s="3" t="s">
        <v>5151</v>
      </c>
      <c r="K1697" s="3" t="s">
        <v>5152</v>
      </c>
      <c r="L1697" s="3" t="s">
        <v>5153</v>
      </c>
      <c r="M1697" s="3" t="s">
        <v>5154</v>
      </c>
      <c r="N1697" s="3" t="s">
        <v>5155</v>
      </c>
      <c r="O1697" s="3" t="s">
        <v>6660</v>
      </c>
      <c r="P1697" s="3" t="s">
        <v>6661</v>
      </c>
      <c r="Q1697" s="3" t="s">
        <v>6662</v>
      </c>
      <c r="R1697" s="3" t="s">
        <v>6663</v>
      </c>
      <c r="S1697" s="3" t="s">
        <v>6664</v>
      </c>
      <c r="T1697" s="3"/>
      <c r="U1697" s="3"/>
      <c r="V1697" s="3"/>
    </row>
    <row r="1698" spans="1:22" ht="16.5">
      <c r="A1698" s="2" t="s">
        <v>3488</v>
      </c>
      <c r="B1698" s="2" t="s">
        <v>3489</v>
      </c>
      <c r="C1698" s="9" t="s">
        <v>6659</v>
      </c>
      <c r="D1698" s="2" t="s">
        <v>4785</v>
      </c>
      <c r="E1698" s="2" t="s">
        <v>4803</v>
      </c>
      <c r="F1698" s="3" t="s">
        <v>5093</v>
      </c>
      <c r="G1698" s="3" t="s">
        <v>5094</v>
      </c>
      <c r="H1698" s="3" t="s">
        <v>5095</v>
      </c>
      <c r="I1698" s="3" t="s">
        <v>5096</v>
      </c>
      <c r="J1698" s="3" t="s">
        <v>5151</v>
      </c>
      <c r="K1698" s="3" t="s">
        <v>5152</v>
      </c>
      <c r="L1698" s="3" t="s">
        <v>5153</v>
      </c>
      <c r="M1698" s="3" t="s">
        <v>5154</v>
      </c>
      <c r="N1698" s="3" t="s">
        <v>5155</v>
      </c>
      <c r="O1698" s="3" t="s">
        <v>6660</v>
      </c>
      <c r="P1698" s="3" t="s">
        <v>6661</v>
      </c>
      <c r="Q1698" s="3" t="s">
        <v>6662</v>
      </c>
      <c r="R1698" s="3" t="s">
        <v>6663</v>
      </c>
      <c r="S1698" s="3" t="s">
        <v>6664</v>
      </c>
      <c r="T1698" s="3"/>
      <c r="U1698" s="3"/>
      <c r="V1698" s="3"/>
    </row>
    <row r="1699" spans="1:22" ht="16.5">
      <c r="A1699" s="2" t="s">
        <v>3490</v>
      </c>
      <c r="B1699" s="2" t="s">
        <v>3491</v>
      </c>
      <c r="C1699" s="9" t="s">
        <v>6659</v>
      </c>
      <c r="D1699" s="2" t="s">
        <v>4785</v>
      </c>
      <c r="E1699" s="2" t="s">
        <v>4803</v>
      </c>
      <c r="F1699" s="3" t="s">
        <v>5093</v>
      </c>
      <c r="G1699" s="3" t="s">
        <v>5094</v>
      </c>
      <c r="H1699" s="3" t="s">
        <v>5095</v>
      </c>
      <c r="I1699" s="3" t="s">
        <v>5096</v>
      </c>
      <c r="J1699" s="3" t="s">
        <v>5151</v>
      </c>
      <c r="K1699" s="3" t="s">
        <v>5152</v>
      </c>
      <c r="L1699" s="3" t="s">
        <v>5153</v>
      </c>
      <c r="M1699" s="3" t="s">
        <v>5154</v>
      </c>
      <c r="N1699" s="3" t="s">
        <v>5155</v>
      </c>
      <c r="O1699" s="3" t="s">
        <v>6660</v>
      </c>
      <c r="P1699" s="3" t="s">
        <v>6661</v>
      </c>
      <c r="Q1699" s="3" t="s">
        <v>6662</v>
      </c>
      <c r="R1699" s="3" t="s">
        <v>6663</v>
      </c>
      <c r="S1699" s="3" t="s">
        <v>6664</v>
      </c>
      <c r="T1699" s="3"/>
      <c r="U1699" s="3"/>
      <c r="V1699" s="3"/>
    </row>
    <row r="1700" spans="1:22" ht="16.5">
      <c r="A1700" s="2" t="s">
        <v>3492</v>
      </c>
      <c r="B1700" s="2" t="s">
        <v>3493</v>
      </c>
      <c r="C1700" s="9" t="s">
        <v>6659</v>
      </c>
      <c r="D1700" s="2" t="s">
        <v>4785</v>
      </c>
      <c r="E1700" s="2" t="s">
        <v>4803</v>
      </c>
      <c r="F1700" s="3" t="s">
        <v>5093</v>
      </c>
      <c r="G1700" s="3" t="s">
        <v>5094</v>
      </c>
      <c r="H1700" s="3" t="s">
        <v>5095</v>
      </c>
      <c r="I1700" s="3" t="s">
        <v>5096</v>
      </c>
      <c r="J1700" s="3" t="s">
        <v>5151</v>
      </c>
      <c r="K1700" s="3" t="s">
        <v>5152</v>
      </c>
      <c r="L1700" s="3" t="s">
        <v>5153</v>
      </c>
      <c r="M1700" s="3" t="s">
        <v>5154</v>
      </c>
      <c r="N1700" s="3" t="s">
        <v>5155</v>
      </c>
      <c r="O1700" s="3" t="s">
        <v>6660</v>
      </c>
      <c r="P1700" s="3" t="s">
        <v>6661</v>
      </c>
      <c r="Q1700" s="3" t="s">
        <v>6662</v>
      </c>
      <c r="R1700" s="3" t="s">
        <v>6663</v>
      </c>
      <c r="S1700" s="3" t="s">
        <v>6664</v>
      </c>
      <c r="T1700" s="3"/>
      <c r="U1700" s="3"/>
      <c r="V1700" s="3"/>
    </row>
    <row r="1701" spans="1:22" ht="16.5">
      <c r="A1701" s="2" t="s">
        <v>3494</v>
      </c>
      <c r="B1701" s="2" t="s">
        <v>3495</v>
      </c>
      <c r="C1701" s="9" t="s">
        <v>6665</v>
      </c>
      <c r="D1701" s="2" t="s">
        <v>4785</v>
      </c>
      <c r="E1701" s="2" t="s">
        <v>4786</v>
      </c>
      <c r="F1701" s="3" t="s">
        <v>4787</v>
      </c>
      <c r="G1701" s="3" t="s">
        <v>4906</v>
      </c>
      <c r="H1701" s="3" t="s">
        <v>4907</v>
      </c>
      <c r="I1701" s="3" t="s">
        <v>6666</v>
      </c>
      <c r="J1701" s="3" t="s">
        <v>6667</v>
      </c>
      <c r="K1701" s="3" t="s">
        <v>6668</v>
      </c>
      <c r="L1701" s="3" t="s">
        <v>6669</v>
      </c>
      <c r="M1701" s="3"/>
      <c r="N1701" s="3"/>
      <c r="O1701" s="3"/>
      <c r="P1701" s="3"/>
      <c r="Q1701" s="3"/>
      <c r="R1701" s="3"/>
      <c r="S1701" s="3"/>
      <c r="T1701" s="3"/>
      <c r="U1701" s="3"/>
      <c r="V1701" s="3"/>
    </row>
    <row r="1702" spans="1:22" ht="16.5">
      <c r="A1702" s="2" t="s">
        <v>3498</v>
      </c>
      <c r="B1702" s="2" t="s">
        <v>3499</v>
      </c>
      <c r="C1702" s="9" t="s">
        <v>6670</v>
      </c>
      <c r="D1702" s="2" t="s">
        <v>4785</v>
      </c>
      <c r="E1702" s="2" t="s">
        <v>4835</v>
      </c>
      <c r="F1702" s="3" t="s">
        <v>4836</v>
      </c>
      <c r="G1702" s="3" t="s">
        <v>4853</v>
      </c>
      <c r="H1702" s="3" t="s">
        <v>4912</v>
      </c>
      <c r="I1702" s="3" t="s">
        <v>4913</v>
      </c>
      <c r="J1702" s="3" t="s">
        <v>4914</v>
      </c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</row>
    <row r="1703" spans="1:22" ht="16.5">
      <c r="A1703" s="2" t="s">
        <v>3502</v>
      </c>
      <c r="B1703" s="2" t="s">
        <v>3503</v>
      </c>
      <c r="C1703" s="9" t="s">
        <v>6671</v>
      </c>
      <c r="D1703" s="2" t="s">
        <v>4785</v>
      </c>
      <c r="E1703" s="2" t="s">
        <v>4820</v>
      </c>
      <c r="F1703" s="3" t="s">
        <v>4821</v>
      </c>
      <c r="G1703" s="3" t="s">
        <v>4822</v>
      </c>
      <c r="H1703" s="3" t="s">
        <v>4823</v>
      </c>
      <c r="I1703" s="3" t="s">
        <v>4824</v>
      </c>
      <c r="J1703" s="3" t="s">
        <v>4825</v>
      </c>
      <c r="K1703" s="3" t="s">
        <v>5041</v>
      </c>
      <c r="L1703" s="3" t="s">
        <v>5042</v>
      </c>
      <c r="M1703" s="3" t="s">
        <v>5043</v>
      </c>
      <c r="N1703" s="3" t="s">
        <v>5044</v>
      </c>
      <c r="O1703" s="3" t="s">
        <v>5505</v>
      </c>
      <c r="P1703" s="3" t="s">
        <v>5506</v>
      </c>
      <c r="Q1703" s="3" t="s">
        <v>5507</v>
      </c>
      <c r="R1703" s="3" t="s">
        <v>5508</v>
      </c>
      <c r="S1703" s="3"/>
      <c r="T1703" s="3"/>
      <c r="U1703" s="3"/>
      <c r="V1703" s="3"/>
    </row>
    <row r="1704" spans="1:22" ht="16.5">
      <c r="A1704" s="2" t="s">
        <v>3504</v>
      </c>
      <c r="B1704" s="2" t="s">
        <v>3505</v>
      </c>
      <c r="C1704" s="9" t="s">
        <v>6671</v>
      </c>
      <c r="D1704" s="2" t="s">
        <v>4785</v>
      </c>
      <c r="E1704" s="2" t="s">
        <v>4820</v>
      </c>
      <c r="F1704" s="3" t="s">
        <v>4821</v>
      </c>
      <c r="G1704" s="3" t="s">
        <v>4822</v>
      </c>
      <c r="H1704" s="3" t="s">
        <v>4823</v>
      </c>
      <c r="I1704" s="3" t="s">
        <v>4824</v>
      </c>
      <c r="J1704" s="3" t="s">
        <v>4825</v>
      </c>
      <c r="K1704" s="3" t="s">
        <v>5041</v>
      </c>
      <c r="L1704" s="3" t="s">
        <v>5042</v>
      </c>
      <c r="M1704" s="3" t="s">
        <v>5043</v>
      </c>
      <c r="N1704" s="3" t="s">
        <v>5044</v>
      </c>
      <c r="O1704" s="3" t="s">
        <v>5505</v>
      </c>
      <c r="P1704" s="3" t="s">
        <v>5506</v>
      </c>
      <c r="Q1704" s="3" t="s">
        <v>5507</v>
      </c>
      <c r="R1704" s="3" t="s">
        <v>5508</v>
      </c>
      <c r="S1704" s="3"/>
      <c r="T1704" s="3"/>
      <c r="U1704" s="3"/>
      <c r="V1704" s="3"/>
    </row>
    <row r="1705" spans="1:22" ht="16.5">
      <c r="A1705" s="2" t="s">
        <v>3506</v>
      </c>
      <c r="B1705" s="2" t="s">
        <v>3507</v>
      </c>
      <c r="C1705" s="9" t="s">
        <v>6671</v>
      </c>
      <c r="D1705" s="2" t="s">
        <v>4785</v>
      </c>
      <c r="E1705" s="2" t="s">
        <v>4820</v>
      </c>
      <c r="F1705" s="3" t="s">
        <v>4821</v>
      </c>
      <c r="G1705" s="3" t="s">
        <v>4822</v>
      </c>
      <c r="H1705" s="3" t="s">
        <v>4823</v>
      </c>
      <c r="I1705" s="3" t="s">
        <v>4824</v>
      </c>
      <c r="J1705" s="3" t="s">
        <v>4825</v>
      </c>
      <c r="K1705" s="3" t="s">
        <v>5041</v>
      </c>
      <c r="L1705" s="3" t="s">
        <v>5042</v>
      </c>
      <c r="M1705" s="3" t="s">
        <v>5043</v>
      </c>
      <c r="N1705" s="3" t="s">
        <v>5044</v>
      </c>
      <c r="O1705" s="3" t="s">
        <v>5505</v>
      </c>
      <c r="P1705" s="3" t="s">
        <v>5506</v>
      </c>
      <c r="Q1705" s="3" t="s">
        <v>5507</v>
      </c>
      <c r="R1705" s="3" t="s">
        <v>5508</v>
      </c>
      <c r="S1705" s="3"/>
      <c r="T1705" s="3"/>
      <c r="U1705" s="3"/>
      <c r="V1705" s="3"/>
    </row>
    <row r="1706" spans="1:22" ht="16.5">
      <c r="A1706" s="2" t="s">
        <v>3508</v>
      </c>
      <c r="B1706" s="2" t="s">
        <v>3509</v>
      </c>
      <c r="C1706" s="9" t="s">
        <v>6671</v>
      </c>
      <c r="D1706" s="2" t="s">
        <v>4785</v>
      </c>
      <c r="E1706" s="2" t="s">
        <v>4820</v>
      </c>
      <c r="F1706" s="3" t="s">
        <v>4821</v>
      </c>
      <c r="G1706" s="3" t="s">
        <v>4822</v>
      </c>
      <c r="H1706" s="3" t="s">
        <v>4823</v>
      </c>
      <c r="I1706" s="3" t="s">
        <v>4824</v>
      </c>
      <c r="J1706" s="3" t="s">
        <v>4825</v>
      </c>
      <c r="K1706" s="3" t="s">
        <v>5041</v>
      </c>
      <c r="L1706" s="3" t="s">
        <v>5042</v>
      </c>
      <c r="M1706" s="3" t="s">
        <v>5043</v>
      </c>
      <c r="N1706" s="3" t="s">
        <v>5044</v>
      </c>
      <c r="O1706" s="3" t="s">
        <v>5505</v>
      </c>
      <c r="P1706" s="3" t="s">
        <v>5506</v>
      </c>
      <c r="Q1706" s="3" t="s">
        <v>5507</v>
      </c>
      <c r="R1706" s="3" t="s">
        <v>5508</v>
      </c>
      <c r="S1706" s="3"/>
      <c r="T1706" s="3"/>
      <c r="U1706" s="3"/>
      <c r="V1706" s="3"/>
    </row>
    <row r="1707" spans="1:22" ht="16.5">
      <c r="A1707" s="2" t="s">
        <v>3510</v>
      </c>
      <c r="B1707" s="2" t="s">
        <v>3511</v>
      </c>
      <c r="C1707" s="9" t="s">
        <v>6672</v>
      </c>
      <c r="D1707" s="2" t="s">
        <v>4785</v>
      </c>
      <c r="E1707" s="2" t="s">
        <v>4786</v>
      </c>
      <c r="F1707" s="3" t="s">
        <v>4787</v>
      </c>
      <c r="G1707" s="3" t="s">
        <v>4788</v>
      </c>
      <c r="H1707" s="3" t="s">
        <v>4789</v>
      </c>
      <c r="I1707" s="3" t="s">
        <v>4790</v>
      </c>
      <c r="J1707" s="3" t="s">
        <v>5433</v>
      </c>
      <c r="K1707" s="3" t="s">
        <v>5434</v>
      </c>
      <c r="L1707" s="3" t="s">
        <v>5435</v>
      </c>
      <c r="M1707" s="3" t="s">
        <v>6673</v>
      </c>
      <c r="N1707" s="3"/>
      <c r="O1707" s="3"/>
      <c r="P1707" s="3"/>
      <c r="Q1707" s="3"/>
      <c r="R1707" s="3"/>
      <c r="S1707" s="3"/>
      <c r="T1707" s="3"/>
      <c r="U1707" s="3"/>
      <c r="V1707" s="3"/>
    </row>
    <row r="1708" spans="1:22" ht="16.5">
      <c r="A1708" s="2" t="s">
        <v>3512</v>
      </c>
      <c r="B1708" s="2" t="s">
        <v>3513</v>
      </c>
      <c r="C1708" s="9" t="s">
        <v>6672</v>
      </c>
      <c r="D1708" s="2" t="s">
        <v>4785</v>
      </c>
      <c r="E1708" s="2" t="s">
        <v>4786</v>
      </c>
      <c r="F1708" s="3" t="s">
        <v>4787</v>
      </c>
      <c r="G1708" s="3" t="s">
        <v>4788</v>
      </c>
      <c r="H1708" s="3" t="s">
        <v>4789</v>
      </c>
      <c r="I1708" s="3" t="s">
        <v>4790</v>
      </c>
      <c r="J1708" s="3" t="s">
        <v>5433</v>
      </c>
      <c r="K1708" s="3" t="s">
        <v>5434</v>
      </c>
      <c r="L1708" s="3" t="s">
        <v>5435</v>
      </c>
      <c r="M1708" s="3" t="s">
        <v>6673</v>
      </c>
      <c r="N1708" s="3"/>
      <c r="O1708" s="3"/>
      <c r="P1708" s="3"/>
      <c r="Q1708" s="3"/>
      <c r="R1708" s="3"/>
      <c r="S1708" s="3"/>
      <c r="T1708" s="3"/>
      <c r="U1708" s="3"/>
      <c r="V1708" s="3"/>
    </row>
    <row r="1709" spans="1:22" ht="16.5">
      <c r="A1709" s="2" t="s">
        <v>3514</v>
      </c>
      <c r="B1709" s="2" t="s">
        <v>3515</v>
      </c>
      <c r="C1709" s="9" t="s">
        <v>6674</v>
      </c>
      <c r="D1709" s="2" t="s">
        <v>4785</v>
      </c>
      <c r="E1709" s="2" t="s">
        <v>4835</v>
      </c>
      <c r="F1709" s="3" t="s">
        <v>4836</v>
      </c>
      <c r="G1709" s="3" t="s">
        <v>4853</v>
      </c>
      <c r="H1709" s="3" t="s">
        <v>4912</v>
      </c>
      <c r="I1709" s="3" t="s">
        <v>6675</v>
      </c>
      <c r="J1709" s="3" t="s">
        <v>6676</v>
      </c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</row>
    <row r="1710" spans="1:22" ht="16.5">
      <c r="A1710" s="2" t="s">
        <v>3516</v>
      </c>
      <c r="B1710" s="2" t="s">
        <v>3517</v>
      </c>
      <c r="C1710" s="9" t="s">
        <v>6674</v>
      </c>
      <c r="D1710" s="2" t="s">
        <v>4785</v>
      </c>
      <c r="E1710" s="2" t="s">
        <v>4835</v>
      </c>
      <c r="F1710" s="3" t="s">
        <v>4836</v>
      </c>
      <c r="G1710" s="3" t="s">
        <v>4853</v>
      </c>
      <c r="H1710" s="3" t="s">
        <v>4912</v>
      </c>
      <c r="I1710" s="3" t="s">
        <v>6675</v>
      </c>
      <c r="J1710" s="3" t="s">
        <v>6676</v>
      </c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</row>
    <row r="1711" spans="1:22" ht="16.5">
      <c r="A1711" s="2" t="s">
        <v>3518</v>
      </c>
      <c r="B1711" s="2" t="s">
        <v>3519</v>
      </c>
      <c r="C1711" s="9" t="s">
        <v>6677</v>
      </c>
      <c r="D1711" s="2" t="s">
        <v>4785</v>
      </c>
      <c r="E1711" s="2" t="s">
        <v>4786</v>
      </c>
      <c r="F1711" s="3" t="s">
        <v>4787</v>
      </c>
      <c r="G1711" s="3" t="s">
        <v>4906</v>
      </c>
      <c r="H1711" s="3" t="s">
        <v>4907</v>
      </c>
      <c r="I1711" s="3" t="s">
        <v>4908</v>
      </c>
      <c r="J1711" s="3" t="s">
        <v>4909</v>
      </c>
      <c r="K1711" s="3" t="s">
        <v>6678</v>
      </c>
      <c r="L1711" s="3" t="s">
        <v>6679</v>
      </c>
      <c r="M1711" s="3"/>
      <c r="N1711" s="3"/>
      <c r="O1711" s="3"/>
      <c r="P1711" s="3"/>
      <c r="Q1711" s="3"/>
      <c r="R1711" s="3"/>
      <c r="S1711" s="3"/>
      <c r="T1711" s="3"/>
      <c r="U1711" s="3"/>
      <c r="V1711" s="3"/>
    </row>
    <row r="1712" spans="1:22" ht="16.5">
      <c r="A1712" s="2" t="s">
        <v>3520</v>
      </c>
      <c r="B1712" s="2" t="s">
        <v>3521</v>
      </c>
      <c r="C1712" s="9" t="s">
        <v>6677</v>
      </c>
      <c r="D1712" s="2" t="s">
        <v>4785</v>
      </c>
      <c r="E1712" s="2" t="s">
        <v>4786</v>
      </c>
      <c r="F1712" s="3" t="s">
        <v>4787</v>
      </c>
      <c r="G1712" s="3" t="s">
        <v>4906</v>
      </c>
      <c r="H1712" s="3" t="s">
        <v>4907</v>
      </c>
      <c r="I1712" s="3" t="s">
        <v>4908</v>
      </c>
      <c r="J1712" s="3" t="s">
        <v>4909</v>
      </c>
      <c r="K1712" s="3" t="s">
        <v>6678</v>
      </c>
      <c r="L1712" s="3" t="s">
        <v>6679</v>
      </c>
      <c r="M1712" s="3"/>
      <c r="N1712" s="3"/>
      <c r="O1712" s="3"/>
      <c r="P1712" s="3"/>
      <c r="Q1712" s="3"/>
      <c r="R1712" s="3"/>
      <c r="S1712" s="3"/>
      <c r="T1712" s="3"/>
      <c r="U1712" s="3"/>
      <c r="V1712" s="3"/>
    </row>
    <row r="1713" spans="1:22" ht="16.5">
      <c r="A1713" s="2" t="s">
        <v>3522</v>
      </c>
      <c r="B1713" s="2" t="s">
        <v>3523</v>
      </c>
      <c r="C1713" s="9" t="s">
        <v>6680</v>
      </c>
      <c r="D1713" s="2" t="s">
        <v>4785</v>
      </c>
      <c r="E1713" s="2" t="s">
        <v>4786</v>
      </c>
      <c r="F1713" s="3" t="s">
        <v>4787</v>
      </c>
      <c r="G1713" s="3" t="s">
        <v>4788</v>
      </c>
      <c r="H1713" s="3" t="s">
        <v>4789</v>
      </c>
      <c r="I1713" s="3" t="s">
        <v>4790</v>
      </c>
      <c r="J1713" s="3" t="s">
        <v>4791</v>
      </c>
      <c r="K1713" s="3" t="s">
        <v>4938</v>
      </c>
      <c r="L1713" s="3" t="s">
        <v>5359</v>
      </c>
      <c r="M1713" s="3" t="s">
        <v>5360</v>
      </c>
      <c r="N1713" s="3"/>
      <c r="O1713" s="3"/>
      <c r="P1713" s="3"/>
      <c r="Q1713" s="3"/>
      <c r="R1713" s="3"/>
      <c r="S1713" s="3"/>
      <c r="T1713" s="3"/>
      <c r="U1713" s="3"/>
      <c r="V1713" s="3"/>
    </row>
    <row r="1714" spans="1:22" ht="16.5">
      <c r="A1714" s="2" t="s">
        <v>3524</v>
      </c>
      <c r="B1714" s="2" t="s">
        <v>3525</v>
      </c>
      <c r="C1714" s="9" t="s">
        <v>6681</v>
      </c>
      <c r="D1714" s="2" t="s">
        <v>4785</v>
      </c>
      <c r="E1714" s="2" t="s">
        <v>4786</v>
      </c>
      <c r="F1714" s="3" t="s">
        <v>4787</v>
      </c>
      <c r="G1714" s="3" t="s">
        <v>4788</v>
      </c>
      <c r="H1714" s="3" t="s">
        <v>5320</v>
      </c>
      <c r="I1714" s="3" t="s">
        <v>5321</v>
      </c>
      <c r="J1714" s="3" t="s">
        <v>5322</v>
      </c>
      <c r="K1714" s="3" t="s">
        <v>5362</v>
      </c>
      <c r="L1714" s="3" t="s">
        <v>6244</v>
      </c>
      <c r="M1714" s="3"/>
      <c r="N1714" s="3"/>
      <c r="O1714" s="3"/>
      <c r="P1714" s="3"/>
      <c r="Q1714" s="3"/>
      <c r="R1714" s="3"/>
      <c r="S1714" s="3"/>
      <c r="T1714" s="3"/>
      <c r="U1714" s="3"/>
      <c r="V1714" s="3"/>
    </row>
    <row r="1715" spans="1:22" ht="16.5">
      <c r="A1715" s="2" t="s">
        <v>3526</v>
      </c>
      <c r="B1715" s="2" t="s">
        <v>3527</v>
      </c>
      <c r="C1715" s="9" t="s">
        <v>6682</v>
      </c>
      <c r="D1715" s="2" t="s">
        <v>4785</v>
      </c>
      <c r="E1715" s="2" t="s">
        <v>4786</v>
      </c>
      <c r="F1715" s="3" t="s">
        <v>4787</v>
      </c>
      <c r="G1715" s="3" t="s">
        <v>4788</v>
      </c>
      <c r="H1715" s="3" t="s">
        <v>5320</v>
      </c>
      <c r="I1715" s="3" t="s">
        <v>5321</v>
      </c>
      <c r="J1715" s="3" t="s">
        <v>5322</v>
      </c>
      <c r="K1715" s="3" t="s">
        <v>5362</v>
      </c>
      <c r="L1715" s="3" t="s">
        <v>6593</v>
      </c>
      <c r="M1715" s="3"/>
      <c r="N1715" s="3"/>
      <c r="O1715" s="3"/>
      <c r="P1715" s="3"/>
      <c r="Q1715" s="3"/>
      <c r="R1715" s="3"/>
      <c r="S1715" s="3"/>
      <c r="T1715" s="3"/>
      <c r="U1715" s="3"/>
      <c r="V1715" s="3"/>
    </row>
    <row r="1716" spans="1:22" ht="16.5">
      <c r="A1716" s="2" t="s">
        <v>3528</v>
      </c>
      <c r="B1716" s="2" t="s">
        <v>3529</v>
      </c>
      <c r="C1716" s="9" t="s">
        <v>6682</v>
      </c>
      <c r="D1716" s="2" t="s">
        <v>4785</v>
      </c>
      <c r="E1716" s="2" t="s">
        <v>4786</v>
      </c>
      <c r="F1716" s="3" t="s">
        <v>4787</v>
      </c>
      <c r="G1716" s="3" t="s">
        <v>4788</v>
      </c>
      <c r="H1716" s="3" t="s">
        <v>5320</v>
      </c>
      <c r="I1716" s="3" t="s">
        <v>5321</v>
      </c>
      <c r="J1716" s="3" t="s">
        <v>5322</v>
      </c>
      <c r="K1716" s="3" t="s">
        <v>5362</v>
      </c>
      <c r="L1716" s="3" t="s">
        <v>6593</v>
      </c>
      <c r="M1716" s="3"/>
      <c r="N1716" s="3"/>
      <c r="O1716" s="3"/>
      <c r="P1716" s="3"/>
      <c r="Q1716" s="3"/>
      <c r="R1716" s="3"/>
      <c r="S1716" s="3"/>
      <c r="T1716" s="3"/>
      <c r="U1716" s="3"/>
      <c r="V1716" s="3"/>
    </row>
    <row r="1717" spans="1:22" ht="16.5">
      <c r="A1717" s="2" t="s">
        <v>3530</v>
      </c>
      <c r="B1717" s="2" t="s">
        <v>3531</v>
      </c>
      <c r="C1717" s="9" t="s">
        <v>6683</v>
      </c>
      <c r="D1717" s="2" t="s">
        <v>4785</v>
      </c>
      <c r="E1717" s="2" t="s">
        <v>4786</v>
      </c>
      <c r="F1717" s="3" t="s">
        <v>4787</v>
      </c>
      <c r="G1717" s="3" t="s">
        <v>4788</v>
      </c>
      <c r="H1717" s="3" t="s">
        <v>5320</v>
      </c>
      <c r="I1717" s="3" t="s">
        <v>5321</v>
      </c>
      <c r="J1717" s="3" t="s">
        <v>5322</v>
      </c>
      <c r="K1717" s="3" t="s">
        <v>5362</v>
      </c>
      <c r="L1717" s="3" t="s">
        <v>6244</v>
      </c>
      <c r="M1717" s="3"/>
      <c r="N1717" s="3"/>
      <c r="O1717" s="3"/>
      <c r="P1717" s="3"/>
      <c r="Q1717" s="3"/>
      <c r="R1717" s="3"/>
      <c r="S1717" s="3"/>
      <c r="T1717" s="3"/>
      <c r="U1717" s="3"/>
      <c r="V1717" s="3"/>
    </row>
    <row r="1718" spans="1:22" ht="16.5">
      <c r="A1718" s="2" t="s">
        <v>3532</v>
      </c>
      <c r="B1718" s="2" t="s">
        <v>3533</v>
      </c>
      <c r="C1718" s="9" t="s">
        <v>6684</v>
      </c>
      <c r="D1718" s="2" t="s">
        <v>4785</v>
      </c>
      <c r="E1718" s="2" t="s">
        <v>4786</v>
      </c>
      <c r="F1718" s="3" t="s">
        <v>4892</v>
      </c>
      <c r="G1718" s="3" t="s">
        <v>6685</v>
      </c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</row>
    <row r="1719" spans="1:22" ht="16.5">
      <c r="A1719" s="2" t="s">
        <v>3534</v>
      </c>
      <c r="B1719" s="2" t="s">
        <v>3535</v>
      </c>
      <c r="C1719" s="9" t="s">
        <v>6686</v>
      </c>
      <c r="D1719" s="2" t="s">
        <v>4785</v>
      </c>
      <c r="E1719" s="2" t="s">
        <v>4803</v>
      </c>
      <c r="F1719" s="3" t="s">
        <v>4804</v>
      </c>
      <c r="G1719" s="3" t="s">
        <v>4805</v>
      </c>
      <c r="H1719" s="3" t="s">
        <v>4806</v>
      </c>
      <c r="I1719" s="3" t="s">
        <v>4876</v>
      </c>
      <c r="J1719" s="3" t="s">
        <v>4877</v>
      </c>
      <c r="K1719" s="3" t="s">
        <v>4878</v>
      </c>
      <c r="L1719" s="3" t="s">
        <v>6687</v>
      </c>
      <c r="M1719" s="3"/>
      <c r="N1719" s="3"/>
      <c r="O1719" s="3"/>
      <c r="P1719" s="3"/>
      <c r="Q1719" s="3"/>
      <c r="R1719" s="3"/>
      <c r="S1719" s="3"/>
      <c r="T1719" s="3"/>
      <c r="U1719" s="3"/>
      <c r="V1719" s="3"/>
    </row>
    <row r="1720" spans="1:22" ht="16.5">
      <c r="A1720" s="2" t="s">
        <v>3536</v>
      </c>
      <c r="B1720" s="2" t="s">
        <v>3537</v>
      </c>
      <c r="C1720" s="9" t="s">
        <v>6688</v>
      </c>
      <c r="D1720" s="2" t="s">
        <v>4785</v>
      </c>
      <c r="E1720" s="2" t="s">
        <v>4835</v>
      </c>
      <c r="F1720" s="3" t="s">
        <v>5057</v>
      </c>
      <c r="G1720" s="3" t="s">
        <v>5058</v>
      </c>
      <c r="H1720" s="3" t="s">
        <v>5059</v>
      </c>
      <c r="I1720" s="3" t="s">
        <v>5060</v>
      </c>
      <c r="J1720" s="3" t="s">
        <v>5061</v>
      </c>
      <c r="K1720" s="3" t="s">
        <v>5062</v>
      </c>
      <c r="L1720" s="3" t="s">
        <v>6689</v>
      </c>
      <c r="M1720" s="3" t="s">
        <v>6690</v>
      </c>
      <c r="N1720" s="3"/>
      <c r="O1720" s="3"/>
      <c r="P1720" s="3"/>
      <c r="Q1720" s="3"/>
      <c r="R1720" s="3"/>
      <c r="S1720" s="3"/>
      <c r="T1720" s="3"/>
      <c r="U1720" s="3"/>
      <c r="V1720" s="3"/>
    </row>
    <row r="1721" spans="1:22" ht="16.5">
      <c r="A1721" s="2" t="s">
        <v>3538</v>
      </c>
      <c r="B1721" s="2" t="s">
        <v>3539</v>
      </c>
      <c r="C1721" s="9" t="s">
        <v>6688</v>
      </c>
      <c r="D1721" s="2" t="s">
        <v>4785</v>
      </c>
      <c r="E1721" s="2" t="s">
        <v>4835</v>
      </c>
      <c r="F1721" s="3" t="s">
        <v>5057</v>
      </c>
      <c r="G1721" s="3" t="s">
        <v>5058</v>
      </c>
      <c r="H1721" s="3" t="s">
        <v>5059</v>
      </c>
      <c r="I1721" s="3" t="s">
        <v>5060</v>
      </c>
      <c r="J1721" s="3" t="s">
        <v>5061</v>
      </c>
      <c r="K1721" s="3" t="s">
        <v>5062</v>
      </c>
      <c r="L1721" s="3" t="s">
        <v>6689</v>
      </c>
      <c r="M1721" s="3" t="s">
        <v>6690</v>
      </c>
      <c r="N1721" s="3"/>
      <c r="O1721" s="3"/>
      <c r="P1721" s="3"/>
      <c r="Q1721" s="3"/>
      <c r="R1721" s="3"/>
      <c r="S1721" s="3"/>
      <c r="T1721" s="3"/>
      <c r="U1721" s="3"/>
      <c r="V1721" s="3"/>
    </row>
    <row r="1722" spans="1:22" ht="16.5">
      <c r="A1722" s="2" t="s">
        <v>3540</v>
      </c>
      <c r="B1722" s="2" t="s">
        <v>3541</v>
      </c>
      <c r="C1722" s="9" t="s">
        <v>6688</v>
      </c>
      <c r="D1722" s="2" t="s">
        <v>4785</v>
      </c>
      <c r="E1722" s="2" t="s">
        <v>4835</v>
      </c>
      <c r="F1722" s="3" t="s">
        <v>5057</v>
      </c>
      <c r="G1722" s="3" t="s">
        <v>5058</v>
      </c>
      <c r="H1722" s="3" t="s">
        <v>5059</v>
      </c>
      <c r="I1722" s="3" t="s">
        <v>5060</v>
      </c>
      <c r="J1722" s="3" t="s">
        <v>5061</v>
      </c>
      <c r="K1722" s="3" t="s">
        <v>5062</v>
      </c>
      <c r="L1722" s="3" t="s">
        <v>6689</v>
      </c>
      <c r="M1722" s="3" t="s">
        <v>6690</v>
      </c>
      <c r="N1722" s="3"/>
      <c r="O1722" s="3"/>
      <c r="P1722" s="3"/>
      <c r="Q1722" s="3"/>
      <c r="R1722" s="3"/>
      <c r="S1722" s="3"/>
      <c r="T1722" s="3"/>
      <c r="U1722" s="3"/>
      <c r="V1722" s="3"/>
    </row>
    <row r="1723" spans="1:22" ht="16.5">
      <c r="A1723" s="2" t="s">
        <v>3542</v>
      </c>
      <c r="B1723" s="2" t="s">
        <v>3543</v>
      </c>
      <c r="C1723" s="9" t="s">
        <v>6688</v>
      </c>
      <c r="D1723" s="2" t="s">
        <v>4785</v>
      </c>
      <c r="E1723" s="2" t="s">
        <v>4835</v>
      </c>
      <c r="F1723" s="3" t="s">
        <v>5057</v>
      </c>
      <c r="G1723" s="3" t="s">
        <v>5058</v>
      </c>
      <c r="H1723" s="3" t="s">
        <v>5059</v>
      </c>
      <c r="I1723" s="3" t="s">
        <v>5060</v>
      </c>
      <c r="J1723" s="3" t="s">
        <v>5061</v>
      </c>
      <c r="K1723" s="3" t="s">
        <v>5062</v>
      </c>
      <c r="L1723" s="3" t="s">
        <v>6689</v>
      </c>
      <c r="M1723" s="3" t="s">
        <v>6690</v>
      </c>
      <c r="N1723" s="3"/>
      <c r="O1723" s="3"/>
      <c r="P1723" s="3"/>
      <c r="Q1723" s="3"/>
      <c r="R1723" s="3"/>
      <c r="S1723" s="3"/>
      <c r="T1723" s="3"/>
      <c r="U1723" s="3"/>
      <c r="V1723" s="3"/>
    </row>
    <row r="1724" spans="1:22" ht="16.5">
      <c r="A1724" s="2" t="s">
        <v>3544</v>
      </c>
      <c r="B1724" s="2" t="s">
        <v>3545</v>
      </c>
      <c r="C1724" s="9" t="s">
        <v>6691</v>
      </c>
      <c r="D1724" s="2" t="s">
        <v>4785</v>
      </c>
      <c r="E1724" s="2" t="s">
        <v>4803</v>
      </c>
      <c r="F1724" s="3" t="s">
        <v>4804</v>
      </c>
      <c r="G1724" s="3" t="s">
        <v>4861</v>
      </c>
      <c r="H1724" s="3" t="s">
        <v>4862</v>
      </c>
      <c r="I1724" s="3" t="s">
        <v>4863</v>
      </c>
      <c r="J1724" s="3" t="s">
        <v>4864</v>
      </c>
      <c r="K1724" s="3" t="s">
        <v>4865</v>
      </c>
      <c r="L1724" s="3" t="s">
        <v>6332</v>
      </c>
      <c r="M1724" s="3" t="s">
        <v>6692</v>
      </c>
      <c r="N1724" s="3" t="s">
        <v>6693</v>
      </c>
      <c r="O1724" s="3" t="s">
        <v>6694</v>
      </c>
      <c r="P1724" s="3" t="s">
        <v>6695</v>
      </c>
      <c r="Q1724" s="3" t="s">
        <v>6696</v>
      </c>
      <c r="R1724" s="3" t="s">
        <v>6697</v>
      </c>
      <c r="S1724" s="3" t="s">
        <v>6698</v>
      </c>
      <c r="T1724" s="3"/>
      <c r="U1724" s="3"/>
      <c r="V1724" s="3"/>
    </row>
    <row r="1725" spans="1:22" ht="16.5">
      <c r="A1725" s="2" t="s">
        <v>3546</v>
      </c>
      <c r="B1725" s="2" t="s">
        <v>3547</v>
      </c>
      <c r="C1725" s="9" t="s">
        <v>6691</v>
      </c>
      <c r="D1725" s="2" t="s">
        <v>4785</v>
      </c>
      <c r="E1725" s="2" t="s">
        <v>4803</v>
      </c>
      <c r="F1725" s="3" t="s">
        <v>4804</v>
      </c>
      <c r="G1725" s="3" t="s">
        <v>4861</v>
      </c>
      <c r="H1725" s="3" t="s">
        <v>4862</v>
      </c>
      <c r="I1725" s="3" t="s">
        <v>4863</v>
      </c>
      <c r="J1725" s="3" t="s">
        <v>4864</v>
      </c>
      <c r="K1725" s="3" t="s">
        <v>4865</v>
      </c>
      <c r="L1725" s="3" t="s">
        <v>6332</v>
      </c>
      <c r="M1725" s="3" t="s">
        <v>6692</v>
      </c>
      <c r="N1725" s="3" t="s">
        <v>6693</v>
      </c>
      <c r="O1725" s="3" t="s">
        <v>6694</v>
      </c>
      <c r="P1725" s="3" t="s">
        <v>6695</v>
      </c>
      <c r="Q1725" s="3" t="s">
        <v>6696</v>
      </c>
      <c r="R1725" s="3" t="s">
        <v>6697</v>
      </c>
      <c r="S1725" s="3" t="s">
        <v>6698</v>
      </c>
      <c r="T1725" s="3"/>
      <c r="U1725" s="3"/>
      <c r="V1725" s="3"/>
    </row>
    <row r="1726" spans="1:22" ht="16.5">
      <c r="A1726" s="2" t="s">
        <v>3548</v>
      </c>
      <c r="B1726" s="2" t="s">
        <v>3549</v>
      </c>
      <c r="C1726" s="9" t="s">
        <v>6699</v>
      </c>
      <c r="D1726" s="2" t="s">
        <v>4785</v>
      </c>
      <c r="E1726" s="2" t="s">
        <v>4786</v>
      </c>
      <c r="F1726" s="3" t="s">
        <v>4787</v>
      </c>
      <c r="G1726" s="3" t="s">
        <v>4788</v>
      </c>
      <c r="H1726" s="3" t="s">
        <v>5320</v>
      </c>
      <c r="I1726" s="3" t="s">
        <v>5321</v>
      </c>
      <c r="J1726" s="3" t="s">
        <v>5322</v>
      </c>
      <c r="K1726" s="3" t="s">
        <v>5604</v>
      </c>
      <c r="L1726" s="3" t="s">
        <v>6700</v>
      </c>
      <c r="M1726" s="3"/>
      <c r="N1726" s="3"/>
      <c r="O1726" s="3"/>
      <c r="P1726" s="3"/>
      <c r="Q1726" s="3"/>
      <c r="R1726" s="3"/>
      <c r="S1726" s="3"/>
      <c r="T1726" s="3"/>
      <c r="U1726" s="3"/>
      <c r="V1726" s="3"/>
    </row>
    <row r="1727" spans="1:22" ht="16.5">
      <c r="A1727" s="2" t="s">
        <v>3550</v>
      </c>
      <c r="B1727" s="2" t="s">
        <v>3551</v>
      </c>
      <c r="C1727" s="9" t="s">
        <v>6699</v>
      </c>
      <c r="D1727" s="2" t="s">
        <v>4785</v>
      </c>
      <c r="E1727" s="2" t="s">
        <v>4786</v>
      </c>
      <c r="F1727" s="3" t="s">
        <v>4787</v>
      </c>
      <c r="G1727" s="3" t="s">
        <v>4788</v>
      </c>
      <c r="H1727" s="3" t="s">
        <v>5320</v>
      </c>
      <c r="I1727" s="3" t="s">
        <v>5321</v>
      </c>
      <c r="J1727" s="3" t="s">
        <v>5322</v>
      </c>
      <c r="K1727" s="3" t="s">
        <v>5604</v>
      </c>
      <c r="L1727" s="3" t="s">
        <v>6700</v>
      </c>
      <c r="M1727" s="3"/>
      <c r="N1727" s="3"/>
      <c r="O1727" s="3"/>
      <c r="P1727" s="3"/>
      <c r="Q1727" s="3"/>
      <c r="R1727" s="3"/>
      <c r="S1727" s="3"/>
      <c r="T1727" s="3"/>
      <c r="U1727" s="3"/>
      <c r="V1727" s="3"/>
    </row>
    <row r="1728" spans="1:22" ht="16.5">
      <c r="A1728" s="2" t="s">
        <v>3552</v>
      </c>
      <c r="B1728" s="2" t="s">
        <v>3553</v>
      </c>
      <c r="C1728" s="9" t="s">
        <v>6701</v>
      </c>
      <c r="D1728" s="2" t="s">
        <v>4785</v>
      </c>
      <c r="E1728" s="2" t="s">
        <v>4843</v>
      </c>
      <c r="F1728" s="3" t="s">
        <v>6203</v>
      </c>
      <c r="G1728" s="3" t="s">
        <v>6217</v>
      </c>
      <c r="H1728" s="3" t="s">
        <v>6218</v>
      </c>
      <c r="I1728" s="3" t="s">
        <v>6219</v>
      </c>
      <c r="J1728" s="3" t="s">
        <v>6220</v>
      </c>
      <c r="K1728" s="3" t="s">
        <v>6221</v>
      </c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</row>
    <row r="1729" spans="1:22" ht="16.5">
      <c r="A1729" s="2" t="s">
        <v>3554</v>
      </c>
      <c r="B1729" s="2" t="s">
        <v>3555</v>
      </c>
      <c r="C1729" s="9" t="s">
        <v>6701</v>
      </c>
      <c r="D1729" s="2" t="s">
        <v>4785</v>
      </c>
      <c r="E1729" s="2" t="s">
        <v>4843</v>
      </c>
      <c r="F1729" s="3" t="s">
        <v>6203</v>
      </c>
      <c r="G1729" s="3" t="s">
        <v>6217</v>
      </c>
      <c r="H1729" s="3" t="s">
        <v>6218</v>
      </c>
      <c r="I1729" s="3" t="s">
        <v>6219</v>
      </c>
      <c r="J1729" s="3" t="s">
        <v>6220</v>
      </c>
      <c r="K1729" s="3" t="s">
        <v>6221</v>
      </c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</row>
    <row r="1730" spans="1:22" ht="16.5">
      <c r="A1730" s="2" t="s">
        <v>3556</v>
      </c>
      <c r="B1730" s="2" t="s">
        <v>3557</v>
      </c>
      <c r="C1730" s="9" t="s">
        <v>6702</v>
      </c>
      <c r="D1730" s="2" t="s">
        <v>4785</v>
      </c>
      <c r="E1730" s="2" t="s">
        <v>4803</v>
      </c>
      <c r="F1730" s="3" t="s">
        <v>5695</v>
      </c>
      <c r="G1730" s="3" t="s">
        <v>5696</v>
      </c>
      <c r="H1730" s="3" t="s">
        <v>6703</v>
      </c>
      <c r="I1730" s="3" t="s">
        <v>6704</v>
      </c>
      <c r="J1730" s="3" t="s">
        <v>6705</v>
      </c>
      <c r="K1730" s="3" t="s">
        <v>6706</v>
      </c>
      <c r="L1730" s="3" t="s">
        <v>6707</v>
      </c>
      <c r="M1730" s="3" t="s">
        <v>6708</v>
      </c>
      <c r="N1730" s="3"/>
      <c r="O1730" s="3"/>
      <c r="P1730" s="3"/>
      <c r="Q1730" s="3"/>
      <c r="R1730" s="3"/>
      <c r="S1730" s="3"/>
      <c r="T1730" s="3"/>
      <c r="U1730" s="3"/>
      <c r="V1730" s="3"/>
    </row>
    <row r="1731" spans="1:22" ht="16.5">
      <c r="A1731" s="2" t="s">
        <v>3558</v>
      </c>
      <c r="B1731" s="2" t="s">
        <v>3559</v>
      </c>
      <c r="C1731" s="9" t="s">
        <v>6709</v>
      </c>
      <c r="D1731" s="2" t="s">
        <v>4785</v>
      </c>
      <c r="E1731" s="2" t="s">
        <v>4786</v>
      </c>
      <c r="F1731" s="3" t="s">
        <v>4787</v>
      </c>
      <c r="G1731" s="3" t="s">
        <v>4906</v>
      </c>
      <c r="H1731" s="3" t="s">
        <v>4907</v>
      </c>
      <c r="I1731" s="3" t="s">
        <v>5305</v>
      </c>
      <c r="J1731" s="3" t="s">
        <v>5607</v>
      </c>
      <c r="K1731" s="3" t="s">
        <v>5608</v>
      </c>
      <c r="L1731" s="3" t="s">
        <v>6710</v>
      </c>
      <c r="M1731" s="3"/>
      <c r="N1731" s="3"/>
      <c r="O1731" s="3"/>
      <c r="P1731" s="3"/>
      <c r="Q1731" s="3"/>
      <c r="R1731" s="3"/>
      <c r="S1731" s="3"/>
      <c r="T1731" s="3"/>
      <c r="U1731" s="3"/>
      <c r="V1731" s="3"/>
    </row>
    <row r="1732" spans="1:22" ht="16.5">
      <c r="A1732" s="2" t="s">
        <v>3560</v>
      </c>
      <c r="B1732" s="2" t="s">
        <v>3561</v>
      </c>
      <c r="C1732" s="9" t="s">
        <v>6711</v>
      </c>
      <c r="D1732" s="2" t="s">
        <v>4785</v>
      </c>
      <c r="E1732" s="2" t="s">
        <v>4786</v>
      </c>
      <c r="F1732" s="3" t="s">
        <v>4787</v>
      </c>
      <c r="G1732" s="3" t="s">
        <v>4788</v>
      </c>
      <c r="H1732" s="3" t="s">
        <v>4789</v>
      </c>
      <c r="I1732" s="3" t="s">
        <v>4927</v>
      </c>
      <c r="J1732" s="3" t="s">
        <v>6063</v>
      </c>
      <c r="K1732" s="3" t="s">
        <v>6712</v>
      </c>
      <c r="L1732" s="3" t="s">
        <v>6713</v>
      </c>
      <c r="M1732" s="3"/>
      <c r="N1732" s="3"/>
      <c r="O1732" s="3"/>
      <c r="P1732" s="3"/>
      <c r="Q1732" s="3"/>
      <c r="R1732" s="3"/>
      <c r="S1732" s="3"/>
      <c r="T1732" s="3"/>
      <c r="U1732" s="3"/>
      <c r="V1732" s="3"/>
    </row>
    <row r="1733" spans="1:22" ht="16.5">
      <c r="A1733" s="2" t="s">
        <v>3562</v>
      </c>
      <c r="B1733" s="2" t="s">
        <v>3563</v>
      </c>
      <c r="C1733" s="9" t="s">
        <v>6711</v>
      </c>
      <c r="D1733" s="2" t="s">
        <v>4785</v>
      </c>
      <c r="E1733" s="2" t="s">
        <v>4786</v>
      </c>
      <c r="F1733" s="3" t="s">
        <v>4787</v>
      </c>
      <c r="G1733" s="3" t="s">
        <v>4788</v>
      </c>
      <c r="H1733" s="3" t="s">
        <v>4789</v>
      </c>
      <c r="I1733" s="3" t="s">
        <v>4927</v>
      </c>
      <c r="J1733" s="3" t="s">
        <v>6063</v>
      </c>
      <c r="K1733" s="3" t="s">
        <v>6712</v>
      </c>
      <c r="L1733" s="3" t="s">
        <v>6713</v>
      </c>
      <c r="M1733" s="3"/>
      <c r="N1733" s="3"/>
      <c r="O1733" s="3"/>
      <c r="P1733" s="3"/>
      <c r="Q1733" s="3"/>
      <c r="R1733" s="3"/>
      <c r="S1733" s="3"/>
      <c r="T1733" s="3"/>
      <c r="U1733" s="3"/>
      <c r="V1733" s="3"/>
    </row>
    <row r="1734" spans="1:22" ht="16.5">
      <c r="A1734" s="2" t="s">
        <v>3564</v>
      </c>
      <c r="B1734" s="2" t="s">
        <v>3565</v>
      </c>
      <c r="C1734" s="9" t="s">
        <v>6714</v>
      </c>
      <c r="D1734" s="2" t="s">
        <v>4785</v>
      </c>
      <c r="E1734" s="2" t="s">
        <v>4932</v>
      </c>
      <c r="F1734" s="3" t="s">
        <v>4933</v>
      </c>
      <c r="G1734" s="3" t="s">
        <v>4934</v>
      </c>
      <c r="H1734" s="3" t="s">
        <v>4935</v>
      </c>
      <c r="I1734" s="3" t="s">
        <v>6715</v>
      </c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</row>
    <row r="1735" spans="1:22" ht="16.5">
      <c r="A1735" s="2" t="s">
        <v>3566</v>
      </c>
      <c r="B1735" s="2" t="s">
        <v>3567</v>
      </c>
      <c r="C1735" s="9" t="s">
        <v>6714</v>
      </c>
      <c r="D1735" s="2" t="s">
        <v>4785</v>
      </c>
      <c r="E1735" s="2" t="s">
        <v>4932</v>
      </c>
      <c r="F1735" s="3" t="s">
        <v>4933</v>
      </c>
      <c r="G1735" s="3" t="s">
        <v>4934</v>
      </c>
      <c r="H1735" s="3" t="s">
        <v>4935</v>
      </c>
      <c r="I1735" s="3" t="s">
        <v>6715</v>
      </c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</row>
    <row r="1736" spans="1:22" ht="16.5">
      <c r="A1736" s="2" t="s">
        <v>3568</v>
      </c>
      <c r="B1736" s="2" t="s">
        <v>3569</v>
      </c>
      <c r="C1736" s="9" t="s">
        <v>6716</v>
      </c>
      <c r="D1736" s="2" t="s">
        <v>4785</v>
      </c>
      <c r="E1736" s="2" t="s">
        <v>4786</v>
      </c>
      <c r="F1736" s="3" t="s">
        <v>4787</v>
      </c>
      <c r="G1736" s="3" t="s">
        <v>4788</v>
      </c>
      <c r="H1736" s="3" t="s">
        <v>4789</v>
      </c>
      <c r="I1736" s="3" t="s">
        <v>5022</v>
      </c>
      <c r="J1736" s="3" t="s">
        <v>5472</v>
      </c>
      <c r="K1736" s="3" t="s">
        <v>5570</v>
      </c>
      <c r="L1736" s="3" t="s">
        <v>5571</v>
      </c>
      <c r="M1736" s="3" t="s">
        <v>6717</v>
      </c>
      <c r="N1736" s="3"/>
      <c r="O1736" s="3"/>
      <c r="P1736" s="3"/>
      <c r="Q1736" s="3"/>
      <c r="R1736" s="3"/>
      <c r="S1736" s="3"/>
      <c r="T1736" s="3"/>
      <c r="U1736" s="3"/>
      <c r="V1736" s="3"/>
    </row>
    <row r="1737" spans="1:22" ht="16.5">
      <c r="A1737" s="2" t="s">
        <v>3570</v>
      </c>
      <c r="B1737" s="2" t="s">
        <v>3571</v>
      </c>
      <c r="C1737" s="9" t="s">
        <v>6716</v>
      </c>
      <c r="D1737" s="2" t="s">
        <v>4785</v>
      </c>
      <c r="E1737" s="2" t="s">
        <v>4786</v>
      </c>
      <c r="F1737" s="3" t="s">
        <v>4787</v>
      </c>
      <c r="G1737" s="3" t="s">
        <v>4788</v>
      </c>
      <c r="H1737" s="3" t="s">
        <v>4789</v>
      </c>
      <c r="I1737" s="3" t="s">
        <v>5022</v>
      </c>
      <c r="J1737" s="3" t="s">
        <v>5472</v>
      </c>
      <c r="K1737" s="3" t="s">
        <v>5570</v>
      </c>
      <c r="L1737" s="3" t="s">
        <v>5571</v>
      </c>
      <c r="M1737" s="3" t="s">
        <v>6717</v>
      </c>
      <c r="N1737" s="3"/>
      <c r="O1737" s="3"/>
      <c r="P1737" s="3"/>
      <c r="Q1737" s="3"/>
      <c r="R1737" s="3"/>
      <c r="S1737" s="3"/>
      <c r="T1737" s="3"/>
      <c r="U1737" s="3"/>
      <c r="V1737" s="3"/>
    </row>
    <row r="1738" spans="1:22" ht="16.5">
      <c r="A1738" s="2" t="s">
        <v>3572</v>
      </c>
      <c r="B1738" s="2" t="s">
        <v>3573</v>
      </c>
      <c r="C1738" s="9" t="s">
        <v>6718</v>
      </c>
      <c r="D1738" s="2" t="s">
        <v>4785</v>
      </c>
      <c r="E1738" s="2" t="s">
        <v>4786</v>
      </c>
      <c r="F1738" s="3" t="s">
        <v>4787</v>
      </c>
      <c r="G1738" s="3" t="s">
        <v>4788</v>
      </c>
      <c r="H1738" s="3" t="s">
        <v>4789</v>
      </c>
      <c r="I1738" s="3" t="s">
        <v>4790</v>
      </c>
      <c r="J1738" s="3" t="s">
        <v>4791</v>
      </c>
      <c r="K1738" s="3" t="s">
        <v>4938</v>
      </c>
      <c r="L1738" s="3" t="s">
        <v>5500</v>
      </c>
      <c r="M1738" s="3" t="s">
        <v>5730</v>
      </c>
      <c r="N1738" s="3"/>
      <c r="O1738" s="3"/>
      <c r="P1738" s="3"/>
      <c r="Q1738" s="3"/>
      <c r="R1738" s="3"/>
      <c r="S1738" s="3"/>
      <c r="T1738" s="3"/>
      <c r="U1738" s="3"/>
      <c r="V1738" s="3"/>
    </row>
    <row r="1739" spans="1:22" ht="16.5">
      <c r="A1739" s="2" t="s">
        <v>3574</v>
      </c>
      <c r="B1739" s="2" t="s">
        <v>3575</v>
      </c>
      <c r="C1739" s="9" t="s">
        <v>6718</v>
      </c>
      <c r="D1739" s="2" t="s">
        <v>4785</v>
      </c>
      <c r="E1739" s="2" t="s">
        <v>4786</v>
      </c>
      <c r="F1739" s="3" t="s">
        <v>4787</v>
      </c>
      <c r="G1739" s="3" t="s">
        <v>4788</v>
      </c>
      <c r="H1739" s="3" t="s">
        <v>4789</v>
      </c>
      <c r="I1739" s="3" t="s">
        <v>4790</v>
      </c>
      <c r="J1739" s="3" t="s">
        <v>4791</v>
      </c>
      <c r="K1739" s="3" t="s">
        <v>4938</v>
      </c>
      <c r="L1739" s="3" t="s">
        <v>5500</v>
      </c>
      <c r="M1739" s="3" t="s">
        <v>5730</v>
      </c>
      <c r="N1739" s="3"/>
      <c r="O1739" s="3"/>
      <c r="P1739" s="3"/>
      <c r="Q1739" s="3"/>
      <c r="R1739" s="3"/>
      <c r="S1739" s="3"/>
      <c r="T1739" s="3"/>
      <c r="U1739" s="3"/>
      <c r="V1739" s="3"/>
    </row>
    <row r="1740" spans="1:22" ht="16.5">
      <c r="A1740" s="2" t="s">
        <v>3576</v>
      </c>
      <c r="B1740" s="2" t="s">
        <v>3577</v>
      </c>
      <c r="C1740" s="9" t="s">
        <v>6719</v>
      </c>
      <c r="D1740" s="2" t="s">
        <v>4785</v>
      </c>
      <c r="E1740" s="2" t="s">
        <v>4843</v>
      </c>
      <c r="F1740" s="3" t="s">
        <v>4844</v>
      </c>
      <c r="G1740" s="3" t="s">
        <v>6720</v>
      </c>
      <c r="H1740" s="3" t="s">
        <v>6721</v>
      </c>
      <c r="I1740" s="3" t="s">
        <v>6722</v>
      </c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</row>
    <row r="1741" spans="1:22" ht="16.5">
      <c r="A1741" s="2" t="s">
        <v>3578</v>
      </c>
      <c r="B1741" s="2" t="s">
        <v>3579</v>
      </c>
      <c r="C1741" s="9" t="s">
        <v>6719</v>
      </c>
      <c r="D1741" s="2" t="s">
        <v>4785</v>
      </c>
      <c r="E1741" s="2" t="s">
        <v>4843</v>
      </c>
      <c r="F1741" s="3" t="s">
        <v>4844</v>
      </c>
      <c r="G1741" s="3" t="s">
        <v>6720</v>
      </c>
      <c r="H1741" s="3" t="s">
        <v>6721</v>
      </c>
      <c r="I1741" s="3" t="s">
        <v>6722</v>
      </c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</row>
    <row r="1742" spans="1:22" ht="16.5">
      <c r="A1742" s="2" t="s">
        <v>3580</v>
      </c>
      <c r="B1742" s="2" t="s">
        <v>3581</v>
      </c>
      <c r="C1742" s="9" t="s">
        <v>6719</v>
      </c>
      <c r="D1742" s="2" t="s">
        <v>4785</v>
      </c>
      <c r="E1742" s="2" t="s">
        <v>4843</v>
      </c>
      <c r="F1742" s="3" t="s">
        <v>4844</v>
      </c>
      <c r="G1742" s="3" t="s">
        <v>6720</v>
      </c>
      <c r="H1742" s="3" t="s">
        <v>6721</v>
      </c>
      <c r="I1742" s="3" t="s">
        <v>6722</v>
      </c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</row>
    <row r="1743" spans="1:22" ht="16.5">
      <c r="A1743" s="2" t="s">
        <v>3582</v>
      </c>
      <c r="B1743" s="2" t="s">
        <v>3583</v>
      </c>
      <c r="C1743" s="9" t="s">
        <v>6723</v>
      </c>
      <c r="D1743" s="2" t="s">
        <v>4785</v>
      </c>
      <c r="E1743" s="2" t="s">
        <v>4820</v>
      </c>
      <c r="F1743" s="3" t="s">
        <v>4821</v>
      </c>
      <c r="G1743" s="3" t="s">
        <v>4822</v>
      </c>
      <c r="H1743" s="3" t="s">
        <v>4823</v>
      </c>
      <c r="I1743" s="3" t="s">
        <v>4824</v>
      </c>
      <c r="J1743" s="3" t="s">
        <v>4825</v>
      </c>
      <c r="K1743" s="3" t="s">
        <v>5041</v>
      </c>
      <c r="L1743" s="3" t="s">
        <v>5042</v>
      </c>
      <c r="M1743" s="3" t="s">
        <v>5043</v>
      </c>
      <c r="N1743" s="3" t="s">
        <v>6067</v>
      </c>
      <c r="O1743" s="3" t="s">
        <v>6068</v>
      </c>
      <c r="P1743" s="3" t="s">
        <v>6724</v>
      </c>
      <c r="Q1743" s="3" t="s">
        <v>6725</v>
      </c>
      <c r="R1743" s="3" t="s">
        <v>6726</v>
      </c>
      <c r="S1743" s="3" t="s">
        <v>6727</v>
      </c>
      <c r="T1743" s="3"/>
      <c r="U1743" s="3"/>
      <c r="V1743" s="3"/>
    </row>
    <row r="1744" spans="1:22" ht="16.5">
      <c r="A1744" s="2" t="s">
        <v>3584</v>
      </c>
      <c r="B1744" s="2" t="s">
        <v>3585</v>
      </c>
      <c r="C1744" s="9" t="s">
        <v>6723</v>
      </c>
      <c r="D1744" s="2" t="s">
        <v>4785</v>
      </c>
      <c r="E1744" s="2" t="s">
        <v>4820</v>
      </c>
      <c r="F1744" s="3" t="s">
        <v>4821</v>
      </c>
      <c r="G1744" s="3" t="s">
        <v>4822</v>
      </c>
      <c r="H1744" s="3" t="s">
        <v>4823</v>
      </c>
      <c r="I1744" s="3" t="s">
        <v>4824</v>
      </c>
      <c r="J1744" s="3" t="s">
        <v>4825</v>
      </c>
      <c r="K1744" s="3" t="s">
        <v>5041</v>
      </c>
      <c r="L1744" s="3" t="s">
        <v>5042</v>
      </c>
      <c r="M1744" s="3" t="s">
        <v>5043</v>
      </c>
      <c r="N1744" s="3" t="s">
        <v>6067</v>
      </c>
      <c r="O1744" s="3" t="s">
        <v>6068</v>
      </c>
      <c r="P1744" s="3" t="s">
        <v>6724</v>
      </c>
      <c r="Q1744" s="3" t="s">
        <v>6725</v>
      </c>
      <c r="R1744" s="3" t="s">
        <v>6726</v>
      </c>
      <c r="S1744" s="3" t="s">
        <v>6727</v>
      </c>
      <c r="T1744" s="3"/>
      <c r="U1744" s="3"/>
      <c r="V1744" s="3"/>
    </row>
    <row r="1745" spans="1:22" ht="16.5">
      <c r="A1745" s="2" t="s">
        <v>3586</v>
      </c>
      <c r="B1745" s="2" t="s">
        <v>3587</v>
      </c>
      <c r="C1745" s="9" t="s">
        <v>6723</v>
      </c>
      <c r="D1745" s="2" t="s">
        <v>4785</v>
      </c>
      <c r="E1745" s="2" t="s">
        <v>4820</v>
      </c>
      <c r="F1745" s="3" t="s">
        <v>4821</v>
      </c>
      <c r="G1745" s="3" t="s">
        <v>4822</v>
      </c>
      <c r="H1745" s="3" t="s">
        <v>4823</v>
      </c>
      <c r="I1745" s="3" t="s">
        <v>4824</v>
      </c>
      <c r="J1745" s="3" t="s">
        <v>4825</v>
      </c>
      <c r="K1745" s="3" t="s">
        <v>5041</v>
      </c>
      <c r="L1745" s="3" t="s">
        <v>5042</v>
      </c>
      <c r="M1745" s="3" t="s">
        <v>5043</v>
      </c>
      <c r="N1745" s="3" t="s">
        <v>6067</v>
      </c>
      <c r="O1745" s="3" t="s">
        <v>6068</v>
      </c>
      <c r="P1745" s="3" t="s">
        <v>6724</v>
      </c>
      <c r="Q1745" s="3" t="s">
        <v>6725</v>
      </c>
      <c r="R1745" s="3" t="s">
        <v>6726</v>
      </c>
      <c r="S1745" s="3" t="s">
        <v>6727</v>
      </c>
      <c r="T1745" s="3"/>
      <c r="U1745" s="3"/>
      <c r="V1745" s="3"/>
    </row>
    <row r="1746" spans="1:22" ht="16.5">
      <c r="A1746" s="2" t="s">
        <v>3588</v>
      </c>
      <c r="B1746" s="2" t="s">
        <v>3589</v>
      </c>
      <c r="C1746" s="9" t="s">
        <v>6723</v>
      </c>
      <c r="D1746" s="2" t="s">
        <v>4785</v>
      </c>
      <c r="E1746" s="2" t="s">
        <v>4820</v>
      </c>
      <c r="F1746" s="3" t="s">
        <v>4821</v>
      </c>
      <c r="G1746" s="3" t="s">
        <v>4822</v>
      </c>
      <c r="H1746" s="3" t="s">
        <v>4823</v>
      </c>
      <c r="I1746" s="3" t="s">
        <v>4824</v>
      </c>
      <c r="J1746" s="3" t="s">
        <v>4825</v>
      </c>
      <c r="K1746" s="3" t="s">
        <v>5041</v>
      </c>
      <c r="L1746" s="3" t="s">
        <v>5042</v>
      </c>
      <c r="M1746" s="3" t="s">
        <v>5043</v>
      </c>
      <c r="N1746" s="3" t="s">
        <v>6067</v>
      </c>
      <c r="O1746" s="3" t="s">
        <v>6068</v>
      </c>
      <c r="P1746" s="3" t="s">
        <v>6724</v>
      </c>
      <c r="Q1746" s="3" t="s">
        <v>6725</v>
      </c>
      <c r="R1746" s="3" t="s">
        <v>6726</v>
      </c>
      <c r="S1746" s="3" t="s">
        <v>6727</v>
      </c>
      <c r="T1746" s="3"/>
      <c r="U1746" s="3"/>
      <c r="V1746" s="3"/>
    </row>
    <row r="1747" spans="1:22" ht="16.5">
      <c r="A1747" s="2" t="s">
        <v>3590</v>
      </c>
      <c r="B1747" s="2" t="s">
        <v>3591</v>
      </c>
      <c r="C1747" s="9" t="s">
        <v>6728</v>
      </c>
      <c r="D1747" s="2" t="s">
        <v>4785</v>
      </c>
      <c r="E1747" s="2" t="s">
        <v>4820</v>
      </c>
      <c r="F1747" s="3" t="s">
        <v>4821</v>
      </c>
      <c r="G1747" s="3" t="s">
        <v>4822</v>
      </c>
      <c r="H1747" s="3" t="s">
        <v>4823</v>
      </c>
      <c r="I1747" s="3" t="s">
        <v>4824</v>
      </c>
      <c r="J1747" s="3" t="s">
        <v>4825</v>
      </c>
      <c r="K1747" s="3" t="s">
        <v>4826</v>
      </c>
      <c r="L1747" s="3" t="s">
        <v>4827</v>
      </c>
      <c r="M1747" s="3" t="s">
        <v>4828</v>
      </c>
      <c r="N1747" s="3" t="s">
        <v>4829</v>
      </c>
      <c r="O1747" s="3" t="s">
        <v>4830</v>
      </c>
      <c r="P1747" s="3" t="s">
        <v>6729</v>
      </c>
      <c r="Q1747" s="3" t="s">
        <v>6730</v>
      </c>
      <c r="R1747" s="3" t="s">
        <v>6731</v>
      </c>
      <c r="S1747" s="3" t="s">
        <v>6732</v>
      </c>
      <c r="T1747" s="3" t="s">
        <v>6733</v>
      </c>
      <c r="U1747" s="3" t="s">
        <v>6734</v>
      </c>
      <c r="V1747" s="3"/>
    </row>
    <row r="1748" spans="1:22" ht="16.5">
      <c r="A1748" s="2" t="s">
        <v>3592</v>
      </c>
      <c r="B1748" s="2" t="s">
        <v>3593</v>
      </c>
      <c r="C1748" s="9" t="s">
        <v>6728</v>
      </c>
      <c r="D1748" s="2" t="s">
        <v>4785</v>
      </c>
      <c r="E1748" s="2" t="s">
        <v>4820</v>
      </c>
      <c r="F1748" s="3" t="s">
        <v>4821</v>
      </c>
      <c r="G1748" s="3" t="s">
        <v>4822</v>
      </c>
      <c r="H1748" s="3" t="s">
        <v>4823</v>
      </c>
      <c r="I1748" s="3" t="s">
        <v>4824</v>
      </c>
      <c r="J1748" s="3" t="s">
        <v>4825</v>
      </c>
      <c r="K1748" s="3" t="s">
        <v>4826</v>
      </c>
      <c r="L1748" s="3" t="s">
        <v>4827</v>
      </c>
      <c r="M1748" s="3" t="s">
        <v>4828</v>
      </c>
      <c r="N1748" s="3" t="s">
        <v>4829</v>
      </c>
      <c r="O1748" s="3" t="s">
        <v>4830</v>
      </c>
      <c r="P1748" s="3" t="s">
        <v>6729</v>
      </c>
      <c r="Q1748" s="3" t="s">
        <v>6730</v>
      </c>
      <c r="R1748" s="3" t="s">
        <v>6731</v>
      </c>
      <c r="S1748" s="3" t="s">
        <v>6732</v>
      </c>
      <c r="T1748" s="3" t="s">
        <v>6733</v>
      </c>
      <c r="U1748" s="3" t="s">
        <v>6734</v>
      </c>
      <c r="V1748" s="3"/>
    </row>
    <row r="1749" spans="1:22" ht="16.5">
      <c r="A1749" s="2" t="s">
        <v>3594</v>
      </c>
      <c r="B1749" s="2" t="s">
        <v>3595</v>
      </c>
      <c r="C1749" s="9" t="s">
        <v>6728</v>
      </c>
      <c r="D1749" s="2" t="s">
        <v>4785</v>
      </c>
      <c r="E1749" s="2" t="s">
        <v>4820</v>
      </c>
      <c r="F1749" s="3" t="s">
        <v>4821</v>
      </c>
      <c r="G1749" s="3" t="s">
        <v>4822</v>
      </c>
      <c r="H1749" s="3" t="s">
        <v>4823</v>
      </c>
      <c r="I1749" s="3" t="s">
        <v>4824</v>
      </c>
      <c r="J1749" s="3" t="s">
        <v>4825</v>
      </c>
      <c r="K1749" s="3" t="s">
        <v>4826</v>
      </c>
      <c r="L1749" s="3" t="s">
        <v>4827</v>
      </c>
      <c r="M1749" s="3" t="s">
        <v>4828</v>
      </c>
      <c r="N1749" s="3" t="s">
        <v>4829</v>
      </c>
      <c r="O1749" s="3" t="s">
        <v>4830</v>
      </c>
      <c r="P1749" s="3" t="s">
        <v>6729</v>
      </c>
      <c r="Q1749" s="3" t="s">
        <v>6730</v>
      </c>
      <c r="R1749" s="3" t="s">
        <v>6731</v>
      </c>
      <c r="S1749" s="3" t="s">
        <v>6732</v>
      </c>
      <c r="T1749" s="3" t="s">
        <v>6733</v>
      </c>
      <c r="U1749" s="3" t="s">
        <v>6734</v>
      </c>
      <c r="V1749" s="3"/>
    </row>
    <row r="1750" spans="1:22" ht="16.5">
      <c r="A1750" s="2" t="s">
        <v>3596</v>
      </c>
      <c r="B1750" s="2" t="s">
        <v>3597</v>
      </c>
      <c r="C1750" s="9" t="s">
        <v>6728</v>
      </c>
      <c r="D1750" s="2" t="s">
        <v>4785</v>
      </c>
      <c r="E1750" s="2" t="s">
        <v>4820</v>
      </c>
      <c r="F1750" s="3" t="s">
        <v>4821</v>
      </c>
      <c r="G1750" s="3" t="s">
        <v>4822</v>
      </c>
      <c r="H1750" s="3" t="s">
        <v>4823</v>
      </c>
      <c r="I1750" s="3" t="s">
        <v>4824</v>
      </c>
      <c r="J1750" s="3" t="s">
        <v>4825</v>
      </c>
      <c r="K1750" s="3" t="s">
        <v>4826</v>
      </c>
      <c r="L1750" s="3" t="s">
        <v>4827</v>
      </c>
      <c r="M1750" s="3" t="s">
        <v>4828</v>
      </c>
      <c r="N1750" s="3" t="s">
        <v>4829</v>
      </c>
      <c r="O1750" s="3" t="s">
        <v>4830</v>
      </c>
      <c r="P1750" s="3" t="s">
        <v>6729</v>
      </c>
      <c r="Q1750" s="3" t="s">
        <v>6730</v>
      </c>
      <c r="R1750" s="3" t="s">
        <v>6731</v>
      </c>
      <c r="S1750" s="3" t="s">
        <v>6732</v>
      </c>
      <c r="T1750" s="3" t="s">
        <v>6733</v>
      </c>
      <c r="U1750" s="3" t="s">
        <v>6734</v>
      </c>
      <c r="V1750" s="3"/>
    </row>
    <row r="1751" spans="1:22" ht="16.5">
      <c r="A1751" s="2" t="s">
        <v>3598</v>
      </c>
      <c r="B1751" s="2" t="s">
        <v>3599</v>
      </c>
      <c r="C1751" s="9" t="s">
        <v>6735</v>
      </c>
      <c r="D1751" s="2" t="s">
        <v>4785</v>
      </c>
      <c r="E1751" s="2" t="s">
        <v>4786</v>
      </c>
      <c r="F1751" s="3" t="s">
        <v>4787</v>
      </c>
      <c r="G1751" s="3" t="s">
        <v>4906</v>
      </c>
      <c r="H1751" s="3" t="s">
        <v>4907</v>
      </c>
      <c r="I1751" s="3" t="s">
        <v>4908</v>
      </c>
      <c r="J1751" s="3" t="s">
        <v>4909</v>
      </c>
      <c r="K1751" s="3" t="s">
        <v>5427</v>
      </c>
      <c r="L1751" s="3" t="s">
        <v>6736</v>
      </c>
      <c r="M1751" s="3"/>
      <c r="N1751" s="3"/>
      <c r="O1751" s="3"/>
      <c r="P1751" s="3"/>
      <c r="Q1751" s="3"/>
      <c r="R1751" s="3"/>
      <c r="S1751" s="3"/>
      <c r="T1751" s="3"/>
      <c r="U1751" s="3"/>
      <c r="V1751" s="3"/>
    </row>
    <row r="1752" spans="1:22" ht="16.5">
      <c r="A1752" s="2" t="s">
        <v>3600</v>
      </c>
      <c r="B1752" s="2" t="s">
        <v>3601</v>
      </c>
      <c r="C1752" s="9" t="s">
        <v>6735</v>
      </c>
      <c r="D1752" s="2" t="s">
        <v>4785</v>
      </c>
      <c r="E1752" s="2" t="s">
        <v>4786</v>
      </c>
      <c r="F1752" s="3" t="s">
        <v>4787</v>
      </c>
      <c r="G1752" s="3" t="s">
        <v>4906</v>
      </c>
      <c r="H1752" s="3" t="s">
        <v>4907</v>
      </c>
      <c r="I1752" s="3" t="s">
        <v>4908</v>
      </c>
      <c r="J1752" s="3" t="s">
        <v>4909</v>
      </c>
      <c r="K1752" s="3" t="s">
        <v>5427</v>
      </c>
      <c r="L1752" s="3" t="s">
        <v>6736</v>
      </c>
      <c r="M1752" s="3"/>
      <c r="N1752" s="3"/>
      <c r="O1752" s="3"/>
      <c r="P1752" s="3"/>
      <c r="Q1752" s="3"/>
      <c r="R1752" s="3"/>
      <c r="S1752" s="3"/>
      <c r="T1752" s="3"/>
      <c r="U1752" s="3"/>
      <c r="V1752" s="3"/>
    </row>
    <row r="1753" spans="1:22" ht="16.5">
      <c r="A1753" s="2" t="s">
        <v>3602</v>
      </c>
      <c r="B1753" s="2" t="s">
        <v>3603</v>
      </c>
      <c r="C1753" s="9" t="s">
        <v>6737</v>
      </c>
      <c r="D1753" s="2" t="s">
        <v>4785</v>
      </c>
      <c r="E1753" s="2" t="s">
        <v>4786</v>
      </c>
      <c r="F1753" s="3" t="s">
        <v>4787</v>
      </c>
      <c r="G1753" s="3" t="s">
        <v>4906</v>
      </c>
      <c r="H1753" s="3" t="s">
        <v>4907</v>
      </c>
      <c r="I1753" s="3" t="s">
        <v>4908</v>
      </c>
      <c r="J1753" s="3" t="s">
        <v>4969</v>
      </c>
      <c r="K1753" s="3" t="s">
        <v>4970</v>
      </c>
      <c r="L1753" s="3" t="s">
        <v>5891</v>
      </c>
      <c r="M1753" s="3" t="s">
        <v>6738</v>
      </c>
      <c r="N1753" s="3"/>
      <c r="O1753" s="3"/>
      <c r="P1753" s="3"/>
      <c r="Q1753" s="3"/>
      <c r="R1753" s="3"/>
      <c r="S1753" s="3"/>
      <c r="T1753" s="3"/>
      <c r="U1753" s="3"/>
      <c r="V1753" s="3"/>
    </row>
    <row r="1754" spans="1:22" ht="16.5">
      <c r="A1754" s="2" t="s">
        <v>3604</v>
      </c>
      <c r="B1754" s="2" t="s">
        <v>3605</v>
      </c>
      <c r="C1754" s="9" t="s">
        <v>6739</v>
      </c>
      <c r="D1754" s="2" t="s">
        <v>4785</v>
      </c>
      <c r="E1754" s="2" t="s">
        <v>4835</v>
      </c>
      <c r="F1754" s="3" t="s">
        <v>4836</v>
      </c>
      <c r="G1754" s="3" t="s">
        <v>4853</v>
      </c>
      <c r="H1754" s="3" t="s">
        <v>4854</v>
      </c>
      <c r="I1754" s="3" t="s">
        <v>4855</v>
      </c>
      <c r="J1754" s="3" t="s">
        <v>4856</v>
      </c>
      <c r="K1754" s="3" t="s">
        <v>5524</v>
      </c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</row>
    <row r="1755" spans="1:22" ht="16.5">
      <c r="A1755" s="2" t="s">
        <v>3606</v>
      </c>
      <c r="B1755" s="2" t="s">
        <v>3607</v>
      </c>
      <c r="C1755" s="9" t="s">
        <v>6739</v>
      </c>
      <c r="D1755" s="2" t="s">
        <v>4785</v>
      </c>
      <c r="E1755" s="2" t="s">
        <v>4835</v>
      </c>
      <c r="F1755" s="3" t="s">
        <v>4836</v>
      </c>
      <c r="G1755" s="3" t="s">
        <v>4853</v>
      </c>
      <c r="H1755" s="3" t="s">
        <v>4854</v>
      </c>
      <c r="I1755" s="3" t="s">
        <v>4855</v>
      </c>
      <c r="J1755" s="3" t="s">
        <v>4856</v>
      </c>
      <c r="K1755" s="3" t="s">
        <v>5524</v>
      </c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</row>
    <row r="1756" spans="1:22" ht="16.5">
      <c r="A1756" s="2" t="s">
        <v>3608</v>
      </c>
      <c r="B1756" s="2" t="s">
        <v>3609</v>
      </c>
      <c r="C1756" s="9" t="s">
        <v>6599</v>
      </c>
      <c r="D1756" s="2" t="s">
        <v>4785</v>
      </c>
      <c r="E1756" s="2" t="s">
        <v>4803</v>
      </c>
      <c r="F1756" s="3" t="s">
        <v>5093</v>
      </c>
      <c r="G1756" s="3" t="s">
        <v>5094</v>
      </c>
      <c r="H1756" s="3" t="s">
        <v>5095</v>
      </c>
      <c r="I1756" s="3" t="s">
        <v>5096</v>
      </c>
      <c r="J1756" s="3" t="s">
        <v>5151</v>
      </c>
      <c r="K1756" s="3" t="s">
        <v>5152</v>
      </c>
      <c r="L1756" s="3" t="s">
        <v>5153</v>
      </c>
      <c r="M1756" s="3" t="s">
        <v>5311</v>
      </c>
      <c r="N1756" s="3" t="s">
        <v>5312</v>
      </c>
      <c r="O1756" s="3" t="s">
        <v>5313</v>
      </c>
      <c r="P1756" s="3" t="s">
        <v>5339</v>
      </c>
      <c r="Q1756" s="3" t="s">
        <v>6600</v>
      </c>
      <c r="R1756" s="3"/>
      <c r="S1756" s="3"/>
      <c r="T1756" s="3"/>
      <c r="U1756" s="3"/>
      <c r="V1756" s="3"/>
    </row>
    <row r="1757" spans="1:22" ht="16.5">
      <c r="A1757" s="2" t="s">
        <v>3610</v>
      </c>
      <c r="B1757" s="2" t="s">
        <v>3611</v>
      </c>
      <c r="C1757" s="9" t="s">
        <v>6740</v>
      </c>
      <c r="D1757" s="2" t="s">
        <v>4785</v>
      </c>
      <c r="E1757" s="2" t="s">
        <v>4803</v>
      </c>
      <c r="F1757" s="3" t="s">
        <v>5093</v>
      </c>
      <c r="G1757" s="3" t="s">
        <v>5094</v>
      </c>
      <c r="H1757" s="3" t="s">
        <v>5095</v>
      </c>
      <c r="I1757" s="3" t="s">
        <v>5096</v>
      </c>
      <c r="J1757" s="3" t="s">
        <v>5097</v>
      </c>
      <c r="K1757" s="3" t="s">
        <v>6741</v>
      </c>
      <c r="L1757" s="3" t="s">
        <v>6742</v>
      </c>
      <c r="M1757" s="3" t="s">
        <v>6743</v>
      </c>
      <c r="N1757" s="3" t="s">
        <v>6744</v>
      </c>
      <c r="O1757" s="3" t="s">
        <v>6745</v>
      </c>
      <c r="P1757" s="3"/>
      <c r="Q1757" s="3"/>
      <c r="R1757" s="3"/>
      <c r="S1757" s="3"/>
      <c r="T1757" s="3"/>
      <c r="U1757" s="3"/>
      <c r="V1757" s="3"/>
    </row>
    <row r="1758" spans="1:22" ht="16.5">
      <c r="A1758" s="2" t="s">
        <v>3612</v>
      </c>
      <c r="B1758" s="2" t="s">
        <v>3613</v>
      </c>
      <c r="C1758" s="9" t="s">
        <v>6740</v>
      </c>
      <c r="D1758" s="2" t="s">
        <v>4785</v>
      </c>
      <c r="E1758" s="2" t="s">
        <v>4803</v>
      </c>
      <c r="F1758" s="3" t="s">
        <v>5093</v>
      </c>
      <c r="G1758" s="3" t="s">
        <v>5094</v>
      </c>
      <c r="H1758" s="3" t="s">
        <v>5095</v>
      </c>
      <c r="I1758" s="3" t="s">
        <v>5096</v>
      </c>
      <c r="J1758" s="3" t="s">
        <v>5097</v>
      </c>
      <c r="K1758" s="3" t="s">
        <v>6741</v>
      </c>
      <c r="L1758" s="3" t="s">
        <v>6742</v>
      </c>
      <c r="M1758" s="3" t="s">
        <v>6743</v>
      </c>
      <c r="N1758" s="3" t="s">
        <v>6744</v>
      </c>
      <c r="O1758" s="3" t="s">
        <v>6745</v>
      </c>
      <c r="P1758" s="3"/>
      <c r="Q1758" s="3"/>
      <c r="R1758" s="3"/>
      <c r="S1758" s="3"/>
      <c r="T1758" s="3"/>
      <c r="U1758" s="3"/>
      <c r="V1758" s="3"/>
    </row>
    <row r="1759" spans="1:22" ht="16.5">
      <c r="A1759" s="2" t="s">
        <v>3614</v>
      </c>
      <c r="B1759" s="2" t="s">
        <v>3615</v>
      </c>
      <c r="C1759" s="9" t="s">
        <v>6740</v>
      </c>
      <c r="D1759" s="2" t="s">
        <v>4785</v>
      </c>
      <c r="E1759" s="2" t="s">
        <v>4803</v>
      </c>
      <c r="F1759" s="3" t="s">
        <v>5093</v>
      </c>
      <c r="G1759" s="3" t="s">
        <v>5094</v>
      </c>
      <c r="H1759" s="3" t="s">
        <v>5095</v>
      </c>
      <c r="I1759" s="3" t="s">
        <v>5096</v>
      </c>
      <c r="J1759" s="3" t="s">
        <v>5097</v>
      </c>
      <c r="K1759" s="3" t="s">
        <v>6741</v>
      </c>
      <c r="L1759" s="3" t="s">
        <v>6742</v>
      </c>
      <c r="M1759" s="3" t="s">
        <v>6743</v>
      </c>
      <c r="N1759" s="3" t="s">
        <v>6744</v>
      </c>
      <c r="O1759" s="3" t="s">
        <v>6745</v>
      </c>
      <c r="P1759" s="3"/>
      <c r="Q1759" s="3"/>
      <c r="R1759" s="3"/>
      <c r="S1759" s="3"/>
      <c r="T1759" s="3"/>
      <c r="U1759" s="3"/>
      <c r="V1759" s="3"/>
    </row>
    <row r="1760" spans="1:22" ht="16.5">
      <c r="A1760" s="2" t="s">
        <v>3616</v>
      </c>
      <c r="B1760" s="2" t="s">
        <v>3617</v>
      </c>
      <c r="C1760" s="9" t="s">
        <v>6740</v>
      </c>
      <c r="D1760" s="2" t="s">
        <v>4785</v>
      </c>
      <c r="E1760" s="2" t="s">
        <v>4803</v>
      </c>
      <c r="F1760" s="3" t="s">
        <v>5093</v>
      </c>
      <c r="G1760" s="3" t="s">
        <v>5094</v>
      </c>
      <c r="H1760" s="3" t="s">
        <v>5095</v>
      </c>
      <c r="I1760" s="3" t="s">
        <v>5096</v>
      </c>
      <c r="J1760" s="3" t="s">
        <v>5097</v>
      </c>
      <c r="K1760" s="3" t="s">
        <v>6741</v>
      </c>
      <c r="L1760" s="3" t="s">
        <v>6742</v>
      </c>
      <c r="M1760" s="3" t="s">
        <v>6743</v>
      </c>
      <c r="N1760" s="3" t="s">
        <v>6744</v>
      </c>
      <c r="O1760" s="3" t="s">
        <v>6745</v>
      </c>
      <c r="P1760" s="3"/>
      <c r="Q1760" s="3"/>
      <c r="R1760" s="3"/>
      <c r="S1760" s="3"/>
      <c r="T1760" s="3"/>
      <c r="U1760" s="3"/>
      <c r="V1760" s="3"/>
    </row>
    <row r="1761" spans="1:22" ht="16.5">
      <c r="A1761" s="2" t="s">
        <v>3618</v>
      </c>
      <c r="B1761" s="2" t="s">
        <v>3619</v>
      </c>
      <c r="C1761" s="9" t="s">
        <v>6740</v>
      </c>
      <c r="D1761" s="2" t="s">
        <v>4785</v>
      </c>
      <c r="E1761" s="2" t="s">
        <v>4803</v>
      </c>
      <c r="F1761" s="3" t="s">
        <v>5093</v>
      </c>
      <c r="G1761" s="3" t="s">
        <v>5094</v>
      </c>
      <c r="H1761" s="3" t="s">
        <v>5095</v>
      </c>
      <c r="I1761" s="3" t="s">
        <v>5096</v>
      </c>
      <c r="J1761" s="3" t="s">
        <v>5097</v>
      </c>
      <c r="K1761" s="3" t="s">
        <v>6741</v>
      </c>
      <c r="L1761" s="3" t="s">
        <v>6742</v>
      </c>
      <c r="M1761" s="3" t="s">
        <v>6743</v>
      </c>
      <c r="N1761" s="3" t="s">
        <v>6744</v>
      </c>
      <c r="O1761" s="3" t="s">
        <v>6745</v>
      </c>
      <c r="P1761" s="3"/>
      <c r="Q1761" s="3"/>
      <c r="R1761" s="3"/>
      <c r="S1761" s="3"/>
      <c r="T1761" s="3"/>
      <c r="U1761" s="3"/>
      <c r="V1761" s="3"/>
    </row>
    <row r="1762" spans="1:22" ht="16.5">
      <c r="A1762" s="2" t="s">
        <v>3620</v>
      </c>
      <c r="B1762" s="2" t="s">
        <v>3621</v>
      </c>
      <c r="C1762" s="9" t="s">
        <v>6740</v>
      </c>
      <c r="D1762" s="2" t="s">
        <v>4785</v>
      </c>
      <c r="E1762" s="2" t="s">
        <v>4803</v>
      </c>
      <c r="F1762" s="3" t="s">
        <v>5093</v>
      </c>
      <c r="G1762" s="3" t="s">
        <v>5094</v>
      </c>
      <c r="H1762" s="3" t="s">
        <v>5095</v>
      </c>
      <c r="I1762" s="3" t="s">
        <v>5096</v>
      </c>
      <c r="J1762" s="3" t="s">
        <v>5097</v>
      </c>
      <c r="K1762" s="3" t="s">
        <v>6741</v>
      </c>
      <c r="L1762" s="3" t="s">
        <v>6742</v>
      </c>
      <c r="M1762" s="3" t="s">
        <v>6743</v>
      </c>
      <c r="N1762" s="3" t="s">
        <v>6744</v>
      </c>
      <c r="O1762" s="3" t="s">
        <v>6745</v>
      </c>
      <c r="P1762" s="3"/>
      <c r="Q1762" s="3"/>
      <c r="R1762" s="3"/>
      <c r="S1762" s="3"/>
      <c r="T1762" s="3"/>
      <c r="U1762" s="3"/>
      <c r="V1762" s="3"/>
    </row>
    <row r="1763" spans="1:22" ht="16.5">
      <c r="A1763" s="2" t="s">
        <v>3622</v>
      </c>
      <c r="B1763" s="2" t="s">
        <v>3623</v>
      </c>
      <c r="C1763" s="9" t="s">
        <v>6740</v>
      </c>
      <c r="D1763" s="2" t="s">
        <v>4785</v>
      </c>
      <c r="E1763" s="2" t="s">
        <v>4803</v>
      </c>
      <c r="F1763" s="3" t="s">
        <v>5093</v>
      </c>
      <c r="G1763" s="3" t="s">
        <v>5094</v>
      </c>
      <c r="H1763" s="3" t="s">
        <v>5095</v>
      </c>
      <c r="I1763" s="3" t="s">
        <v>5096</v>
      </c>
      <c r="J1763" s="3" t="s">
        <v>5097</v>
      </c>
      <c r="K1763" s="3" t="s">
        <v>6741</v>
      </c>
      <c r="L1763" s="3" t="s">
        <v>6742</v>
      </c>
      <c r="M1763" s="3" t="s">
        <v>6743</v>
      </c>
      <c r="N1763" s="3" t="s">
        <v>6744</v>
      </c>
      <c r="O1763" s="3" t="s">
        <v>6745</v>
      </c>
      <c r="P1763" s="3"/>
      <c r="Q1763" s="3"/>
      <c r="R1763" s="3"/>
      <c r="S1763" s="3"/>
      <c r="T1763" s="3"/>
      <c r="U1763" s="3"/>
      <c r="V1763" s="3"/>
    </row>
    <row r="1764" spans="1:22" ht="16.5">
      <c r="A1764" s="2" t="s">
        <v>3624</v>
      </c>
      <c r="B1764" s="2" t="s">
        <v>3625</v>
      </c>
      <c r="C1764" s="9" t="s">
        <v>6746</v>
      </c>
      <c r="D1764" s="2" t="s">
        <v>4785</v>
      </c>
      <c r="E1764" s="2" t="s">
        <v>4803</v>
      </c>
      <c r="F1764" s="3" t="s">
        <v>4804</v>
      </c>
      <c r="G1764" s="3" t="s">
        <v>4861</v>
      </c>
      <c r="H1764" s="3" t="s">
        <v>4862</v>
      </c>
      <c r="I1764" s="3" t="s">
        <v>4863</v>
      </c>
      <c r="J1764" s="3" t="s">
        <v>4864</v>
      </c>
      <c r="K1764" s="3" t="s">
        <v>4865</v>
      </c>
      <c r="L1764" s="3" t="s">
        <v>4866</v>
      </c>
      <c r="M1764" s="3" t="s">
        <v>4867</v>
      </c>
      <c r="N1764" s="3" t="s">
        <v>4868</v>
      </c>
      <c r="O1764" s="3" t="s">
        <v>6747</v>
      </c>
      <c r="P1764" s="3" t="s">
        <v>6748</v>
      </c>
      <c r="Q1764" s="3" t="s">
        <v>6749</v>
      </c>
      <c r="R1764" s="3" t="s">
        <v>6750</v>
      </c>
      <c r="S1764" s="3" t="s">
        <v>6751</v>
      </c>
      <c r="T1764" s="3"/>
      <c r="U1764" s="3"/>
      <c r="V1764" s="3"/>
    </row>
    <row r="1765" spans="1:22" ht="16.5">
      <c r="A1765" s="2" t="s">
        <v>3626</v>
      </c>
      <c r="B1765" s="2" t="s">
        <v>3627</v>
      </c>
      <c r="C1765" s="9" t="s">
        <v>6746</v>
      </c>
      <c r="D1765" s="2" t="s">
        <v>4785</v>
      </c>
      <c r="E1765" s="2" t="s">
        <v>4803</v>
      </c>
      <c r="F1765" s="3" t="s">
        <v>4804</v>
      </c>
      <c r="G1765" s="3" t="s">
        <v>4861</v>
      </c>
      <c r="H1765" s="3" t="s">
        <v>4862</v>
      </c>
      <c r="I1765" s="3" t="s">
        <v>4863</v>
      </c>
      <c r="J1765" s="3" t="s">
        <v>4864</v>
      </c>
      <c r="K1765" s="3" t="s">
        <v>4865</v>
      </c>
      <c r="L1765" s="3" t="s">
        <v>4866</v>
      </c>
      <c r="M1765" s="3" t="s">
        <v>4867</v>
      </c>
      <c r="N1765" s="3" t="s">
        <v>4868</v>
      </c>
      <c r="O1765" s="3" t="s">
        <v>6747</v>
      </c>
      <c r="P1765" s="3" t="s">
        <v>6748</v>
      </c>
      <c r="Q1765" s="3" t="s">
        <v>6749</v>
      </c>
      <c r="R1765" s="3" t="s">
        <v>6750</v>
      </c>
      <c r="S1765" s="3" t="s">
        <v>6751</v>
      </c>
      <c r="T1765" s="3"/>
      <c r="U1765" s="3"/>
      <c r="V1765" s="3"/>
    </row>
    <row r="1766" spans="1:22" ht="16.5">
      <c r="A1766" s="2" t="s">
        <v>3628</v>
      </c>
      <c r="B1766" s="2" t="s">
        <v>3629</v>
      </c>
      <c r="C1766" s="9" t="s">
        <v>6643</v>
      </c>
      <c r="D1766" s="2" t="s">
        <v>4785</v>
      </c>
      <c r="E1766" s="2" t="s">
        <v>4820</v>
      </c>
      <c r="F1766" s="3" t="s">
        <v>4821</v>
      </c>
      <c r="G1766" s="3" t="s">
        <v>4822</v>
      </c>
      <c r="H1766" s="3" t="s">
        <v>4823</v>
      </c>
      <c r="I1766" s="3" t="s">
        <v>4824</v>
      </c>
      <c r="J1766" s="3" t="s">
        <v>4825</v>
      </c>
      <c r="K1766" s="3" t="s">
        <v>4826</v>
      </c>
      <c r="L1766" s="3" t="s">
        <v>4827</v>
      </c>
      <c r="M1766" s="3" t="s">
        <v>4828</v>
      </c>
      <c r="N1766" s="3" t="s">
        <v>4884</v>
      </c>
      <c r="O1766" s="3" t="s">
        <v>4959</v>
      </c>
      <c r="P1766" s="3" t="s">
        <v>5009</v>
      </c>
      <c r="Q1766" s="3" t="s">
        <v>5010</v>
      </c>
      <c r="R1766" s="3" t="s">
        <v>5011</v>
      </c>
      <c r="S1766" s="3" t="s">
        <v>5374</v>
      </c>
      <c r="T1766" s="3" t="s">
        <v>5375</v>
      </c>
      <c r="U1766" s="3" t="s">
        <v>5376</v>
      </c>
      <c r="V1766" s="3"/>
    </row>
    <row r="1767" spans="1:22" ht="16.5">
      <c r="A1767" s="2" t="s">
        <v>3630</v>
      </c>
      <c r="B1767" s="2" t="s">
        <v>3631</v>
      </c>
      <c r="C1767" s="9" t="s">
        <v>6643</v>
      </c>
      <c r="D1767" s="2" t="s">
        <v>4785</v>
      </c>
      <c r="E1767" s="2" t="s">
        <v>4820</v>
      </c>
      <c r="F1767" s="3" t="s">
        <v>4821</v>
      </c>
      <c r="G1767" s="3" t="s">
        <v>4822</v>
      </c>
      <c r="H1767" s="3" t="s">
        <v>4823</v>
      </c>
      <c r="I1767" s="3" t="s">
        <v>4824</v>
      </c>
      <c r="J1767" s="3" t="s">
        <v>4825</v>
      </c>
      <c r="K1767" s="3" t="s">
        <v>4826</v>
      </c>
      <c r="L1767" s="3" t="s">
        <v>4827</v>
      </c>
      <c r="M1767" s="3" t="s">
        <v>4828</v>
      </c>
      <c r="N1767" s="3" t="s">
        <v>4884</v>
      </c>
      <c r="O1767" s="3" t="s">
        <v>4959</v>
      </c>
      <c r="P1767" s="3" t="s">
        <v>5009</v>
      </c>
      <c r="Q1767" s="3" t="s">
        <v>5010</v>
      </c>
      <c r="R1767" s="3" t="s">
        <v>5011</v>
      </c>
      <c r="S1767" s="3" t="s">
        <v>5374</v>
      </c>
      <c r="T1767" s="3" t="s">
        <v>5375</v>
      </c>
      <c r="U1767" s="3" t="s">
        <v>5376</v>
      </c>
      <c r="V1767" s="3"/>
    </row>
    <row r="1768" spans="1:22" ht="16.5">
      <c r="A1768" s="2" t="s">
        <v>3632</v>
      </c>
      <c r="B1768" s="2" t="s">
        <v>3633</v>
      </c>
      <c r="C1768" s="9" t="s">
        <v>6199</v>
      </c>
      <c r="D1768" s="2" t="s">
        <v>4785</v>
      </c>
      <c r="E1768" s="2" t="s">
        <v>4820</v>
      </c>
      <c r="F1768" s="3" t="s">
        <v>4821</v>
      </c>
      <c r="G1768" s="3" t="s">
        <v>4822</v>
      </c>
      <c r="H1768" s="3" t="s">
        <v>4823</v>
      </c>
      <c r="I1768" s="3" t="s">
        <v>4824</v>
      </c>
      <c r="J1768" s="3" t="s">
        <v>4825</v>
      </c>
      <c r="K1768" s="3" t="s">
        <v>5041</v>
      </c>
      <c r="L1768" s="3" t="s">
        <v>5042</v>
      </c>
      <c r="M1768" s="3" t="s">
        <v>5043</v>
      </c>
      <c r="N1768" s="3" t="s">
        <v>6067</v>
      </c>
      <c r="O1768" s="3" t="s">
        <v>6068</v>
      </c>
      <c r="P1768" s="3" t="s">
        <v>6069</v>
      </c>
      <c r="Q1768" s="3" t="s">
        <v>6070</v>
      </c>
      <c r="R1768" s="3" t="s">
        <v>6200</v>
      </c>
      <c r="S1768" s="3" t="s">
        <v>6201</v>
      </c>
      <c r="T1768" s="3"/>
      <c r="U1768" s="3"/>
      <c r="V1768" s="3"/>
    </row>
    <row r="1769" spans="1:22" ht="16.5">
      <c r="A1769" s="2" t="s">
        <v>3636</v>
      </c>
      <c r="B1769" s="2" t="s">
        <v>3637</v>
      </c>
      <c r="C1769" s="9" t="s">
        <v>6752</v>
      </c>
      <c r="D1769" s="2" t="s">
        <v>4785</v>
      </c>
      <c r="E1769" s="2" t="s">
        <v>4786</v>
      </c>
      <c r="F1769" s="3" t="s">
        <v>4787</v>
      </c>
      <c r="G1769" s="3" t="s">
        <v>4788</v>
      </c>
      <c r="H1769" s="3" t="s">
        <v>4789</v>
      </c>
      <c r="I1769" s="3" t="s">
        <v>4814</v>
      </c>
      <c r="J1769" s="3" t="s">
        <v>4815</v>
      </c>
      <c r="K1769" s="3" t="s">
        <v>4816</v>
      </c>
      <c r="L1769" s="3" t="s">
        <v>4817</v>
      </c>
      <c r="M1769" s="3" t="s">
        <v>5356</v>
      </c>
      <c r="N1769" s="3"/>
      <c r="O1769" s="3"/>
      <c r="P1769" s="3"/>
      <c r="Q1769" s="3"/>
      <c r="R1769" s="3"/>
      <c r="S1769" s="3"/>
      <c r="T1769" s="3"/>
      <c r="U1769" s="3"/>
      <c r="V1769" s="3"/>
    </row>
    <row r="1770" spans="1:22" ht="16.5">
      <c r="A1770" s="2" t="s">
        <v>3638</v>
      </c>
      <c r="B1770" s="2" t="s">
        <v>3639</v>
      </c>
      <c r="C1770" s="9" t="s">
        <v>6752</v>
      </c>
      <c r="D1770" s="2" t="s">
        <v>4785</v>
      </c>
      <c r="E1770" s="2" t="s">
        <v>4786</v>
      </c>
      <c r="F1770" s="3" t="s">
        <v>4787</v>
      </c>
      <c r="G1770" s="3" t="s">
        <v>4788</v>
      </c>
      <c r="H1770" s="3" t="s">
        <v>4789</v>
      </c>
      <c r="I1770" s="3" t="s">
        <v>4814</v>
      </c>
      <c r="J1770" s="3" t="s">
        <v>4815</v>
      </c>
      <c r="K1770" s="3" t="s">
        <v>4816</v>
      </c>
      <c r="L1770" s="3" t="s">
        <v>4817</v>
      </c>
      <c r="M1770" s="3" t="s">
        <v>5356</v>
      </c>
      <c r="N1770" s="3"/>
      <c r="O1770" s="3"/>
      <c r="P1770" s="3"/>
      <c r="Q1770" s="3"/>
      <c r="R1770" s="3"/>
      <c r="S1770" s="3"/>
      <c r="T1770" s="3"/>
      <c r="U1770" s="3"/>
      <c r="V1770" s="3"/>
    </row>
    <row r="1771" spans="1:22" ht="16.5">
      <c r="A1771" s="2" t="s">
        <v>3640</v>
      </c>
      <c r="B1771" s="2" t="s">
        <v>3641</v>
      </c>
      <c r="C1771" s="9" t="s">
        <v>6753</v>
      </c>
      <c r="D1771" s="2" t="s">
        <v>4785</v>
      </c>
      <c r="E1771" s="2" t="s">
        <v>4835</v>
      </c>
      <c r="F1771" s="3" t="s">
        <v>4836</v>
      </c>
      <c r="G1771" s="3" t="s">
        <v>4853</v>
      </c>
      <c r="H1771" s="3" t="s">
        <v>4912</v>
      </c>
      <c r="I1771" s="3" t="s">
        <v>6675</v>
      </c>
      <c r="J1771" s="3" t="s">
        <v>6676</v>
      </c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</row>
    <row r="1772" spans="1:22" ht="16.5">
      <c r="A1772" s="2" t="s">
        <v>3642</v>
      </c>
      <c r="B1772" s="2" t="s">
        <v>3643</v>
      </c>
      <c r="C1772" s="9" t="s">
        <v>6754</v>
      </c>
      <c r="D1772" s="2" t="s">
        <v>4785</v>
      </c>
      <c r="E1772" s="2" t="s">
        <v>4786</v>
      </c>
      <c r="F1772" s="3" t="s">
        <v>4787</v>
      </c>
      <c r="G1772" s="3" t="s">
        <v>4788</v>
      </c>
      <c r="H1772" s="3" t="s">
        <v>5536</v>
      </c>
      <c r="I1772" s="3" t="s">
        <v>5854</v>
      </c>
      <c r="J1772" s="3" t="s">
        <v>5855</v>
      </c>
      <c r="K1772" s="3" t="s">
        <v>5856</v>
      </c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</row>
    <row r="1773" spans="1:22" ht="16.5">
      <c r="A1773" s="2" t="s">
        <v>3644</v>
      </c>
      <c r="B1773" s="2" t="s">
        <v>3645</v>
      </c>
      <c r="C1773" s="9" t="s">
        <v>6755</v>
      </c>
      <c r="D1773" s="2" t="s">
        <v>4785</v>
      </c>
      <c r="E1773" s="2" t="s">
        <v>6756</v>
      </c>
      <c r="F1773" s="3" t="s">
        <v>6757</v>
      </c>
      <c r="G1773" s="3" t="s">
        <v>6758</v>
      </c>
      <c r="H1773" s="3" t="s">
        <v>6759</v>
      </c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</row>
    <row r="1774" spans="1:22" ht="16.5">
      <c r="A1774" s="2" t="s">
        <v>3646</v>
      </c>
      <c r="B1774" s="2" t="s">
        <v>3647</v>
      </c>
      <c r="C1774" s="9" t="s">
        <v>6755</v>
      </c>
      <c r="D1774" s="2" t="s">
        <v>4785</v>
      </c>
      <c r="E1774" s="2" t="s">
        <v>6756</v>
      </c>
      <c r="F1774" s="3" t="s">
        <v>6757</v>
      </c>
      <c r="G1774" s="3" t="s">
        <v>6758</v>
      </c>
      <c r="H1774" s="3" t="s">
        <v>6759</v>
      </c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</row>
    <row r="1775" spans="1:22" ht="16.5">
      <c r="A1775" s="2" t="s">
        <v>3648</v>
      </c>
      <c r="B1775" s="2" t="s">
        <v>3649</v>
      </c>
      <c r="C1775" s="9" t="s">
        <v>6755</v>
      </c>
      <c r="D1775" s="2" t="s">
        <v>4785</v>
      </c>
      <c r="E1775" s="2" t="s">
        <v>6756</v>
      </c>
      <c r="F1775" s="3" t="s">
        <v>6757</v>
      </c>
      <c r="G1775" s="3" t="s">
        <v>6758</v>
      </c>
      <c r="H1775" s="3" t="s">
        <v>6759</v>
      </c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</row>
    <row r="1776" spans="1:22" ht="16.5">
      <c r="A1776" s="2" t="s">
        <v>3650</v>
      </c>
      <c r="B1776" s="2" t="s">
        <v>3651</v>
      </c>
      <c r="C1776" s="9" t="s">
        <v>6755</v>
      </c>
      <c r="D1776" s="2" t="s">
        <v>4785</v>
      </c>
      <c r="E1776" s="2" t="s">
        <v>6756</v>
      </c>
      <c r="F1776" s="3" t="s">
        <v>6757</v>
      </c>
      <c r="G1776" s="3" t="s">
        <v>6758</v>
      </c>
      <c r="H1776" s="3" t="s">
        <v>6759</v>
      </c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</row>
    <row r="1777" spans="1:22" ht="16.5">
      <c r="A1777" s="2" t="s">
        <v>3656</v>
      </c>
      <c r="B1777" s="2" t="s">
        <v>3657</v>
      </c>
      <c r="C1777" s="9" t="s">
        <v>6755</v>
      </c>
      <c r="D1777" s="2" t="s">
        <v>4785</v>
      </c>
      <c r="E1777" s="2" t="s">
        <v>6756</v>
      </c>
      <c r="F1777" s="3" t="s">
        <v>6757</v>
      </c>
      <c r="G1777" s="3" t="s">
        <v>6758</v>
      </c>
      <c r="H1777" s="3" t="s">
        <v>6759</v>
      </c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</row>
    <row r="1778" spans="1:22" ht="16.5">
      <c r="A1778" s="2" t="s">
        <v>3658</v>
      </c>
      <c r="B1778" s="2" t="s">
        <v>3659</v>
      </c>
      <c r="C1778" s="9" t="s">
        <v>6753</v>
      </c>
      <c r="D1778" s="2" t="s">
        <v>4785</v>
      </c>
      <c r="E1778" s="2" t="s">
        <v>4835</v>
      </c>
      <c r="F1778" s="3" t="s">
        <v>4836</v>
      </c>
      <c r="G1778" s="3" t="s">
        <v>4853</v>
      </c>
      <c r="H1778" s="3" t="s">
        <v>4912</v>
      </c>
      <c r="I1778" s="3" t="s">
        <v>6675</v>
      </c>
      <c r="J1778" s="3" t="s">
        <v>6676</v>
      </c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</row>
    <row r="1779" spans="1:22" ht="16.5">
      <c r="A1779" s="2" t="s">
        <v>3660</v>
      </c>
      <c r="B1779" s="2" t="s">
        <v>3661</v>
      </c>
      <c r="C1779" s="9" t="s">
        <v>6760</v>
      </c>
      <c r="D1779" s="2" t="s">
        <v>4785</v>
      </c>
      <c r="E1779" s="2" t="s">
        <v>4786</v>
      </c>
      <c r="F1779" s="3" t="s">
        <v>4787</v>
      </c>
      <c r="G1779" s="3" t="s">
        <v>4788</v>
      </c>
      <c r="H1779" s="3" t="s">
        <v>4789</v>
      </c>
      <c r="I1779" s="3" t="s">
        <v>4790</v>
      </c>
      <c r="J1779" s="3" t="s">
        <v>4791</v>
      </c>
      <c r="K1779" s="3" t="s">
        <v>4792</v>
      </c>
      <c r="L1779" s="3" t="s">
        <v>4793</v>
      </c>
      <c r="M1779" s="3" t="s">
        <v>4794</v>
      </c>
      <c r="N1779" s="3"/>
      <c r="O1779" s="3"/>
      <c r="P1779" s="3"/>
      <c r="Q1779" s="3"/>
      <c r="R1779" s="3"/>
      <c r="S1779" s="3"/>
      <c r="T1779" s="3"/>
      <c r="U1779" s="3"/>
      <c r="V1779" s="3"/>
    </row>
    <row r="1780" spans="1:22" ht="16.5">
      <c r="A1780" s="2" t="s">
        <v>3662</v>
      </c>
      <c r="B1780" s="2" t="s">
        <v>3663</v>
      </c>
      <c r="C1780" s="9" t="s">
        <v>6760</v>
      </c>
      <c r="D1780" s="2" t="s">
        <v>4785</v>
      </c>
      <c r="E1780" s="2" t="s">
        <v>4786</v>
      </c>
      <c r="F1780" s="3" t="s">
        <v>4787</v>
      </c>
      <c r="G1780" s="3" t="s">
        <v>4788</v>
      </c>
      <c r="H1780" s="3" t="s">
        <v>4789</v>
      </c>
      <c r="I1780" s="3" t="s">
        <v>4790</v>
      </c>
      <c r="J1780" s="3" t="s">
        <v>4791</v>
      </c>
      <c r="K1780" s="3" t="s">
        <v>4792</v>
      </c>
      <c r="L1780" s="3" t="s">
        <v>4793</v>
      </c>
      <c r="M1780" s="3" t="s">
        <v>4794</v>
      </c>
      <c r="N1780" s="3"/>
      <c r="O1780" s="3"/>
      <c r="P1780" s="3"/>
      <c r="Q1780" s="3"/>
      <c r="R1780" s="3"/>
      <c r="S1780" s="3"/>
      <c r="T1780" s="3"/>
      <c r="U1780" s="3"/>
      <c r="V1780" s="3"/>
    </row>
    <row r="1781" spans="1:22" ht="16.5">
      <c r="A1781" s="2" t="s">
        <v>3664</v>
      </c>
      <c r="B1781" s="2" t="s">
        <v>3665</v>
      </c>
      <c r="C1781" s="9" t="s">
        <v>6761</v>
      </c>
      <c r="D1781" s="2" t="s">
        <v>4785</v>
      </c>
      <c r="E1781" s="2" t="s">
        <v>4786</v>
      </c>
      <c r="F1781" s="3" t="s">
        <v>4892</v>
      </c>
      <c r="G1781" s="3" t="s">
        <v>5564</v>
      </c>
      <c r="H1781" s="3" t="s">
        <v>6762</v>
      </c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</row>
    <row r="1782" spans="1:22" ht="16.5">
      <c r="A1782" s="2" t="s">
        <v>3666</v>
      </c>
      <c r="B1782" s="2" t="s">
        <v>3667</v>
      </c>
      <c r="C1782" s="9" t="s">
        <v>6763</v>
      </c>
      <c r="D1782" s="2" t="s">
        <v>4785</v>
      </c>
      <c r="E1782" s="2" t="s">
        <v>4786</v>
      </c>
      <c r="F1782" s="3" t="s">
        <v>4892</v>
      </c>
      <c r="G1782" s="3" t="s">
        <v>6764</v>
      </c>
      <c r="H1782" s="3" t="s">
        <v>6765</v>
      </c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</row>
    <row r="1783" spans="1:22" ht="16.5">
      <c r="A1783" s="2" t="s">
        <v>3668</v>
      </c>
      <c r="B1783" s="2" t="s">
        <v>3669</v>
      </c>
      <c r="C1783" s="9" t="s">
        <v>6766</v>
      </c>
      <c r="D1783" s="2" t="s">
        <v>4785</v>
      </c>
      <c r="E1783" s="2" t="s">
        <v>4803</v>
      </c>
      <c r="F1783" s="3" t="s">
        <v>5093</v>
      </c>
      <c r="G1783" s="3" t="s">
        <v>5094</v>
      </c>
      <c r="H1783" s="3" t="s">
        <v>5095</v>
      </c>
      <c r="I1783" s="3" t="s">
        <v>5096</v>
      </c>
      <c r="J1783" s="3" t="s">
        <v>5151</v>
      </c>
      <c r="K1783" s="3" t="s">
        <v>5152</v>
      </c>
      <c r="L1783" s="3" t="s">
        <v>6088</v>
      </c>
      <c r="M1783" s="3" t="s">
        <v>6488</v>
      </c>
      <c r="N1783" s="3" t="s">
        <v>6767</v>
      </c>
      <c r="O1783" s="3" t="s">
        <v>6768</v>
      </c>
      <c r="P1783" s="3" t="s">
        <v>6769</v>
      </c>
      <c r="Q1783" s="3" t="s">
        <v>6770</v>
      </c>
      <c r="R1783" s="3"/>
      <c r="S1783" s="3"/>
      <c r="T1783" s="3"/>
      <c r="U1783" s="3"/>
      <c r="V1783" s="3"/>
    </row>
    <row r="1784" spans="1:22" ht="16.5">
      <c r="A1784" s="2" t="s">
        <v>3672</v>
      </c>
      <c r="B1784" s="2" t="s">
        <v>3673</v>
      </c>
      <c r="C1784" s="9" t="s">
        <v>6766</v>
      </c>
      <c r="D1784" s="2" t="s">
        <v>4785</v>
      </c>
      <c r="E1784" s="2" t="s">
        <v>4803</v>
      </c>
      <c r="F1784" s="3" t="s">
        <v>5093</v>
      </c>
      <c r="G1784" s="3" t="s">
        <v>5094</v>
      </c>
      <c r="H1784" s="3" t="s">
        <v>5095</v>
      </c>
      <c r="I1784" s="3" t="s">
        <v>5096</v>
      </c>
      <c r="J1784" s="3" t="s">
        <v>5151</v>
      </c>
      <c r="K1784" s="3" t="s">
        <v>5152</v>
      </c>
      <c r="L1784" s="3" t="s">
        <v>6088</v>
      </c>
      <c r="M1784" s="3" t="s">
        <v>6488</v>
      </c>
      <c r="N1784" s="3" t="s">
        <v>6767</v>
      </c>
      <c r="O1784" s="3" t="s">
        <v>6768</v>
      </c>
      <c r="P1784" s="3" t="s">
        <v>6769</v>
      </c>
      <c r="Q1784" s="3" t="s">
        <v>6770</v>
      </c>
      <c r="R1784" s="3"/>
      <c r="S1784" s="3"/>
      <c r="T1784" s="3"/>
      <c r="U1784" s="3"/>
      <c r="V1784" s="3"/>
    </row>
    <row r="1785" spans="1:22" ht="16.5">
      <c r="A1785" s="2" t="s">
        <v>3676</v>
      </c>
      <c r="B1785" s="2" t="s">
        <v>3677</v>
      </c>
      <c r="C1785" s="9" t="s">
        <v>6766</v>
      </c>
      <c r="D1785" s="2" t="s">
        <v>4785</v>
      </c>
      <c r="E1785" s="2" t="s">
        <v>4803</v>
      </c>
      <c r="F1785" s="3" t="s">
        <v>5093</v>
      </c>
      <c r="G1785" s="3" t="s">
        <v>5094</v>
      </c>
      <c r="H1785" s="3" t="s">
        <v>5095</v>
      </c>
      <c r="I1785" s="3" t="s">
        <v>5096</v>
      </c>
      <c r="J1785" s="3" t="s">
        <v>5151</v>
      </c>
      <c r="K1785" s="3" t="s">
        <v>5152</v>
      </c>
      <c r="L1785" s="3" t="s">
        <v>6088</v>
      </c>
      <c r="M1785" s="3" t="s">
        <v>6488</v>
      </c>
      <c r="N1785" s="3" t="s">
        <v>6767</v>
      </c>
      <c r="O1785" s="3" t="s">
        <v>6768</v>
      </c>
      <c r="P1785" s="3" t="s">
        <v>6769</v>
      </c>
      <c r="Q1785" s="3" t="s">
        <v>6770</v>
      </c>
      <c r="R1785" s="3"/>
      <c r="S1785" s="3"/>
      <c r="T1785" s="3"/>
      <c r="U1785" s="3"/>
      <c r="V1785" s="3"/>
    </row>
    <row r="1786" spans="1:22" ht="16.5">
      <c r="A1786" s="2" t="s">
        <v>3678</v>
      </c>
      <c r="B1786" s="2" t="s">
        <v>3679</v>
      </c>
      <c r="C1786" s="9" t="s">
        <v>6766</v>
      </c>
      <c r="D1786" s="2" t="s">
        <v>4785</v>
      </c>
      <c r="E1786" s="2" t="s">
        <v>4803</v>
      </c>
      <c r="F1786" s="3" t="s">
        <v>5093</v>
      </c>
      <c r="G1786" s="3" t="s">
        <v>5094</v>
      </c>
      <c r="H1786" s="3" t="s">
        <v>5095</v>
      </c>
      <c r="I1786" s="3" t="s">
        <v>5096</v>
      </c>
      <c r="J1786" s="3" t="s">
        <v>5151</v>
      </c>
      <c r="K1786" s="3" t="s">
        <v>5152</v>
      </c>
      <c r="L1786" s="3" t="s">
        <v>6088</v>
      </c>
      <c r="M1786" s="3" t="s">
        <v>6488</v>
      </c>
      <c r="N1786" s="3" t="s">
        <v>6767</v>
      </c>
      <c r="O1786" s="3" t="s">
        <v>6768</v>
      </c>
      <c r="P1786" s="3" t="s">
        <v>6769</v>
      </c>
      <c r="Q1786" s="3" t="s">
        <v>6770</v>
      </c>
      <c r="R1786" s="3"/>
      <c r="S1786" s="3"/>
      <c r="T1786" s="3"/>
      <c r="U1786" s="3"/>
      <c r="V1786" s="3"/>
    </row>
    <row r="1787" spans="1:22" ht="16.5">
      <c r="A1787" s="2" t="s">
        <v>3680</v>
      </c>
      <c r="B1787" s="2" t="s">
        <v>3681</v>
      </c>
      <c r="C1787" s="9" t="s">
        <v>6766</v>
      </c>
      <c r="D1787" s="2" t="s">
        <v>4785</v>
      </c>
      <c r="E1787" s="2" t="s">
        <v>4803</v>
      </c>
      <c r="F1787" s="3" t="s">
        <v>5093</v>
      </c>
      <c r="G1787" s="3" t="s">
        <v>5094</v>
      </c>
      <c r="H1787" s="3" t="s">
        <v>5095</v>
      </c>
      <c r="I1787" s="3" t="s">
        <v>5096</v>
      </c>
      <c r="J1787" s="3" t="s">
        <v>5151</v>
      </c>
      <c r="K1787" s="3" t="s">
        <v>5152</v>
      </c>
      <c r="L1787" s="3" t="s">
        <v>6088</v>
      </c>
      <c r="M1787" s="3" t="s">
        <v>6488</v>
      </c>
      <c r="N1787" s="3" t="s">
        <v>6767</v>
      </c>
      <c r="O1787" s="3" t="s">
        <v>6768</v>
      </c>
      <c r="P1787" s="3" t="s">
        <v>6769</v>
      </c>
      <c r="Q1787" s="3" t="s">
        <v>6770</v>
      </c>
      <c r="R1787" s="3"/>
      <c r="S1787" s="3"/>
      <c r="T1787" s="3"/>
      <c r="U1787" s="3"/>
      <c r="V1787" s="3"/>
    </row>
    <row r="1788" spans="1:22" ht="16.5">
      <c r="A1788" s="2" t="s">
        <v>3682</v>
      </c>
      <c r="B1788" s="2" t="s">
        <v>3683</v>
      </c>
      <c r="C1788" s="9" t="s">
        <v>6766</v>
      </c>
      <c r="D1788" s="2" t="s">
        <v>4785</v>
      </c>
      <c r="E1788" s="2" t="s">
        <v>4803</v>
      </c>
      <c r="F1788" s="3" t="s">
        <v>5093</v>
      </c>
      <c r="G1788" s="3" t="s">
        <v>5094</v>
      </c>
      <c r="H1788" s="3" t="s">
        <v>5095</v>
      </c>
      <c r="I1788" s="3" t="s">
        <v>5096</v>
      </c>
      <c r="J1788" s="3" t="s">
        <v>5151</v>
      </c>
      <c r="K1788" s="3" t="s">
        <v>5152</v>
      </c>
      <c r="L1788" s="3" t="s">
        <v>6088</v>
      </c>
      <c r="M1788" s="3" t="s">
        <v>6488</v>
      </c>
      <c r="N1788" s="3" t="s">
        <v>6767</v>
      </c>
      <c r="O1788" s="3" t="s">
        <v>6768</v>
      </c>
      <c r="P1788" s="3" t="s">
        <v>6769</v>
      </c>
      <c r="Q1788" s="3" t="s">
        <v>6770</v>
      </c>
      <c r="R1788" s="3"/>
      <c r="S1788" s="3"/>
      <c r="T1788" s="3"/>
      <c r="U1788" s="3"/>
      <c r="V1788" s="3"/>
    </row>
    <row r="1789" spans="1:22" ht="16.5">
      <c r="A1789" s="2" t="s">
        <v>3684</v>
      </c>
      <c r="B1789" s="2" t="s">
        <v>3685</v>
      </c>
      <c r="C1789" s="9" t="s">
        <v>6766</v>
      </c>
      <c r="D1789" s="2" t="s">
        <v>4785</v>
      </c>
      <c r="E1789" s="2" t="s">
        <v>4803</v>
      </c>
      <c r="F1789" s="3" t="s">
        <v>5093</v>
      </c>
      <c r="G1789" s="3" t="s">
        <v>5094</v>
      </c>
      <c r="H1789" s="3" t="s">
        <v>5095</v>
      </c>
      <c r="I1789" s="3" t="s">
        <v>5096</v>
      </c>
      <c r="J1789" s="3" t="s">
        <v>5151</v>
      </c>
      <c r="K1789" s="3" t="s">
        <v>5152</v>
      </c>
      <c r="L1789" s="3" t="s">
        <v>6088</v>
      </c>
      <c r="M1789" s="3" t="s">
        <v>6488</v>
      </c>
      <c r="N1789" s="3" t="s">
        <v>6767</v>
      </c>
      <c r="O1789" s="3" t="s">
        <v>6768</v>
      </c>
      <c r="P1789" s="3" t="s">
        <v>6769</v>
      </c>
      <c r="Q1789" s="3" t="s">
        <v>6770</v>
      </c>
      <c r="R1789" s="3"/>
      <c r="S1789" s="3"/>
      <c r="T1789" s="3"/>
      <c r="U1789" s="3"/>
      <c r="V1789" s="3"/>
    </row>
    <row r="1790" spans="1:22" ht="16.5">
      <c r="A1790" s="2" t="s">
        <v>3686</v>
      </c>
      <c r="B1790" s="2" t="s">
        <v>3687</v>
      </c>
      <c r="C1790" s="9" t="s">
        <v>6771</v>
      </c>
      <c r="D1790" s="2" t="s">
        <v>4785</v>
      </c>
      <c r="E1790" s="2" t="s">
        <v>4803</v>
      </c>
      <c r="F1790" s="3" t="s">
        <v>5093</v>
      </c>
      <c r="G1790" s="3" t="s">
        <v>5094</v>
      </c>
      <c r="H1790" s="3" t="s">
        <v>5095</v>
      </c>
      <c r="I1790" s="3" t="s">
        <v>5096</v>
      </c>
      <c r="J1790" s="3" t="s">
        <v>5151</v>
      </c>
      <c r="K1790" s="3" t="s">
        <v>5152</v>
      </c>
      <c r="L1790" s="3" t="s">
        <v>6088</v>
      </c>
      <c r="M1790" s="3" t="s">
        <v>6488</v>
      </c>
      <c r="N1790" s="3" t="s">
        <v>6489</v>
      </c>
      <c r="O1790" s="3" t="s">
        <v>6490</v>
      </c>
      <c r="P1790" s="3" t="s">
        <v>6491</v>
      </c>
      <c r="Q1790" s="3"/>
      <c r="R1790" s="3"/>
      <c r="S1790" s="3"/>
      <c r="T1790" s="3"/>
      <c r="U1790" s="3"/>
      <c r="V1790" s="3"/>
    </row>
    <row r="1791" spans="1:22" ht="16.5">
      <c r="A1791" s="2" t="s">
        <v>3688</v>
      </c>
      <c r="B1791" s="2" t="s">
        <v>3689</v>
      </c>
      <c r="C1791" s="9" t="s">
        <v>6771</v>
      </c>
      <c r="D1791" s="2" t="s">
        <v>4785</v>
      </c>
      <c r="E1791" s="2" t="s">
        <v>4803</v>
      </c>
      <c r="F1791" s="3" t="s">
        <v>5093</v>
      </c>
      <c r="G1791" s="3" t="s">
        <v>5094</v>
      </c>
      <c r="H1791" s="3" t="s">
        <v>5095</v>
      </c>
      <c r="I1791" s="3" t="s">
        <v>5096</v>
      </c>
      <c r="J1791" s="3" t="s">
        <v>5151</v>
      </c>
      <c r="K1791" s="3" t="s">
        <v>5152</v>
      </c>
      <c r="L1791" s="3" t="s">
        <v>6088</v>
      </c>
      <c r="M1791" s="3" t="s">
        <v>6488</v>
      </c>
      <c r="N1791" s="3" t="s">
        <v>6489</v>
      </c>
      <c r="O1791" s="3" t="s">
        <v>6490</v>
      </c>
      <c r="P1791" s="3" t="s">
        <v>6491</v>
      </c>
      <c r="Q1791" s="3"/>
      <c r="R1791" s="3"/>
      <c r="S1791" s="3"/>
      <c r="T1791" s="3"/>
      <c r="U1791" s="3"/>
      <c r="V1791" s="3"/>
    </row>
    <row r="1792" spans="1:22" ht="16.5">
      <c r="A1792" s="2" t="s">
        <v>3690</v>
      </c>
      <c r="B1792" s="2" t="s">
        <v>3691</v>
      </c>
      <c r="C1792" s="9" t="s">
        <v>6771</v>
      </c>
      <c r="D1792" s="2" t="s">
        <v>4785</v>
      </c>
      <c r="E1792" s="2" t="s">
        <v>4803</v>
      </c>
      <c r="F1792" s="3" t="s">
        <v>5093</v>
      </c>
      <c r="G1792" s="3" t="s">
        <v>5094</v>
      </c>
      <c r="H1792" s="3" t="s">
        <v>5095</v>
      </c>
      <c r="I1792" s="3" t="s">
        <v>5096</v>
      </c>
      <c r="J1792" s="3" t="s">
        <v>5151</v>
      </c>
      <c r="K1792" s="3" t="s">
        <v>5152</v>
      </c>
      <c r="L1792" s="3" t="s">
        <v>6088</v>
      </c>
      <c r="M1792" s="3" t="s">
        <v>6488</v>
      </c>
      <c r="N1792" s="3" t="s">
        <v>6489</v>
      </c>
      <c r="O1792" s="3" t="s">
        <v>6490</v>
      </c>
      <c r="P1792" s="3" t="s">
        <v>6491</v>
      </c>
      <c r="Q1792" s="3"/>
      <c r="R1792" s="3"/>
      <c r="S1792" s="3"/>
      <c r="T1792" s="3"/>
      <c r="U1792" s="3"/>
      <c r="V1792" s="3"/>
    </row>
    <row r="1793" spans="1:22" ht="16.5">
      <c r="A1793" s="2" t="s">
        <v>3692</v>
      </c>
      <c r="B1793" s="2" t="s">
        <v>3693</v>
      </c>
      <c r="C1793" s="9" t="s">
        <v>6771</v>
      </c>
      <c r="D1793" s="2" t="s">
        <v>4785</v>
      </c>
      <c r="E1793" s="2" t="s">
        <v>4803</v>
      </c>
      <c r="F1793" s="3" t="s">
        <v>5093</v>
      </c>
      <c r="G1793" s="3" t="s">
        <v>5094</v>
      </c>
      <c r="H1793" s="3" t="s">
        <v>5095</v>
      </c>
      <c r="I1793" s="3" t="s">
        <v>5096</v>
      </c>
      <c r="J1793" s="3" t="s">
        <v>5151</v>
      </c>
      <c r="K1793" s="3" t="s">
        <v>5152</v>
      </c>
      <c r="L1793" s="3" t="s">
        <v>6088</v>
      </c>
      <c r="M1793" s="3" t="s">
        <v>6488</v>
      </c>
      <c r="N1793" s="3" t="s">
        <v>6489</v>
      </c>
      <c r="O1793" s="3" t="s">
        <v>6490</v>
      </c>
      <c r="P1793" s="3" t="s">
        <v>6491</v>
      </c>
      <c r="Q1793" s="3"/>
      <c r="R1793" s="3"/>
      <c r="S1793" s="3"/>
      <c r="T1793" s="3"/>
      <c r="U1793" s="3"/>
      <c r="V1793" s="3"/>
    </row>
    <row r="1794" spans="1:22" ht="16.5">
      <c r="A1794" s="2" t="s">
        <v>3694</v>
      </c>
      <c r="B1794" s="2" t="s">
        <v>3695</v>
      </c>
      <c r="C1794" s="9" t="s">
        <v>6771</v>
      </c>
      <c r="D1794" s="2" t="s">
        <v>4785</v>
      </c>
      <c r="E1794" s="2" t="s">
        <v>4803</v>
      </c>
      <c r="F1794" s="3" t="s">
        <v>5093</v>
      </c>
      <c r="G1794" s="3" t="s">
        <v>5094</v>
      </c>
      <c r="H1794" s="3" t="s">
        <v>5095</v>
      </c>
      <c r="I1794" s="3" t="s">
        <v>5096</v>
      </c>
      <c r="J1794" s="3" t="s">
        <v>5151</v>
      </c>
      <c r="K1794" s="3" t="s">
        <v>5152</v>
      </c>
      <c r="L1794" s="3" t="s">
        <v>6088</v>
      </c>
      <c r="M1794" s="3" t="s">
        <v>6488</v>
      </c>
      <c r="N1794" s="3" t="s">
        <v>6489</v>
      </c>
      <c r="O1794" s="3" t="s">
        <v>6490</v>
      </c>
      <c r="P1794" s="3" t="s">
        <v>6491</v>
      </c>
      <c r="Q1794" s="3"/>
      <c r="R1794" s="3"/>
      <c r="S1794" s="3"/>
      <c r="T1794" s="3"/>
      <c r="U1794" s="3"/>
      <c r="V1794" s="3"/>
    </row>
    <row r="1795" spans="1:22" ht="16.5">
      <c r="A1795" s="2" t="s">
        <v>3696</v>
      </c>
      <c r="B1795" s="2" t="s">
        <v>3697</v>
      </c>
      <c r="C1795" s="9" t="s">
        <v>6771</v>
      </c>
      <c r="D1795" s="2" t="s">
        <v>4785</v>
      </c>
      <c r="E1795" s="2" t="s">
        <v>4803</v>
      </c>
      <c r="F1795" s="3" t="s">
        <v>5093</v>
      </c>
      <c r="G1795" s="3" t="s">
        <v>5094</v>
      </c>
      <c r="H1795" s="3" t="s">
        <v>5095</v>
      </c>
      <c r="I1795" s="3" t="s">
        <v>5096</v>
      </c>
      <c r="J1795" s="3" t="s">
        <v>5151</v>
      </c>
      <c r="K1795" s="3" t="s">
        <v>5152</v>
      </c>
      <c r="L1795" s="3" t="s">
        <v>6088</v>
      </c>
      <c r="M1795" s="3" t="s">
        <v>6488</v>
      </c>
      <c r="N1795" s="3" t="s">
        <v>6489</v>
      </c>
      <c r="O1795" s="3" t="s">
        <v>6490</v>
      </c>
      <c r="P1795" s="3" t="s">
        <v>6491</v>
      </c>
      <c r="Q1795" s="3"/>
      <c r="R1795" s="3"/>
      <c r="S1795" s="3"/>
      <c r="T1795" s="3"/>
      <c r="U1795" s="3"/>
      <c r="V1795" s="3"/>
    </row>
    <row r="1796" spans="1:22" ht="16.5">
      <c r="A1796" s="2" t="s">
        <v>3698</v>
      </c>
      <c r="B1796" s="2" t="s">
        <v>3699</v>
      </c>
      <c r="C1796" s="9" t="s">
        <v>6771</v>
      </c>
      <c r="D1796" s="2" t="s">
        <v>4785</v>
      </c>
      <c r="E1796" s="2" t="s">
        <v>4803</v>
      </c>
      <c r="F1796" s="3" t="s">
        <v>5093</v>
      </c>
      <c r="G1796" s="3" t="s">
        <v>5094</v>
      </c>
      <c r="H1796" s="3" t="s">
        <v>5095</v>
      </c>
      <c r="I1796" s="3" t="s">
        <v>5096</v>
      </c>
      <c r="J1796" s="3" t="s">
        <v>5151</v>
      </c>
      <c r="K1796" s="3" t="s">
        <v>5152</v>
      </c>
      <c r="L1796" s="3" t="s">
        <v>6088</v>
      </c>
      <c r="M1796" s="3" t="s">
        <v>6488</v>
      </c>
      <c r="N1796" s="3" t="s">
        <v>6489</v>
      </c>
      <c r="O1796" s="3" t="s">
        <v>6490</v>
      </c>
      <c r="P1796" s="3" t="s">
        <v>6491</v>
      </c>
      <c r="Q1796" s="3"/>
      <c r="R1796" s="3"/>
      <c r="S1796" s="3"/>
      <c r="T1796" s="3"/>
      <c r="U1796" s="3"/>
      <c r="V1796" s="3"/>
    </row>
    <row r="1797" spans="1:22" ht="16.5">
      <c r="A1797" s="2" t="s">
        <v>3700</v>
      </c>
      <c r="B1797" s="2" t="s">
        <v>3701</v>
      </c>
      <c r="C1797" s="9" t="s">
        <v>6772</v>
      </c>
      <c r="D1797" s="2" t="s">
        <v>4785</v>
      </c>
      <c r="E1797" s="2" t="s">
        <v>4786</v>
      </c>
      <c r="F1797" s="3" t="s">
        <v>4892</v>
      </c>
      <c r="G1797" s="3" t="s">
        <v>6764</v>
      </c>
      <c r="H1797" s="3" t="s">
        <v>6773</v>
      </c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</row>
    <row r="1798" spans="1:22" ht="16.5">
      <c r="A1798" s="2" t="s">
        <v>3702</v>
      </c>
      <c r="B1798" s="2" t="s">
        <v>3703</v>
      </c>
      <c r="C1798" s="9" t="s">
        <v>6774</v>
      </c>
      <c r="D1798" s="2" t="s">
        <v>4785</v>
      </c>
      <c r="E1798" s="2" t="s">
        <v>4786</v>
      </c>
      <c r="F1798" s="3" t="s">
        <v>4787</v>
      </c>
      <c r="G1798" s="3" t="s">
        <v>4788</v>
      </c>
      <c r="H1798" s="3" t="s">
        <v>4789</v>
      </c>
      <c r="I1798" s="3" t="s">
        <v>4927</v>
      </c>
      <c r="J1798" s="3" t="s">
        <v>5276</v>
      </c>
      <c r="K1798" s="3" t="s">
        <v>5277</v>
      </c>
      <c r="L1798" s="3" t="s">
        <v>5278</v>
      </c>
      <c r="M1798" s="3"/>
      <c r="N1798" s="3"/>
      <c r="O1798" s="3"/>
      <c r="P1798" s="3"/>
      <c r="Q1798" s="3"/>
      <c r="R1798" s="3"/>
      <c r="S1798" s="3"/>
      <c r="T1798" s="3"/>
      <c r="U1798" s="3"/>
      <c r="V1798" s="3"/>
    </row>
    <row r="1799" spans="1:22" ht="16.5">
      <c r="A1799" s="2" t="s">
        <v>3704</v>
      </c>
      <c r="B1799" s="2" t="s">
        <v>3705</v>
      </c>
      <c r="C1799" s="9" t="s">
        <v>6774</v>
      </c>
      <c r="D1799" s="2" t="s">
        <v>4785</v>
      </c>
      <c r="E1799" s="2" t="s">
        <v>4786</v>
      </c>
      <c r="F1799" s="3" t="s">
        <v>4787</v>
      </c>
      <c r="G1799" s="3" t="s">
        <v>4788</v>
      </c>
      <c r="H1799" s="3" t="s">
        <v>4789</v>
      </c>
      <c r="I1799" s="3" t="s">
        <v>4927</v>
      </c>
      <c r="J1799" s="3" t="s">
        <v>5276</v>
      </c>
      <c r="K1799" s="3" t="s">
        <v>5277</v>
      </c>
      <c r="L1799" s="3" t="s">
        <v>5278</v>
      </c>
      <c r="M1799" s="3"/>
      <c r="N1799" s="3"/>
      <c r="O1799" s="3"/>
      <c r="P1799" s="3"/>
      <c r="Q1799" s="3"/>
      <c r="R1799" s="3"/>
      <c r="S1799" s="3"/>
      <c r="T1799" s="3"/>
      <c r="U1799" s="3"/>
      <c r="V1799" s="3"/>
    </row>
    <row r="1800" spans="1:22" ht="16.5">
      <c r="A1800" s="2" t="s">
        <v>3706</v>
      </c>
      <c r="B1800" s="2" t="s">
        <v>3707</v>
      </c>
      <c r="C1800" s="9" t="s">
        <v>6775</v>
      </c>
      <c r="D1800" s="2" t="s">
        <v>4785</v>
      </c>
      <c r="E1800" s="2" t="s">
        <v>5349</v>
      </c>
      <c r="F1800" s="3" t="s">
        <v>6776</v>
      </c>
      <c r="G1800" s="3" t="s">
        <v>6777</v>
      </c>
      <c r="H1800" s="3" t="s">
        <v>6778</v>
      </c>
      <c r="I1800" s="3" t="s">
        <v>6779</v>
      </c>
      <c r="J1800" s="3" t="s">
        <v>6780</v>
      </c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</row>
    <row r="1801" spans="1:22" ht="16.5">
      <c r="A1801" s="2" t="s">
        <v>3708</v>
      </c>
      <c r="B1801" s="2" t="s">
        <v>3709</v>
      </c>
      <c r="C1801" s="9" t="s">
        <v>6775</v>
      </c>
      <c r="D1801" s="2" t="s">
        <v>4785</v>
      </c>
      <c r="E1801" s="2" t="s">
        <v>5349</v>
      </c>
      <c r="F1801" s="3" t="s">
        <v>6776</v>
      </c>
      <c r="G1801" s="3" t="s">
        <v>6777</v>
      </c>
      <c r="H1801" s="3" t="s">
        <v>6778</v>
      </c>
      <c r="I1801" s="3" t="s">
        <v>6779</v>
      </c>
      <c r="J1801" s="3" t="s">
        <v>6780</v>
      </c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</row>
    <row r="1802" spans="1:22" ht="16.5">
      <c r="A1802" s="2" t="s">
        <v>3710</v>
      </c>
      <c r="B1802" s="2" t="s">
        <v>3711</v>
      </c>
      <c r="C1802" s="9" t="s">
        <v>6775</v>
      </c>
      <c r="D1802" s="2" t="s">
        <v>4785</v>
      </c>
      <c r="E1802" s="2" t="s">
        <v>5349</v>
      </c>
      <c r="F1802" s="3" t="s">
        <v>6776</v>
      </c>
      <c r="G1802" s="3" t="s">
        <v>6777</v>
      </c>
      <c r="H1802" s="3" t="s">
        <v>6778</v>
      </c>
      <c r="I1802" s="3" t="s">
        <v>6779</v>
      </c>
      <c r="J1802" s="3" t="s">
        <v>6780</v>
      </c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</row>
    <row r="1803" spans="1:22" ht="16.5">
      <c r="A1803" s="2" t="s">
        <v>3712</v>
      </c>
      <c r="B1803" s="2" t="s">
        <v>3713</v>
      </c>
      <c r="C1803" s="9" t="s">
        <v>6781</v>
      </c>
      <c r="D1803" s="2" t="s">
        <v>4785</v>
      </c>
      <c r="E1803" s="2" t="s">
        <v>4786</v>
      </c>
      <c r="F1803" s="3" t="s">
        <v>4787</v>
      </c>
      <c r="G1803" s="3" t="s">
        <v>4906</v>
      </c>
      <c r="H1803" s="3" t="s">
        <v>4907</v>
      </c>
      <c r="I1803" s="3" t="s">
        <v>4908</v>
      </c>
      <c r="J1803" s="3" t="s">
        <v>4942</v>
      </c>
      <c r="K1803" s="3" t="s">
        <v>4943</v>
      </c>
      <c r="L1803" s="3" t="s">
        <v>4944</v>
      </c>
      <c r="M1803" s="3"/>
      <c r="N1803" s="3"/>
      <c r="O1803" s="3"/>
      <c r="P1803" s="3"/>
      <c r="Q1803" s="3"/>
      <c r="R1803" s="3"/>
      <c r="S1803" s="3"/>
      <c r="T1803" s="3"/>
      <c r="U1803" s="3"/>
      <c r="V1803" s="3"/>
    </row>
    <row r="1804" spans="1:22" ht="16.5">
      <c r="A1804" s="2" t="s">
        <v>3714</v>
      </c>
      <c r="B1804" s="2" t="s">
        <v>3715</v>
      </c>
      <c r="C1804" s="9" t="s">
        <v>6782</v>
      </c>
      <c r="D1804" s="2" t="s">
        <v>4785</v>
      </c>
      <c r="E1804" s="2" t="s">
        <v>4803</v>
      </c>
      <c r="F1804" s="3" t="s">
        <v>5093</v>
      </c>
      <c r="G1804" s="3" t="s">
        <v>5094</v>
      </c>
      <c r="H1804" s="3" t="s">
        <v>5095</v>
      </c>
      <c r="I1804" s="3" t="s">
        <v>5096</v>
      </c>
      <c r="J1804" s="3" t="s">
        <v>5151</v>
      </c>
      <c r="K1804" s="3" t="s">
        <v>5152</v>
      </c>
      <c r="L1804" s="3" t="s">
        <v>5153</v>
      </c>
      <c r="M1804" s="3" t="s">
        <v>6783</v>
      </c>
      <c r="N1804" s="3" t="s">
        <v>6784</v>
      </c>
      <c r="O1804" s="3" t="s">
        <v>6785</v>
      </c>
      <c r="P1804" s="3"/>
      <c r="Q1804" s="3"/>
      <c r="R1804" s="3"/>
      <c r="S1804" s="3"/>
      <c r="T1804" s="3"/>
      <c r="U1804" s="3"/>
      <c r="V1804" s="3"/>
    </row>
    <row r="1805" spans="1:22" ht="16.5">
      <c r="A1805" s="2" t="s">
        <v>3716</v>
      </c>
      <c r="B1805" s="2" t="s">
        <v>3717</v>
      </c>
      <c r="C1805" s="9" t="s">
        <v>6782</v>
      </c>
      <c r="D1805" s="2" t="s">
        <v>4785</v>
      </c>
      <c r="E1805" s="2" t="s">
        <v>4803</v>
      </c>
      <c r="F1805" s="3" t="s">
        <v>5093</v>
      </c>
      <c r="G1805" s="3" t="s">
        <v>5094</v>
      </c>
      <c r="H1805" s="3" t="s">
        <v>5095</v>
      </c>
      <c r="I1805" s="3" t="s">
        <v>5096</v>
      </c>
      <c r="J1805" s="3" t="s">
        <v>5151</v>
      </c>
      <c r="K1805" s="3" t="s">
        <v>5152</v>
      </c>
      <c r="L1805" s="3" t="s">
        <v>5153</v>
      </c>
      <c r="M1805" s="3" t="s">
        <v>6783</v>
      </c>
      <c r="N1805" s="3" t="s">
        <v>6784</v>
      </c>
      <c r="O1805" s="3" t="s">
        <v>6785</v>
      </c>
      <c r="P1805" s="3"/>
      <c r="Q1805" s="3"/>
      <c r="R1805" s="3"/>
      <c r="S1805" s="3"/>
      <c r="T1805" s="3"/>
      <c r="U1805" s="3"/>
      <c r="V1805" s="3"/>
    </row>
    <row r="1806" spans="1:22" ht="16.5">
      <c r="A1806" s="2" t="s">
        <v>3718</v>
      </c>
      <c r="B1806" s="2" t="s">
        <v>3719</v>
      </c>
      <c r="C1806" s="9" t="s">
        <v>6782</v>
      </c>
      <c r="D1806" s="2" t="s">
        <v>4785</v>
      </c>
      <c r="E1806" s="2" t="s">
        <v>4803</v>
      </c>
      <c r="F1806" s="3" t="s">
        <v>5093</v>
      </c>
      <c r="G1806" s="3" t="s">
        <v>5094</v>
      </c>
      <c r="H1806" s="3" t="s">
        <v>5095</v>
      </c>
      <c r="I1806" s="3" t="s">
        <v>5096</v>
      </c>
      <c r="J1806" s="3" t="s">
        <v>5151</v>
      </c>
      <c r="K1806" s="3" t="s">
        <v>5152</v>
      </c>
      <c r="L1806" s="3" t="s">
        <v>5153</v>
      </c>
      <c r="M1806" s="3" t="s">
        <v>6783</v>
      </c>
      <c r="N1806" s="3" t="s">
        <v>6784</v>
      </c>
      <c r="O1806" s="3" t="s">
        <v>6785</v>
      </c>
      <c r="P1806" s="3"/>
      <c r="Q1806" s="3"/>
      <c r="R1806" s="3"/>
      <c r="S1806" s="3"/>
      <c r="T1806" s="3"/>
      <c r="U1806" s="3"/>
      <c r="V1806" s="3"/>
    </row>
    <row r="1807" spans="1:22" ht="16.5">
      <c r="A1807" s="2" t="s">
        <v>3720</v>
      </c>
      <c r="B1807" s="2" t="s">
        <v>3721</v>
      </c>
      <c r="C1807" s="9" t="s">
        <v>6782</v>
      </c>
      <c r="D1807" s="2" t="s">
        <v>4785</v>
      </c>
      <c r="E1807" s="2" t="s">
        <v>4803</v>
      </c>
      <c r="F1807" s="3" t="s">
        <v>5093</v>
      </c>
      <c r="G1807" s="3" t="s">
        <v>5094</v>
      </c>
      <c r="H1807" s="3" t="s">
        <v>5095</v>
      </c>
      <c r="I1807" s="3" t="s">
        <v>5096</v>
      </c>
      <c r="J1807" s="3" t="s">
        <v>5151</v>
      </c>
      <c r="K1807" s="3" t="s">
        <v>5152</v>
      </c>
      <c r="L1807" s="3" t="s">
        <v>5153</v>
      </c>
      <c r="M1807" s="3" t="s">
        <v>6783</v>
      </c>
      <c r="N1807" s="3" t="s">
        <v>6784</v>
      </c>
      <c r="O1807" s="3" t="s">
        <v>6785</v>
      </c>
      <c r="P1807" s="3"/>
      <c r="Q1807" s="3"/>
      <c r="R1807" s="3"/>
      <c r="S1807" s="3"/>
      <c r="T1807" s="3"/>
      <c r="U1807" s="3"/>
      <c r="V1807" s="3"/>
    </row>
    <row r="1808" spans="1:22" ht="16.5">
      <c r="A1808" s="2" t="s">
        <v>3722</v>
      </c>
      <c r="B1808" s="2" t="s">
        <v>3723</v>
      </c>
      <c r="C1808" s="9" t="s">
        <v>6782</v>
      </c>
      <c r="D1808" s="2" t="s">
        <v>4785</v>
      </c>
      <c r="E1808" s="2" t="s">
        <v>4803</v>
      </c>
      <c r="F1808" s="3" t="s">
        <v>5093</v>
      </c>
      <c r="G1808" s="3" t="s">
        <v>5094</v>
      </c>
      <c r="H1808" s="3" t="s">
        <v>5095</v>
      </c>
      <c r="I1808" s="3" t="s">
        <v>5096</v>
      </c>
      <c r="J1808" s="3" t="s">
        <v>5151</v>
      </c>
      <c r="K1808" s="3" t="s">
        <v>5152</v>
      </c>
      <c r="L1808" s="3" t="s">
        <v>5153</v>
      </c>
      <c r="M1808" s="3" t="s">
        <v>6783</v>
      </c>
      <c r="N1808" s="3" t="s">
        <v>6784</v>
      </c>
      <c r="O1808" s="3" t="s">
        <v>6785</v>
      </c>
      <c r="P1808" s="3"/>
      <c r="Q1808" s="3"/>
      <c r="R1808" s="3"/>
      <c r="S1808" s="3"/>
      <c r="T1808" s="3"/>
      <c r="U1808" s="3"/>
      <c r="V1808" s="3"/>
    </row>
    <row r="1809" spans="1:22" ht="16.5">
      <c r="A1809" s="2" t="s">
        <v>3724</v>
      </c>
      <c r="B1809" s="2" t="s">
        <v>3725</v>
      </c>
      <c r="C1809" s="9" t="s">
        <v>6782</v>
      </c>
      <c r="D1809" s="2" t="s">
        <v>4785</v>
      </c>
      <c r="E1809" s="2" t="s">
        <v>4803</v>
      </c>
      <c r="F1809" s="3" t="s">
        <v>5093</v>
      </c>
      <c r="G1809" s="3" t="s">
        <v>5094</v>
      </c>
      <c r="H1809" s="3" t="s">
        <v>5095</v>
      </c>
      <c r="I1809" s="3" t="s">
        <v>5096</v>
      </c>
      <c r="J1809" s="3" t="s">
        <v>5151</v>
      </c>
      <c r="K1809" s="3" t="s">
        <v>5152</v>
      </c>
      <c r="L1809" s="3" t="s">
        <v>5153</v>
      </c>
      <c r="M1809" s="3" t="s">
        <v>6783</v>
      </c>
      <c r="N1809" s="3" t="s">
        <v>6784</v>
      </c>
      <c r="O1809" s="3" t="s">
        <v>6785</v>
      </c>
      <c r="P1809" s="3"/>
      <c r="Q1809" s="3"/>
      <c r="R1809" s="3"/>
      <c r="S1809" s="3"/>
      <c r="T1809" s="3"/>
      <c r="U1809" s="3"/>
      <c r="V1809" s="3"/>
    </row>
    <row r="1810" spans="1:22" ht="16.5">
      <c r="A1810" s="2" t="s">
        <v>3726</v>
      </c>
      <c r="B1810" s="2" t="s">
        <v>3727</v>
      </c>
      <c r="C1810" s="9" t="s">
        <v>6782</v>
      </c>
      <c r="D1810" s="2" t="s">
        <v>4785</v>
      </c>
      <c r="E1810" s="2" t="s">
        <v>4803</v>
      </c>
      <c r="F1810" s="3" t="s">
        <v>5093</v>
      </c>
      <c r="G1810" s="3" t="s">
        <v>5094</v>
      </c>
      <c r="H1810" s="3" t="s">
        <v>5095</v>
      </c>
      <c r="I1810" s="3" t="s">
        <v>5096</v>
      </c>
      <c r="J1810" s="3" t="s">
        <v>5151</v>
      </c>
      <c r="K1810" s="3" t="s">
        <v>5152</v>
      </c>
      <c r="L1810" s="3" t="s">
        <v>5153</v>
      </c>
      <c r="M1810" s="3" t="s">
        <v>6783</v>
      </c>
      <c r="N1810" s="3" t="s">
        <v>6784</v>
      </c>
      <c r="O1810" s="3" t="s">
        <v>6785</v>
      </c>
      <c r="P1810" s="3"/>
      <c r="Q1810" s="3"/>
      <c r="R1810" s="3"/>
      <c r="S1810" s="3"/>
      <c r="T1810" s="3"/>
      <c r="U1810" s="3"/>
      <c r="V1810" s="3"/>
    </row>
    <row r="1811" spans="1:22" ht="16.5">
      <c r="A1811" s="2" t="s">
        <v>3728</v>
      </c>
      <c r="B1811" s="2" t="s">
        <v>3729</v>
      </c>
      <c r="C1811" s="9" t="s">
        <v>6786</v>
      </c>
      <c r="D1811" s="2" t="s">
        <v>4785</v>
      </c>
      <c r="E1811" s="2" t="s">
        <v>4820</v>
      </c>
      <c r="F1811" s="3" t="s">
        <v>4821</v>
      </c>
      <c r="G1811" s="3" t="s">
        <v>4822</v>
      </c>
      <c r="H1811" s="3" t="s">
        <v>4823</v>
      </c>
      <c r="I1811" s="3" t="s">
        <v>4824</v>
      </c>
      <c r="J1811" s="3" t="s">
        <v>4825</v>
      </c>
      <c r="K1811" s="3" t="s">
        <v>5041</v>
      </c>
      <c r="L1811" s="3" t="s">
        <v>6787</v>
      </c>
      <c r="M1811" s="3" t="s">
        <v>6788</v>
      </c>
      <c r="N1811" s="3" t="s">
        <v>6789</v>
      </c>
      <c r="O1811" s="3"/>
      <c r="P1811" s="3"/>
      <c r="Q1811" s="3"/>
      <c r="R1811" s="3"/>
      <c r="S1811" s="3"/>
      <c r="T1811" s="3"/>
      <c r="U1811" s="3"/>
      <c r="V1811" s="3"/>
    </row>
    <row r="1812" spans="1:22" ht="16.5">
      <c r="A1812" s="2" t="s">
        <v>3730</v>
      </c>
      <c r="B1812" s="2" t="s">
        <v>3731</v>
      </c>
      <c r="C1812" s="9" t="s">
        <v>6786</v>
      </c>
      <c r="D1812" s="2" t="s">
        <v>4785</v>
      </c>
      <c r="E1812" s="2" t="s">
        <v>4820</v>
      </c>
      <c r="F1812" s="3" t="s">
        <v>4821</v>
      </c>
      <c r="G1812" s="3" t="s">
        <v>4822</v>
      </c>
      <c r="H1812" s="3" t="s">
        <v>4823</v>
      </c>
      <c r="I1812" s="3" t="s">
        <v>4824</v>
      </c>
      <c r="J1812" s="3" t="s">
        <v>4825</v>
      </c>
      <c r="K1812" s="3" t="s">
        <v>5041</v>
      </c>
      <c r="L1812" s="3" t="s">
        <v>6787</v>
      </c>
      <c r="M1812" s="3" t="s">
        <v>6788</v>
      </c>
      <c r="N1812" s="3" t="s">
        <v>6789</v>
      </c>
      <c r="O1812" s="3"/>
      <c r="P1812" s="3"/>
      <c r="Q1812" s="3"/>
      <c r="R1812" s="3"/>
      <c r="S1812" s="3"/>
      <c r="T1812" s="3"/>
      <c r="U1812" s="3"/>
      <c r="V1812" s="3"/>
    </row>
    <row r="1813" spans="1:22" ht="16.5">
      <c r="A1813" s="2" t="s">
        <v>3732</v>
      </c>
      <c r="B1813" s="2" t="s">
        <v>3733</v>
      </c>
      <c r="C1813" s="9" t="s">
        <v>6786</v>
      </c>
      <c r="D1813" s="2" t="s">
        <v>4785</v>
      </c>
      <c r="E1813" s="2" t="s">
        <v>4820</v>
      </c>
      <c r="F1813" s="3" t="s">
        <v>4821</v>
      </c>
      <c r="G1813" s="3" t="s">
        <v>4822</v>
      </c>
      <c r="H1813" s="3" t="s">
        <v>4823</v>
      </c>
      <c r="I1813" s="3" t="s">
        <v>4824</v>
      </c>
      <c r="J1813" s="3" t="s">
        <v>4825</v>
      </c>
      <c r="K1813" s="3" t="s">
        <v>5041</v>
      </c>
      <c r="L1813" s="3" t="s">
        <v>6787</v>
      </c>
      <c r="M1813" s="3" t="s">
        <v>6788</v>
      </c>
      <c r="N1813" s="3" t="s">
        <v>6789</v>
      </c>
      <c r="O1813" s="3"/>
      <c r="P1813" s="3"/>
      <c r="Q1813" s="3"/>
      <c r="R1813" s="3"/>
      <c r="S1813" s="3"/>
      <c r="T1813" s="3"/>
      <c r="U1813" s="3"/>
      <c r="V1813" s="3"/>
    </row>
    <row r="1814" spans="1:22" ht="16.5">
      <c r="A1814" s="2" t="s">
        <v>3734</v>
      </c>
      <c r="B1814" s="2" t="s">
        <v>3735</v>
      </c>
      <c r="C1814" s="9" t="s">
        <v>6786</v>
      </c>
      <c r="D1814" s="2" t="s">
        <v>4785</v>
      </c>
      <c r="E1814" s="2" t="s">
        <v>4820</v>
      </c>
      <c r="F1814" s="3" t="s">
        <v>4821</v>
      </c>
      <c r="G1814" s="3" t="s">
        <v>4822</v>
      </c>
      <c r="H1814" s="3" t="s">
        <v>4823</v>
      </c>
      <c r="I1814" s="3" t="s">
        <v>4824</v>
      </c>
      <c r="J1814" s="3" t="s">
        <v>4825</v>
      </c>
      <c r="K1814" s="3" t="s">
        <v>5041</v>
      </c>
      <c r="L1814" s="3" t="s">
        <v>6787</v>
      </c>
      <c r="M1814" s="3" t="s">
        <v>6788</v>
      </c>
      <c r="N1814" s="3" t="s">
        <v>6789</v>
      </c>
      <c r="O1814" s="3"/>
      <c r="P1814" s="3"/>
      <c r="Q1814" s="3"/>
      <c r="R1814" s="3"/>
      <c r="S1814" s="3"/>
      <c r="T1814" s="3"/>
      <c r="U1814" s="3"/>
      <c r="V1814" s="3"/>
    </row>
    <row r="1815" spans="1:22" ht="16.5">
      <c r="A1815" s="2" t="s">
        <v>3736</v>
      </c>
      <c r="B1815" s="2" t="s">
        <v>3737</v>
      </c>
      <c r="C1815" s="9" t="s">
        <v>6786</v>
      </c>
      <c r="D1815" s="2" t="s">
        <v>4785</v>
      </c>
      <c r="E1815" s="2" t="s">
        <v>4820</v>
      </c>
      <c r="F1815" s="3" t="s">
        <v>4821</v>
      </c>
      <c r="G1815" s="3" t="s">
        <v>4822</v>
      </c>
      <c r="H1815" s="3" t="s">
        <v>4823</v>
      </c>
      <c r="I1815" s="3" t="s">
        <v>4824</v>
      </c>
      <c r="J1815" s="3" t="s">
        <v>4825</v>
      </c>
      <c r="K1815" s="3" t="s">
        <v>5041</v>
      </c>
      <c r="L1815" s="3" t="s">
        <v>6787</v>
      </c>
      <c r="M1815" s="3" t="s">
        <v>6788</v>
      </c>
      <c r="N1815" s="3" t="s">
        <v>6789</v>
      </c>
      <c r="O1815" s="3"/>
      <c r="P1815" s="3"/>
      <c r="Q1815" s="3"/>
      <c r="R1815" s="3"/>
      <c r="S1815" s="3"/>
      <c r="T1815" s="3"/>
      <c r="U1815" s="3"/>
      <c r="V1815" s="3"/>
    </row>
    <row r="1816" spans="1:22" ht="16.5">
      <c r="A1816" s="2" t="s">
        <v>3738</v>
      </c>
      <c r="B1816" s="2" t="s">
        <v>3739</v>
      </c>
      <c r="C1816" s="9" t="s">
        <v>6786</v>
      </c>
      <c r="D1816" s="2" t="s">
        <v>4785</v>
      </c>
      <c r="E1816" s="2" t="s">
        <v>4820</v>
      </c>
      <c r="F1816" s="3" t="s">
        <v>4821</v>
      </c>
      <c r="G1816" s="3" t="s">
        <v>4822</v>
      </c>
      <c r="H1816" s="3" t="s">
        <v>4823</v>
      </c>
      <c r="I1816" s="3" t="s">
        <v>4824</v>
      </c>
      <c r="J1816" s="3" t="s">
        <v>4825</v>
      </c>
      <c r="K1816" s="3" t="s">
        <v>5041</v>
      </c>
      <c r="L1816" s="3" t="s">
        <v>6787</v>
      </c>
      <c r="M1816" s="3" t="s">
        <v>6788</v>
      </c>
      <c r="N1816" s="3" t="s">
        <v>6789</v>
      </c>
      <c r="O1816" s="3"/>
      <c r="P1816" s="3"/>
      <c r="Q1816" s="3"/>
      <c r="R1816" s="3"/>
      <c r="S1816" s="3"/>
      <c r="T1816" s="3"/>
      <c r="U1816" s="3"/>
      <c r="V1816" s="3"/>
    </row>
    <row r="1817" spans="1:22" ht="16.5">
      <c r="A1817" s="2" t="s">
        <v>3740</v>
      </c>
      <c r="B1817" s="2" t="s">
        <v>3741</v>
      </c>
      <c r="C1817" s="9" t="s">
        <v>6786</v>
      </c>
      <c r="D1817" s="2" t="s">
        <v>4785</v>
      </c>
      <c r="E1817" s="2" t="s">
        <v>4820</v>
      </c>
      <c r="F1817" s="3" t="s">
        <v>4821</v>
      </c>
      <c r="G1817" s="3" t="s">
        <v>4822</v>
      </c>
      <c r="H1817" s="3" t="s">
        <v>4823</v>
      </c>
      <c r="I1817" s="3" t="s">
        <v>4824</v>
      </c>
      <c r="J1817" s="3" t="s">
        <v>4825</v>
      </c>
      <c r="K1817" s="3" t="s">
        <v>5041</v>
      </c>
      <c r="L1817" s="3" t="s">
        <v>6787</v>
      </c>
      <c r="M1817" s="3" t="s">
        <v>6788</v>
      </c>
      <c r="N1817" s="3" t="s">
        <v>6789</v>
      </c>
      <c r="O1817" s="3"/>
      <c r="P1817" s="3"/>
      <c r="Q1817" s="3"/>
      <c r="R1817" s="3"/>
      <c r="S1817" s="3"/>
      <c r="T1817" s="3"/>
      <c r="U1817" s="3"/>
      <c r="V1817" s="3"/>
    </row>
    <row r="1818" spans="1:22" ht="16.5">
      <c r="A1818" s="2" t="s">
        <v>3742</v>
      </c>
      <c r="B1818" s="2" t="s">
        <v>3743</v>
      </c>
      <c r="C1818" s="9" t="s">
        <v>6786</v>
      </c>
      <c r="D1818" s="2" t="s">
        <v>4785</v>
      </c>
      <c r="E1818" s="2" t="s">
        <v>4820</v>
      </c>
      <c r="F1818" s="3" t="s">
        <v>4821</v>
      </c>
      <c r="G1818" s="3" t="s">
        <v>4822</v>
      </c>
      <c r="H1818" s="3" t="s">
        <v>4823</v>
      </c>
      <c r="I1818" s="3" t="s">
        <v>4824</v>
      </c>
      <c r="J1818" s="3" t="s">
        <v>4825</v>
      </c>
      <c r="K1818" s="3" t="s">
        <v>5041</v>
      </c>
      <c r="L1818" s="3" t="s">
        <v>6787</v>
      </c>
      <c r="M1818" s="3" t="s">
        <v>6788</v>
      </c>
      <c r="N1818" s="3" t="s">
        <v>6789</v>
      </c>
      <c r="O1818" s="3"/>
      <c r="P1818" s="3"/>
      <c r="Q1818" s="3"/>
      <c r="R1818" s="3"/>
      <c r="S1818" s="3"/>
      <c r="T1818" s="3"/>
      <c r="U1818" s="3"/>
      <c r="V1818" s="3"/>
    </row>
    <row r="1819" spans="1:22" ht="16.5">
      <c r="A1819" s="2" t="s">
        <v>6790</v>
      </c>
      <c r="B1819" s="2" t="s">
        <v>3745</v>
      </c>
      <c r="C1819" s="9" t="s">
        <v>6791</v>
      </c>
      <c r="D1819" s="2" t="s">
        <v>4785</v>
      </c>
      <c r="E1819" s="2" t="s">
        <v>4820</v>
      </c>
      <c r="F1819" s="3" t="s">
        <v>4821</v>
      </c>
      <c r="G1819" s="3" t="s">
        <v>4822</v>
      </c>
      <c r="H1819" s="3" t="s">
        <v>4823</v>
      </c>
      <c r="I1819" s="3" t="s">
        <v>4824</v>
      </c>
      <c r="J1819" s="3" t="s">
        <v>4825</v>
      </c>
      <c r="K1819" s="3" t="s">
        <v>5041</v>
      </c>
      <c r="L1819" s="3" t="s">
        <v>5042</v>
      </c>
      <c r="M1819" s="3" t="s">
        <v>5043</v>
      </c>
      <c r="N1819" s="3" t="s">
        <v>5044</v>
      </c>
      <c r="O1819" s="3" t="s">
        <v>5045</v>
      </c>
      <c r="P1819" s="3" t="s">
        <v>5046</v>
      </c>
      <c r="Q1819" s="3" t="s">
        <v>5047</v>
      </c>
      <c r="R1819" s="3" t="s">
        <v>6792</v>
      </c>
      <c r="S1819" s="3" t="s">
        <v>6793</v>
      </c>
      <c r="T1819" s="3"/>
      <c r="U1819" s="3"/>
      <c r="V1819" s="3"/>
    </row>
    <row r="1820" spans="1:22" ht="16.5">
      <c r="A1820" s="2" t="s">
        <v>6794</v>
      </c>
      <c r="B1820" s="2" t="s">
        <v>3747</v>
      </c>
      <c r="C1820" s="9" t="s">
        <v>6791</v>
      </c>
      <c r="D1820" s="2" t="s">
        <v>4785</v>
      </c>
      <c r="E1820" s="2" t="s">
        <v>4820</v>
      </c>
      <c r="F1820" s="3" t="s">
        <v>4821</v>
      </c>
      <c r="G1820" s="3" t="s">
        <v>4822</v>
      </c>
      <c r="H1820" s="3" t="s">
        <v>4823</v>
      </c>
      <c r="I1820" s="3" t="s">
        <v>4824</v>
      </c>
      <c r="J1820" s="3" t="s">
        <v>4825</v>
      </c>
      <c r="K1820" s="3" t="s">
        <v>5041</v>
      </c>
      <c r="L1820" s="3" t="s">
        <v>5042</v>
      </c>
      <c r="M1820" s="3" t="s">
        <v>5043</v>
      </c>
      <c r="N1820" s="3" t="s">
        <v>5044</v>
      </c>
      <c r="O1820" s="3" t="s">
        <v>5045</v>
      </c>
      <c r="P1820" s="3" t="s">
        <v>5046</v>
      </c>
      <c r="Q1820" s="3" t="s">
        <v>5047</v>
      </c>
      <c r="R1820" s="3" t="s">
        <v>6792</v>
      </c>
      <c r="S1820" s="3" t="s">
        <v>6793</v>
      </c>
      <c r="T1820" s="3"/>
      <c r="U1820" s="3"/>
      <c r="V1820" s="3"/>
    </row>
    <row r="1821" spans="1:22" ht="16.5">
      <c r="A1821" s="2" t="s">
        <v>6795</v>
      </c>
      <c r="B1821" s="2" t="s">
        <v>3749</v>
      </c>
      <c r="C1821" s="9" t="s">
        <v>6791</v>
      </c>
      <c r="D1821" s="2" t="s">
        <v>4785</v>
      </c>
      <c r="E1821" s="2" t="s">
        <v>4820</v>
      </c>
      <c r="F1821" s="3" t="s">
        <v>4821</v>
      </c>
      <c r="G1821" s="3" t="s">
        <v>4822</v>
      </c>
      <c r="H1821" s="3" t="s">
        <v>4823</v>
      </c>
      <c r="I1821" s="3" t="s">
        <v>4824</v>
      </c>
      <c r="J1821" s="3" t="s">
        <v>4825</v>
      </c>
      <c r="K1821" s="3" t="s">
        <v>5041</v>
      </c>
      <c r="L1821" s="3" t="s">
        <v>5042</v>
      </c>
      <c r="M1821" s="3" t="s">
        <v>5043</v>
      </c>
      <c r="N1821" s="3" t="s">
        <v>5044</v>
      </c>
      <c r="O1821" s="3" t="s">
        <v>5045</v>
      </c>
      <c r="P1821" s="3" t="s">
        <v>5046</v>
      </c>
      <c r="Q1821" s="3" t="s">
        <v>5047</v>
      </c>
      <c r="R1821" s="3" t="s">
        <v>6792</v>
      </c>
      <c r="S1821" s="3" t="s">
        <v>6793</v>
      </c>
      <c r="T1821" s="3"/>
      <c r="U1821" s="3"/>
      <c r="V1821" s="3"/>
    </row>
    <row r="1822" spans="1:22" ht="16.5">
      <c r="A1822" s="2" t="s">
        <v>6796</v>
      </c>
      <c r="B1822" s="2" t="s">
        <v>3751</v>
      </c>
      <c r="C1822" s="9" t="s">
        <v>6791</v>
      </c>
      <c r="D1822" s="2" t="s">
        <v>4785</v>
      </c>
      <c r="E1822" s="2" t="s">
        <v>4820</v>
      </c>
      <c r="F1822" s="3" t="s">
        <v>4821</v>
      </c>
      <c r="G1822" s="3" t="s">
        <v>4822</v>
      </c>
      <c r="H1822" s="3" t="s">
        <v>4823</v>
      </c>
      <c r="I1822" s="3" t="s">
        <v>4824</v>
      </c>
      <c r="J1822" s="3" t="s">
        <v>4825</v>
      </c>
      <c r="K1822" s="3" t="s">
        <v>5041</v>
      </c>
      <c r="L1822" s="3" t="s">
        <v>5042</v>
      </c>
      <c r="M1822" s="3" t="s">
        <v>5043</v>
      </c>
      <c r="N1822" s="3" t="s">
        <v>5044</v>
      </c>
      <c r="O1822" s="3" t="s">
        <v>5045</v>
      </c>
      <c r="P1822" s="3" t="s">
        <v>5046</v>
      </c>
      <c r="Q1822" s="3" t="s">
        <v>5047</v>
      </c>
      <c r="R1822" s="3" t="s">
        <v>6792</v>
      </c>
      <c r="S1822" s="3" t="s">
        <v>6793</v>
      </c>
      <c r="T1822" s="3"/>
      <c r="U1822" s="3"/>
      <c r="V1822" s="3"/>
    </row>
    <row r="1823" spans="1:22" ht="16.5">
      <c r="A1823" s="2" t="s">
        <v>6797</v>
      </c>
      <c r="B1823" s="2" t="s">
        <v>3753</v>
      </c>
      <c r="C1823" s="9" t="s">
        <v>6791</v>
      </c>
      <c r="D1823" s="2" t="s">
        <v>4785</v>
      </c>
      <c r="E1823" s="2" t="s">
        <v>4820</v>
      </c>
      <c r="F1823" s="3" t="s">
        <v>4821</v>
      </c>
      <c r="G1823" s="3" t="s">
        <v>4822</v>
      </c>
      <c r="H1823" s="3" t="s">
        <v>4823</v>
      </c>
      <c r="I1823" s="3" t="s">
        <v>4824</v>
      </c>
      <c r="J1823" s="3" t="s">
        <v>4825</v>
      </c>
      <c r="K1823" s="3" t="s">
        <v>5041</v>
      </c>
      <c r="L1823" s="3" t="s">
        <v>5042</v>
      </c>
      <c r="M1823" s="3" t="s">
        <v>5043</v>
      </c>
      <c r="N1823" s="3" t="s">
        <v>5044</v>
      </c>
      <c r="O1823" s="3" t="s">
        <v>5045</v>
      </c>
      <c r="P1823" s="3" t="s">
        <v>5046</v>
      </c>
      <c r="Q1823" s="3" t="s">
        <v>5047</v>
      </c>
      <c r="R1823" s="3" t="s">
        <v>6792</v>
      </c>
      <c r="S1823" s="3" t="s">
        <v>6793</v>
      </c>
      <c r="T1823" s="3"/>
      <c r="U1823" s="3"/>
      <c r="V1823" s="3"/>
    </row>
    <row r="1824" spans="1:22" ht="16.5">
      <c r="A1824" s="2" t="s">
        <v>6798</v>
      </c>
      <c r="B1824" s="2" t="s">
        <v>3755</v>
      </c>
      <c r="C1824" s="9" t="s">
        <v>6791</v>
      </c>
      <c r="D1824" s="2" t="s">
        <v>4785</v>
      </c>
      <c r="E1824" s="2" t="s">
        <v>4820</v>
      </c>
      <c r="F1824" s="3" t="s">
        <v>4821</v>
      </c>
      <c r="G1824" s="3" t="s">
        <v>4822</v>
      </c>
      <c r="H1824" s="3" t="s">
        <v>4823</v>
      </c>
      <c r="I1824" s="3" t="s">
        <v>4824</v>
      </c>
      <c r="J1824" s="3" t="s">
        <v>4825</v>
      </c>
      <c r="K1824" s="3" t="s">
        <v>5041</v>
      </c>
      <c r="L1824" s="3" t="s">
        <v>5042</v>
      </c>
      <c r="M1824" s="3" t="s">
        <v>5043</v>
      </c>
      <c r="N1824" s="3" t="s">
        <v>5044</v>
      </c>
      <c r="O1824" s="3" t="s">
        <v>5045</v>
      </c>
      <c r="P1824" s="3" t="s">
        <v>5046</v>
      </c>
      <c r="Q1824" s="3" t="s">
        <v>5047</v>
      </c>
      <c r="R1824" s="3" t="s">
        <v>6792</v>
      </c>
      <c r="S1824" s="3" t="s">
        <v>6793</v>
      </c>
      <c r="T1824" s="3"/>
      <c r="U1824" s="3"/>
      <c r="V1824" s="3"/>
    </row>
    <row r="1825" spans="1:22" ht="16.5">
      <c r="A1825" s="2" t="s">
        <v>3756</v>
      </c>
      <c r="B1825" s="2" t="s">
        <v>3757</v>
      </c>
      <c r="C1825" s="9" t="s">
        <v>6799</v>
      </c>
      <c r="D1825" s="2" t="s">
        <v>4785</v>
      </c>
      <c r="E1825" s="2" t="s">
        <v>4820</v>
      </c>
      <c r="F1825" s="3" t="s">
        <v>4821</v>
      </c>
      <c r="G1825" s="3" t="s">
        <v>4822</v>
      </c>
      <c r="H1825" s="3" t="s">
        <v>4823</v>
      </c>
      <c r="I1825" s="3" t="s">
        <v>4824</v>
      </c>
      <c r="J1825" s="3" t="s">
        <v>4825</v>
      </c>
      <c r="K1825" s="3" t="s">
        <v>4826</v>
      </c>
      <c r="L1825" s="3" t="s">
        <v>4827</v>
      </c>
      <c r="M1825" s="3" t="s">
        <v>4828</v>
      </c>
      <c r="N1825" s="3" t="s">
        <v>4829</v>
      </c>
      <c r="O1825" s="3" t="s">
        <v>4830</v>
      </c>
      <c r="P1825" s="3" t="s">
        <v>6729</v>
      </c>
      <c r="Q1825" s="3" t="s">
        <v>6730</v>
      </c>
      <c r="R1825" s="3" t="s">
        <v>6731</v>
      </c>
      <c r="S1825" s="3" t="s">
        <v>6732</v>
      </c>
      <c r="T1825" s="3" t="s">
        <v>6800</v>
      </c>
      <c r="U1825" s="3"/>
      <c r="V1825" s="3"/>
    </row>
    <row r="1826" spans="1:22" ht="16.5">
      <c r="A1826" s="2" t="s">
        <v>3758</v>
      </c>
      <c r="B1826" s="2" t="s">
        <v>3759</v>
      </c>
      <c r="C1826" s="9" t="s">
        <v>6799</v>
      </c>
      <c r="D1826" s="2" t="s">
        <v>4785</v>
      </c>
      <c r="E1826" s="2" t="s">
        <v>4820</v>
      </c>
      <c r="F1826" s="3" t="s">
        <v>4821</v>
      </c>
      <c r="G1826" s="3" t="s">
        <v>4822</v>
      </c>
      <c r="H1826" s="3" t="s">
        <v>4823</v>
      </c>
      <c r="I1826" s="3" t="s">
        <v>4824</v>
      </c>
      <c r="J1826" s="3" t="s">
        <v>4825</v>
      </c>
      <c r="K1826" s="3" t="s">
        <v>4826</v>
      </c>
      <c r="L1826" s="3" t="s">
        <v>4827</v>
      </c>
      <c r="M1826" s="3" t="s">
        <v>4828</v>
      </c>
      <c r="N1826" s="3" t="s">
        <v>4829</v>
      </c>
      <c r="O1826" s="3" t="s">
        <v>4830</v>
      </c>
      <c r="P1826" s="3" t="s">
        <v>6729</v>
      </c>
      <c r="Q1826" s="3" t="s">
        <v>6730</v>
      </c>
      <c r="R1826" s="3" t="s">
        <v>6731</v>
      </c>
      <c r="S1826" s="3" t="s">
        <v>6732</v>
      </c>
      <c r="T1826" s="3" t="s">
        <v>6800</v>
      </c>
      <c r="U1826" s="3"/>
      <c r="V1826" s="3"/>
    </row>
    <row r="1827" spans="1:22" ht="16.5">
      <c r="A1827" s="2" t="s">
        <v>3760</v>
      </c>
      <c r="B1827" s="2" t="s">
        <v>3761</v>
      </c>
      <c r="C1827" s="9" t="s">
        <v>6799</v>
      </c>
      <c r="D1827" s="2" t="s">
        <v>4785</v>
      </c>
      <c r="E1827" s="2" t="s">
        <v>4820</v>
      </c>
      <c r="F1827" s="3" t="s">
        <v>4821</v>
      </c>
      <c r="G1827" s="3" t="s">
        <v>4822</v>
      </c>
      <c r="H1827" s="3" t="s">
        <v>4823</v>
      </c>
      <c r="I1827" s="3" t="s">
        <v>4824</v>
      </c>
      <c r="J1827" s="3" t="s">
        <v>4825</v>
      </c>
      <c r="K1827" s="3" t="s">
        <v>4826</v>
      </c>
      <c r="L1827" s="3" t="s">
        <v>4827</v>
      </c>
      <c r="M1827" s="3" t="s">
        <v>4828</v>
      </c>
      <c r="N1827" s="3" t="s">
        <v>4829</v>
      </c>
      <c r="O1827" s="3" t="s">
        <v>4830</v>
      </c>
      <c r="P1827" s="3" t="s">
        <v>6729</v>
      </c>
      <c r="Q1827" s="3" t="s">
        <v>6730</v>
      </c>
      <c r="R1827" s="3" t="s">
        <v>6731</v>
      </c>
      <c r="S1827" s="3" t="s">
        <v>6732</v>
      </c>
      <c r="T1827" s="3" t="s">
        <v>6800</v>
      </c>
      <c r="U1827" s="3"/>
      <c r="V1827" s="3"/>
    </row>
    <row r="1828" spans="1:22" ht="16.5">
      <c r="A1828" s="2" t="s">
        <v>3762</v>
      </c>
      <c r="B1828" s="2" t="s">
        <v>3763</v>
      </c>
      <c r="C1828" s="9" t="s">
        <v>6799</v>
      </c>
      <c r="D1828" s="2" t="s">
        <v>4785</v>
      </c>
      <c r="E1828" s="2" t="s">
        <v>4820</v>
      </c>
      <c r="F1828" s="3" t="s">
        <v>4821</v>
      </c>
      <c r="G1828" s="3" t="s">
        <v>4822</v>
      </c>
      <c r="H1828" s="3" t="s">
        <v>4823</v>
      </c>
      <c r="I1828" s="3" t="s">
        <v>4824</v>
      </c>
      <c r="J1828" s="3" t="s">
        <v>4825</v>
      </c>
      <c r="K1828" s="3" t="s">
        <v>4826</v>
      </c>
      <c r="L1828" s="3" t="s">
        <v>4827</v>
      </c>
      <c r="M1828" s="3" t="s">
        <v>4828</v>
      </c>
      <c r="N1828" s="3" t="s">
        <v>4829</v>
      </c>
      <c r="O1828" s="3" t="s">
        <v>4830</v>
      </c>
      <c r="P1828" s="3" t="s">
        <v>6729</v>
      </c>
      <c r="Q1828" s="3" t="s">
        <v>6730</v>
      </c>
      <c r="R1828" s="3" t="s">
        <v>6731</v>
      </c>
      <c r="S1828" s="3" t="s">
        <v>6732</v>
      </c>
      <c r="T1828" s="3" t="s">
        <v>6800</v>
      </c>
      <c r="U1828" s="3"/>
      <c r="V1828" s="3"/>
    </row>
    <row r="1829" spans="1:22" ht="16.5">
      <c r="A1829" s="2" t="s">
        <v>3764</v>
      </c>
      <c r="B1829" s="2" t="s">
        <v>3765</v>
      </c>
      <c r="C1829" s="9" t="s">
        <v>6801</v>
      </c>
      <c r="D1829" s="2" t="s">
        <v>4785</v>
      </c>
      <c r="E1829" s="2" t="s">
        <v>6802</v>
      </c>
      <c r="F1829" s="3" t="s">
        <v>6803</v>
      </c>
      <c r="G1829" s="3" t="s">
        <v>6804</v>
      </c>
      <c r="H1829" s="3" t="s">
        <v>6805</v>
      </c>
      <c r="I1829" s="3" t="s">
        <v>6806</v>
      </c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</row>
    <row r="1830" spans="1:22" ht="16.5">
      <c r="A1830" s="2" t="s">
        <v>3766</v>
      </c>
      <c r="B1830" s="2" t="s">
        <v>3767</v>
      </c>
      <c r="C1830" s="9" t="s">
        <v>6801</v>
      </c>
      <c r="D1830" s="2" t="s">
        <v>4785</v>
      </c>
      <c r="E1830" s="2" t="s">
        <v>6802</v>
      </c>
      <c r="F1830" s="3" t="s">
        <v>6803</v>
      </c>
      <c r="G1830" s="3" t="s">
        <v>6804</v>
      </c>
      <c r="H1830" s="3" t="s">
        <v>6805</v>
      </c>
      <c r="I1830" s="3" t="s">
        <v>6806</v>
      </c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</row>
    <row r="1831" spans="1:22" ht="16.5">
      <c r="A1831" s="2" t="s">
        <v>3768</v>
      </c>
      <c r="B1831" s="2" t="s">
        <v>3769</v>
      </c>
      <c r="C1831" s="9" t="s">
        <v>6807</v>
      </c>
      <c r="D1831" s="2" t="s">
        <v>4785</v>
      </c>
      <c r="E1831" s="2" t="s">
        <v>4786</v>
      </c>
      <c r="F1831" s="3" t="s">
        <v>4787</v>
      </c>
      <c r="G1831" s="3" t="s">
        <v>4788</v>
      </c>
      <c r="H1831" s="3" t="s">
        <v>4789</v>
      </c>
      <c r="I1831" s="3" t="s">
        <v>4790</v>
      </c>
      <c r="J1831" s="3" t="s">
        <v>4791</v>
      </c>
      <c r="K1831" s="3" t="s">
        <v>4938</v>
      </c>
      <c r="L1831" s="3" t="s">
        <v>5346</v>
      </c>
      <c r="M1831" s="3" t="s">
        <v>6808</v>
      </c>
      <c r="N1831" s="3"/>
      <c r="O1831" s="3"/>
      <c r="P1831" s="3"/>
      <c r="Q1831" s="3"/>
      <c r="R1831" s="3"/>
      <c r="S1831" s="3"/>
      <c r="T1831" s="3"/>
      <c r="U1831" s="3"/>
      <c r="V1831" s="3"/>
    </row>
    <row r="1832" spans="1:22" ht="16.5">
      <c r="A1832" s="2" t="s">
        <v>3770</v>
      </c>
      <c r="B1832" s="2" t="s">
        <v>3771</v>
      </c>
      <c r="C1832" s="9" t="s">
        <v>6807</v>
      </c>
      <c r="D1832" s="2" t="s">
        <v>4785</v>
      </c>
      <c r="E1832" s="2" t="s">
        <v>4786</v>
      </c>
      <c r="F1832" s="3" t="s">
        <v>4787</v>
      </c>
      <c r="G1832" s="3" t="s">
        <v>4788</v>
      </c>
      <c r="H1832" s="3" t="s">
        <v>4789</v>
      </c>
      <c r="I1832" s="3" t="s">
        <v>4790</v>
      </c>
      <c r="J1832" s="3" t="s">
        <v>4791</v>
      </c>
      <c r="K1832" s="3" t="s">
        <v>4938</v>
      </c>
      <c r="L1832" s="3" t="s">
        <v>5346</v>
      </c>
      <c r="M1832" s="3" t="s">
        <v>6808</v>
      </c>
      <c r="N1832" s="3"/>
      <c r="O1832" s="3"/>
      <c r="P1832" s="3"/>
      <c r="Q1832" s="3"/>
      <c r="R1832" s="3"/>
      <c r="S1832" s="3"/>
      <c r="T1832" s="3"/>
      <c r="U1832" s="3"/>
      <c r="V1832" s="3"/>
    </row>
    <row r="1833" spans="1:22" ht="16.5">
      <c r="A1833" s="2" t="s">
        <v>3772</v>
      </c>
      <c r="B1833" s="2" t="s">
        <v>3773</v>
      </c>
      <c r="C1833" s="9" t="s">
        <v>6809</v>
      </c>
      <c r="D1833" s="2" t="s">
        <v>4785</v>
      </c>
      <c r="E1833" s="2" t="s">
        <v>4786</v>
      </c>
      <c r="F1833" s="3" t="s">
        <v>4787</v>
      </c>
      <c r="G1833" s="3" t="s">
        <v>4788</v>
      </c>
      <c r="H1833" s="3" t="s">
        <v>4789</v>
      </c>
      <c r="I1833" s="3" t="s">
        <v>5022</v>
      </c>
      <c r="J1833" s="3" t="s">
        <v>5023</v>
      </c>
      <c r="K1833" s="3" t="s">
        <v>5541</v>
      </c>
      <c r="L1833" s="3" t="s">
        <v>6810</v>
      </c>
      <c r="M1833" s="3" t="s">
        <v>6811</v>
      </c>
      <c r="N1833" s="3"/>
      <c r="O1833" s="3"/>
      <c r="P1833" s="3"/>
      <c r="Q1833" s="3"/>
      <c r="R1833" s="3"/>
      <c r="S1833" s="3"/>
      <c r="T1833" s="3"/>
      <c r="U1833" s="3"/>
      <c r="V1833" s="3"/>
    </row>
    <row r="1834" spans="1:22" ht="16.5">
      <c r="A1834" s="2" t="s">
        <v>3774</v>
      </c>
      <c r="B1834" s="2" t="s">
        <v>3775</v>
      </c>
      <c r="C1834" s="9" t="s">
        <v>6809</v>
      </c>
      <c r="D1834" s="2" t="s">
        <v>4785</v>
      </c>
      <c r="E1834" s="2" t="s">
        <v>4786</v>
      </c>
      <c r="F1834" s="3" t="s">
        <v>4787</v>
      </c>
      <c r="G1834" s="3" t="s">
        <v>4788</v>
      </c>
      <c r="H1834" s="3" t="s">
        <v>4789</v>
      </c>
      <c r="I1834" s="3" t="s">
        <v>5022</v>
      </c>
      <c r="J1834" s="3" t="s">
        <v>5023</v>
      </c>
      <c r="K1834" s="3" t="s">
        <v>5541</v>
      </c>
      <c r="L1834" s="3" t="s">
        <v>6810</v>
      </c>
      <c r="M1834" s="3" t="s">
        <v>6811</v>
      </c>
      <c r="N1834" s="3"/>
      <c r="O1834" s="3"/>
      <c r="P1834" s="3"/>
      <c r="Q1834" s="3"/>
      <c r="R1834" s="3"/>
      <c r="S1834" s="3"/>
      <c r="T1834" s="3"/>
      <c r="U1834" s="3"/>
      <c r="V1834" s="3"/>
    </row>
    <row r="1835" spans="1:22" ht="16.5">
      <c r="A1835" s="2" t="s">
        <v>3780</v>
      </c>
      <c r="B1835" s="2" t="s">
        <v>3781</v>
      </c>
      <c r="C1835" s="9" t="s">
        <v>6812</v>
      </c>
      <c r="D1835" s="2" t="s">
        <v>4785</v>
      </c>
      <c r="E1835" s="2" t="s">
        <v>4786</v>
      </c>
      <c r="F1835" s="3" t="s">
        <v>4787</v>
      </c>
      <c r="G1835" s="3" t="s">
        <v>4906</v>
      </c>
      <c r="H1835" s="3" t="s">
        <v>4907</v>
      </c>
      <c r="I1835" s="3" t="s">
        <v>4908</v>
      </c>
      <c r="J1835" s="3" t="s">
        <v>4909</v>
      </c>
      <c r="K1835" s="3" t="s">
        <v>6813</v>
      </c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</row>
    <row r="1836" spans="1:22" ht="16.5">
      <c r="A1836" s="2" t="s">
        <v>3782</v>
      </c>
      <c r="B1836" s="2" t="s">
        <v>3783</v>
      </c>
      <c r="C1836" s="9" t="s">
        <v>6814</v>
      </c>
      <c r="D1836" s="2" t="s">
        <v>4785</v>
      </c>
      <c r="E1836" s="2" t="s">
        <v>4786</v>
      </c>
      <c r="F1836" s="3" t="s">
        <v>4787</v>
      </c>
      <c r="G1836" s="3" t="s">
        <v>4788</v>
      </c>
      <c r="H1836" s="3" t="s">
        <v>4789</v>
      </c>
      <c r="I1836" s="3" t="s">
        <v>5022</v>
      </c>
      <c r="J1836" s="3" t="s">
        <v>5670</v>
      </c>
      <c r="K1836" s="3" t="s">
        <v>5671</v>
      </c>
      <c r="L1836" s="3" t="s">
        <v>5672</v>
      </c>
      <c r="M1836" s="3" t="s">
        <v>5673</v>
      </c>
      <c r="N1836" s="3" t="s">
        <v>6815</v>
      </c>
      <c r="O1836" s="3"/>
      <c r="P1836" s="3"/>
      <c r="Q1836" s="3"/>
      <c r="R1836" s="3"/>
      <c r="S1836" s="3"/>
      <c r="T1836" s="3"/>
      <c r="U1836" s="3"/>
      <c r="V1836" s="3"/>
    </row>
    <row r="1837" spans="1:22" ht="16.5">
      <c r="A1837" s="2" t="s">
        <v>3784</v>
      </c>
      <c r="B1837" s="2" t="s">
        <v>3785</v>
      </c>
      <c r="C1837" s="9" t="s">
        <v>6812</v>
      </c>
      <c r="D1837" s="2" t="s">
        <v>4785</v>
      </c>
      <c r="E1837" s="2" t="s">
        <v>4786</v>
      </c>
      <c r="F1837" s="3" t="s">
        <v>4787</v>
      </c>
      <c r="G1837" s="3" t="s">
        <v>4906</v>
      </c>
      <c r="H1837" s="3" t="s">
        <v>4907</v>
      </c>
      <c r="I1837" s="3" t="s">
        <v>4908</v>
      </c>
      <c r="J1837" s="3" t="s">
        <v>4909</v>
      </c>
      <c r="K1837" s="3" t="s">
        <v>6813</v>
      </c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</row>
    <row r="1838" spans="1:22" ht="16.5">
      <c r="A1838" s="2" t="s">
        <v>3786</v>
      </c>
      <c r="B1838" s="2" t="s">
        <v>3787</v>
      </c>
      <c r="C1838" s="9" t="s">
        <v>6814</v>
      </c>
      <c r="D1838" s="2" t="s">
        <v>4785</v>
      </c>
      <c r="E1838" s="2" t="s">
        <v>4786</v>
      </c>
      <c r="F1838" s="3" t="s">
        <v>4787</v>
      </c>
      <c r="G1838" s="3" t="s">
        <v>4788</v>
      </c>
      <c r="H1838" s="3" t="s">
        <v>4789</v>
      </c>
      <c r="I1838" s="3" t="s">
        <v>5022</v>
      </c>
      <c r="J1838" s="3" t="s">
        <v>5670</v>
      </c>
      <c r="K1838" s="3" t="s">
        <v>5671</v>
      </c>
      <c r="L1838" s="3" t="s">
        <v>5672</v>
      </c>
      <c r="M1838" s="3" t="s">
        <v>5673</v>
      </c>
      <c r="N1838" s="3" t="s">
        <v>6815</v>
      </c>
      <c r="O1838" s="3"/>
      <c r="P1838" s="3"/>
      <c r="Q1838" s="3"/>
      <c r="R1838" s="3"/>
      <c r="S1838" s="3"/>
      <c r="T1838" s="3"/>
      <c r="U1838" s="3"/>
      <c r="V1838" s="3"/>
    </row>
    <row r="1839" spans="1:22" ht="16.5">
      <c r="A1839" s="2" t="s">
        <v>3788</v>
      </c>
      <c r="B1839" s="2" t="s">
        <v>3789</v>
      </c>
      <c r="C1839" s="9" t="s">
        <v>6816</v>
      </c>
      <c r="D1839" s="2" t="s">
        <v>4785</v>
      </c>
      <c r="E1839" s="2" t="s">
        <v>4786</v>
      </c>
      <c r="F1839" s="3" t="s">
        <v>4787</v>
      </c>
      <c r="G1839" s="3" t="s">
        <v>4788</v>
      </c>
      <c r="H1839" s="3" t="s">
        <v>4789</v>
      </c>
      <c r="I1839" s="3" t="s">
        <v>5022</v>
      </c>
      <c r="J1839" s="3" t="s">
        <v>5670</v>
      </c>
      <c r="K1839" s="3" t="s">
        <v>5671</v>
      </c>
      <c r="L1839" s="3" t="s">
        <v>5672</v>
      </c>
      <c r="M1839" s="3" t="s">
        <v>5673</v>
      </c>
      <c r="N1839" s="3" t="s">
        <v>6815</v>
      </c>
      <c r="O1839" s="3"/>
      <c r="P1839" s="3"/>
      <c r="Q1839" s="3"/>
      <c r="R1839" s="3"/>
      <c r="S1839" s="3"/>
      <c r="T1839" s="3"/>
      <c r="U1839" s="3"/>
      <c r="V1839" s="3"/>
    </row>
    <row r="1840" spans="1:22" ht="16.5">
      <c r="A1840" s="2" t="s">
        <v>3790</v>
      </c>
      <c r="B1840" s="2" t="s">
        <v>3791</v>
      </c>
      <c r="C1840" s="9" t="s">
        <v>6816</v>
      </c>
      <c r="D1840" s="2" t="s">
        <v>4785</v>
      </c>
      <c r="E1840" s="2" t="s">
        <v>4786</v>
      </c>
      <c r="F1840" s="3" t="s">
        <v>4787</v>
      </c>
      <c r="G1840" s="3" t="s">
        <v>4788</v>
      </c>
      <c r="H1840" s="3" t="s">
        <v>4789</v>
      </c>
      <c r="I1840" s="3" t="s">
        <v>5022</v>
      </c>
      <c r="J1840" s="3" t="s">
        <v>5670</v>
      </c>
      <c r="K1840" s="3" t="s">
        <v>5671</v>
      </c>
      <c r="L1840" s="3" t="s">
        <v>5672</v>
      </c>
      <c r="M1840" s="3" t="s">
        <v>5673</v>
      </c>
      <c r="N1840" s="3" t="s">
        <v>6815</v>
      </c>
      <c r="O1840" s="3"/>
      <c r="P1840" s="3"/>
      <c r="Q1840" s="3"/>
      <c r="R1840" s="3"/>
      <c r="S1840" s="3"/>
      <c r="T1840" s="3"/>
      <c r="U1840" s="3"/>
      <c r="V1840" s="3"/>
    </row>
    <row r="1841" spans="1:22" ht="16.5">
      <c r="A1841" s="2" t="s">
        <v>3792</v>
      </c>
      <c r="B1841" s="2" t="s">
        <v>3793</v>
      </c>
      <c r="C1841" s="9" t="s">
        <v>6817</v>
      </c>
      <c r="D1841" s="2" t="s">
        <v>4785</v>
      </c>
      <c r="E1841" s="2" t="s">
        <v>6802</v>
      </c>
      <c r="F1841" s="3" t="s">
        <v>6803</v>
      </c>
      <c r="G1841" s="3" t="s">
        <v>6804</v>
      </c>
      <c r="H1841" s="3" t="s">
        <v>6805</v>
      </c>
      <c r="I1841" s="3" t="s">
        <v>6818</v>
      </c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</row>
    <row r="1842" spans="1:22" ht="16.5">
      <c r="A1842" s="2" t="s">
        <v>3794</v>
      </c>
      <c r="B1842" s="2" t="s">
        <v>3795</v>
      </c>
      <c r="C1842" s="9" t="s">
        <v>6817</v>
      </c>
      <c r="D1842" s="2" t="s">
        <v>4785</v>
      </c>
      <c r="E1842" s="2" t="s">
        <v>6802</v>
      </c>
      <c r="F1842" s="3" t="s">
        <v>6803</v>
      </c>
      <c r="G1842" s="3" t="s">
        <v>6804</v>
      </c>
      <c r="H1842" s="3" t="s">
        <v>6805</v>
      </c>
      <c r="I1842" s="3" t="s">
        <v>6818</v>
      </c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</row>
    <row r="1843" spans="1:22" ht="16.5">
      <c r="A1843" s="2" t="s">
        <v>3796</v>
      </c>
      <c r="B1843" s="2" t="s">
        <v>3797</v>
      </c>
      <c r="C1843" s="9" t="s">
        <v>6819</v>
      </c>
      <c r="D1843" s="2" t="s">
        <v>4785</v>
      </c>
      <c r="E1843" s="2" t="s">
        <v>4786</v>
      </c>
      <c r="F1843" s="3" t="s">
        <v>4787</v>
      </c>
      <c r="G1843" s="3" t="s">
        <v>4788</v>
      </c>
      <c r="H1843" s="3" t="s">
        <v>4789</v>
      </c>
      <c r="I1843" s="3" t="s">
        <v>5022</v>
      </c>
      <c r="J1843" s="3" t="s">
        <v>5023</v>
      </c>
      <c r="K1843" s="3" t="s">
        <v>5541</v>
      </c>
      <c r="L1843" s="3" t="s">
        <v>5542</v>
      </c>
      <c r="M1843" s="3" t="s">
        <v>5901</v>
      </c>
      <c r="N1843" s="3"/>
      <c r="O1843" s="3"/>
      <c r="P1843" s="3"/>
      <c r="Q1843" s="3"/>
      <c r="R1843" s="3"/>
      <c r="S1843" s="3"/>
      <c r="T1843" s="3"/>
      <c r="U1843" s="3"/>
      <c r="V1843" s="3"/>
    </row>
    <row r="1844" spans="1:22" ht="16.5">
      <c r="A1844" s="2" t="s">
        <v>3798</v>
      </c>
      <c r="B1844" s="2" t="s">
        <v>3799</v>
      </c>
      <c r="C1844" s="9" t="s">
        <v>6820</v>
      </c>
      <c r="D1844" s="2" t="s">
        <v>4785</v>
      </c>
      <c r="E1844" s="2" t="s">
        <v>4786</v>
      </c>
      <c r="F1844" s="3" t="s">
        <v>4787</v>
      </c>
      <c r="G1844" s="3" t="s">
        <v>4788</v>
      </c>
      <c r="H1844" s="3" t="s">
        <v>5320</v>
      </c>
      <c r="I1844" s="3" t="s">
        <v>5321</v>
      </c>
      <c r="J1844" s="3" t="s">
        <v>5322</v>
      </c>
      <c r="K1844" s="3" t="s">
        <v>6100</v>
      </c>
      <c r="L1844" s="3" t="s">
        <v>6109</v>
      </c>
      <c r="M1844" s="3" t="s">
        <v>6277</v>
      </c>
      <c r="N1844" s="3"/>
      <c r="O1844" s="3"/>
      <c r="P1844" s="3"/>
      <c r="Q1844" s="3"/>
      <c r="R1844" s="3"/>
      <c r="S1844" s="3"/>
      <c r="T1844" s="3"/>
      <c r="U1844" s="3"/>
      <c r="V1844" s="3"/>
    </row>
    <row r="1845" spans="1:22" ht="16.5">
      <c r="A1845" s="2" t="s">
        <v>3800</v>
      </c>
      <c r="B1845" s="2" t="s">
        <v>3801</v>
      </c>
      <c r="C1845" s="9" t="s">
        <v>6821</v>
      </c>
      <c r="D1845" s="2" t="s">
        <v>4785</v>
      </c>
      <c r="E1845" s="2" t="s">
        <v>4803</v>
      </c>
      <c r="F1845" s="3" t="s">
        <v>5093</v>
      </c>
      <c r="G1845" s="3" t="s">
        <v>5094</v>
      </c>
      <c r="H1845" s="3" t="s">
        <v>5095</v>
      </c>
      <c r="I1845" s="3" t="s">
        <v>5096</v>
      </c>
      <c r="J1845" s="3" t="s">
        <v>5151</v>
      </c>
      <c r="K1845" s="3" t="s">
        <v>5152</v>
      </c>
      <c r="L1845" s="3" t="s">
        <v>6088</v>
      </c>
      <c r="M1845" s="3" t="s">
        <v>6285</v>
      </c>
      <c r="N1845" s="3" t="s">
        <v>6822</v>
      </c>
      <c r="O1845" s="3" t="s">
        <v>6823</v>
      </c>
      <c r="P1845" s="3" t="s">
        <v>6824</v>
      </c>
      <c r="Q1845" s="3" t="s">
        <v>6825</v>
      </c>
      <c r="R1845" s="3"/>
      <c r="S1845" s="3"/>
      <c r="T1845" s="3"/>
      <c r="U1845" s="3"/>
      <c r="V1845" s="3"/>
    </row>
    <row r="1846" spans="1:22" ht="16.5">
      <c r="A1846" s="2" t="s">
        <v>3802</v>
      </c>
      <c r="B1846" s="2" t="s">
        <v>3803</v>
      </c>
      <c r="C1846" s="9" t="s">
        <v>6821</v>
      </c>
      <c r="D1846" s="2" t="s">
        <v>4785</v>
      </c>
      <c r="E1846" s="2" t="s">
        <v>4803</v>
      </c>
      <c r="F1846" s="3" t="s">
        <v>5093</v>
      </c>
      <c r="G1846" s="3" t="s">
        <v>5094</v>
      </c>
      <c r="H1846" s="3" t="s">
        <v>5095</v>
      </c>
      <c r="I1846" s="3" t="s">
        <v>5096</v>
      </c>
      <c r="J1846" s="3" t="s">
        <v>5151</v>
      </c>
      <c r="K1846" s="3" t="s">
        <v>5152</v>
      </c>
      <c r="L1846" s="3" t="s">
        <v>6088</v>
      </c>
      <c r="M1846" s="3" t="s">
        <v>6285</v>
      </c>
      <c r="N1846" s="3" t="s">
        <v>6822</v>
      </c>
      <c r="O1846" s="3" t="s">
        <v>6823</v>
      </c>
      <c r="P1846" s="3" t="s">
        <v>6824</v>
      </c>
      <c r="Q1846" s="3" t="s">
        <v>6825</v>
      </c>
      <c r="R1846" s="3"/>
      <c r="S1846" s="3"/>
      <c r="T1846" s="3"/>
      <c r="U1846" s="3"/>
      <c r="V1846" s="3"/>
    </row>
    <row r="1847" spans="1:22" ht="16.5">
      <c r="A1847" s="2" t="s">
        <v>3804</v>
      </c>
      <c r="B1847" s="2" t="s">
        <v>3805</v>
      </c>
      <c r="C1847" s="9" t="s">
        <v>6821</v>
      </c>
      <c r="D1847" s="2" t="s">
        <v>4785</v>
      </c>
      <c r="E1847" s="2" t="s">
        <v>4803</v>
      </c>
      <c r="F1847" s="3" t="s">
        <v>5093</v>
      </c>
      <c r="G1847" s="3" t="s">
        <v>5094</v>
      </c>
      <c r="H1847" s="3" t="s">
        <v>5095</v>
      </c>
      <c r="I1847" s="3" t="s">
        <v>5096</v>
      </c>
      <c r="J1847" s="3" t="s">
        <v>5151</v>
      </c>
      <c r="K1847" s="3" t="s">
        <v>5152</v>
      </c>
      <c r="L1847" s="3" t="s">
        <v>6088</v>
      </c>
      <c r="M1847" s="3" t="s">
        <v>6285</v>
      </c>
      <c r="N1847" s="3" t="s">
        <v>6822</v>
      </c>
      <c r="O1847" s="3" t="s">
        <v>6823</v>
      </c>
      <c r="P1847" s="3" t="s">
        <v>6824</v>
      </c>
      <c r="Q1847" s="3" t="s">
        <v>6825</v>
      </c>
      <c r="R1847" s="3"/>
      <c r="S1847" s="3"/>
      <c r="T1847" s="3"/>
      <c r="U1847" s="3"/>
      <c r="V1847" s="3"/>
    </row>
    <row r="1848" spans="1:22" ht="16.5">
      <c r="A1848" s="2" t="s">
        <v>3806</v>
      </c>
      <c r="B1848" s="2" t="s">
        <v>3807</v>
      </c>
      <c r="C1848" s="9" t="s">
        <v>6821</v>
      </c>
      <c r="D1848" s="2" t="s">
        <v>4785</v>
      </c>
      <c r="E1848" s="2" t="s">
        <v>4803</v>
      </c>
      <c r="F1848" s="3" t="s">
        <v>5093</v>
      </c>
      <c r="G1848" s="3" t="s">
        <v>5094</v>
      </c>
      <c r="H1848" s="3" t="s">
        <v>5095</v>
      </c>
      <c r="I1848" s="3" t="s">
        <v>5096</v>
      </c>
      <c r="J1848" s="3" t="s">
        <v>5151</v>
      </c>
      <c r="K1848" s="3" t="s">
        <v>5152</v>
      </c>
      <c r="L1848" s="3" t="s">
        <v>6088</v>
      </c>
      <c r="M1848" s="3" t="s">
        <v>6285</v>
      </c>
      <c r="N1848" s="3" t="s">
        <v>6822</v>
      </c>
      <c r="O1848" s="3" t="s">
        <v>6823</v>
      </c>
      <c r="P1848" s="3" t="s">
        <v>6824</v>
      </c>
      <c r="Q1848" s="3" t="s">
        <v>6825</v>
      </c>
      <c r="R1848" s="3"/>
      <c r="S1848" s="3"/>
      <c r="T1848" s="3"/>
      <c r="U1848" s="3"/>
      <c r="V1848" s="3"/>
    </row>
    <row r="1849" spans="1:22" ht="16.5">
      <c r="A1849" s="2" t="s">
        <v>3808</v>
      </c>
      <c r="B1849" s="2" t="s">
        <v>3809</v>
      </c>
      <c r="C1849" s="9" t="s">
        <v>6821</v>
      </c>
      <c r="D1849" s="2" t="s">
        <v>4785</v>
      </c>
      <c r="E1849" s="2" t="s">
        <v>4803</v>
      </c>
      <c r="F1849" s="3" t="s">
        <v>5093</v>
      </c>
      <c r="G1849" s="3" t="s">
        <v>5094</v>
      </c>
      <c r="H1849" s="3" t="s">
        <v>5095</v>
      </c>
      <c r="I1849" s="3" t="s">
        <v>5096</v>
      </c>
      <c r="J1849" s="3" t="s">
        <v>5151</v>
      </c>
      <c r="K1849" s="3" t="s">
        <v>5152</v>
      </c>
      <c r="L1849" s="3" t="s">
        <v>6088</v>
      </c>
      <c r="M1849" s="3" t="s">
        <v>6285</v>
      </c>
      <c r="N1849" s="3" t="s">
        <v>6822</v>
      </c>
      <c r="O1849" s="3" t="s">
        <v>6823</v>
      </c>
      <c r="P1849" s="3" t="s">
        <v>6824</v>
      </c>
      <c r="Q1849" s="3" t="s">
        <v>6825</v>
      </c>
      <c r="R1849" s="3"/>
      <c r="S1849" s="3"/>
      <c r="T1849" s="3"/>
      <c r="U1849" s="3"/>
      <c r="V1849" s="3"/>
    </row>
    <row r="1850" spans="1:22" ht="16.5">
      <c r="A1850" s="2" t="s">
        <v>3810</v>
      </c>
      <c r="B1850" s="2" t="s">
        <v>3811</v>
      </c>
      <c r="C1850" s="9" t="s">
        <v>6821</v>
      </c>
      <c r="D1850" s="2" t="s">
        <v>4785</v>
      </c>
      <c r="E1850" s="2" t="s">
        <v>4803</v>
      </c>
      <c r="F1850" s="3" t="s">
        <v>5093</v>
      </c>
      <c r="G1850" s="3" t="s">
        <v>5094</v>
      </c>
      <c r="H1850" s="3" t="s">
        <v>5095</v>
      </c>
      <c r="I1850" s="3" t="s">
        <v>5096</v>
      </c>
      <c r="J1850" s="3" t="s">
        <v>5151</v>
      </c>
      <c r="K1850" s="3" t="s">
        <v>5152</v>
      </c>
      <c r="L1850" s="3" t="s">
        <v>6088</v>
      </c>
      <c r="M1850" s="3" t="s">
        <v>6285</v>
      </c>
      <c r="N1850" s="3" t="s">
        <v>6822</v>
      </c>
      <c r="O1850" s="3" t="s">
        <v>6823</v>
      </c>
      <c r="P1850" s="3" t="s">
        <v>6824</v>
      </c>
      <c r="Q1850" s="3" t="s">
        <v>6825</v>
      </c>
      <c r="R1850" s="3"/>
      <c r="S1850" s="3"/>
      <c r="T1850" s="3"/>
      <c r="U1850" s="3"/>
      <c r="V1850" s="3"/>
    </row>
    <row r="1851" spans="1:22" ht="16.5">
      <c r="A1851" s="2" t="s">
        <v>3812</v>
      </c>
      <c r="B1851" s="2" t="s">
        <v>3813</v>
      </c>
      <c r="C1851" s="9" t="s">
        <v>6821</v>
      </c>
      <c r="D1851" s="2" t="s">
        <v>4785</v>
      </c>
      <c r="E1851" s="2" t="s">
        <v>4803</v>
      </c>
      <c r="F1851" s="3" t="s">
        <v>5093</v>
      </c>
      <c r="G1851" s="3" t="s">
        <v>5094</v>
      </c>
      <c r="H1851" s="3" t="s">
        <v>5095</v>
      </c>
      <c r="I1851" s="3" t="s">
        <v>5096</v>
      </c>
      <c r="J1851" s="3" t="s">
        <v>5151</v>
      </c>
      <c r="K1851" s="3" t="s">
        <v>5152</v>
      </c>
      <c r="L1851" s="3" t="s">
        <v>6088</v>
      </c>
      <c r="M1851" s="3" t="s">
        <v>6285</v>
      </c>
      <c r="N1851" s="3" t="s">
        <v>6822</v>
      </c>
      <c r="O1851" s="3" t="s">
        <v>6823</v>
      </c>
      <c r="P1851" s="3" t="s">
        <v>6824</v>
      </c>
      <c r="Q1851" s="3" t="s">
        <v>6825</v>
      </c>
      <c r="R1851" s="3"/>
      <c r="S1851" s="3"/>
      <c r="T1851" s="3"/>
      <c r="U1851" s="3"/>
      <c r="V1851" s="3"/>
    </row>
    <row r="1852" spans="1:22" ht="16.5">
      <c r="A1852" s="2" t="s">
        <v>3814</v>
      </c>
      <c r="B1852" s="2" t="s">
        <v>3815</v>
      </c>
      <c r="C1852" s="9" t="s">
        <v>6826</v>
      </c>
      <c r="D1852" s="2" t="s">
        <v>4785</v>
      </c>
      <c r="E1852" s="2" t="s">
        <v>4803</v>
      </c>
      <c r="F1852" s="3" t="s">
        <v>5093</v>
      </c>
      <c r="G1852" s="3" t="s">
        <v>5094</v>
      </c>
      <c r="H1852" s="3" t="s">
        <v>5095</v>
      </c>
      <c r="I1852" s="3" t="s">
        <v>5096</v>
      </c>
      <c r="J1852" s="3" t="s">
        <v>5151</v>
      </c>
      <c r="K1852" s="3" t="s">
        <v>5152</v>
      </c>
      <c r="L1852" s="3" t="s">
        <v>6088</v>
      </c>
      <c r="M1852" s="3" t="s">
        <v>6285</v>
      </c>
      <c r="N1852" s="3" t="s">
        <v>6286</v>
      </c>
      <c r="O1852" s="3" t="s">
        <v>6827</v>
      </c>
      <c r="P1852" s="3" t="s">
        <v>6828</v>
      </c>
      <c r="Q1852" s="3" t="s">
        <v>6829</v>
      </c>
      <c r="R1852" s="3"/>
      <c r="S1852" s="3"/>
      <c r="T1852" s="3"/>
      <c r="U1852" s="3"/>
      <c r="V1852" s="3"/>
    </row>
    <row r="1853" spans="1:22" ht="16.5">
      <c r="A1853" s="2" t="s">
        <v>3816</v>
      </c>
      <c r="B1853" s="2" t="s">
        <v>3817</v>
      </c>
      <c r="C1853" s="9" t="s">
        <v>6826</v>
      </c>
      <c r="D1853" s="2" t="s">
        <v>4785</v>
      </c>
      <c r="E1853" s="2" t="s">
        <v>4803</v>
      </c>
      <c r="F1853" s="3" t="s">
        <v>5093</v>
      </c>
      <c r="G1853" s="3" t="s">
        <v>5094</v>
      </c>
      <c r="H1853" s="3" t="s">
        <v>5095</v>
      </c>
      <c r="I1853" s="3" t="s">
        <v>5096</v>
      </c>
      <c r="J1853" s="3" t="s">
        <v>5151</v>
      </c>
      <c r="K1853" s="3" t="s">
        <v>5152</v>
      </c>
      <c r="L1853" s="3" t="s">
        <v>6088</v>
      </c>
      <c r="M1853" s="3" t="s">
        <v>6285</v>
      </c>
      <c r="N1853" s="3" t="s">
        <v>6286</v>
      </c>
      <c r="O1853" s="3" t="s">
        <v>6827</v>
      </c>
      <c r="P1853" s="3" t="s">
        <v>6828</v>
      </c>
      <c r="Q1853" s="3" t="s">
        <v>6829</v>
      </c>
      <c r="R1853" s="3"/>
      <c r="S1853" s="3"/>
      <c r="T1853" s="3"/>
      <c r="U1853" s="3"/>
      <c r="V1853" s="3"/>
    </row>
    <row r="1854" spans="1:22" ht="16.5">
      <c r="A1854" s="2" t="s">
        <v>3818</v>
      </c>
      <c r="B1854" s="2" t="s">
        <v>3819</v>
      </c>
      <c r="C1854" s="9" t="s">
        <v>6826</v>
      </c>
      <c r="D1854" s="2" t="s">
        <v>4785</v>
      </c>
      <c r="E1854" s="2" t="s">
        <v>4803</v>
      </c>
      <c r="F1854" s="3" t="s">
        <v>5093</v>
      </c>
      <c r="G1854" s="3" t="s">
        <v>5094</v>
      </c>
      <c r="H1854" s="3" t="s">
        <v>5095</v>
      </c>
      <c r="I1854" s="3" t="s">
        <v>5096</v>
      </c>
      <c r="J1854" s="3" t="s">
        <v>5151</v>
      </c>
      <c r="K1854" s="3" t="s">
        <v>5152</v>
      </c>
      <c r="L1854" s="3" t="s">
        <v>6088</v>
      </c>
      <c r="M1854" s="3" t="s">
        <v>6285</v>
      </c>
      <c r="N1854" s="3" t="s">
        <v>6286</v>
      </c>
      <c r="O1854" s="3" t="s">
        <v>6827</v>
      </c>
      <c r="P1854" s="3" t="s">
        <v>6828</v>
      </c>
      <c r="Q1854" s="3" t="s">
        <v>6829</v>
      </c>
      <c r="R1854" s="3"/>
      <c r="S1854" s="3"/>
      <c r="T1854" s="3"/>
      <c r="U1854" s="3"/>
      <c r="V1854" s="3"/>
    </row>
    <row r="1855" spans="1:22" ht="16.5">
      <c r="A1855" s="2" t="s">
        <v>3820</v>
      </c>
      <c r="B1855" s="2" t="s">
        <v>3821</v>
      </c>
      <c r="C1855" s="9" t="s">
        <v>6826</v>
      </c>
      <c r="D1855" s="2" t="s">
        <v>4785</v>
      </c>
      <c r="E1855" s="2" t="s">
        <v>4803</v>
      </c>
      <c r="F1855" s="3" t="s">
        <v>5093</v>
      </c>
      <c r="G1855" s="3" t="s">
        <v>5094</v>
      </c>
      <c r="H1855" s="3" t="s">
        <v>5095</v>
      </c>
      <c r="I1855" s="3" t="s">
        <v>5096</v>
      </c>
      <c r="J1855" s="3" t="s">
        <v>5151</v>
      </c>
      <c r="K1855" s="3" t="s">
        <v>5152</v>
      </c>
      <c r="L1855" s="3" t="s">
        <v>6088</v>
      </c>
      <c r="M1855" s="3" t="s">
        <v>6285</v>
      </c>
      <c r="N1855" s="3" t="s">
        <v>6286</v>
      </c>
      <c r="O1855" s="3" t="s">
        <v>6827</v>
      </c>
      <c r="P1855" s="3" t="s">
        <v>6828</v>
      </c>
      <c r="Q1855" s="3" t="s">
        <v>6829</v>
      </c>
      <c r="R1855" s="3"/>
      <c r="S1855" s="3"/>
      <c r="T1855" s="3"/>
      <c r="U1855" s="3"/>
      <c r="V1855" s="3"/>
    </row>
    <row r="1856" spans="1:22" ht="16.5">
      <c r="A1856" s="2" t="s">
        <v>3822</v>
      </c>
      <c r="B1856" s="2" t="s">
        <v>3823</v>
      </c>
      <c r="C1856" s="9" t="s">
        <v>6826</v>
      </c>
      <c r="D1856" s="2" t="s">
        <v>4785</v>
      </c>
      <c r="E1856" s="2" t="s">
        <v>4803</v>
      </c>
      <c r="F1856" s="3" t="s">
        <v>5093</v>
      </c>
      <c r="G1856" s="3" t="s">
        <v>5094</v>
      </c>
      <c r="H1856" s="3" t="s">
        <v>5095</v>
      </c>
      <c r="I1856" s="3" t="s">
        <v>5096</v>
      </c>
      <c r="J1856" s="3" t="s">
        <v>5151</v>
      </c>
      <c r="K1856" s="3" t="s">
        <v>5152</v>
      </c>
      <c r="L1856" s="3" t="s">
        <v>6088</v>
      </c>
      <c r="M1856" s="3" t="s">
        <v>6285</v>
      </c>
      <c r="N1856" s="3" t="s">
        <v>6286</v>
      </c>
      <c r="O1856" s="3" t="s">
        <v>6827</v>
      </c>
      <c r="P1856" s="3" t="s">
        <v>6828</v>
      </c>
      <c r="Q1856" s="3" t="s">
        <v>6829</v>
      </c>
      <c r="R1856" s="3"/>
      <c r="S1856" s="3"/>
      <c r="T1856" s="3"/>
      <c r="U1856" s="3"/>
      <c r="V1856" s="3"/>
    </row>
    <row r="1857" spans="1:22" ht="16.5">
      <c r="A1857" s="2" t="s">
        <v>3824</v>
      </c>
      <c r="B1857" s="2" t="s">
        <v>3825</v>
      </c>
      <c r="C1857" s="9" t="s">
        <v>6826</v>
      </c>
      <c r="D1857" s="2" t="s">
        <v>4785</v>
      </c>
      <c r="E1857" s="2" t="s">
        <v>4803</v>
      </c>
      <c r="F1857" s="3" t="s">
        <v>5093</v>
      </c>
      <c r="G1857" s="3" t="s">
        <v>5094</v>
      </c>
      <c r="H1857" s="3" t="s">
        <v>5095</v>
      </c>
      <c r="I1857" s="3" t="s">
        <v>5096</v>
      </c>
      <c r="J1857" s="3" t="s">
        <v>5151</v>
      </c>
      <c r="K1857" s="3" t="s">
        <v>5152</v>
      </c>
      <c r="L1857" s="3" t="s">
        <v>6088</v>
      </c>
      <c r="M1857" s="3" t="s">
        <v>6285</v>
      </c>
      <c r="N1857" s="3" t="s">
        <v>6286</v>
      </c>
      <c r="O1857" s="3" t="s">
        <v>6827</v>
      </c>
      <c r="P1857" s="3" t="s">
        <v>6828</v>
      </c>
      <c r="Q1857" s="3" t="s">
        <v>6829</v>
      </c>
      <c r="R1857" s="3"/>
      <c r="S1857" s="3"/>
      <c r="T1857" s="3"/>
      <c r="U1857" s="3"/>
      <c r="V1857" s="3"/>
    </row>
    <row r="1858" spans="1:22" ht="16.5">
      <c r="A1858" s="2" t="s">
        <v>3826</v>
      </c>
      <c r="B1858" s="2" t="s">
        <v>3827</v>
      </c>
      <c r="C1858" s="9" t="s">
        <v>6830</v>
      </c>
      <c r="D1858" s="2" t="s">
        <v>4785</v>
      </c>
      <c r="E1858" s="2" t="s">
        <v>4803</v>
      </c>
      <c r="F1858" s="3" t="s">
        <v>5093</v>
      </c>
      <c r="G1858" s="3" t="s">
        <v>5094</v>
      </c>
      <c r="H1858" s="3" t="s">
        <v>5095</v>
      </c>
      <c r="I1858" s="3" t="s">
        <v>5096</v>
      </c>
      <c r="J1858" s="3" t="s">
        <v>5125</v>
      </c>
      <c r="K1858" s="3" t="s">
        <v>5126</v>
      </c>
      <c r="L1858" s="3" t="s">
        <v>5127</v>
      </c>
      <c r="M1858" s="3" t="s">
        <v>5128</v>
      </c>
      <c r="N1858" s="3" t="s">
        <v>5129</v>
      </c>
      <c r="O1858" s="3" t="s">
        <v>5130</v>
      </c>
      <c r="P1858" s="3" t="s">
        <v>5131</v>
      </c>
      <c r="Q1858" s="3" t="s">
        <v>5132</v>
      </c>
      <c r="R1858" s="3" t="s">
        <v>5133</v>
      </c>
      <c r="S1858" s="3" t="s">
        <v>5134</v>
      </c>
      <c r="T1858" s="3" t="s">
        <v>6831</v>
      </c>
      <c r="U1858" s="3"/>
      <c r="V1858" s="3"/>
    </row>
    <row r="1859" spans="1:22" ht="16.5">
      <c r="A1859" s="2" t="s">
        <v>3828</v>
      </c>
      <c r="B1859" s="2" t="s">
        <v>3829</v>
      </c>
      <c r="C1859" s="9" t="s">
        <v>6830</v>
      </c>
      <c r="D1859" s="2" t="s">
        <v>4785</v>
      </c>
      <c r="E1859" s="2" t="s">
        <v>4803</v>
      </c>
      <c r="F1859" s="3" t="s">
        <v>5093</v>
      </c>
      <c r="G1859" s="3" t="s">
        <v>5094</v>
      </c>
      <c r="H1859" s="3" t="s">
        <v>5095</v>
      </c>
      <c r="I1859" s="3" t="s">
        <v>5096</v>
      </c>
      <c r="J1859" s="3" t="s">
        <v>5125</v>
      </c>
      <c r="K1859" s="3" t="s">
        <v>5126</v>
      </c>
      <c r="L1859" s="3" t="s">
        <v>5127</v>
      </c>
      <c r="M1859" s="3" t="s">
        <v>5128</v>
      </c>
      <c r="N1859" s="3" t="s">
        <v>5129</v>
      </c>
      <c r="O1859" s="3" t="s">
        <v>5130</v>
      </c>
      <c r="P1859" s="3" t="s">
        <v>5131</v>
      </c>
      <c r="Q1859" s="3" t="s">
        <v>5132</v>
      </c>
      <c r="R1859" s="3" t="s">
        <v>5133</v>
      </c>
      <c r="S1859" s="3" t="s">
        <v>5134</v>
      </c>
      <c r="T1859" s="3" t="s">
        <v>6831</v>
      </c>
      <c r="U1859" s="3"/>
      <c r="V1859" s="3"/>
    </row>
    <row r="1860" spans="1:22" ht="16.5">
      <c r="A1860" s="2" t="s">
        <v>3830</v>
      </c>
      <c r="B1860" s="2" t="s">
        <v>3831</v>
      </c>
      <c r="C1860" s="9" t="s">
        <v>6830</v>
      </c>
      <c r="D1860" s="2" t="s">
        <v>4785</v>
      </c>
      <c r="E1860" s="2" t="s">
        <v>4803</v>
      </c>
      <c r="F1860" s="3" t="s">
        <v>5093</v>
      </c>
      <c r="G1860" s="3" t="s">
        <v>5094</v>
      </c>
      <c r="H1860" s="3" t="s">
        <v>5095</v>
      </c>
      <c r="I1860" s="3" t="s">
        <v>5096</v>
      </c>
      <c r="J1860" s="3" t="s">
        <v>5125</v>
      </c>
      <c r="K1860" s="3" t="s">
        <v>5126</v>
      </c>
      <c r="L1860" s="3" t="s">
        <v>5127</v>
      </c>
      <c r="M1860" s="3" t="s">
        <v>5128</v>
      </c>
      <c r="N1860" s="3" t="s">
        <v>5129</v>
      </c>
      <c r="O1860" s="3" t="s">
        <v>5130</v>
      </c>
      <c r="P1860" s="3" t="s">
        <v>5131</v>
      </c>
      <c r="Q1860" s="3" t="s">
        <v>5132</v>
      </c>
      <c r="R1860" s="3" t="s">
        <v>5133</v>
      </c>
      <c r="S1860" s="3" t="s">
        <v>5134</v>
      </c>
      <c r="T1860" s="3" t="s">
        <v>6831</v>
      </c>
      <c r="U1860" s="3"/>
      <c r="V1860" s="3"/>
    </row>
    <row r="1861" spans="1:22" ht="16.5">
      <c r="A1861" s="2" t="s">
        <v>3832</v>
      </c>
      <c r="B1861" s="2" t="s">
        <v>3833</v>
      </c>
      <c r="C1861" s="9" t="s">
        <v>6830</v>
      </c>
      <c r="D1861" s="2" t="s">
        <v>4785</v>
      </c>
      <c r="E1861" s="2" t="s">
        <v>4803</v>
      </c>
      <c r="F1861" s="3" t="s">
        <v>5093</v>
      </c>
      <c r="G1861" s="3" t="s">
        <v>5094</v>
      </c>
      <c r="H1861" s="3" t="s">
        <v>5095</v>
      </c>
      <c r="I1861" s="3" t="s">
        <v>5096</v>
      </c>
      <c r="J1861" s="3" t="s">
        <v>5125</v>
      </c>
      <c r="K1861" s="3" t="s">
        <v>5126</v>
      </c>
      <c r="L1861" s="3" t="s">
        <v>5127</v>
      </c>
      <c r="M1861" s="3" t="s">
        <v>5128</v>
      </c>
      <c r="N1861" s="3" t="s">
        <v>5129</v>
      </c>
      <c r="O1861" s="3" t="s">
        <v>5130</v>
      </c>
      <c r="P1861" s="3" t="s">
        <v>5131</v>
      </c>
      <c r="Q1861" s="3" t="s">
        <v>5132</v>
      </c>
      <c r="R1861" s="3" t="s">
        <v>5133</v>
      </c>
      <c r="S1861" s="3" t="s">
        <v>5134</v>
      </c>
      <c r="T1861" s="3" t="s">
        <v>6831</v>
      </c>
      <c r="U1861" s="3"/>
      <c r="V1861" s="3"/>
    </row>
    <row r="1862" spans="1:22" ht="16.5">
      <c r="A1862" s="2" t="s">
        <v>3834</v>
      </c>
      <c r="B1862" s="2" t="s">
        <v>3835</v>
      </c>
      <c r="C1862" s="9" t="s">
        <v>6830</v>
      </c>
      <c r="D1862" s="2" t="s">
        <v>4785</v>
      </c>
      <c r="E1862" s="2" t="s">
        <v>4803</v>
      </c>
      <c r="F1862" s="3" t="s">
        <v>5093</v>
      </c>
      <c r="G1862" s="3" t="s">
        <v>5094</v>
      </c>
      <c r="H1862" s="3" t="s">
        <v>5095</v>
      </c>
      <c r="I1862" s="3" t="s">
        <v>5096</v>
      </c>
      <c r="J1862" s="3" t="s">
        <v>5125</v>
      </c>
      <c r="K1862" s="3" t="s">
        <v>5126</v>
      </c>
      <c r="L1862" s="3" t="s">
        <v>5127</v>
      </c>
      <c r="M1862" s="3" t="s">
        <v>5128</v>
      </c>
      <c r="N1862" s="3" t="s">
        <v>5129</v>
      </c>
      <c r="O1862" s="3" t="s">
        <v>5130</v>
      </c>
      <c r="P1862" s="3" t="s">
        <v>5131</v>
      </c>
      <c r="Q1862" s="3" t="s">
        <v>5132</v>
      </c>
      <c r="R1862" s="3" t="s">
        <v>5133</v>
      </c>
      <c r="S1862" s="3" t="s">
        <v>5134</v>
      </c>
      <c r="T1862" s="3" t="s">
        <v>6831</v>
      </c>
      <c r="U1862" s="3"/>
      <c r="V1862" s="3"/>
    </row>
    <row r="1863" spans="1:22" ht="16.5">
      <c r="A1863" s="2" t="s">
        <v>3836</v>
      </c>
      <c r="B1863" s="2" t="s">
        <v>3837</v>
      </c>
      <c r="C1863" s="9" t="s">
        <v>6830</v>
      </c>
      <c r="D1863" s="2" t="s">
        <v>4785</v>
      </c>
      <c r="E1863" s="2" t="s">
        <v>4803</v>
      </c>
      <c r="F1863" s="3" t="s">
        <v>5093</v>
      </c>
      <c r="G1863" s="3" t="s">
        <v>5094</v>
      </c>
      <c r="H1863" s="3" t="s">
        <v>5095</v>
      </c>
      <c r="I1863" s="3" t="s">
        <v>5096</v>
      </c>
      <c r="J1863" s="3" t="s">
        <v>5125</v>
      </c>
      <c r="K1863" s="3" t="s">
        <v>5126</v>
      </c>
      <c r="L1863" s="3" t="s">
        <v>5127</v>
      </c>
      <c r="M1863" s="3" t="s">
        <v>5128</v>
      </c>
      <c r="N1863" s="3" t="s">
        <v>5129</v>
      </c>
      <c r="O1863" s="3" t="s">
        <v>5130</v>
      </c>
      <c r="P1863" s="3" t="s">
        <v>5131</v>
      </c>
      <c r="Q1863" s="3" t="s">
        <v>5132</v>
      </c>
      <c r="R1863" s="3" t="s">
        <v>5133</v>
      </c>
      <c r="S1863" s="3" t="s">
        <v>5134</v>
      </c>
      <c r="T1863" s="3" t="s">
        <v>6831</v>
      </c>
      <c r="U1863" s="3"/>
      <c r="V1863" s="3"/>
    </row>
    <row r="1864" spans="1:22" ht="16.5">
      <c r="A1864" s="2" t="s">
        <v>3838</v>
      </c>
      <c r="B1864" s="2" t="s">
        <v>3839</v>
      </c>
      <c r="C1864" s="9" t="s">
        <v>6830</v>
      </c>
      <c r="D1864" s="2" t="s">
        <v>4785</v>
      </c>
      <c r="E1864" s="2" t="s">
        <v>4803</v>
      </c>
      <c r="F1864" s="3" t="s">
        <v>5093</v>
      </c>
      <c r="G1864" s="3" t="s">
        <v>5094</v>
      </c>
      <c r="H1864" s="3" t="s">
        <v>5095</v>
      </c>
      <c r="I1864" s="3" t="s">
        <v>5096</v>
      </c>
      <c r="J1864" s="3" t="s">
        <v>5125</v>
      </c>
      <c r="K1864" s="3" t="s">
        <v>5126</v>
      </c>
      <c r="L1864" s="3" t="s">
        <v>5127</v>
      </c>
      <c r="M1864" s="3" t="s">
        <v>5128</v>
      </c>
      <c r="N1864" s="3" t="s">
        <v>5129</v>
      </c>
      <c r="O1864" s="3" t="s">
        <v>5130</v>
      </c>
      <c r="P1864" s="3" t="s">
        <v>5131</v>
      </c>
      <c r="Q1864" s="3" t="s">
        <v>5132</v>
      </c>
      <c r="R1864" s="3" t="s">
        <v>5133</v>
      </c>
      <c r="S1864" s="3" t="s">
        <v>5134</v>
      </c>
      <c r="T1864" s="3" t="s">
        <v>6831</v>
      </c>
      <c r="U1864" s="3"/>
      <c r="V1864" s="3"/>
    </row>
    <row r="1865" spans="1:22" ht="16.5">
      <c r="A1865" s="2" t="s">
        <v>3840</v>
      </c>
      <c r="B1865" s="2" t="s">
        <v>3841</v>
      </c>
      <c r="C1865" s="9" t="s">
        <v>6830</v>
      </c>
      <c r="D1865" s="2" t="s">
        <v>4785</v>
      </c>
      <c r="E1865" s="2" t="s">
        <v>4803</v>
      </c>
      <c r="F1865" s="3" t="s">
        <v>5093</v>
      </c>
      <c r="G1865" s="3" t="s">
        <v>5094</v>
      </c>
      <c r="H1865" s="3" t="s">
        <v>5095</v>
      </c>
      <c r="I1865" s="3" t="s">
        <v>5096</v>
      </c>
      <c r="J1865" s="3" t="s">
        <v>5125</v>
      </c>
      <c r="K1865" s="3" t="s">
        <v>5126</v>
      </c>
      <c r="L1865" s="3" t="s">
        <v>5127</v>
      </c>
      <c r="M1865" s="3" t="s">
        <v>5128</v>
      </c>
      <c r="N1865" s="3" t="s">
        <v>5129</v>
      </c>
      <c r="O1865" s="3" t="s">
        <v>5130</v>
      </c>
      <c r="P1865" s="3" t="s">
        <v>5131</v>
      </c>
      <c r="Q1865" s="3" t="s">
        <v>5132</v>
      </c>
      <c r="R1865" s="3" t="s">
        <v>5133</v>
      </c>
      <c r="S1865" s="3" t="s">
        <v>5134</v>
      </c>
      <c r="T1865" s="3" t="s">
        <v>6831</v>
      </c>
      <c r="U1865" s="3"/>
      <c r="V1865" s="3"/>
    </row>
    <row r="1866" spans="1:22" ht="16.5">
      <c r="A1866" s="2" t="s">
        <v>3842</v>
      </c>
      <c r="B1866" s="2" t="s">
        <v>3843</v>
      </c>
      <c r="C1866" s="9" t="s">
        <v>6832</v>
      </c>
      <c r="D1866" s="2" t="s">
        <v>4785</v>
      </c>
      <c r="E1866" s="2" t="s">
        <v>4843</v>
      </c>
      <c r="F1866" s="3" t="s">
        <v>4844</v>
      </c>
      <c r="G1866" s="3" t="s">
        <v>5770</v>
      </c>
      <c r="H1866" s="3" t="s">
        <v>5771</v>
      </c>
      <c r="I1866" s="3" t="s">
        <v>6833</v>
      </c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</row>
    <row r="1867" spans="1:22" ht="16.5">
      <c r="A1867" s="2" t="s">
        <v>3844</v>
      </c>
      <c r="B1867" s="2" t="s">
        <v>3845</v>
      </c>
      <c r="C1867" s="9" t="s">
        <v>6832</v>
      </c>
      <c r="D1867" s="2" t="s">
        <v>4785</v>
      </c>
      <c r="E1867" s="2" t="s">
        <v>4843</v>
      </c>
      <c r="F1867" s="3" t="s">
        <v>4844</v>
      </c>
      <c r="G1867" s="3" t="s">
        <v>5770</v>
      </c>
      <c r="H1867" s="3" t="s">
        <v>5771</v>
      </c>
      <c r="I1867" s="3" t="s">
        <v>6833</v>
      </c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</row>
    <row r="1868" spans="1:22" ht="16.5">
      <c r="A1868" s="2" t="s">
        <v>3846</v>
      </c>
      <c r="B1868" s="2" t="s">
        <v>3847</v>
      </c>
      <c r="C1868" s="9" t="s">
        <v>6834</v>
      </c>
      <c r="D1868" s="2" t="s">
        <v>4785</v>
      </c>
      <c r="E1868" s="2" t="s">
        <v>4820</v>
      </c>
      <c r="F1868" s="3" t="s">
        <v>4821</v>
      </c>
      <c r="G1868" s="3" t="s">
        <v>4822</v>
      </c>
      <c r="H1868" s="3" t="s">
        <v>4823</v>
      </c>
      <c r="I1868" s="3" t="s">
        <v>4824</v>
      </c>
      <c r="J1868" s="3" t="s">
        <v>4825</v>
      </c>
      <c r="K1868" s="3" t="s">
        <v>4826</v>
      </c>
      <c r="L1868" s="3" t="s">
        <v>4827</v>
      </c>
      <c r="M1868" s="3" t="s">
        <v>4828</v>
      </c>
      <c r="N1868" s="3" t="s">
        <v>4884</v>
      </c>
      <c r="O1868" s="3" t="s">
        <v>4885</v>
      </c>
      <c r="P1868" s="3" t="s">
        <v>5066</v>
      </c>
      <c r="Q1868" s="3" t="s">
        <v>5067</v>
      </c>
      <c r="R1868" s="3" t="s">
        <v>5068</v>
      </c>
      <c r="S1868" s="3" t="s">
        <v>5069</v>
      </c>
      <c r="T1868" s="3"/>
      <c r="U1868" s="3"/>
      <c r="V1868" s="3"/>
    </row>
    <row r="1869" spans="1:22" ht="16.5">
      <c r="A1869" s="2" t="s">
        <v>3848</v>
      </c>
      <c r="B1869" s="2" t="s">
        <v>3849</v>
      </c>
      <c r="C1869" s="9" t="s">
        <v>6834</v>
      </c>
      <c r="D1869" s="2" t="s">
        <v>4785</v>
      </c>
      <c r="E1869" s="2" t="s">
        <v>4820</v>
      </c>
      <c r="F1869" s="3" t="s">
        <v>4821</v>
      </c>
      <c r="G1869" s="3" t="s">
        <v>4822</v>
      </c>
      <c r="H1869" s="3" t="s">
        <v>4823</v>
      </c>
      <c r="I1869" s="3" t="s">
        <v>4824</v>
      </c>
      <c r="J1869" s="3" t="s">
        <v>4825</v>
      </c>
      <c r="K1869" s="3" t="s">
        <v>4826</v>
      </c>
      <c r="L1869" s="3" t="s">
        <v>4827</v>
      </c>
      <c r="M1869" s="3" t="s">
        <v>4828</v>
      </c>
      <c r="N1869" s="3" t="s">
        <v>4884</v>
      </c>
      <c r="O1869" s="3" t="s">
        <v>4885</v>
      </c>
      <c r="P1869" s="3" t="s">
        <v>5066</v>
      </c>
      <c r="Q1869" s="3" t="s">
        <v>5067</v>
      </c>
      <c r="R1869" s="3" t="s">
        <v>5068</v>
      </c>
      <c r="S1869" s="3" t="s">
        <v>5069</v>
      </c>
      <c r="T1869" s="3"/>
      <c r="U1869" s="3"/>
      <c r="V1869" s="3"/>
    </row>
    <row r="1870" spans="1:22" ht="16.5">
      <c r="A1870" s="2" t="s">
        <v>3850</v>
      </c>
      <c r="B1870" s="2" t="s">
        <v>3851</v>
      </c>
      <c r="C1870" s="9" t="s">
        <v>6834</v>
      </c>
      <c r="D1870" s="2" t="s">
        <v>4785</v>
      </c>
      <c r="E1870" s="2" t="s">
        <v>4820</v>
      </c>
      <c r="F1870" s="3" t="s">
        <v>4821</v>
      </c>
      <c r="G1870" s="3" t="s">
        <v>4822</v>
      </c>
      <c r="H1870" s="3" t="s">
        <v>4823</v>
      </c>
      <c r="I1870" s="3" t="s">
        <v>4824</v>
      </c>
      <c r="J1870" s="3" t="s">
        <v>4825</v>
      </c>
      <c r="K1870" s="3" t="s">
        <v>4826</v>
      </c>
      <c r="L1870" s="3" t="s">
        <v>4827</v>
      </c>
      <c r="M1870" s="3" t="s">
        <v>4828</v>
      </c>
      <c r="N1870" s="3" t="s">
        <v>4884</v>
      </c>
      <c r="O1870" s="3" t="s">
        <v>4885</v>
      </c>
      <c r="P1870" s="3" t="s">
        <v>5066</v>
      </c>
      <c r="Q1870" s="3" t="s">
        <v>5067</v>
      </c>
      <c r="R1870" s="3" t="s">
        <v>5068</v>
      </c>
      <c r="S1870" s="3" t="s">
        <v>5069</v>
      </c>
      <c r="T1870" s="3"/>
      <c r="U1870" s="3"/>
      <c r="V1870" s="3"/>
    </row>
    <row r="1871" spans="1:22" ht="16.5">
      <c r="A1871" s="2" t="s">
        <v>3852</v>
      </c>
      <c r="B1871" s="2" t="s">
        <v>3853</v>
      </c>
      <c r="C1871" s="9" t="s">
        <v>6834</v>
      </c>
      <c r="D1871" s="2" t="s">
        <v>4785</v>
      </c>
      <c r="E1871" s="2" t="s">
        <v>4820</v>
      </c>
      <c r="F1871" s="3" t="s">
        <v>4821</v>
      </c>
      <c r="G1871" s="3" t="s">
        <v>4822</v>
      </c>
      <c r="H1871" s="3" t="s">
        <v>4823</v>
      </c>
      <c r="I1871" s="3" t="s">
        <v>4824</v>
      </c>
      <c r="J1871" s="3" t="s">
        <v>4825</v>
      </c>
      <c r="K1871" s="3" t="s">
        <v>4826</v>
      </c>
      <c r="L1871" s="3" t="s">
        <v>4827</v>
      </c>
      <c r="M1871" s="3" t="s">
        <v>4828</v>
      </c>
      <c r="N1871" s="3" t="s">
        <v>4884</v>
      </c>
      <c r="O1871" s="3" t="s">
        <v>4885</v>
      </c>
      <c r="P1871" s="3" t="s">
        <v>5066</v>
      </c>
      <c r="Q1871" s="3" t="s">
        <v>5067</v>
      </c>
      <c r="R1871" s="3" t="s">
        <v>5068</v>
      </c>
      <c r="S1871" s="3" t="s">
        <v>5069</v>
      </c>
      <c r="T1871" s="3"/>
      <c r="U1871" s="3"/>
      <c r="V1871" s="3"/>
    </row>
    <row r="1872" spans="1:22" ht="16.5">
      <c r="A1872" s="2" t="s">
        <v>3854</v>
      </c>
      <c r="B1872" s="2" t="s">
        <v>3855</v>
      </c>
      <c r="C1872" s="9" t="s">
        <v>6834</v>
      </c>
      <c r="D1872" s="2" t="s">
        <v>4785</v>
      </c>
      <c r="E1872" s="2" t="s">
        <v>4820</v>
      </c>
      <c r="F1872" s="3" t="s">
        <v>4821</v>
      </c>
      <c r="G1872" s="3" t="s">
        <v>4822</v>
      </c>
      <c r="H1872" s="3" t="s">
        <v>4823</v>
      </c>
      <c r="I1872" s="3" t="s">
        <v>4824</v>
      </c>
      <c r="J1872" s="3" t="s">
        <v>4825</v>
      </c>
      <c r="K1872" s="3" t="s">
        <v>4826</v>
      </c>
      <c r="L1872" s="3" t="s">
        <v>4827</v>
      </c>
      <c r="M1872" s="3" t="s">
        <v>4828</v>
      </c>
      <c r="N1872" s="3" t="s">
        <v>4884</v>
      </c>
      <c r="O1872" s="3" t="s">
        <v>4885</v>
      </c>
      <c r="P1872" s="3" t="s">
        <v>5066</v>
      </c>
      <c r="Q1872" s="3" t="s">
        <v>5067</v>
      </c>
      <c r="R1872" s="3" t="s">
        <v>5068</v>
      </c>
      <c r="S1872" s="3" t="s">
        <v>5069</v>
      </c>
      <c r="T1872" s="3"/>
      <c r="U1872" s="3"/>
      <c r="V1872" s="3"/>
    </row>
    <row r="1873" spans="1:22" ht="16.5">
      <c r="A1873" s="2" t="s">
        <v>3856</v>
      </c>
      <c r="B1873" s="2" t="s">
        <v>3857</v>
      </c>
      <c r="C1873" s="9" t="s">
        <v>6834</v>
      </c>
      <c r="D1873" s="2" t="s">
        <v>4785</v>
      </c>
      <c r="E1873" s="2" t="s">
        <v>4820</v>
      </c>
      <c r="F1873" s="3" t="s">
        <v>4821</v>
      </c>
      <c r="G1873" s="3" t="s">
        <v>4822</v>
      </c>
      <c r="H1873" s="3" t="s">
        <v>4823</v>
      </c>
      <c r="I1873" s="3" t="s">
        <v>4824</v>
      </c>
      <c r="J1873" s="3" t="s">
        <v>4825</v>
      </c>
      <c r="K1873" s="3" t="s">
        <v>4826</v>
      </c>
      <c r="L1873" s="3" t="s">
        <v>4827</v>
      </c>
      <c r="M1873" s="3" t="s">
        <v>4828</v>
      </c>
      <c r="N1873" s="3" t="s">
        <v>4884</v>
      </c>
      <c r="O1873" s="3" t="s">
        <v>4885</v>
      </c>
      <c r="P1873" s="3" t="s">
        <v>5066</v>
      </c>
      <c r="Q1873" s="3" t="s">
        <v>5067</v>
      </c>
      <c r="R1873" s="3" t="s">
        <v>5068</v>
      </c>
      <c r="S1873" s="3" t="s">
        <v>5069</v>
      </c>
      <c r="T1873" s="3"/>
      <c r="U1873" s="3"/>
      <c r="V1873" s="3"/>
    </row>
    <row r="1874" spans="1:22" ht="16.5">
      <c r="A1874" s="2" t="s">
        <v>3858</v>
      </c>
      <c r="B1874" s="2" t="s">
        <v>3859</v>
      </c>
      <c r="C1874" s="9" t="s">
        <v>6834</v>
      </c>
      <c r="D1874" s="2" t="s">
        <v>4785</v>
      </c>
      <c r="E1874" s="2" t="s">
        <v>4820</v>
      </c>
      <c r="F1874" s="3" t="s">
        <v>4821</v>
      </c>
      <c r="G1874" s="3" t="s">
        <v>4822</v>
      </c>
      <c r="H1874" s="3" t="s">
        <v>4823</v>
      </c>
      <c r="I1874" s="3" t="s">
        <v>4824</v>
      </c>
      <c r="J1874" s="3" t="s">
        <v>4825</v>
      </c>
      <c r="K1874" s="3" t="s">
        <v>4826</v>
      </c>
      <c r="L1874" s="3" t="s">
        <v>4827</v>
      </c>
      <c r="M1874" s="3" t="s">
        <v>4828</v>
      </c>
      <c r="N1874" s="3" t="s">
        <v>4884</v>
      </c>
      <c r="O1874" s="3" t="s">
        <v>4885</v>
      </c>
      <c r="P1874" s="3" t="s">
        <v>5066</v>
      </c>
      <c r="Q1874" s="3" t="s">
        <v>5067</v>
      </c>
      <c r="R1874" s="3" t="s">
        <v>5068</v>
      </c>
      <c r="S1874" s="3" t="s">
        <v>5069</v>
      </c>
      <c r="T1874" s="3"/>
      <c r="U1874" s="3"/>
      <c r="V1874" s="3"/>
    </row>
    <row r="1875" spans="1:22" ht="16.5">
      <c r="A1875" s="2" t="s">
        <v>3860</v>
      </c>
      <c r="B1875" s="2" t="s">
        <v>3861</v>
      </c>
      <c r="C1875" s="9" t="s">
        <v>6834</v>
      </c>
      <c r="D1875" s="2" t="s">
        <v>4785</v>
      </c>
      <c r="E1875" s="2" t="s">
        <v>4820</v>
      </c>
      <c r="F1875" s="3" t="s">
        <v>4821</v>
      </c>
      <c r="G1875" s="3" t="s">
        <v>4822</v>
      </c>
      <c r="H1875" s="3" t="s">
        <v>4823</v>
      </c>
      <c r="I1875" s="3" t="s">
        <v>4824</v>
      </c>
      <c r="J1875" s="3" t="s">
        <v>4825</v>
      </c>
      <c r="K1875" s="3" t="s">
        <v>4826</v>
      </c>
      <c r="L1875" s="3" t="s">
        <v>4827</v>
      </c>
      <c r="M1875" s="3" t="s">
        <v>4828</v>
      </c>
      <c r="N1875" s="3" t="s">
        <v>4884</v>
      </c>
      <c r="O1875" s="3" t="s">
        <v>4885</v>
      </c>
      <c r="P1875" s="3" t="s">
        <v>5066</v>
      </c>
      <c r="Q1875" s="3" t="s">
        <v>5067</v>
      </c>
      <c r="R1875" s="3" t="s">
        <v>5068</v>
      </c>
      <c r="S1875" s="3" t="s">
        <v>5069</v>
      </c>
      <c r="T1875" s="3"/>
      <c r="U1875" s="3"/>
      <c r="V1875" s="3"/>
    </row>
    <row r="1876" spans="1:22" ht="16.5">
      <c r="A1876" s="2" t="s">
        <v>3862</v>
      </c>
      <c r="B1876" s="2" t="s">
        <v>3863</v>
      </c>
      <c r="C1876" s="9" t="s">
        <v>6834</v>
      </c>
      <c r="D1876" s="2" t="s">
        <v>4785</v>
      </c>
      <c r="E1876" s="2" t="s">
        <v>4820</v>
      </c>
      <c r="F1876" s="3" t="s">
        <v>4821</v>
      </c>
      <c r="G1876" s="3" t="s">
        <v>4822</v>
      </c>
      <c r="H1876" s="3" t="s">
        <v>4823</v>
      </c>
      <c r="I1876" s="3" t="s">
        <v>4824</v>
      </c>
      <c r="J1876" s="3" t="s">
        <v>4825</v>
      </c>
      <c r="K1876" s="3" t="s">
        <v>4826</v>
      </c>
      <c r="L1876" s="3" t="s">
        <v>4827</v>
      </c>
      <c r="M1876" s="3" t="s">
        <v>4828</v>
      </c>
      <c r="N1876" s="3" t="s">
        <v>4884</v>
      </c>
      <c r="O1876" s="3" t="s">
        <v>4885</v>
      </c>
      <c r="P1876" s="3" t="s">
        <v>5066</v>
      </c>
      <c r="Q1876" s="3" t="s">
        <v>5067</v>
      </c>
      <c r="R1876" s="3" t="s">
        <v>5068</v>
      </c>
      <c r="S1876" s="3" t="s">
        <v>5069</v>
      </c>
      <c r="T1876" s="3"/>
      <c r="U1876" s="3"/>
      <c r="V1876" s="3"/>
    </row>
    <row r="1877" spans="1:22" ht="16.5">
      <c r="A1877" s="2" t="s">
        <v>3864</v>
      </c>
      <c r="B1877" s="2" t="s">
        <v>3865</v>
      </c>
      <c r="C1877" s="9" t="s">
        <v>6834</v>
      </c>
      <c r="D1877" s="2" t="s">
        <v>4785</v>
      </c>
      <c r="E1877" s="2" t="s">
        <v>4820</v>
      </c>
      <c r="F1877" s="3" t="s">
        <v>4821</v>
      </c>
      <c r="G1877" s="3" t="s">
        <v>4822</v>
      </c>
      <c r="H1877" s="3" t="s">
        <v>4823</v>
      </c>
      <c r="I1877" s="3" t="s">
        <v>4824</v>
      </c>
      <c r="J1877" s="3" t="s">
        <v>4825</v>
      </c>
      <c r="K1877" s="3" t="s">
        <v>4826</v>
      </c>
      <c r="L1877" s="3" t="s">
        <v>4827</v>
      </c>
      <c r="M1877" s="3" t="s">
        <v>4828</v>
      </c>
      <c r="N1877" s="3" t="s">
        <v>4884</v>
      </c>
      <c r="O1877" s="3" t="s">
        <v>4885</v>
      </c>
      <c r="P1877" s="3" t="s">
        <v>5066</v>
      </c>
      <c r="Q1877" s="3" t="s">
        <v>5067</v>
      </c>
      <c r="R1877" s="3" t="s">
        <v>5068</v>
      </c>
      <c r="S1877" s="3" t="s">
        <v>5069</v>
      </c>
      <c r="T1877" s="3"/>
      <c r="U1877" s="3"/>
      <c r="V1877" s="3"/>
    </row>
    <row r="1878" spans="1:22" ht="16.5">
      <c r="A1878" s="2" t="s">
        <v>3866</v>
      </c>
      <c r="B1878" s="2" t="s">
        <v>3867</v>
      </c>
      <c r="C1878" s="9" t="s">
        <v>6834</v>
      </c>
      <c r="D1878" s="2" t="s">
        <v>4785</v>
      </c>
      <c r="E1878" s="2" t="s">
        <v>4820</v>
      </c>
      <c r="F1878" s="3" t="s">
        <v>4821</v>
      </c>
      <c r="G1878" s="3" t="s">
        <v>4822</v>
      </c>
      <c r="H1878" s="3" t="s">
        <v>4823</v>
      </c>
      <c r="I1878" s="3" t="s">
        <v>4824</v>
      </c>
      <c r="J1878" s="3" t="s">
        <v>4825</v>
      </c>
      <c r="K1878" s="3" t="s">
        <v>4826</v>
      </c>
      <c r="L1878" s="3" t="s">
        <v>4827</v>
      </c>
      <c r="M1878" s="3" t="s">
        <v>4828</v>
      </c>
      <c r="N1878" s="3" t="s">
        <v>4884</v>
      </c>
      <c r="O1878" s="3" t="s">
        <v>4885</v>
      </c>
      <c r="P1878" s="3" t="s">
        <v>5066</v>
      </c>
      <c r="Q1878" s="3" t="s">
        <v>5067</v>
      </c>
      <c r="R1878" s="3" t="s">
        <v>5068</v>
      </c>
      <c r="S1878" s="3" t="s">
        <v>5069</v>
      </c>
      <c r="T1878" s="3"/>
      <c r="U1878" s="3"/>
      <c r="V1878" s="3"/>
    </row>
    <row r="1879" spans="1:22" ht="16.5">
      <c r="A1879" s="2" t="s">
        <v>3868</v>
      </c>
      <c r="B1879" s="2" t="s">
        <v>3869</v>
      </c>
      <c r="C1879" s="9" t="s">
        <v>6834</v>
      </c>
      <c r="D1879" s="2" t="s">
        <v>4785</v>
      </c>
      <c r="E1879" s="2" t="s">
        <v>4820</v>
      </c>
      <c r="F1879" s="3" t="s">
        <v>4821</v>
      </c>
      <c r="G1879" s="3" t="s">
        <v>4822</v>
      </c>
      <c r="H1879" s="3" t="s">
        <v>4823</v>
      </c>
      <c r="I1879" s="3" t="s">
        <v>4824</v>
      </c>
      <c r="J1879" s="3" t="s">
        <v>4825</v>
      </c>
      <c r="K1879" s="3" t="s">
        <v>4826</v>
      </c>
      <c r="L1879" s="3" t="s">
        <v>4827</v>
      </c>
      <c r="M1879" s="3" t="s">
        <v>4828</v>
      </c>
      <c r="N1879" s="3" t="s">
        <v>4884</v>
      </c>
      <c r="O1879" s="3" t="s">
        <v>4885</v>
      </c>
      <c r="P1879" s="3" t="s">
        <v>5066</v>
      </c>
      <c r="Q1879" s="3" t="s">
        <v>5067</v>
      </c>
      <c r="R1879" s="3" t="s">
        <v>5068</v>
      </c>
      <c r="S1879" s="3" t="s">
        <v>5069</v>
      </c>
      <c r="T1879" s="3"/>
      <c r="U1879" s="3"/>
      <c r="V1879" s="3"/>
    </row>
    <row r="1880" spans="1:22" ht="16.5">
      <c r="A1880" s="2" t="s">
        <v>3870</v>
      </c>
      <c r="B1880" s="2" t="s">
        <v>3871</v>
      </c>
      <c r="C1880" s="9" t="s">
        <v>6834</v>
      </c>
      <c r="D1880" s="2" t="s">
        <v>4785</v>
      </c>
      <c r="E1880" s="2" t="s">
        <v>4820</v>
      </c>
      <c r="F1880" s="3" t="s">
        <v>4821</v>
      </c>
      <c r="G1880" s="3" t="s">
        <v>4822</v>
      </c>
      <c r="H1880" s="3" t="s">
        <v>4823</v>
      </c>
      <c r="I1880" s="3" t="s">
        <v>4824</v>
      </c>
      <c r="J1880" s="3" t="s">
        <v>4825</v>
      </c>
      <c r="K1880" s="3" t="s">
        <v>4826</v>
      </c>
      <c r="L1880" s="3" t="s">
        <v>4827</v>
      </c>
      <c r="M1880" s="3" t="s">
        <v>4828</v>
      </c>
      <c r="N1880" s="3" t="s">
        <v>4884</v>
      </c>
      <c r="O1880" s="3" t="s">
        <v>4885</v>
      </c>
      <c r="P1880" s="3" t="s">
        <v>5066</v>
      </c>
      <c r="Q1880" s="3" t="s">
        <v>5067</v>
      </c>
      <c r="R1880" s="3" t="s">
        <v>5068</v>
      </c>
      <c r="S1880" s="3" t="s">
        <v>5069</v>
      </c>
      <c r="T1880" s="3"/>
      <c r="U1880" s="3"/>
      <c r="V1880" s="3"/>
    </row>
    <row r="1881" spans="1:22" ht="16.5">
      <c r="A1881" s="2" t="s">
        <v>3872</v>
      </c>
      <c r="B1881" s="2" t="s">
        <v>3873</v>
      </c>
      <c r="C1881" s="9" t="s">
        <v>6835</v>
      </c>
      <c r="D1881" s="2" t="s">
        <v>4785</v>
      </c>
      <c r="E1881" s="2" t="s">
        <v>4786</v>
      </c>
      <c r="F1881" s="3" t="s">
        <v>4787</v>
      </c>
      <c r="G1881" s="3" t="s">
        <v>4906</v>
      </c>
      <c r="H1881" s="3" t="s">
        <v>4907</v>
      </c>
      <c r="I1881" s="3" t="s">
        <v>4908</v>
      </c>
      <c r="J1881" s="3" t="s">
        <v>4942</v>
      </c>
      <c r="K1881" s="3" t="s">
        <v>4943</v>
      </c>
      <c r="L1881" s="3" t="s">
        <v>4944</v>
      </c>
      <c r="M1881" s="3"/>
      <c r="N1881" s="3"/>
      <c r="O1881" s="3"/>
      <c r="P1881" s="3"/>
      <c r="Q1881" s="3"/>
      <c r="R1881" s="3"/>
      <c r="S1881" s="3"/>
      <c r="T1881" s="3"/>
      <c r="U1881" s="3"/>
      <c r="V1881" s="3"/>
    </row>
    <row r="1882" spans="1:22" ht="16.5">
      <c r="A1882" s="2" t="s">
        <v>3874</v>
      </c>
      <c r="B1882" s="2" t="s">
        <v>3875</v>
      </c>
      <c r="C1882" s="9" t="s">
        <v>6835</v>
      </c>
      <c r="D1882" s="2" t="s">
        <v>4785</v>
      </c>
      <c r="E1882" s="2" t="s">
        <v>4786</v>
      </c>
      <c r="F1882" s="3" t="s">
        <v>4787</v>
      </c>
      <c r="G1882" s="3" t="s">
        <v>4906</v>
      </c>
      <c r="H1882" s="3" t="s">
        <v>4907</v>
      </c>
      <c r="I1882" s="3" t="s">
        <v>4908</v>
      </c>
      <c r="J1882" s="3" t="s">
        <v>4942</v>
      </c>
      <c r="K1882" s="3" t="s">
        <v>4943</v>
      </c>
      <c r="L1882" s="3" t="s">
        <v>4944</v>
      </c>
      <c r="M1882" s="3"/>
      <c r="N1882" s="3"/>
      <c r="O1882" s="3"/>
      <c r="P1882" s="3"/>
      <c r="Q1882" s="3"/>
      <c r="R1882" s="3"/>
      <c r="S1882" s="3"/>
      <c r="T1882" s="3"/>
      <c r="U1882" s="3"/>
      <c r="V1882" s="3"/>
    </row>
    <row r="1883" spans="1:22" ht="16.5">
      <c r="A1883" s="2" t="s">
        <v>3876</v>
      </c>
      <c r="B1883" s="2" t="s">
        <v>3877</v>
      </c>
      <c r="C1883" s="9" t="s">
        <v>6836</v>
      </c>
      <c r="D1883" s="2" t="s">
        <v>4785</v>
      </c>
      <c r="E1883" s="2" t="s">
        <v>4786</v>
      </c>
      <c r="F1883" s="3" t="s">
        <v>4787</v>
      </c>
      <c r="G1883" s="3" t="s">
        <v>4906</v>
      </c>
      <c r="H1883" s="3" t="s">
        <v>4921</v>
      </c>
      <c r="I1883" s="3" t="s">
        <v>5722</v>
      </c>
      <c r="J1883" s="3" t="s">
        <v>5723</v>
      </c>
      <c r="K1883" s="3" t="s">
        <v>5724</v>
      </c>
      <c r="L1883" s="3" t="s">
        <v>5725</v>
      </c>
      <c r="M1883" s="3"/>
      <c r="N1883" s="3"/>
      <c r="O1883" s="3"/>
      <c r="P1883" s="3"/>
      <c r="Q1883" s="3"/>
      <c r="R1883" s="3"/>
      <c r="S1883" s="3"/>
      <c r="T1883" s="3"/>
      <c r="U1883" s="3"/>
      <c r="V1883" s="3"/>
    </row>
    <row r="1884" spans="1:22" ht="16.5">
      <c r="A1884" s="2" t="s">
        <v>3878</v>
      </c>
      <c r="B1884" s="2" t="s">
        <v>3879</v>
      </c>
      <c r="C1884" s="9" t="s">
        <v>6836</v>
      </c>
      <c r="D1884" s="2" t="s">
        <v>4785</v>
      </c>
      <c r="E1884" s="2" t="s">
        <v>4786</v>
      </c>
      <c r="F1884" s="3" t="s">
        <v>4787</v>
      </c>
      <c r="G1884" s="3" t="s">
        <v>4906</v>
      </c>
      <c r="H1884" s="3" t="s">
        <v>4921</v>
      </c>
      <c r="I1884" s="3" t="s">
        <v>5722</v>
      </c>
      <c r="J1884" s="3" t="s">
        <v>5723</v>
      </c>
      <c r="K1884" s="3" t="s">
        <v>5724</v>
      </c>
      <c r="L1884" s="3" t="s">
        <v>5725</v>
      </c>
      <c r="M1884" s="3"/>
      <c r="N1884" s="3"/>
      <c r="O1884" s="3"/>
      <c r="P1884" s="3"/>
      <c r="Q1884" s="3"/>
      <c r="R1884" s="3"/>
      <c r="S1884" s="3"/>
      <c r="T1884" s="3"/>
      <c r="U1884" s="3"/>
      <c r="V1884" s="3"/>
    </row>
    <row r="1885" spans="1:22" ht="16.5">
      <c r="A1885" s="2" t="s">
        <v>3880</v>
      </c>
      <c r="B1885" s="2" t="s">
        <v>3881</v>
      </c>
      <c r="C1885" s="9" t="s">
        <v>6837</v>
      </c>
      <c r="D1885" s="2" t="s">
        <v>4785</v>
      </c>
      <c r="E1885" s="2" t="s">
        <v>4786</v>
      </c>
      <c r="F1885" s="3" t="s">
        <v>4787</v>
      </c>
      <c r="G1885" s="3" t="s">
        <v>4906</v>
      </c>
      <c r="H1885" s="3" t="s">
        <v>4907</v>
      </c>
      <c r="I1885" s="3" t="s">
        <v>5958</v>
      </c>
      <c r="J1885" s="3" t="s">
        <v>5959</v>
      </c>
      <c r="K1885" s="3" t="s">
        <v>5960</v>
      </c>
      <c r="L1885" s="3" t="s">
        <v>6838</v>
      </c>
      <c r="M1885" s="3"/>
      <c r="N1885" s="3"/>
      <c r="O1885" s="3"/>
      <c r="P1885" s="3"/>
      <c r="Q1885" s="3"/>
      <c r="R1885" s="3"/>
      <c r="S1885" s="3"/>
      <c r="T1885" s="3"/>
      <c r="U1885" s="3"/>
      <c r="V1885" s="3"/>
    </row>
    <row r="1886" spans="1:22" ht="16.5">
      <c r="A1886" s="2" t="s">
        <v>3882</v>
      </c>
      <c r="B1886" s="2" t="s">
        <v>3883</v>
      </c>
      <c r="C1886" s="9" t="s">
        <v>6839</v>
      </c>
      <c r="D1886" s="2" t="s">
        <v>4785</v>
      </c>
      <c r="E1886" s="2" t="s">
        <v>4820</v>
      </c>
      <c r="F1886" s="3" t="s">
        <v>4821</v>
      </c>
      <c r="G1886" s="3" t="s">
        <v>4822</v>
      </c>
      <c r="H1886" s="3" t="s">
        <v>4823</v>
      </c>
      <c r="I1886" s="3" t="s">
        <v>4824</v>
      </c>
      <c r="J1886" s="3" t="s">
        <v>4825</v>
      </c>
      <c r="K1886" s="3" t="s">
        <v>4826</v>
      </c>
      <c r="L1886" s="3" t="s">
        <v>4827</v>
      </c>
      <c r="M1886" s="3" t="s">
        <v>4828</v>
      </c>
      <c r="N1886" s="3" t="s">
        <v>4884</v>
      </c>
      <c r="O1886" s="3" t="s">
        <v>4959</v>
      </c>
      <c r="P1886" s="3" t="s">
        <v>6840</v>
      </c>
      <c r="Q1886" s="3" t="s">
        <v>6841</v>
      </c>
      <c r="R1886" s="3" t="s">
        <v>6842</v>
      </c>
      <c r="S1886" s="3" t="s">
        <v>6843</v>
      </c>
      <c r="T1886" s="3" t="s">
        <v>6844</v>
      </c>
      <c r="U1886" s="3"/>
      <c r="V1886" s="3"/>
    </row>
    <row r="1887" spans="1:22" ht="16.5">
      <c r="A1887" s="2" t="s">
        <v>3884</v>
      </c>
      <c r="B1887" s="2" t="s">
        <v>3885</v>
      </c>
      <c r="C1887" s="9" t="s">
        <v>6839</v>
      </c>
      <c r="D1887" s="2" t="s">
        <v>4785</v>
      </c>
      <c r="E1887" s="2" t="s">
        <v>4820</v>
      </c>
      <c r="F1887" s="3" t="s">
        <v>4821</v>
      </c>
      <c r="G1887" s="3" t="s">
        <v>4822</v>
      </c>
      <c r="H1887" s="3" t="s">
        <v>4823</v>
      </c>
      <c r="I1887" s="3" t="s">
        <v>4824</v>
      </c>
      <c r="J1887" s="3" t="s">
        <v>4825</v>
      </c>
      <c r="K1887" s="3" t="s">
        <v>4826</v>
      </c>
      <c r="L1887" s="3" t="s">
        <v>4827</v>
      </c>
      <c r="M1887" s="3" t="s">
        <v>4828</v>
      </c>
      <c r="N1887" s="3" t="s">
        <v>4884</v>
      </c>
      <c r="O1887" s="3" t="s">
        <v>4959</v>
      </c>
      <c r="P1887" s="3" t="s">
        <v>6840</v>
      </c>
      <c r="Q1887" s="3" t="s">
        <v>6841</v>
      </c>
      <c r="R1887" s="3" t="s">
        <v>6842</v>
      </c>
      <c r="S1887" s="3" t="s">
        <v>6843</v>
      </c>
      <c r="T1887" s="3" t="s">
        <v>6844</v>
      </c>
      <c r="U1887" s="3"/>
      <c r="V1887" s="3"/>
    </row>
    <row r="1888" spans="1:22" ht="16.5">
      <c r="A1888" s="2" t="s">
        <v>3886</v>
      </c>
      <c r="B1888" s="2" t="s">
        <v>3887</v>
      </c>
      <c r="C1888" s="9" t="s">
        <v>6839</v>
      </c>
      <c r="D1888" s="2" t="s">
        <v>4785</v>
      </c>
      <c r="E1888" s="2" t="s">
        <v>4820</v>
      </c>
      <c r="F1888" s="3" t="s">
        <v>4821</v>
      </c>
      <c r="G1888" s="3" t="s">
        <v>4822</v>
      </c>
      <c r="H1888" s="3" t="s">
        <v>4823</v>
      </c>
      <c r="I1888" s="3" t="s">
        <v>4824</v>
      </c>
      <c r="J1888" s="3" t="s">
        <v>4825</v>
      </c>
      <c r="K1888" s="3" t="s">
        <v>4826</v>
      </c>
      <c r="L1888" s="3" t="s">
        <v>4827</v>
      </c>
      <c r="M1888" s="3" t="s">
        <v>4828</v>
      </c>
      <c r="N1888" s="3" t="s">
        <v>4884</v>
      </c>
      <c r="O1888" s="3" t="s">
        <v>4959</v>
      </c>
      <c r="P1888" s="3" t="s">
        <v>6840</v>
      </c>
      <c r="Q1888" s="3" t="s">
        <v>6841</v>
      </c>
      <c r="R1888" s="3" t="s">
        <v>6842</v>
      </c>
      <c r="S1888" s="3" t="s">
        <v>6843</v>
      </c>
      <c r="T1888" s="3" t="s">
        <v>6844</v>
      </c>
      <c r="U1888" s="3"/>
      <c r="V1888" s="3"/>
    </row>
    <row r="1889" spans="1:22" ht="16.5">
      <c r="A1889" s="2" t="s">
        <v>3888</v>
      </c>
      <c r="B1889" s="2" t="s">
        <v>3889</v>
      </c>
      <c r="C1889" s="9" t="s">
        <v>6845</v>
      </c>
      <c r="D1889" s="2" t="s">
        <v>4785</v>
      </c>
      <c r="E1889" s="2" t="s">
        <v>4803</v>
      </c>
      <c r="F1889" s="3" t="s">
        <v>5093</v>
      </c>
      <c r="G1889" s="3" t="s">
        <v>5094</v>
      </c>
      <c r="H1889" s="3" t="s">
        <v>5095</v>
      </c>
      <c r="I1889" s="3" t="s">
        <v>5096</v>
      </c>
      <c r="J1889" s="3" t="s">
        <v>5097</v>
      </c>
      <c r="K1889" s="3" t="s">
        <v>6741</v>
      </c>
      <c r="L1889" s="3" t="s">
        <v>6742</v>
      </c>
      <c r="M1889" s="3" t="s">
        <v>6846</v>
      </c>
      <c r="N1889" s="3" t="s">
        <v>6847</v>
      </c>
      <c r="O1889" s="3" t="s">
        <v>6848</v>
      </c>
      <c r="P1889" s="3" t="s">
        <v>6849</v>
      </c>
      <c r="Q1889" s="3" t="s">
        <v>6850</v>
      </c>
      <c r="R1889" s="3"/>
      <c r="S1889" s="3"/>
      <c r="T1889" s="3"/>
      <c r="U1889" s="3"/>
      <c r="V1889" s="3"/>
    </row>
    <row r="1890" spans="1:22" ht="16.5">
      <c r="A1890" s="2" t="s">
        <v>3896</v>
      </c>
      <c r="B1890" s="2" t="s">
        <v>3897</v>
      </c>
      <c r="C1890" s="9" t="s">
        <v>6845</v>
      </c>
      <c r="D1890" s="2" t="s">
        <v>4785</v>
      </c>
      <c r="E1890" s="2" t="s">
        <v>4803</v>
      </c>
      <c r="F1890" s="3" t="s">
        <v>5093</v>
      </c>
      <c r="G1890" s="3" t="s">
        <v>5094</v>
      </c>
      <c r="H1890" s="3" t="s">
        <v>5095</v>
      </c>
      <c r="I1890" s="3" t="s">
        <v>5096</v>
      </c>
      <c r="J1890" s="3" t="s">
        <v>5097</v>
      </c>
      <c r="K1890" s="3" t="s">
        <v>6741</v>
      </c>
      <c r="L1890" s="3" t="s">
        <v>6742</v>
      </c>
      <c r="M1890" s="3" t="s">
        <v>6846</v>
      </c>
      <c r="N1890" s="3" t="s">
        <v>6847</v>
      </c>
      <c r="O1890" s="3" t="s">
        <v>6848</v>
      </c>
      <c r="P1890" s="3" t="s">
        <v>6849</v>
      </c>
      <c r="Q1890" s="3" t="s">
        <v>6850</v>
      </c>
      <c r="R1890" s="3"/>
      <c r="S1890" s="3"/>
      <c r="T1890" s="3"/>
      <c r="U1890" s="3"/>
      <c r="V1890" s="3"/>
    </row>
    <row r="1891" spans="1:22" ht="16.5">
      <c r="A1891" s="2" t="s">
        <v>3898</v>
      </c>
      <c r="B1891" s="2" t="s">
        <v>3899</v>
      </c>
      <c r="C1891" s="9" t="s">
        <v>6845</v>
      </c>
      <c r="D1891" s="2" t="s">
        <v>4785</v>
      </c>
      <c r="E1891" s="2" t="s">
        <v>4803</v>
      </c>
      <c r="F1891" s="3" t="s">
        <v>5093</v>
      </c>
      <c r="G1891" s="3" t="s">
        <v>5094</v>
      </c>
      <c r="H1891" s="3" t="s">
        <v>5095</v>
      </c>
      <c r="I1891" s="3" t="s">
        <v>5096</v>
      </c>
      <c r="J1891" s="3" t="s">
        <v>5097</v>
      </c>
      <c r="K1891" s="3" t="s">
        <v>6741</v>
      </c>
      <c r="L1891" s="3" t="s">
        <v>6742</v>
      </c>
      <c r="M1891" s="3" t="s">
        <v>6846</v>
      </c>
      <c r="N1891" s="3" t="s">
        <v>6847</v>
      </c>
      <c r="O1891" s="3" t="s">
        <v>6848</v>
      </c>
      <c r="P1891" s="3" t="s">
        <v>6849</v>
      </c>
      <c r="Q1891" s="3" t="s">
        <v>6850</v>
      </c>
      <c r="R1891" s="3"/>
      <c r="S1891" s="3"/>
      <c r="T1891" s="3"/>
      <c r="U1891" s="3"/>
      <c r="V1891" s="3"/>
    </row>
    <row r="1892" spans="1:22" ht="16.5">
      <c r="A1892" s="2" t="s">
        <v>3900</v>
      </c>
      <c r="B1892" s="2" t="s">
        <v>3901</v>
      </c>
      <c r="C1892" s="9" t="s">
        <v>6845</v>
      </c>
      <c r="D1892" s="2" t="s">
        <v>4785</v>
      </c>
      <c r="E1892" s="2" t="s">
        <v>4803</v>
      </c>
      <c r="F1892" s="3" t="s">
        <v>5093</v>
      </c>
      <c r="G1892" s="3" t="s">
        <v>5094</v>
      </c>
      <c r="H1892" s="3" t="s">
        <v>5095</v>
      </c>
      <c r="I1892" s="3" t="s">
        <v>5096</v>
      </c>
      <c r="J1892" s="3" t="s">
        <v>5097</v>
      </c>
      <c r="K1892" s="3" t="s">
        <v>6741</v>
      </c>
      <c r="L1892" s="3" t="s">
        <v>6742</v>
      </c>
      <c r="M1892" s="3" t="s">
        <v>6846</v>
      </c>
      <c r="N1892" s="3" t="s">
        <v>6847</v>
      </c>
      <c r="O1892" s="3" t="s">
        <v>6848</v>
      </c>
      <c r="P1892" s="3" t="s">
        <v>6849</v>
      </c>
      <c r="Q1892" s="3" t="s">
        <v>6850</v>
      </c>
      <c r="R1892" s="3"/>
      <c r="S1892" s="3"/>
      <c r="T1892" s="3"/>
      <c r="U1892" s="3"/>
      <c r="V1892" s="3"/>
    </row>
    <row r="1893" spans="1:22" ht="16.5">
      <c r="A1893" s="2" t="s">
        <v>3904</v>
      </c>
      <c r="B1893" s="2" t="s">
        <v>3905</v>
      </c>
      <c r="C1893" s="9" t="s">
        <v>6845</v>
      </c>
      <c r="D1893" s="2" t="s">
        <v>4785</v>
      </c>
      <c r="E1893" s="2" t="s">
        <v>4803</v>
      </c>
      <c r="F1893" s="3" t="s">
        <v>5093</v>
      </c>
      <c r="G1893" s="3" t="s">
        <v>5094</v>
      </c>
      <c r="H1893" s="3" t="s">
        <v>5095</v>
      </c>
      <c r="I1893" s="3" t="s">
        <v>5096</v>
      </c>
      <c r="J1893" s="3" t="s">
        <v>5097</v>
      </c>
      <c r="K1893" s="3" t="s">
        <v>6741</v>
      </c>
      <c r="L1893" s="3" t="s">
        <v>6742</v>
      </c>
      <c r="M1893" s="3" t="s">
        <v>6846</v>
      </c>
      <c r="N1893" s="3" t="s">
        <v>6847</v>
      </c>
      <c r="O1893" s="3" t="s">
        <v>6848</v>
      </c>
      <c r="P1893" s="3" t="s">
        <v>6849</v>
      </c>
      <c r="Q1893" s="3" t="s">
        <v>6850</v>
      </c>
      <c r="R1893" s="3"/>
      <c r="S1893" s="3"/>
      <c r="T1893" s="3"/>
      <c r="U1893" s="3"/>
      <c r="V1893" s="3"/>
    </row>
    <row r="1894" spans="1:22" ht="16.5">
      <c r="A1894" s="2" t="s">
        <v>3908</v>
      </c>
      <c r="B1894" s="2" t="s">
        <v>3909</v>
      </c>
      <c r="C1894" s="9" t="s">
        <v>6845</v>
      </c>
      <c r="D1894" s="2" t="s">
        <v>4785</v>
      </c>
      <c r="E1894" s="2" t="s">
        <v>4803</v>
      </c>
      <c r="F1894" s="3" t="s">
        <v>5093</v>
      </c>
      <c r="G1894" s="3" t="s">
        <v>5094</v>
      </c>
      <c r="H1894" s="3" t="s">
        <v>5095</v>
      </c>
      <c r="I1894" s="3" t="s">
        <v>5096</v>
      </c>
      <c r="J1894" s="3" t="s">
        <v>5097</v>
      </c>
      <c r="K1894" s="3" t="s">
        <v>6741</v>
      </c>
      <c r="L1894" s="3" t="s">
        <v>6742</v>
      </c>
      <c r="M1894" s="3" t="s">
        <v>6846</v>
      </c>
      <c r="N1894" s="3" t="s">
        <v>6847</v>
      </c>
      <c r="O1894" s="3" t="s">
        <v>6848</v>
      </c>
      <c r="P1894" s="3" t="s">
        <v>6849</v>
      </c>
      <c r="Q1894" s="3" t="s">
        <v>6850</v>
      </c>
      <c r="R1894" s="3"/>
      <c r="S1894" s="3"/>
      <c r="T1894" s="3"/>
      <c r="U1894" s="3"/>
      <c r="V1894" s="3"/>
    </row>
    <row r="1895" spans="1:22" ht="16.5">
      <c r="A1895" s="2" t="s">
        <v>3910</v>
      </c>
      <c r="B1895" s="2" t="s">
        <v>3911</v>
      </c>
      <c r="C1895" s="9" t="s">
        <v>6845</v>
      </c>
      <c r="D1895" s="2" t="s">
        <v>4785</v>
      </c>
      <c r="E1895" s="2" t="s">
        <v>4803</v>
      </c>
      <c r="F1895" s="3" t="s">
        <v>5093</v>
      </c>
      <c r="G1895" s="3" t="s">
        <v>5094</v>
      </c>
      <c r="H1895" s="3" t="s">
        <v>5095</v>
      </c>
      <c r="I1895" s="3" t="s">
        <v>5096</v>
      </c>
      <c r="J1895" s="3" t="s">
        <v>5097</v>
      </c>
      <c r="K1895" s="3" t="s">
        <v>6741</v>
      </c>
      <c r="L1895" s="3" t="s">
        <v>6742</v>
      </c>
      <c r="M1895" s="3" t="s">
        <v>6846</v>
      </c>
      <c r="N1895" s="3" t="s">
        <v>6847</v>
      </c>
      <c r="O1895" s="3" t="s">
        <v>6848</v>
      </c>
      <c r="P1895" s="3" t="s">
        <v>6849</v>
      </c>
      <c r="Q1895" s="3" t="s">
        <v>6850</v>
      </c>
      <c r="R1895" s="3"/>
      <c r="S1895" s="3"/>
      <c r="T1895" s="3"/>
      <c r="U1895" s="3"/>
      <c r="V1895" s="3"/>
    </row>
    <row r="1896" spans="1:22" ht="16.5">
      <c r="A1896" s="2" t="s">
        <v>3912</v>
      </c>
      <c r="B1896" s="2" t="s">
        <v>3913</v>
      </c>
      <c r="C1896" s="9" t="s">
        <v>6851</v>
      </c>
      <c r="D1896" s="2" t="s">
        <v>4785</v>
      </c>
      <c r="E1896" s="2" t="s">
        <v>4786</v>
      </c>
      <c r="F1896" s="3" t="s">
        <v>4787</v>
      </c>
      <c r="G1896" s="3" t="s">
        <v>4788</v>
      </c>
      <c r="H1896" s="3" t="s">
        <v>5536</v>
      </c>
      <c r="I1896" s="3" t="s">
        <v>5854</v>
      </c>
      <c r="J1896" s="3" t="s">
        <v>5855</v>
      </c>
      <c r="K1896" s="3" t="s">
        <v>5856</v>
      </c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</row>
    <row r="1897" spans="1:22" ht="16.5">
      <c r="A1897" s="2" t="s">
        <v>3914</v>
      </c>
      <c r="B1897" s="2" t="s">
        <v>3915</v>
      </c>
      <c r="C1897" s="9" t="s">
        <v>6851</v>
      </c>
      <c r="D1897" s="2" t="s">
        <v>4785</v>
      </c>
      <c r="E1897" s="2" t="s">
        <v>4786</v>
      </c>
      <c r="F1897" s="3" t="s">
        <v>4787</v>
      </c>
      <c r="G1897" s="3" t="s">
        <v>4788</v>
      </c>
      <c r="H1897" s="3" t="s">
        <v>5536</v>
      </c>
      <c r="I1897" s="3" t="s">
        <v>5854</v>
      </c>
      <c r="J1897" s="3" t="s">
        <v>5855</v>
      </c>
      <c r="K1897" s="3" t="s">
        <v>5856</v>
      </c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</row>
    <row r="1898" spans="1:22" ht="16.5">
      <c r="A1898" s="2" t="s">
        <v>3916</v>
      </c>
      <c r="B1898" s="2" t="s">
        <v>3917</v>
      </c>
      <c r="C1898" s="9" t="s">
        <v>6852</v>
      </c>
      <c r="D1898" s="2" t="s">
        <v>4785</v>
      </c>
      <c r="E1898" s="2" t="s">
        <v>4786</v>
      </c>
      <c r="F1898" s="3" t="s">
        <v>4787</v>
      </c>
      <c r="G1898" s="3" t="s">
        <v>4788</v>
      </c>
      <c r="H1898" s="3" t="s">
        <v>4789</v>
      </c>
      <c r="I1898" s="3" t="s">
        <v>4790</v>
      </c>
      <c r="J1898" s="3" t="s">
        <v>5879</v>
      </c>
      <c r="K1898" s="3" t="s">
        <v>5880</v>
      </c>
      <c r="L1898" s="3" t="s">
        <v>6853</v>
      </c>
      <c r="M1898" s="3" t="s">
        <v>6854</v>
      </c>
      <c r="N1898" s="3"/>
      <c r="O1898" s="3"/>
      <c r="P1898" s="3"/>
      <c r="Q1898" s="3"/>
      <c r="R1898" s="3"/>
      <c r="S1898" s="3"/>
      <c r="T1898" s="3"/>
      <c r="U1898" s="3"/>
      <c r="V1898" s="3"/>
    </row>
    <row r="1899" spans="1:22" ht="16.5">
      <c r="A1899" s="2" t="s">
        <v>3918</v>
      </c>
      <c r="B1899" s="2" t="s">
        <v>3919</v>
      </c>
      <c r="C1899" s="9" t="s">
        <v>6852</v>
      </c>
      <c r="D1899" s="2" t="s">
        <v>4785</v>
      </c>
      <c r="E1899" s="2" t="s">
        <v>4786</v>
      </c>
      <c r="F1899" s="3" t="s">
        <v>4787</v>
      </c>
      <c r="G1899" s="3" t="s">
        <v>4788</v>
      </c>
      <c r="H1899" s="3" t="s">
        <v>4789</v>
      </c>
      <c r="I1899" s="3" t="s">
        <v>4790</v>
      </c>
      <c r="J1899" s="3" t="s">
        <v>5879</v>
      </c>
      <c r="K1899" s="3" t="s">
        <v>5880</v>
      </c>
      <c r="L1899" s="3" t="s">
        <v>6853</v>
      </c>
      <c r="M1899" s="3" t="s">
        <v>6854</v>
      </c>
      <c r="N1899" s="3"/>
      <c r="O1899" s="3"/>
      <c r="P1899" s="3"/>
      <c r="Q1899" s="3"/>
      <c r="R1899" s="3"/>
      <c r="S1899" s="3"/>
      <c r="T1899" s="3"/>
      <c r="U1899" s="3"/>
      <c r="V1899" s="3"/>
    </row>
    <row r="1900" spans="1:22" ht="16.5">
      <c r="A1900" s="2" t="s">
        <v>3920</v>
      </c>
      <c r="B1900" s="2" t="s">
        <v>3921</v>
      </c>
      <c r="C1900" s="9" t="s">
        <v>6855</v>
      </c>
      <c r="D1900" s="2" t="s">
        <v>4785</v>
      </c>
      <c r="E1900" s="2" t="s">
        <v>4786</v>
      </c>
      <c r="F1900" s="3" t="s">
        <v>4787</v>
      </c>
      <c r="G1900" s="3" t="s">
        <v>4788</v>
      </c>
      <c r="H1900" s="3" t="s">
        <v>4789</v>
      </c>
      <c r="I1900" s="3" t="s">
        <v>4927</v>
      </c>
      <c r="J1900" s="3" t="s">
        <v>6063</v>
      </c>
      <c r="K1900" s="3" t="s">
        <v>6116</v>
      </c>
      <c r="L1900" s="3" t="s">
        <v>6510</v>
      </c>
      <c r="M1900" s="3"/>
      <c r="N1900" s="3"/>
      <c r="O1900" s="3"/>
      <c r="P1900" s="3"/>
      <c r="Q1900" s="3"/>
      <c r="R1900" s="3"/>
      <c r="S1900" s="3"/>
      <c r="T1900" s="3"/>
      <c r="U1900" s="3"/>
      <c r="V1900" s="3"/>
    </row>
    <row r="1901" spans="1:22" ht="16.5">
      <c r="A1901" s="2" t="s">
        <v>3922</v>
      </c>
      <c r="B1901" s="2" t="s">
        <v>3923</v>
      </c>
      <c r="C1901" s="9" t="s">
        <v>6855</v>
      </c>
      <c r="D1901" s="2" t="s">
        <v>4785</v>
      </c>
      <c r="E1901" s="2" t="s">
        <v>4786</v>
      </c>
      <c r="F1901" s="3" t="s">
        <v>4787</v>
      </c>
      <c r="G1901" s="3" t="s">
        <v>4788</v>
      </c>
      <c r="H1901" s="3" t="s">
        <v>4789</v>
      </c>
      <c r="I1901" s="3" t="s">
        <v>4927</v>
      </c>
      <c r="J1901" s="3" t="s">
        <v>6063</v>
      </c>
      <c r="K1901" s="3" t="s">
        <v>6116</v>
      </c>
      <c r="L1901" s="3" t="s">
        <v>6510</v>
      </c>
      <c r="M1901" s="3"/>
      <c r="N1901" s="3"/>
      <c r="O1901" s="3"/>
      <c r="P1901" s="3"/>
      <c r="Q1901" s="3"/>
      <c r="R1901" s="3"/>
      <c r="S1901" s="3"/>
      <c r="T1901" s="3"/>
      <c r="U1901" s="3"/>
      <c r="V1901" s="3"/>
    </row>
    <row r="1902" spans="1:22" ht="16.5">
      <c r="A1902" s="2" t="s">
        <v>3924</v>
      </c>
      <c r="B1902" s="2" t="s">
        <v>3925</v>
      </c>
      <c r="C1902" s="9" t="s">
        <v>6856</v>
      </c>
      <c r="D1902" s="2" t="s">
        <v>4785</v>
      </c>
      <c r="E1902" s="2" t="s">
        <v>4786</v>
      </c>
      <c r="F1902" s="3" t="s">
        <v>4787</v>
      </c>
      <c r="G1902" s="3" t="s">
        <v>4906</v>
      </c>
      <c r="H1902" s="3" t="s">
        <v>5664</v>
      </c>
      <c r="I1902" s="3" t="s">
        <v>6058</v>
      </c>
      <c r="J1902" s="3" t="s">
        <v>6059</v>
      </c>
      <c r="K1902" s="3" t="s">
        <v>6060</v>
      </c>
      <c r="L1902" s="3" t="s">
        <v>6061</v>
      </c>
      <c r="M1902" s="3"/>
      <c r="N1902" s="3"/>
      <c r="O1902" s="3"/>
      <c r="P1902" s="3"/>
      <c r="Q1902" s="3"/>
      <c r="R1902" s="3"/>
      <c r="S1902" s="3"/>
      <c r="T1902" s="3"/>
      <c r="U1902" s="3"/>
      <c r="V1902" s="3"/>
    </row>
    <row r="1903" spans="1:22" ht="16.5">
      <c r="A1903" s="2" t="s">
        <v>3926</v>
      </c>
      <c r="B1903" s="2" t="s">
        <v>3927</v>
      </c>
      <c r="C1903" s="9" t="s">
        <v>6856</v>
      </c>
      <c r="D1903" s="2" t="s">
        <v>4785</v>
      </c>
      <c r="E1903" s="2" t="s">
        <v>4786</v>
      </c>
      <c r="F1903" s="3" t="s">
        <v>4787</v>
      </c>
      <c r="G1903" s="3" t="s">
        <v>4906</v>
      </c>
      <c r="H1903" s="3" t="s">
        <v>5664</v>
      </c>
      <c r="I1903" s="3" t="s">
        <v>6058</v>
      </c>
      <c r="J1903" s="3" t="s">
        <v>6059</v>
      </c>
      <c r="K1903" s="3" t="s">
        <v>6060</v>
      </c>
      <c r="L1903" s="3" t="s">
        <v>6061</v>
      </c>
      <c r="M1903" s="3"/>
      <c r="N1903" s="3"/>
      <c r="O1903" s="3"/>
      <c r="P1903" s="3"/>
      <c r="Q1903" s="3"/>
      <c r="R1903" s="3"/>
      <c r="S1903" s="3"/>
      <c r="T1903" s="3"/>
      <c r="U1903" s="3"/>
      <c r="V1903" s="3"/>
    </row>
    <row r="1904" spans="1:22" ht="16.5">
      <c r="A1904" s="2" t="s">
        <v>3928</v>
      </c>
      <c r="B1904" s="2" t="s">
        <v>3929</v>
      </c>
      <c r="C1904" s="9" t="s">
        <v>6856</v>
      </c>
      <c r="D1904" s="2" t="s">
        <v>4785</v>
      </c>
      <c r="E1904" s="2" t="s">
        <v>4786</v>
      </c>
      <c r="F1904" s="3" t="s">
        <v>4787</v>
      </c>
      <c r="G1904" s="3" t="s">
        <v>4906</v>
      </c>
      <c r="H1904" s="3" t="s">
        <v>5664</v>
      </c>
      <c r="I1904" s="3" t="s">
        <v>6058</v>
      </c>
      <c r="J1904" s="3" t="s">
        <v>6059</v>
      </c>
      <c r="K1904" s="3" t="s">
        <v>6060</v>
      </c>
      <c r="L1904" s="3" t="s">
        <v>6061</v>
      </c>
      <c r="M1904" s="3"/>
      <c r="N1904" s="3"/>
      <c r="O1904" s="3"/>
      <c r="P1904" s="3"/>
      <c r="Q1904" s="3"/>
      <c r="R1904" s="3"/>
      <c r="S1904" s="3"/>
      <c r="T1904" s="3"/>
      <c r="U1904" s="3"/>
      <c r="V1904" s="3"/>
    </row>
    <row r="1905" spans="1:22" ht="16.5">
      <c r="A1905" s="2" t="s">
        <v>3930</v>
      </c>
      <c r="B1905" s="2" t="s">
        <v>3931</v>
      </c>
      <c r="C1905" s="9" t="s">
        <v>6857</v>
      </c>
      <c r="D1905" s="2" t="s">
        <v>4785</v>
      </c>
      <c r="E1905" s="2" t="s">
        <v>4820</v>
      </c>
      <c r="F1905" s="3" t="s">
        <v>4821</v>
      </c>
      <c r="G1905" s="3" t="s">
        <v>4822</v>
      </c>
      <c r="H1905" s="3" t="s">
        <v>4823</v>
      </c>
      <c r="I1905" s="3" t="s">
        <v>4824</v>
      </c>
      <c r="J1905" s="3" t="s">
        <v>4825</v>
      </c>
      <c r="K1905" s="3" t="s">
        <v>5041</v>
      </c>
      <c r="L1905" s="3" t="s">
        <v>5042</v>
      </c>
      <c r="M1905" s="3" t="s">
        <v>5043</v>
      </c>
      <c r="N1905" s="3" t="s">
        <v>5044</v>
      </c>
      <c r="O1905" s="3" t="s">
        <v>5045</v>
      </c>
      <c r="P1905" s="3" t="s">
        <v>5046</v>
      </c>
      <c r="Q1905" s="3" t="s">
        <v>5047</v>
      </c>
      <c r="R1905" s="3" t="s">
        <v>5048</v>
      </c>
      <c r="S1905" s="3" t="s">
        <v>5049</v>
      </c>
      <c r="T1905" s="3"/>
      <c r="U1905" s="3"/>
      <c r="V1905" s="3"/>
    </row>
    <row r="1906" spans="1:22" ht="16.5">
      <c r="A1906" s="2" t="s">
        <v>3932</v>
      </c>
      <c r="B1906" s="2" t="s">
        <v>3933</v>
      </c>
      <c r="C1906" s="9" t="s">
        <v>6857</v>
      </c>
      <c r="D1906" s="2" t="s">
        <v>4785</v>
      </c>
      <c r="E1906" s="2" t="s">
        <v>4820</v>
      </c>
      <c r="F1906" s="3" t="s">
        <v>4821</v>
      </c>
      <c r="G1906" s="3" t="s">
        <v>4822</v>
      </c>
      <c r="H1906" s="3" t="s">
        <v>4823</v>
      </c>
      <c r="I1906" s="3" t="s">
        <v>4824</v>
      </c>
      <c r="J1906" s="3" t="s">
        <v>4825</v>
      </c>
      <c r="K1906" s="3" t="s">
        <v>5041</v>
      </c>
      <c r="L1906" s="3" t="s">
        <v>5042</v>
      </c>
      <c r="M1906" s="3" t="s">
        <v>5043</v>
      </c>
      <c r="N1906" s="3" t="s">
        <v>5044</v>
      </c>
      <c r="O1906" s="3" t="s">
        <v>5045</v>
      </c>
      <c r="P1906" s="3" t="s">
        <v>5046</v>
      </c>
      <c r="Q1906" s="3" t="s">
        <v>5047</v>
      </c>
      <c r="R1906" s="3" t="s">
        <v>5048</v>
      </c>
      <c r="S1906" s="3" t="s">
        <v>5049</v>
      </c>
      <c r="T1906" s="3"/>
      <c r="U1906" s="3"/>
      <c r="V1906" s="3"/>
    </row>
    <row r="1907" spans="1:22" ht="16.5">
      <c r="A1907" s="2" t="s">
        <v>3934</v>
      </c>
      <c r="B1907" s="2" t="s">
        <v>3935</v>
      </c>
      <c r="C1907" s="9" t="s">
        <v>6857</v>
      </c>
      <c r="D1907" s="2" t="s">
        <v>4785</v>
      </c>
      <c r="E1907" s="2" t="s">
        <v>4820</v>
      </c>
      <c r="F1907" s="3" t="s">
        <v>4821</v>
      </c>
      <c r="G1907" s="3" t="s">
        <v>4822</v>
      </c>
      <c r="H1907" s="3" t="s">
        <v>4823</v>
      </c>
      <c r="I1907" s="3" t="s">
        <v>4824</v>
      </c>
      <c r="J1907" s="3" t="s">
        <v>4825</v>
      </c>
      <c r="K1907" s="3" t="s">
        <v>5041</v>
      </c>
      <c r="L1907" s="3" t="s">
        <v>5042</v>
      </c>
      <c r="M1907" s="3" t="s">
        <v>5043</v>
      </c>
      <c r="N1907" s="3" t="s">
        <v>5044</v>
      </c>
      <c r="O1907" s="3" t="s">
        <v>5045</v>
      </c>
      <c r="P1907" s="3" t="s">
        <v>5046</v>
      </c>
      <c r="Q1907" s="3" t="s">
        <v>5047</v>
      </c>
      <c r="R1907" s="3" t="s">
        <v>5048</v>
      </c>
      <c r="S1907" s="3" t="s">
        <v>5049</v>
      </c>
      <c r="T1907" s="3"/>
      <c r="U1907" s="3"/>
      <c r="V1907" s="3"/>
    </row>
    <row r="1908" spans="1:22" ht="16.5">
      <c r="A1908" s="2" t="s">
        <v>3936</v>
      </c>
      <c r="B1908" s="2" t="s">
        <v>3937</v>
      </c>
      <c r="C1908" s="9" t="s">
        <v>6858</v>
      </c>
      <c r="D1908" s="2" t="s">
        <v>4785</v>
      </c>
      <c r="E1908" s="2" t="s">
        <v>4786</v>
      </c>
      <c r="F1908" s="3" t="s">
        <v>4787</v>
      </c>
      <c r="G1908" s="3" t="s">
        <v>4906</v>
      </c>
      <c r="H1908" s="3" t="s">
        <v>4921</v>
      </c>
      <c r="I1908" s="3" t="s">
        <v>4922</v>
      </c>
      <c r="J1908" s="3" t="s">
        <v>4923</v>
      </c>
      <c r="K1908" s="3" t="s">
        <v>4924</v>
      </c>
      <c r="L1908" s="3" t="s">
        <v>5071</v>
      </c>
      <c r="M1908" s="3"/>
      <c r="N1908" s="3"/>
      <c r="O1908" s="3"/>
      <c r="P1908" s="3"/>
      <c r="Q1908" s="3"/>
      <c r="R1908" s="3"/>
      <c r="S1908" s="3"/>
      <c r="T1908" s="3"/>
      <c r="U1908" s="3"/>
      <c r="V1908" s="3"/>
    </row>
    <row r="1909" spans="1:22" ht="16.5">
      <c r="A1909" s="2" t="s">
        <v>3938</v>
      </c>
      <c r="B1909" s="2" t="s">
        <v>3939</v>
      </c>
      <c r="C1909" s="9" t="s">
        <v>6858</v>
      </c>
      <c r="D1909" s="2" t="s">
        <v>4785</v>
      </c>
      <c r="E1909" s="2" t="s">
        <v>4786</v>
      </c>
      <c r="F1909" s="3" t="s">
        <v>4787</v>
      </c>
      <c r="G1909" s="3" t="s">
        <v>4906</v>
      </c>
      <c r="H1909" s="3" t="s">
        <v>4921</v>
      </c>
      <c r="I1909" s="3" t="s">
        <v>4922</v>
      </c>
      <c r="J1909" s="3" t="s">
        <v>4923</v>
      </c>
      <c r="K1909" s="3" t="s">
        <v>4924</v>
      </c>
      <c r="L1909" s="3" t="s">
        <v>5071</v>
      </c>
      <c r="M1909" s="3"/>
      <c r="N1909" s="3"/>
      <c r="O1909" s="3"/>
      <c r="P1909" s="3"/>
      <c r="Q1909" s="3"/>
      <c r="R1909" s="3"/>
      <c r="S1909" s="3"/>
      <c r="T1909" s="3"/>
      <c r="U1909" s="3"/>
      <c r="V1909" s="3"/>
    </row>
    <row r="1910" spans="1:22" ht="16.5">
      <c r="A1910" s="2" t="s">
        <v>3940</v>
      </c>
      <c r="B1910" s="2" t="s">
        <v>3941</v>
      </c>
      <c r="C1910" s="9" t="s">
        <v>6858</v>
      </c>
      <c r="D1910" s="2" t="s">
        <v>4785</v>
      </c>
      <c r="E1910" s="2" t="s">
        <v>4786</v>
      </c>
      <c r="F1910" s="3" t="s">
        <v>4787</v>
      </c>
      <c r="G1910" s="3" t="s">
        <v>4906</v>
      </c>
      <c r="H1910" s="3" t="s">
        <v>4921</v>
      </c>
      <c r="I1910" s="3" t="s">
        <v>4922</v>
      </c>
      <c r="J1910" s="3" t="s">
        <v>4923</v>
      </c>
      <c r="K1910" s="3" t="s">
        <v>4924</v>
      </c>
      <c r="L1910" s="3" t="s">
        <v>5071</v>
      </c>
      <c r="M1910" s="3"/>
      <c r="N1910" s="3"/>
      <c r="O1910" s="3"/>
      <c r="P1910" s="3"/>
      <c r="Q1910" s="3"/>
      <c r="R1910" s="3"/>
      <c r="S1910" s="3"/>
      <c r="T1910" s="3"/>
      <c r="U1910" s="3"/>
      <c r="V1910" s="3"/>
    </row>
    <row r="1911" spans="1:22" ht="16.5">
      <c r="A1911" s="2" t="s">
        <v>3942</v>
      </c>
      <c r="B1911" s="2" t="s">
        <v>3943</v>
      </c>
      <c r="C1911" s="9" t="s">
        <v>5387</v>
      </c>
      <c r="D1911" s="2" t="s">
        <v>4785</v>
      </c>
      <c r="E1911" s="2" t="s">
        <v>4803</v>
      </c>
      <c r="F1911" s="3" t="s">
        <v>4804</v>
      </c>
      <c r="G1911" s="3" t="s">
        <v>4861</v>
      </c>
      <c r="H1911" s="3" t="s">
        <v>4862</v>
      </c>
      <c r="I1911" s="3" t="s">
        <v>4863</v>
      </c>
      <c r="J1911" s="3" t="s">
        <v>4864</v>
      </c>
      <c r="K1911" s="3" t="s">
        <v>4865</v>
      </c>
      <c r="L1911" s="3" t="s">
        <v>4866</v>
      </c>
      <c r="M1911" s="3" t="s">
        <v>5080</v>
      </c>
      <c r="N1911" s="3" t="s">
        <v>5388</v>
      </c>
      <c r="O1911" s="3" t="s">
        <v>5389</v>
      </c>
      <c r="P1911" s="3" t="s">
        <v>5390</v>
      </c>
      <c r="Q1911" s="3" t="s">
        <v>5391</v>
      </c>
      <c r="R1911" s="3" t="s">
        <v>5392</v>
      </c>
      <c r="S1911" s="3" t="s">
        <v>5393</v>
      </c>
      <c r="T1911" s="3"/>
      <c r="U1911" s="3"/>
      <c r="V1911" s="3"/>
    </row>
    <row r="1912" spans="1:22" ht="16.5">
      <c r="A1912" s="2" t="s">
        <v>3944</v>
      </c>
      <c r="B1912" s="2" t="s">
        <v>3945</v>
      </c>
      <c r="C1912" s="9" t="s">
        <v>6859</v>
      </c>
      <c r="D1912" s="2" t="s">
        <v>4785</v>
      </c>
      <c r="E1912" s="2" t="s">
        <v>4786</v>
      </c>
      <c r="F1912" s="3" t="s">
        <v>4787</v>
      </c>
      <c r="G1912" s="3" t="s">
        <v>4788</v>
      </c>
      <c r="H1912" s="3" t="s">
        <v>4789</v>
      </c>
      <c r="I1912" s="3" t="s">
        <v>4927</v>
      </c>
      <c r="J1912" s="3" t="s">
        <v>4928</v>
      </c>
      <c r="K1912" s="3" t="s">
        <v>4929</v>
      </c>
      <c r="L1912" s="3" t="s">
        <v>4930</v>
      </c>
      <c r="M1912" s="3"/>
      <c r="N1912" s="3"/>
      <c r="O1912" s="3"/>
      <c r="P1912" s="3"/>
      <c r="Q1912" s="3"/>
      <c r="R1912" s="3"/>
      <c r="S1912" s="3"/>
      <c r="T1912" s="3"/>
      <c r="U1912" s="3"/>
      <c r="V1912" s="3"/>
    </row>
    <row r="1913" spans="1:22" ht="16.5">
      <c r="A1913" s="2" t="s">
        <v>3946</v>
      </c>
      <c r="B1913" s="2" t="s">
        <v>3947</v>
      </c>
      <c r="C1913" s="9" t="s">
        <v>6859</v>
      </c>
      <c r="D1913" s="2" t="s">
        <v>4785</v>
      </c>
      <c r="E1913" s="2" t="s">
        <v>4786</v>
      </c>
      <c r="F1913" s="3" t="s">
        <v>4787</v>
      </c>
      <c r="G1913" s="3" t="s">
        <v>4788</v>
      </c>
      <c r="H1913" s="3" t="s">
        <v>4789</v>
      </c>
      <c r="I1913" s="3" t="s">
        <v>4927</v>
      </c>
      <c r="J1913" s="3" t="s">
        <v>4928</v>
      </c>
      <c r="K1913" s="3" t="s">
        <v>4929</v>
      </c>
      <c r="L1913" s="3" t="s">
        <v>4930</v>
      </c>
      <c r="M1913" s="3"/>
      <c r="N1913" s="3"/>
      <c r="O1913" s="3"/>
      <c r="P1913" s="3"/>
      <c r="Q1913" s="3"/>
      <c r="R1913" s="3"/>
      <c r="S1913" s="3"/>
      <c r="T1913" s="3"/>
      <c r="U1913" s="3"/>
      <c r="V1913" s="3"/>
    </row>
    <row r="1914" spans="1:22" ht="16.5">
      <c r="A1914" s="2" t="s">
        <v>3948</v>
      </c>
      <c r="B1914" s="2" t="s">
        <v>3949</v>
      </c>
      <c r="C1914" s="9" t="s">
        <v>6860</v>
      </c>
      <c r="D1914" s="2" t="s">
        <v>4785</v>
      </c>
      <c r="E1914" s="2" t="s">
        <v>4786</v>
      </c>
      <c r="F1914" s="3" t="s">
        <v>4787</v>
      </c>
      <c r="G1914" s="3" t="s">
        <v>4788</v>
      </c>
      <c r="H1914" s="3" t="s">
        <v>4789</v>
      </c>
      <c r="I1914" s="3" t="s">
        <v>5022</v>
      </c>
      <c r="J1914" s="3" t="s">
        <v>5023</v>
      </c>
      <c r="K1914" s="3" t="s">
        <v>5541</v>
      </c>
      <c r="L1914" s="3" t="s">
        <v>5542</v>
      </c>
      <c r="M1914" s="3" t="s">
        <v>6861</v>
      </c>
      <c r="N1914" s="3"/>
      <c r="O1914" s="3"/>
      <c r="P1914" s="3"/>
      <c r="Q1914" s="3"/>
      <c r="R1914" s="3"/>
      <c r="S1914" s="3"/>
      <c r="T1914" s="3"/>
      <c r="U1914" s="3"/>
      <c r="V1914" s="3"/>
    </row>
    <row r="1915" spans="1:22" ht="16.5">
      <c r="A1915" s="2" t="s">
        <v>3950</v>
      </c>
      <c r="B1915" s="2" t="s">
        <v>3951</v>
      </c>
      <c r="C1915" s="9" t="s">
        <v>6860</v>
      </c>
      <c r="D1915" s="2" t="s">
        <v>4785</v>
      </c>
      <c r="E1915" s="2" t="s">
        <v>4786</v>
      </c>
      <c r="F1915" s="3" t="s">
        <v>4787</v>
      </c>
      <c r="G1915" s="3" t="s">
        <v>4788</v>
      </c>
      <c r="H1915" s="3" t="s">
        <v>4789</v>
      </c>
      <c r="I1915" s="3" t="s">
        <v>5022</v>
      </c>
      <c r="J1915" s="3" t="s">
        <v>5023</v>
      </c>
      <c r="K1915" s="3" t="s">
        <v>5541</v>
      </c>
      <c r="L1915" s="3" t="s">
        <v>5542</v>
      </c>
      <c r="M1915" s="3" t="s">
        <v>6861</v>
      </c>
      <c r="N1915" s="3"/>
      <c r="O1915" s="3"/>
      <c r="P1915" s="3"/>
      <c r="Q1915" s="3"/>
      <c r="R1915" s="3"/>
      <c r="S1915" s="3"/>
      <c r="T1915" s="3"/>
      <c r="U1915" s="3"/>
      <c r="V1915" s="3"/>
    </row>
    <row r="1916" spans="1:22" ht="16.5">
      <c r="A1916" s="2" t="s">
        <v>3952</v>
      </c>
      <c r="B1916" s="2" t="s">
        <v>3953</v>
      </c>
      <c r="C1916" s="9" t="s">
        <v>6819</v>
      </c>
      <c r="D1916" s="2" t="s">
        <v>4785</v>
      </c>
      <c r="E1916" s="2" t="s">
        <v>4786</v>
      </c>
      <c r="F1916" s="3" t="s">
        <v>4787</v>
      </c>
      <c r="G1916" s="3" t="s">
        <v>4788</v>
      </c>
      <c r="H1916" s="3" t="s">
        <v>4789</v>
      </c>
      <c r="I1916" s="3" t="s">
        <v>5022</v>
      </c>
      <c r="J1916" s="3" t="s">
        <v>5023</v>
      </c>
      <c r="K1916" s="3" t="s">
        <v>5541</v>
      </c>
      <c r="L1916" s="3" t="s">
        <v>5542</v>
      </c>
      <c r="M1916" s="3" t="s">
        <v>5901</v>
      </c>
      <c r="N1916" s="3"/>
      <c r="O1916" s="3"/>
      <c r="P1916" s="3"/>
      <c r="Q1916" s="3"/>
      <c r="R1916" s="3"/>
      <c r="S1916" s="3"/>
      <c r="T1916" s="3"/>
      <c r="U1916" s="3"/>
      <c r="V1916" s="3"/>
    </row>
    <row r="1917" spans="1:22" ht="16.5">
      <c r="A1917" s="2" t="s">
        <v>3954</v>
      </c>
      <c r="B1917" s="2" t="s">
        <v>3955</v>
      </c>
      <c r="C1917" s="9" t="s">
        <v>6862</v>
      </c>
      <c r="D1917" s="2" t="s">
        <v>4785</v>
      </c>
      <c r="E1917" s="2" t="s">
        <v>4786</v>
      </c>
      <c r="F1917" s="3" t="s">
        <v>4787</v>
      </c>
      <c r="G1917" s="3" t="s">
        <v>4788</v>
      </c>
      <c r="H1917" s="3" t="s">
        <v>4789</v>
      </c>
      <c r="I1917" s="3" t="s">
        <v>5022</v>
      </c>
      <c r="J1917" s="3" t="s">
        <v>5023</v>
      </c>
      <c r="K1917" s="3" t="s">
        <v>5541</v>
      </c>
      <c r="L1917" s="3" t="s">
        <v>5542</v>
      </c>
      <c r="M1917" s="3" t="s">
        <v>6863</v>
      </c>
      <c r="N1917" s="3"/>
      <c r="O1917" s="3"/>
      <c r="P1917" s="3"/>
      <c r="Q1917" s="3"/>
      <c r="R1917" s="3"/>
      <c r="S1917" s="3"/>
      <c r="T1917" s="3"/>
      <c r="U1917" s="3"/>
      <c r="V1917" s="3"/>
    </row>
    <row r="1918" spans="1:22" ht="16.5">
      <c r="A1918" s="2" t="s">
        <v>3956</v>
      </c>
      <c r="B1918" s="2" t="s">
        <v>3957</v>
      </c>
      <c r="C1918" s="9" t="s">
        <v>6862</v>
      </c>
      <c r="D1918" s="2" t="s">
        <v>4785</v>
      </c>
      <c r="E1918" s="2" t="s">
        <v>4786</v>
      </c>
      <c r="F1918" s="3" t="s">
        <v>4787</v>
      </c>
      <c r="G1918" s="3" t="s">
        <v>4788</v>
      </c>
      <c r="H1918" s="3" t="s">
        <v>4789</v>
      </c>
      <c r="I1918" s="3" t="s">
        <v>5022</v>
      </c>
      <c r="J1918" s="3" t="s">
        <v>5023</v>
      </c>
      <c r="K1918" s="3" t="s">
        <v>5541</v>
      </c>
      <c r="L1918" s="3" t="s">
        <v>5542</v>
      </c>
      <c r="M1918" s="3" t="s">
        <v>6863</v>
      </c>
      <c r="N1918" s="3"/>
      <c r="O1918" s="3"/>
      <c r="P1918" s="3"/>
      <c r="Q1918" s="3"/>
      <c r="R1918" s="3"/>
      <c r="S1918" s="3"/>
      <c r="T1918" s="3"/>
      <c r="U1918" s="3"/>
      <c r="V1918" s="3"/>
    </row>
    <row r="1919" spans="1:22" ht="16.5">
      <c r="A1919" s="2" t="s">
        <v>3958</v>
      </c>
      <c r="B1919" s="2" t="s">
        <v>3959</v>
      </c>
      <c r="C1919" s="9" t="s">
        <v>6864</v>
      </c>
      <c r="D1919" s="2" t="s">
        <v>4785</v>
      </c>
      <c r="E1919" s="2" t="s">
        <v>4786</v>
      </c>
      <c r="F1919" s="3" t="s">
        <v>4787</v>
      </c>
      <c r="G1919" s="3" t="s">
        <v>4788</v>
      </c>
      <c r="H1919" s="3" t="s">
        <v>4789</v>
      </c>
      <c r="I1919" s="3" t="s">
        <v>4790</v>
      </c>
      <c r="J1919" s="3" t="s">
        <v>4791</v>
      </c>
      <c r="K1919" s="3" t="s">
        <v>4938</v>
      </c>
      <c r="L1919" s="3" t="s">
        <v>5500</v>
      </c>
      <c r="M1919" s="3" t="s">
        <v>5501</v>
      </c>
      <c r="N1919" s="3" t="s">
        <v>5502</v>
      </c>
      <c r="O1919" s="3"/>
      <c r="P1919" s="3"/>
      <c r="Q1919" s="3"/>
      <c r="R1919" s="3"/>
      <c r="S1919" s="3"/>
      <c r="T1919" s="3"/>
      <c r="U1919" s="3"/>
      <c r="V1919" s="3"/>
    </row>
    <row r="1920" spans="1:22" ht="16.5">
      <c r="A1920" s="2" t="s">
        <v>3960</v>
      </c>
      <c r="B1920" s="2" t="s">
        <v>3961</v>
      </c>
      <c r="C1920" s="9" t="s">
        <v>6865</v>
      </c>
      <c r="D1920" s="2" t="s">
        <v>4785</v>
      </c>
      <c r="E1920" s="2" t="s">
        <v>4786</v>
      </c>
      <c r="F1920" s="3" t="s">
        <v>4787</v>
      </c>
      <c r="G1920" s="3" t="s">
        <v>4788</v>
      </c>
      <c r="H1920" s="3" t="s">
        <v>4789</v>
      </c>
      <c r="I1920" s="3" t="s">
        <v>4790</v>
      </c>
      <c r="J1920" s="3" t="s">
        <v>4791</v>
      </c>
      <c r="K1920" s="3" t="s">
        <v>4938</v>
      </c>
      <c r="L1920" s="3" t="s">
        <v>5500</v>
      </c>
      <c r="M1920" s="3" t="s">
        <v>5501</v>
      </c>
      <c r="N1920" s="3" t="s">
        <v>5502</v>
      </c>
      <c r="O1920" s="3"/>
      <c r="P1920" s="3"/>
      <c r="Q1920" s="3"/>
      <c r="R1920" s="3"/>
      <c r="S1920" s="3"/>
      <c r="T1920" s="3"/>
      <c r="U1920" s="3"/>
      <c r="V1920" s="3"/>
    </row>
    <row r="1921" spans="1:22" ht="16.5">
      <c r="A1921" s="2" t="s">
        <v>3962</v>
      </c>
      <c r="B1921" s="2" t="s">
        <v>3963</v>
      </c>
      <c r="C1921" s="9" t="s">
        <v>6865</v>
      </c>
      <c r="D1921" s="2" t="s">
        <v>4785</v>
      </c>
      <c r="E1921" s="2" t="s">
        <v>4786</v>
      </c>
      <c r="F1921" s="3" t="s">
        <v>4787</v>
      </c>
      <c r="G1921" s="3" t="s">
        <v>4788</v>
      </c>
      <c r="H1921" s="3" t="s">
        <v>4789</v>
      </c>
      <c r="I1921" s="3" t="s">
        <v>4790</v>
      </c>
      <c r="J1921" s="3" t="s">
        <v>4791</v>
      </c>
      <c r="K1921" s="3" t="s">
        <v>4938</v>
      </c>
      <c r="L1921" s="3" t="s">
        <v>5500</v>
      </c>
      <c r="M1921" s="3" t="s">
        <v>5501</v>
      </c>
      <c r="N1921" s="3" t="s">
        <v>5502</v>
      </c>
      <c r="O1921" s="3"/>
      <c r="P1921" s="3"/>
      <c r="Q1921" s="3"/>
      <c r="R1921" s="3"/>
      <c r="S1921" s="3"/>
      <c r="T1921" s="3"/>
      <c r="U1921" s="3"/>
      <c r="V1921" s="3"/>
    </row>
    <row r="1922" spans="1:22" ht="16.5">
      <c r="A1922" s="2" t="s">
        <v>3964</v>
      </c>
      <c r="B1922" s="2" t="s">
        <v>3965</v>
      </c>
      <c r="C1922" s="9" t="s">
        <v>6866</v>
      </c>
      <c r="D1922" s="2" t="s">
        <v>4785</v>
      </c>
      <c r="E1922" s="2" t="s">
        <v>4786</v>
      </c>
      <c r="F1922" s="3" t="s">
        <v>4787</v>
      </c>
      <c r="G1922" s="3" t="s">
        <v>4788</v>
      </c>
      <c r="H1922" s="3" t="s">
        <v>4789</v>
      </c>
      <c r="I1922" s="3" t="s">
        <v>4790</v>
      </c>
      <c r="J1922" s="3" t="s">
        <v>4791</v>
      </c>
      <c r="K1922" s="3" t="s">
        <v>4792</v>
      </c>
      <c r="L1922" s="3" t="s">
        <v>4793</v>
      </c>
      <c r="M1922" s="3" t="s">
        <v>4794</v>
      </c>
      <c r="N1922" s="3"/>
      <c r="O1922" s="3"/>
      <c r="P1922" s="3"/>
      <c r="Q1922" s="3"/>
      <c r="R1922" s="3"/>
      <c r="S1922" s="3"/>
      <c r="T1922" s="3"/>
      <c r="U1922" s="3"/>
      <c r="V1922" s="3"/>
    </row>
    <row r="1923" spans="1:22" ht="16.5">
      <c r="A1923" s="2" t="s">
        <v>3966</v>
      </c>
      <c r="B1923" s="2" t="s">
        <v>3967</v>
      </c>
      <c r="C1923" s="9" t="s">
        <v>6866</v>
      </c>
      <c r="D1923" s="2" t="s">
        <v>4785</v>
      </c>
      <c r="E1923" s="2" t="s">
        <v>4786</v>
      </c>
      <c r="F1923" s="3" t="s">
        <v>4787</v>
      </c>
      <c r="G1923" s="3" t="s">
        <v>4788</v>
      </c>
      <c r="H1923" s="3" t="s">
        <v>4789</v>
      </c>
      <c r="I1923" s="3" t="s">
        <v>4790</v>
      </c>
      <c r="J1923" s="3" t="s">
        <v>4791</v>
      </c>
      <c r="K1923" s="3" t="s">
        <v>4792</v>
      </c>
      <c r="L1923" s="3" t="s">
        <v>4793</v>
      </c>
      <c r="M1923" s="3" t="s">
        <v>4794</v>
      </c>
      <c r="N1923" s="3"/>
      <c r="O1923" s="3"/>
      <c r="P1923" s="3"/>
      <c r="Q1923" s="3"/>
      <c r="R1923" s="3"/>
      <c r="S1923" s="3"/>
      <c r="T1923" s="3"/>
      <c r="U1923" s="3"/>
      <c r="V1923" s="3"/>
    </row>
    <row r="1924" spans="1:22" ht="16.5">
      <c r="A1924" s="2" t="s">
        <v>3968</v>
      </c>
      <c r="B1924" s="2" t="s">
        <v>3969</v>
      </c>
      <c r="C1924" s="9" t="s">
        <v>5338</v>
      </c>
      <c r="D1924" s="2" t="s">
        <v>4785</v>
      </c>
      <c r="E1924" s="2" t="s">
        <v>4803</v>
      </c>
      <c r="F1924" s="3" t="s">
        <v>5093</v>
      </c>
      <c r="G1924" s="3" t="s">
        <v>5094</v>
      </c>
      <c r="H1924" s="3" t="s">
        <v>5095</v>
      </c>
      <c r="I1924" s="3" t="s">
        <v>5096</v>
      </c>
      <c r="J1924" s="3" t="s">
        <v>5151</v>
      </c>
      <c r="K1924" s="3" t="s">
        <v>5152</v>
      </c>
      <c r="L1924" s="3" t="s">
        <v>5153</v>
      </c>
      <c r="M1924" s="3" t="s">
        <v>5311</v>
      </c>
      <c r="N1924" s="3" t="s">
        <v>5312</v>
      </c>
      <c r="O1924" s="3" t="s">
        <v>5313</v>
      </c>
      <c r="P1924" s="3" t="s">
        <v>5339</v>
      </c>
      <c r="Q1924" s="3" t="s">
        <v>5340</v>
      </c>
      <c r="R1924" s="3"/>
      <c r="S1924" s="3"/>
      <c r="T1924" s="3"/>
      <c r="U1924" s="3"/>
      <c r="V1924" s="3"/>
    </row>
    <row r="1925" spans="1:22" ht="16.5">
      <c r="A1925" s="2" t="s">
        <v>3970</v>
      </c>
      <c r="B1925" s="2" t="s">
        <v>3971</v>
      </c>
      <c r="C1925" s="9" t="s">
        <v>6867</v>
      </c>
      <c r="D1925" s="2" t="s">
        <v>4785</v>
      </c>
      <c r="E1925" s="2" t="s">
        <v>4786</v>
      </c>
      <c r="F1925" s="3" t="s">
        <v>4787</v>
      </c>
      <c r="G1925" s="3" t="s">
        <v>4788</v>
      </c>
      <c r="H1925" s="3" t="s">
        <v>4789</v>
      </c>
      <c r="I1925" s="3" t="s">
        <v>4814</v>
      </c>
      <c r="J1925" s="3" t="s">
        <v>4815</v>
      </c>
      <c r="K1925" s="3" t="s">
        <v>4816</v>
      </c>
      <c r="L1925" s="3" t="s">
        <v>4817</v>
      </c>
      <c r="M1925" s="3" t="s">
        <v>4818</v>
      </c>
      <c r="N1925" s="3"/>
      <c r="O1925" s="3"/>
      <c r="P1925" s="3"/>
      <c r="Q1925" s="3"/>
      <c r="R1925" s="3"/>
      <c r="S1925" s="3"/>
      <c r="T1925" s="3"/>
      <c r="U1925" s="3"/>
      <c r="V1925" s="3"/>
    </row>
    <row r="1926" spans="1:22" ht="16.5">
      <c r="A1926" s="2" t="s">
        <v>3972</v>
      </c>
      <c r="B1926" s="2" t="s">
        <v>3973</v>
      </c>
      <c r="C1926" s="9" t="s">
        <v>6867</v>
      </c>
      <c r="D1926" s="2" t="s">
        <v>4785</v>
      </c>
      <c r="E1926" s="2" t="s">
        <v>4786</v>
      </c>
      <c r="F1926" s="3" t="s">
        <v>4787</v>
      </c>
      <c r="G1926" s="3" t="s">
        <v>4788</v>
      </c>
      <c r="H1926" s="3" t="s">
        <v>4789</v>
      </c>
      <c r="I1926" s="3" t="s">
        <v>4814</v>
      </c>
      <c r="J1926" s="3" t="s">
        <v>4815</v>
      </c>
      <c r="K1926" s="3" t="s">
        <v>4816</v>
      </c>
      <c r="L1926" s="3" t="s">
        <v>4817</v>
      </c>
      <c r="M1926" s="3" t="s">
        <v>4818</v>
      </c>
      <c r="N1926" s="3"/>
      <c r="O1926" s="3"/>
      <c r="P1926" s="3"/>
      <c r="Q1926" s="3"/>
      <c r="R1926" s="3"/>
      <c r="S1926" s="3"/>
      <c r="T1926" s="3"/>
      <c r="U1926" s="3"/>
      <c r="V1926" s="3"/>
    </row>
    <row r="1927" spans="1:22" ht="16.5">
      <c r="A1927" s="2" t="s">
        <v>3974</v>
      </c>
      <c r="B1927" s="2" t="s">
        <v>3975</v>
      </c>
      <c r="C1927" s="9" t="s">
        <v>6868</v>
      </c>
      <c r="D1927" s="2" t="s">
        <v>4785</v>
      </c>
      <c r="E1927" s="2" t="s">
        <v>4820</v>
      </c>
      <c r="F1927" s="3" t="s">
        <v>4821</v>
      </c>
      <c r="G1927" s="3" t="s">
        <v>4822</v>
      </c>
      <c r="H1927" s="3" t="s">
        <v>4823</v>
      </c>
      <c r="I1927" s="3" t="s">
        <v>4824</v>
      </c>
      <c r="J1927" s="3" t="s">
        <v>4825</v>
      </c>
      <c r="K1927" s="3" t="s">
        <v>5041</v>
      </c>
      <c r="L1927" s="3" t="s">
        <v>5042</v>
      </c>
      <c r="M1927" s="3" t="s">
        <v>5043</v>
      </c>
      <c r="N1927" s="3" t="s">
        <v>5044</v>
      </c>
      <c r="O1927" s="3" t="s">
        <v>5505</v>
      </c>
      <c r="P1927" s="3" t="s">
        <v>5506</v>
      </c>
      <c r="Q1927" s="3" t="s">
        <v>5507</v>
      </c>
      <c r="R1927" s="3" t="s">
        <v>5508</v>
      </c>
      <c r="S1927" s="3"/>
      <c r="T1927" s="3"/>
      <c r="U1927" s="3"/>
      <c r="V1927" s="3"/>
    </row>
    <row r="1928" spans="1:22" ht="16.5">
      <c r="A1928" s="2" t="s">
        <v>3976</v>
      </c>
      <c r="B1928" s="2" t="s">
        <v>3977</v>
      </c>
      <c r="C1928" s="9" t="s">
        <v>6868</v>
      </c>
      <c r="D1928" s="2" t="s">
        <v>4785</v>
      </c>
      <c r="E1928" s="2" t="s">
        <v>4820</v>
      </c>
      <c r="F1928" s="3" t="s">
        <v>4821</v>
      </c>
      <c r="G1928" s="3" t="s">
        <v>4822</v>
      </c>
      <c r="H1928" s="3" t="s">
        <v>4823</v>
      </c>
      <c r="I1928" s="3" t="s">
        <v>4824</v>
      </c>
      <c r="J1928" s="3" t="s">
        <v>4825</v>
      </c>
      <c r="K1928" s="3" t="s">
        <v>5041</v>
      </c>
      <c r="L1928" s="3" t="s">
        <v>5042</v>
      </c>
      <c r="M1928" s="3" t="s">
        <v>5043</v>
      </c>
      <c r="N1928" s="3" t="s">
        <v>5044</v>
      </c>
      <c r="O1928" s="3" t="s">
        <v>5505</v>
      </c>
      <c r="P1928" s="3" t="s">
        <v>5506</v>
      </c>
      <c r="Q1928" s="3" t="s">
        <v>5507</v>
      </c>
      <c r="R1928" s="3" t="s">
        <v>5508</v>
      </c>
      <c r="S1928" s="3"/>
      <c r="T1928" s="3"/>
      <c r="U1928" s="3"/>
      <c r="V1928" s="3"/>
    </row>
    <row r="1929" spans="1:22" ht="16.5">
      <c r="A1929" s="2" t="s">
        <v>3978</v>
      </c>
      <c r="B1929" s="2" t="s">
        <v>3979</v>
      </c>
      <c r="C1929" s="9" t="s">
        <v>6869</v>
      </c>
      <c r="D1929" s="2" t="s">
        <v>4785</v>
      </c>
      <c r="E1929" s="2" t="s">
        <v>4786</v>
      </c>
      <c r="F1929" s="3" t="s">
        <v>4787</v>
      </c>
      <c r="G1929" s="3" t="s">
        <v>4788</v>
      </c>
      <c r="H1929" s="3" t="s">
        <v>4789</v>
      </c>
      <c r="I1929" s="3" t="s">
        <v>5022</v>
      </c>
      <c r="J1929" s="3" t="s">
        <v>5670</v>
      </c>
      <c r="K1929" s="3" t="s">
        <v>5671</v>
      </c>
      <c r="L1929" s="3" t="s">
        <v>5672</v>
      </c>
      <c r="M1929" s="3" t="s">
        <v>6870</v>
      </c>
      <c r="N1929" s="3" t="s">
        <v>6871</v>
      </c>
      <c r="O1929" s="3"/>
      <c r="P1929" s="3"/>
      <c r="Q1929" s="3"/>
      <c r="R1929" s="3"/>
      <c r="S1929" s="3"/>
      <c r="T1929" s="3"/>
      <c r="U1929" s="3"/>
      <c r="V1929" s="3"/>
    </row>
    <row r="1930" spans="1:22" ht="16.5">
      <c r="A1930" s="2" t="s">
        <v>3980</v>
      </c>
      <c r="B1930" s="2" t="s">
        <v>3981</v>
      </c>
      <c r="C1930" s="9" t="s">
        <v>6869</v>
      </c>
      <c r="D1930" s="2" t="s">
        <v>4785</v>
      </c>
      <c r="E1930" s="2" t="s">
        <v>4786</v>
      </c>
      <c r="F1930" s="3" t="s">
        <v>4787</v>
      </c>
      <c r="G1930" s="3" t="s">
        <v>4788</v>
      </c>
      <c r="H1930" s="3" t="s">
        <v>4789</v>
      </c>
      <c r="I1930" s="3" t="s">
        <v>5022</v>
      </c>
      <c r="J1930" s="3" t="s">
        <v>5670</v>
      </c>
      <c r="K1930" s="3" t="s">
        <v>5671</v>
      </c>
      <c r="L1930" s="3" t="s">
        <v>5672</v>
      </c>
      <c r="M1930" s="3" t="s">
        <v>6870</v>
      </c>
      <c r="N1930" s="3" t="s">
        <v>6871</v>
      </c>
      <c r="O1930" s="3"/>
      <c r="P1930" s="3"/>
      <c r="Q1930" s="3"/>
      <c r="R1930" s="3"/>
      <c r="S1930" s="3"/>
      <c r="T1930" s="3"/>
      <c r="U1930" s="3"/>
      <c r="V1930" s="3"/>
    </row>
    <row r="1931" spans="1:22" ht="16.5">
      <c r="A1931" s="2" t="s">
        <v>3982</v>
      </c>
      <c r="B1931" s="2" t="s">
        <v>3983</v>
      </c>
      <c r="C1931" s="9" t="s">
        <v>6872</v>
      </c>
      <c r="D1931" s="2" t="s">
        <v>4785</v>
      </c>
      <c r="E1931" s="2" t="s">
        <v>4803</v>
      </c>
      <c r="F1931" s="3" t="s">
        <v>4804</v>
      </c>
      <c r="G1931" s="3" t="s">
        <v>4861</v>
      </c>
      <c r="H1931" s="3" t="s">
        <v>4862</v>
      </c>
      <c r="I1931" s="3" t="s">
        <v>4863</v>
      </c>
      <c r="J1931" s="3" t="s">
        <v>4864</v>
      </c>
      <c r="K1931" s="3" t="s">
        <v>4865</v>
      </c>
      <c r="L1931" s="3" t="s">
        <v>4866</v>
      </c>
      <c r="M1931" s="3" t="s">
        <v>5080</v>
      </c>
      <c r="N1931" s="3" t="s">
        <v>5081</v>
      </c>
      <c r="O1931" s="3" t="s">
        <v>5082</v>
      </c>
      <c r="P1931" s="3" t="s">
        <v>5083</v>
      </c>
      <c r="Q1931" s="3" t="s">
        <v>6163</v>
      </c>
      <c r="R1931" s="3" t="s">
        <v>6873</v>
      </c>
      <c r="S1931" s="3" t="s">
        <v>6874</v>
      </c>
      <c r="T1931" s="3" t="s">
        <v>6875</v>
      </c>
      <c r="U1931" s="3"/>
      <c r="V1931" s="3"/>
    </row>
    <row r="1932" spans="1:22" ht="16.5">
      <c r="A1932" s="2" t="s">
        <v>3984</v>
      </c>
      <c r="B1932" s="2" t="s">
        <v>3985</v>
      </c>
      <c r="C1932" s="9" t="s">
        <v>6872</v>
      </c>
      <c r="D1932" s="2" t="s">
        <v>4785</v>
      </c>
      <c r="E1932" s="2" t="s">
        <v>4803</v>
      </c>
      <c r="F1932" s="3" t="s">
        <v>4804</v>
      </c>
      <c r="G1932" s="3" t="s">
        <v>4861</v>
      </c>
      <c r="H1932" s="3" t="s">
        <v>4862</v>
      </c>
      <c r="I1932" s="3" t="s">
        <v>4863</v>
      </c>
      <c r="J1932" s="3" t="s">
        <v>4864</v>
      </c>
      <c r="K1932" s="3" t="s">
        <v>4865</v>
      </c>
      <c r="L1932" s="3" t="s">
        <v>4866</v>
      </c>
      <c r="M1932" s="3" t="s">
        <v>5080</v>
      </c>
      <c r="N1932" s="3" t="s">
        <v>5081</v>
      </c>
      <c r="O1932" s="3" t="s">
        <v>5082</v>
      </c>
      <c r="P1932" s="3" t="s">
        <v>5083</v>
      </c>
      <c r="Q1932" s="3" t="s">
        <v>6163</v>
      </c>
      <c r="R1932" s="3" t="s">
        <v>6873</v>
      </c>
      <c r="S1932" s="3" t="s">
        <v>6874</v>
      </c>
      <c r="T1932" s="3" t="s">
        <v>6875</v>
      </c>
      <c r="U1932" s="3"/>
      <c r="V1932" s="3"/>
    </row>
    <row r="1933" spans="1:22" ht="16.5">
      <c r="A1933" s="2" t="s">
        <v>3986</v>
      </c>
      <c r="B1933" s="2" t="s">
        <v>3987</v>
      </c>
      <c r="C1933" s="9" t="s">
        <v>6623</v>
      </c>
      <c r="D1933" s="2" t="s">
        <v>4785</v>
      </c>
      <c r="E1933" s="2" t="s">
        <v>4803</v>
      </c>
      <c r="F1933" s="3" t="s">
        <v>4804</v>
      </c>
      <c r="G1933" s="3" t="s">
        <v>4861</v>
      </c>
      <c r="H1933" s="3" t="s">
        <v>4862</v>
      </c>
      <c r="I1933" s="3" t="s">
        <v>4863</v>
      </c>
      <c r="J1933" s="3" t="s">
        <v>4864</v>
      </c>
      <c r="K1933" s="3" t="s">
        <v>4865</v>
      </c>
      <c r="L1933" s="3" t="s">
        <v>4866</v>
      </c>
      <c r="M1933" s="3" t="s">
        <v>5684</v>
      </c>
      <c r="N1933" s="3" t="s">
        <v>5685</v>
      </c>
      <c r="O1933" s="3" t="s">
        <v>5686</v>
      </c>
      <c r="P1933" s="3" t="s">
        <v>6624</v>
      </c>
      <c r="Q1933" s="3" t="s">
        <v>6625</v>
      </c>
      <c r="R1933" s="3" t="s">
        <v>6626</v>
      </c>
      <c r="S1933" s="3" t="s">
        <v>6627</v>
      </c>
      <c r="T1933" s="3"/>
      <c r="U1933" s="3"/>
      <c r="V1933" s="3"/>
    </row>
    <row r="1934" spans="1:22" ht="16.5">
      <c r="A1934" s="2" t="s">
        <v>3988</v>
      </c>
      <c r="B1934" s="2" t="s">
        <v>3989</v>
      </c>
      <c r="C1934" s="9" t="s">
        <v>6876</v>
      </c>
      <c r="D1934" s="2" t="s">
        <v>4785</v>
      </c>
      <c r="E1934" s="2" t="s">
        <v>4835</v>
      </c>
      <c r="F1934" s="3" t="s">
        <v>5057</v>
      </c>
      <c r="G1934" s="3" t="s">
        <v>5058</v>
      </c>
      <c r="H1934" s="3" t="s">
        <v>6083</v>
      </c>
      <c r="I1934" s="3" t="s">
        <v>6463</v>
      </c>
      <c r="J1934" s="3" t="s">
        <v>6877</v>
      </c>
      <c r="K1934" s="3" t="s">
        <v>6878</v>
      </c>
      <c r="L1934" s="3" t="s">
        <v>6879</v>
      </c>
      <c r="M1934" s="3"/>
      <c r="N1934" s="3"/>
      <c r="O1934" s="3"/>
      <c r="P1934" s="3"/>
      <c r="Q1934" s="3"/>
      <c r="R1934" s="3"/>
      <c r="S1934" s="3"/>
      <c r="T1934" s="3"/>
      <c r="U1934" s="3"/>
      <c r="V1934" s="3"/>
    </row>
    <row r="1935" spans="1:22" ht="16.5">
      <c r="A1935" s="2" t="s">
        <v>3990</v>
      </c>
      <c r="B1935" s="2" t="s">
        <v>3991</v>
      </c>
      <c r="C1935" s="9" t="s">
        <v>5795</v>
      </c>
      <c r="D1935" s="2" t="s">
        <v>4785</v>
      </c>
      <c r="E1935" s="2" t="s">
        <v>4803</v>
      </c>
      <c r="F1935" s="3" t="s">
        <v>4804</v>
      </c>
      <c r="G1935" s="3" t="s">
        <v>4861</v>
      </c>
      <c r="H1935" s="3" t="s">
        <v>4862</v>
      </c>
      <c r="I1935" s="3" t="s">
        <v>4863</v>
      </c>
      <c r="J1935" s="3" t="s">
        <v>4864</v>
      </c>
      <c r="K1935" s="3" t="s">
        <v>4865</v>
      </c>
      <c r="L1935" s="3" t="s">
        <v>4866</v>
      </c>
      <c r="M1935" s="3" t="s">
        <v>5080</v>
      </c>
      <c r="N1935" s="3" t="s">
        <v>5388</v>
      </c>
      <c r="O1935" s="3" t="s">
        <v>5389</v>
      </c>
      <c r="P1935" s="3" t="s">
        <v>5390</v>
      </c>
      <c r="Q1935" s="3" t="s">
        <v>5391</v>
      </c>
      <c r="R1935" s="3" t="s">
        <v>5392</v>
      </c>
      <c r="S1935" s="3" t="s">
        <v>5393</v>
      </c>
      <c r="T1935" s="3"/>
      <c r="U1935" s="3"/>
      <c r="V1935" s="3"/>
    </row>
    <row r="1936" spans="1:22" ht="16.5">
      <c r="A1936" s="2" t="s">
        <v>3992</v>
      </c>
      <c r="B1936" s="2" t="s">
        <v>3993</v>
      </c>
      <c r="C1936" s="9" t="s">
        <v>5795</v>
      </c>
      <c r="D1936" s="2" t="s">
        <v>4785</v>
      </c>
      <c r="E1936" s="2" t="s">
        <v>4803</v>
      </c>
      <c r="F1936" s="3" t="s">
        <v>4804</v>
      </c>
      <c r="G1936" s="3" t="s">
        <v>4861</v>
      </c>
      <c r="H1936" s="3" t="s">
        <v>4862</v>
      </c>
      <c r="I1936" s="3" t="s">
        <v>4863</v>
      </c>
      <c r="J1936" s="3" t="s">
        <v>4864</v>
      </c>
      <c r="K1936" s="3" t="s">
        <v>4865</v>
      </c>
      <c r="L1936" s="3" t="s">
        <v>4866</v>
      </c>
      <c r="M1936" s="3" t="s">
        <v>5080</v>
      </c>
      <c r="N1936" s="3" t="s">
        <v>5388</v>
      </c>
      <c r="O1936" s="3" t="s">
        <v>5389</v>
      </c>
      <c r="P1936" s="3" t="s">
        <v>5390</v>
      </c>
      <c r="Q1936" s="3" t="s">
        <v>5391</v>
      </c>
      <c r="R1936" s="3" t="s">
        <v>5392</v>
      </c>
      <c r="S1936" s="3" t="s">
        <v>5393</v>
      </c>
      <c r="T1936" s="3"/>
      <c r="U1936" s="3"/>
      <c r="V1936" s="3"/>
    </row>
    <row r="1937" spans="1:22" ht="16.5">
      <c r="A1937" s="2" t="s">
        <v>3994</v>
      </c>
      <c r="B1937" s="2" t="s">
        <v>3995</v>
      </c>
      <c r="C1937" s="9" t="s">
        <v>6880</v>
      </c>
      <c r="D1937" s="2" t="s">
        <v>4785</v>
      </c>
      <c r="E1937" s="2" t="s">
        <v>4786</v>
      </c>
      <c r="F1937" s="3" t="s">
        <v>4787</v>
      </c>
      <c r="G1937" s="3" t="s">
        <v>4788</v>
      </c>
      <c r="H1937" s="3" t="s">
        <v>4789</v>
      </c>
      <c r="I1937" s="3" t="s">
        <v>4790</v>
      </c>
      <c r="J1937" s="3" t="s">
        <v>5433</v>
      </c>
      <c r="K1937" s="3" t="s">
        <v>6168</v>
      </c>
      <c r="L1937" s="3" t="s">
        <v>6468</v>
      </c>
      <c r="M1937" s="3" t="s">
        <v>6469</v>
      </c>
      <c r="N1937" s="3"/>
      <c r="O1937" s="3"/>
      <c r="P1937" s="3"/>
      <c r="Q1937" s="3"/>
      <c r="R1937" s="3"/>
      <c r="S1937" s="3"/>
      <c r="T1937" s="3"/>
      <c r="U1937" s="3"/>
      <c r="V1937" s="3"/>
    </row>
    <row r="1938" spans="1:22" ht="16.5">
      <c r="A1938" s="2" t="s">
        <v>3996</v>
      </c>
      <c r="B1938" s="2" t="s">
        <v>3997</v>
      </c>
      <c r="C1938" s="9" t="s">
        <v>6880</v>
      </c>
      <c r="D1938" s="2" t="s">
        <v>4785</v>
      </c>
      <c r="E1938" s="2" t="s">
        <v>4786</v>
      </c>
      <c r="F1938" s="3" t="s">
        <v>4787</v>
      </c>
      <c r="G1938" s="3" t="s">
        <v>4788</v>
      </c>
      <c r="H1938" s="3" t="s">
        <v>4789</v>
      </c>
      <c r="I1938" s="3" t="s">
        <v>4790</v>
      </c>
      <c r="J1938" s="3" t="s">
        <v>5433</v>
      </c>
      <c r="K1938" s="3" t="s">
        <v>6168</v>
      </c>
      <c r="L1938" s="3" t="s">
        <v>6468</v>
      </c>
      <c r="M1938" s="3" t="s">
        <v>6469</v>
      </c>
      <c r="N1938" s="3"/>
      <c r="O1938" s="3"/>
      <c r="P1938" s="3"/>
      <c r="Q1938" s="3"/>
      <c r="R1938" s="3"/>
      <c r="S1938" s="3"/>
      <c r="T1938" s="3"/>
      <c r="U1938" s="3"/>
      <c r="V1938" s="3"/>
    </row>
    <row r="1939" spans="1:22" ht="16.5">
      <c r="A1939" s="2" t="s">
        <v>3998</v>
      </c>
      <c r="B1939" s="2" t="s">
        <v>3999</v>
      </c>
      <c r="C1939" s="9" t="s">
        <v>6881</v>
      </c>
      <c r="D1939" s="2" t="s">
        <v>4785</v>
      </c>
      <c r="E1939" s="2" t="s">
        <v>4786</v>
      </c>
      <c r="F1939" s="3" t="s">
        <v>4787</v>
      </c>
      <c r="G1939" s="3" t="s">
        <v>4788</v>
      </c>
      <c r="H1939" s="3" t="s">
        <v>4789</v>
      </c>
      <c r="I1939" s="3" t="s">
        <v>4814</v>
      </c>
      <c r="J1939" s="3" t="s">
        <v>4815</v>
      </c>
      <c r="K1939" s="3" t="s">
        <v>4816</v>
      </c>
      <c r="L1939" s="3" t="s">
        <v>4817</v>
      </c>
      <c r="M1939" s="3" t="s">
        <v>4818</v>
      </c>
      <c r="N1939" s="3"/>
      <c r="O1939" s="3"/>
      <c r="P1939" s="3"/>
      <c r="Q1939" s="3"/>
      <c r="R1939" s="3"/>
      <c r="S1939" s="3"/>
      <c r="T1939" s="3"/>
      <c r="U1939" s="3"/>
      <c r="V1939" s="3"/>
    </row>
    <row r="1940" spans="1:22" ht="16.5">
      <c r="A1940" s="2" t="s">
        <v>4000</v>
      </c>
      <c r="B1940" s="2" t="s">
        <v>4001</v>
      </c>
      <c r="C1940" s="9" t="s">
        <v>6881</v>
      </c>
      <c r="D1940" s="2" t="s">
        <v>4785</v>
      </c>
      <c r="E1940" s="2" t="s">
        <v>4786</v>
      </c>
      <c r="F1940" s="3" t="s">
        <v>4787</v>
      </c>
      <c r="G1940" s="3" t="s">
        <v>4788</v>
      </c>
      <c r="H1940" s="3" t="s">
        <v>4789</v>
      </c>
      <c r="I1940" s="3" t="s">
        <v>4814</v>
      </c>
      <c r="J1940" s="3" t="s">
        <v>4815</v>
      </c>
      <c r="K1940" s="3" t="s">
        <v>4816</v>
      </c>
      <c r="L1940" s="3" t="s">
        <v>4817</v>
      </c>
      <c r="M1940" s="3" t="s">
        <v>4818</v>
      </c>
      <c r="N1940" s="3"/>
      <c r="O1940" s="3"/>
      <c r="P1940" s="3"/>
      <c r="Q1940" s="3"/>
      <c r="R1940" s="3"/>
      <c r="S1940" s="3"/>
      <c r="T1940" s="3"/>
      <c r="U1940" s="3"/>
      <c r="V1940" s="3"/>
    </row>
    <row r="1941" spans="1:22" ht="16.5">
      <c r="A1941" s="2" t="s">
        <v>4002</v>
      </c>
      <c r="B1941" s="2" t="s">
        <v>4003</v>
      </c>
      <c r="C1941" s="9" t="s">
        <v>6882</v>
      </c>
      <c r="D1941" s="2" t="s">
        <v>4785</v>
      </c>
      <c r="E1941" s="2" t="s">
        <v>4932</v>
      </c>
      <c r="F1941" s="3" t="s">
        <v>4933</v>
      </c>
      <c r="G1941" s="3" t="s">
        <v>4934</v>
      </c>
      <c r="H1941" s="3" t="s">
        <v>6883</v>
      </c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</row>
    <row r="1942" spans="1:22" ht="16.5">
      <c r="A1942" s="2" t="s">
        <v>4004</v>
      </c>
      <c r="B1942" s="2" t="s">
        <v>4005</v>
      </c>
      <c r="C1942" s="9" t="s">
        <v>6882</v>
      </c>
      <c r="D1942" s="2" t="s">
        <v>4785</v>
      </c>
      <c r="E1942" s="2" t="s">
        <v>4932</v>
      </c>
      <c r="F1942" s="3" t="s">
        <v>4933</v>
      </c>
      <c r="G1942" s="3" t="s">
        <v>4934</v>
      </c>
      <c r="H1942" s="3" t="s">
        <v>6883</v>
      </c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</row>
    <row r="1943" spans="1:22" ht="16.5">
      <c r="A1943" s="2" t="s">
        <v>4006</v>
      </c>
      <c r="B1943" s="2" t="s">
        <v>4007</v>
      </c>
      <c r="C1943" s="9" t="s">
        <v>6884</v>
      </c>
      <c r="D1943" s="2" t="s">
        <v>4785</v>
      </c>
      <c r="E1943" s="2" t="s">
        <v>4932</v>
      </c>
      <c r="F1943" s="3" t="s">
        <v>4933</v>
      </c>
      <c r="G1943" s="3" t="s">
        <v>4934</v>
      </c>
      <c r="H1943" s="3" t="s">
        <v>4935</v>
      </c>
      <c r="I1943" s="3" t="s">
        <v>6715</v>
      </c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</row>
    <row r="1944" spans="1:22" ht="16.5">
      <c r="A1944" s="2" t="s">
        <v>4008</v>
      </c>
      <c r="B1944" s="2" t="s">
        <v>4009</v>
      </c>
      <c r="C1944" s="9" t="s">
        <v>6884</v>
      </c>
      <c r="D1944" s="2" t="s">
        <v>4785</v>
      </c>
      <c r="E1944" s="2" t="s">
        <v>4932</v>
      </c>
      <c r="F1944" s="3" t="s">
        <v>4933</v>
      </c>
      <c r="G1944" s="3" t="s">
        <v>4934</v>
      </c>
      <c r="H1944" s="3" t="s">
        <v>4935</v>
      </c>
      <c r="I1944" s="3" t="s">
        <v>6715</v>
      </c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</row>
    <row r="1945" spans="1:22" ht="16.5">
      <c r="A1945" s="2" t="s">
        <v>4010</v>
      </c>
      <c r="B1945" s="2" t="s">
        <v>4011</v>
      </c>
      <c r="C1945" s="9" t="s">
        <v>6884</v>
      </c>
      <c r="D1945" s="2" t="s">
        <v>4785</v>
      </c>
      <c r="E1945" s="2" t="s">
        <v>4932</v>
      </c>
      <c r="F1945" s="3" t="s">
        <v>4933</v>
      </c>
      <c r="G1945" s="3" t="s">
        <v>4934</v>
      </c>
      <c r="H1945" s="3" t="s">
        <v>4935</v>
      </c>
      <c r="I1945" s="3" t="s">
        <v>6715</v>
      </c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</row>
    <row r="1946" spans="1:22" ht="16.5">
      <c r="A1946" s="2" t="s">
        <v>4012</v>
      </c>
      <c r="B1946" s="2" t="s">
        <v>4013</v>
      </c>
      <c r="C1946" s="9" t="s">
        <v>6884</v>
      </c>
      <c r="D1946" s="2" t="s">
        <v>4785</v>
      </c>
      <c r="E1946" s="2" t="s">
        <v>4932</v>
      </c>
      <c r="F1946" s="3" t="s">
        <v>4933</v>
      </c>
      <c r="G1946" s="3" t="s">
        <v>4934</v>
      </c>
      <c r="H1946" s="3" t="s">
        <v>4935</v>
      </c>
      <c r="I1946" s="3" t="s">
        <v>6715</v>
      </c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</row>
    <row r="1947" spans="1:22" ht="16.5">
      <c r="A1947" s="2" t="s">
        <v>4014</v>
      </c>
      <c r="B1947" s="2" t="s">
        <v>4015</v>
      </c>
      <c r="C1947" s="9" t="s">
        <v>6885</v>
      </c>
      <c r="D1947" s="2" t="s">
        <v>4785</v>
      </c>
      <c r="E1947" s="2" t="s">
        <v>4835</v>
      </c>
      <c r="F1947" s="3" t="s">
        <v>4836</v>
      </c>
      <c r="G1947" s="3" t="s">
        <v>4853</v>
      </c>
      <c r="H1947" s="3" t="s">
        <v>4912</v>
      </c>
      <c r="I1947" s="3" t="s">
        <v>6675</v>
      </c>
      <c r="J1947" s="3" t="s">
        <v>6676</v>
      </c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</row>
    <row r="1948" spans="1:22" ht="16.5">
      <c r="A1948" s="2" t="s">
        <v>4016</v>
      </c>
      <c r="B1948" s="2" t="s">
        <v>4017</v>
      </c>
      <c r="C1948" s="9" t="s">
        <v>6885</v>
      </c>
      <c r="D1948" s="2" t="s">
        <v>4785</v>
      </c>
      <c r="E1948" s="2" t="s">
        <v>4835</v>
      </c>
      <c r="F1948" s="3" t="s">
        <v>4836</v>
      </c>
      <c r="G1948" s="3" t="s">
        <v>4853</v>
      </c>
      <c r="H1948" s="3" t="s">
        <v>4912</v>
      </c>
      <c r="I1948" s="3" t="s">
        <v>6675</v>
      </c>
      <c r="J1948" s="3" t="s">
        <v>6676</v>
      </c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</row>
    <row r="1949" spans="1:22" ht="16.5">
      <c r="A1949" s="2" t="s">
        <v>4018</v>
      </c>
      <c r="B1949" s="2" t="s">
        <v>4019</v>
      </c>
      <c r="C1949" s="9" t="s">
        <v>6886</v>
      </c>
      <c r="D1949" s="2" t="s">
        <v>4785</v>
      </c>
      <c r="E1949" s="2" t="s">
        <v>4932</v>
      </c>
      <c r="F1949" s="3" t="s">
        <v>4933</v>
      </c>
      <c r="G1949" s="3" t="s">
        <v>4934</v>
      </c>
      <c r="H1949" s="3" t="s">
        <v>5732</v>
      </c>
      <c r="I1949" s="3" t="s">
        <v>6386</v>
      </c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</row>
    <row r="1950" spans="1:22" ht="16.5">
      <c r="A1950" s="2" t="s">
        <v>4020</v>
      </c>
      <c r="B1950" s="2" t="s">
        <v>4021</v>
      </c>
      <c r="C1950" s="9" t="s">
        <v>6886</v>
      </c>
      <c r="D1950" s="2" t="s">
        <v>4785</v>
      </c>
      <c r="E1950" s="2" t="s">
        <v>4932</v>
      </c>
      <c r="F1950" s="3" t="s">
        <v>4933</v>
      </c>
      <c r="G1950" s="3" t="s">
        <v>4934</v>
      </c>
      <c r="H1950" s="3" t="s">
        <v>5732</v>
      </c>
      <c r="I1950" s="3" t="s">
        <v>6386</v>
      </c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</row>
    <row r="1951" spans="1:22" ht="16.5">
      <c r="A1951" s="2" t="s">
        <v>4022</v>
      </c>
      <c r="B1951" s="2" t="s">
        <v>4023</v>
      </c>
      <c r="C1951" s="9" t="s">
        <v>6887</v>
      </c>
      <c r="D1951" s="2" t="s">
        <v>4785</v>
      </c>
      <c r="E1951" s="2" t="s">
        <v>4835</v>
      </c>
      <c r="F1951" s="3" t="s">
        <v>4836</v>
      </c>
      <c r="G1951" s="3" t="s">
        <v>4853</v>
      </c>
      <c r="H1951" s="3" t="s">
        <v>4912</v>
      </c>
      <c r="I1951" s="3" t="s">
        <v>6675</v>
      </c>
      <c r="J1951" s="3" t="s">
        <v>6676</v>
      </c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</row>
    <row r="1952" spans="1:22" ht="16.5">
      <c r="A1952" s="2" t="s">
        <v>4024</v>
      </c>
      <c r="B1952" s="2" t="s">
        <v>4025</v>
      </c>
      <c r="C1952" s="9" t="s">
        <v>6887</v>
      </c>
      <c r="D1952" s="2" t="s">
        <v>4785</v>
      </c>
      <c r="E1952" s="2" t="s">
        <v>4835</v>
      </c>
      <c r="F1952" s="3" t="s">
        <v>4836</v>
      </c>
      <c r="G1952" s="3" t="s">
        <v>4853</v>
      </c>
      <c r="H1952" s="3" t="s">
        <v>4912</v>
      </c>
      <c r="I1952" s="3" t="s">
        <v>6675</v>
      </c>
      <c r="J1952" s="3" t="s">
        <v>6676</v>
      </c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</row>
    <row r="1953" spans="1:22" ht="16.5">
      <c r="A1953" s="2" t="s">
        <v>4026</v>
      </c>
      <c r="B1953" s="2" t="s">
        <v>4027</v>
      </c>
      <c r="C1953" s="9" t="s">
        <v>6888</v>
      </c>
      <c r="D1953" s="2" t="s">
        <v>4785</v>
      </c>
      <c r="E1953" s="2" t="s">
        <v>4786</v>
      </c>
      <c r="F1953" s="3" t="s">
        <v>4787</v>
      </c>
      <c r="G1953" s="3" t="s">
        <v>4788</v>
      </c>
      <c r="H1953" s="3" t="s">
        <v>4789</v>
      </c>
      <c r="I1953" s="3" t="s">
        <v>4814</v>
      </c>
      <c r="J1953" s="3" t="s">
        <v>4815</v>
      </c>
      <c r="K1953" s="3" t="s">
        <v>4816</v>
      </c>
      <c r="L1953" s="3" t="s">
        <v>4817</v>
      </c>
      <c r="M1953" s="3" t="s">
        <v>4818</v>
      </c>
      <c r="N1953" s="3"/>
      <c r="O1953" s="3"/>
      <c r="P1953" s="3"/>
      <c r="Q1953" s="3"/>
      <c r="R1953" s="3"/>
      <c r="S1953" s="3"/>
      <c r="T1953" s="3"/>
      <c r="U1953" s="3"/>
      <c r="V1953" s="3"/>
    </row>
    <row r="1954" spans="1:22" ht="16.5">
      <c r="A1954" s="2" t="s">
        <v>4028</v>
      </c>
      <c r="B1954" s="2" t="s">
        <v>4029</v>
      </c>
      <c r="C1954" s="9" t="s">
        <v>6888</v>
      </c>
      <c r="D1954" s="2" t="s">
        <v>4785</v>
      </c>
      <c r="E1954" s="2" t="s">
        <v>4786</v>
      </c>
      <c r="F1954" s="3" t="s">
        <v>4787</v>
      </c>
      <c r="G1954" s="3" t="s">
        <v>4788</v>
      </c>
      <c r="H1954" s="3" t="s">
        <v>4789</v>
      </c>
      <c r="I1954" s="3" t="s">
        <v>4814</v>
      </c>
      <c r="J1954" s="3" t="s">
        <v>4815</v>
      </c>
      <c r="K1954" s="3" t="s">
        <v>4816</v>
      </c>
      <c r="L1954" s="3" t="s">
        <v>4817</v>
      </c>
      <c r="M1954" s="3" t="s">
        <v>4818</v>
      </c>
      <c r="N1954" s="3"/>
      <c r="O1954" s="3"/>
      <c r="P1954" s="3"/>
      <c r="Q1954" s="3"/>
      <c r="R1954" s="3"/>
      <c r="S1954" s="3"/>
      <c r="T1954" s="3"/>
      <c r="U1954" s="3"/>
      <c r="V1954" s="3"/>
    </row>
    <row r="1955" spans="1:22" ht="16.5">
      <c r="A1955" s="2" t="s">
        <v>4030</v>
      </c>
      <c r="B1955" s="2" t="s">
        <v>4031</v>
      </c>
      <c r="C1955" s="9" t="s">
        <v>6889</v>
      </c>
      <c r="D1955" s="2" t="s">
        <v>4785</v>
      </c>
      <c r="E1955" s="2" t="s">
        <v>4835</v>
      </c>
      <c r="F1955" s="3" t="s">
        <v>4836</v>
      </c>
      <c r="G1955" s="3" t="s">
        <v>4853</v>
      </c>
      <c r="H1955" s="3" t="s">
        <v>4854</v>
      </c>
      <c r="I1955" s="3" t="s">
        <v>4855</v>
      </c>
      <c r="J1955" s="3" t="s">
        <v>4856</v>
      </c>
      <c r="K1955" s="3" t="s">
        <v>6890</v>
      </c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</row>
    <row r="1956" spans="1:22" ht="16.5">
      <c r="A1956" s="2" t="s">
        <v>4032</v>
      </c>
      <c r="B1956" s="2" t="s">
        <v>4033</v>
      </c>
      <c r="C1956" s="9" t="s">
        <v>6889</v>
      </c>
      <c r="D1956" s="2" t="s">
        <v>4785</v>
      </c>
      <c r="E1956" s="2" t="s">
        <v>4835</v>
      </c>
      <c r="F1956" s="3" t="s">
        <v>4836</v>
      </c>
      <c r="G1956" s="3" t="s">
        <v>4853</v>
      </c>
      <c r="H1956" s="3" t="s">
        <v>4854</v>
      </c>
      <c r="I1956" s="3" t="s">
        <v>4855</v>
      </c>
      <c r="J1956" s="3" t="s">
        <v>4856</v>
      </c>
      <c r="K1956" s="3" t="s">
        <v>6890</v>
      </c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</row>
    <row r="1957" spans="1:22" ht="16.5">
      <c r="A1957" s="2" t="s">
        <v>4034</v>
      </c>
      <c r="B1957" s="2" t="s">
        <v>4035</v>
      </c>
      <c r="C1957" s="9" t="s">
        <v>6891</v>
      </c>
      <c r="D1957" s="2" t="s">
        <v>4785</v>
      </c>
      <c r="E1957" s="2" t="s">
        <v>4835</v>
      </c>
      <c r="F1957" s="3" t="s">
        <v>4836</v>
      </c>
      <c r="G1957" s="3" t="s">
        <v>4853</v>
      </c>
      <c r="H1957" s="3" t="s">
        <v>4854</v>
      </c>
      <c r="I1957" s="3" t="s">
        <v>4855</v>
      </c>
      <c r="J1957" s="3" t="s">
        <v>4856</v>
      </c>
      <c r="K1957" s="3" t="s">
        <v>6890</v>
      </c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</row>
    <row r="1958" spans="1:22" ht="16.5">
      <c r="A1958" s="2" t="s">
        <v>4036</v>
      </c>
      <c r="B1958" s="2" t="s">
        <v>4037</v>
      </c>
      <c r="C1958" s="9" t="s">
        <v>6891</v>
      </c>
      <c r="D1958" s="2" t="s">
        <v>4785</v>
      </c>
      <c r="E1958" s="2" t="s">
        <v>4835</v>
      </c>
      <c r="F1958" s="3" t="s">
        <v>4836</v>
      </c>
      <c r="G1958" s="3" t="s">
        <v>4853</v>
      </c>
      <c r="H1958" s="3" t="s">
        <v>4854</v>
      </c>
      <c r="I1958" s="3" t="s">
        <v>4855</v>
      </c>
      <c r="J1958" s="3" t="s">
        <v>4856</v>
      </c>
      <c r="K1958" s="3" t="s">
        <v>6890</v>
      </c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</row>
    <row r="1959" spans="1:22" ht="16.5">
      <c r="A1959" s="2" t="s">
        <v>4038</v>
      </c>
      <c r="B1959" s="2" t="s">
        <v>4039</v>
      </c>
      <c r="C1959" s="9" t="s">
        <v>6892</v>
      </c>
      <c r="D1959" s="2" t="s">
        <v>4785</v>
      </c>
      <c r="E1959" s="2" t="s">
        <v>5349</v>
      </c>
      <c r="F1959" s="3" t="s">
        <v>5919</v>
      </c>
      <c r="G1959" s="3" t="s">
        <v>5920</v>
      </c>
      <c r="H1959" s="3" t="s">
        <v>5921</v>
      </c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</row>
    <row r="1960" spans="1:22" ht="16.5">
      <c r="A1960" s="2" t="s">
        <v>4040</v>
      </c>
      <c r="B1960" s="2" t="s">
        <v>4041</v>
      </c>
      <c r="C1960" s="9" t="s">
        <v>6893</v>
      </c>
      <c r="D1960" s="2" t="s">
        <v>4785</v>
      </c>
      <c r="E1960" s="2" t="s">
        <v>4786</v>
      </c>
      <c r="F1960" s="3" t="s">
        <v>4787</v>
      </c>
      <c r="G1960" s="3" t="s">
        <v>4788</v>
      </c>
      <c r="H1960" s="3" t="s">
        <v>5320</v>
      </c>
      <c r="I1960" s="3" t="s">
        <v>5321</v>
      </c>
      <c r="J1960" s="3" t="s">
        <v>5322</v>
      </c>
      <c r="K1960" s="3" t="s">
        <v>6100</v>
      </c>
      <c r="L1960" s="3" t="s">
        <v>6109</v>
      </c>
      <c r="M1960" s="3" t="s">
        <v>6277</v>
      </c>
      <c r="N1960" s="3"/>
      <c r="O1960" s="3"/>
      <c r="P1960" s="3"/>
      <c r="Q1960" s="3"/>
      <c r="R1960" s="3"/>
      <c r="S1960" s="3"/>
      <c r="T1960" s="3"/>
      <c r="U1960" s="3"/>
      <c r="V1960" s="3"/>
    </row>
    <row r="1961" spans="1:22" ht="16.5">
      <c r="A1961" s="2" t="s">
        <v>4042</v>
      </c>
      <c r="B1961" s="2" t="s">
        <v>4043</v>
      </c>
      <c r="C1961" s="9" t="s">
        <v>6281</v>
      </c>
      <c r="D1961" s="2" t="s">
        <v>4785</v>
      </c>
      <c r="E1961" s="2" t="s">
        <v>4786</v>
      </c>
      <c r="F1961" s="3" t="s">
        <v>4787</v>
      </c>
      <c r="G1961" s="3" t="s">
        <v>4788</v>
      </c>
      <c r="H1961" s="3" t="s">
        <v>4789</v>
      </c>
      <c r="I1961" s="3" t="s">
        <v>4814</v>
      </c>
      <c r="J1961" s="3" t="s">
        <v>4815</v>
      </c>
      <c r="K1961" s="3" t="s">
        <v>4816</v>
      </c>
      <c r="L1961" s="3" t="s">
        <v>4817</v>
      </c>
      <c r="M1961" s="3" t="s">
        <v>4818</v>
      </c>
      <c r="N1961" s="3"/>
      <c r="O1961" s="3"/>
      <c r="P1961" s="3"/>
      <c r="Q1961" s="3"/>
      <c r="R1961" s="3"/>
      <c r="S1961" s="3"/>
      <c r="T1961" s="3"/>
      <c r="U1961" s="3"/>
      <c r="V1961" s="3"/>
    </row>
    <row r="1962" spans="1:22" ht="16.5">
      <c r="A1962" s="2" t="s">
        <v>4044</v>
      </c>
      <c r="B1962" s="2" t="s">
        <v>4045</v>
      </c>
      <c r="C1962" s="9" t="s">
        <v>6296</v>
      </c>
      <c r="D1962" s="2" t="s">
        <v>4785</v>
      </c>
      <c r="E1962" s="2" t="s">
        <v>4803</v>
      </c>
      <c r="F1962" s="3" t="s">
        <v>5093</v>
      </c>
      <c r="G1962" s="3" t="s">
        <v>5094</v>
      </c>
      <c r="H1962" s="3" t="s">
        <v>5095</v>
      </c>
      <c r="I1962" s="3" t="s">
        <v>5096</v>
      </c>
      <c r="J1962" s="3" t="s">
        <v>5151</v>
      </c>
      <c r="K1962" s="3" t="s">
        <v>5152</v>
      </c>
      <c r="L1962" s="3" t="s">
        <v>5153</v>
      </c>
      <c r="M1962" s="3" t="s">
        <v>5154</v>
      </c>
      <c r="N1962" s="3" t="s">
        <v>5155</v>
      </c>
      <c r="O1962" s="3" t="s">
        <v>5814</v>
      </c>
      <c r="P1962" s="3" t="s">
        <v>5815</v>
      </c>
      <c r="Q1962" s="3" t="s">
        <v>5816</v>
      </c>
      <c r="R1962" s="3" t="s">
        <v>5817</v>
      </c>
      <c r="S1962" s="3" t="s">
        <v>6297</v>
      </c>
      <c r="T1962" s="3"/>
      <c r="U1962" s="3"/>
      <c r="V1962" s="3"/>
    </row>
    <row r="1963" spans="1:22" ht="16.5">
      <c r="A1963" s="2" t="s">
        <v>4046</v>
      </c>
      <c r="B1963" s="2" t="s">
        <v>4047</v>
      </c>
      <c r="C1963" s="9" t="s">
        <v>6894</v>
      </c>
      <c r="D1963" s="2" t="s">
        <v>4785</v>
      </c>
      <c r="E1963" s="2" t="s">
        <v>4835</v>
      </c>
      <c r="F1963" s="3" t="s">
        <v>4836</v>
      </c>
      <c r="G1963" s="3" t="s">
        <v>4837</v>
      </c>
      <c r="H1963" s="3" t="s">
        <v>5016</v>
      </c>
      <c r="I1963" s="3" t="s">
        <v>5017</v>
      </c>
      <c r="J1963" s="3" t="s">
        <v>5018</v>
      </c>
      <c r="K1963" s="3" t="s">
        <v>6188</v>
      </c>
      <c r="L1963" s="3" t="s">
        <v>6189</v>
      </c>
      <c r="M1963" s="3"/>
      <c r="N1963" s="3"/>
      <c r="O1963" s="3"/>
      <c r="P1963" s="3"/>
      <c r="Q1963" s="3"/>
      <c r="R1963" s="3"/>
      <c r="S1963" s="3"/>
      <c r="T1963" s="3"/>
      <c r="U1963" s="3"/>
      <c r="V1963" s="3"/>
    </row>
    <row r="1964" spans="1:22" ht="16.5">
      <c r="A1964" s="2" t="s">
        <v>4048</v>
      </c>
      <c r="B1964" s="2" t="s">
        <v>4049</v>
      </c>
      <c r="C1964" s="9" t="s">
        <v>6894</v>
      </c>
      <c r="D1964" s="2" t="s">
        <v>4785</v>
      </c>
      <c r="E1964" s="2" t="s">
        <v>4835</v>
      </c>
      <c r="F1964" s="3" t="s">
        <v>4836</v>
      </c>
      <c r="G1964" s="3" t="s">
        <v>4837</v>
      </c>
      <c r="H1964" s="3" t="s">
        <v>5016</v>
      </c>
      <c r="I1964" s="3" t="s">
        <v>5017</v>
      </c>
      <c r="J1964" s="3" t="s">
        <v>5018</v>
      </c>
      <c r="K1964" s="3" t="s">
        <v>6188</v>
      </c>
      <c r="L1964" s="3" t="s">
        <v>6189</v>
      </c>
      <c r="M1964" s="3"/>
      <c r="N1964" s="3"/>
      <c r="O1964" s="3"/>
      <c r="P1964" s="3"/>
      <c r="Q1964" s="3"/>
      <c r="R1964" s="3"/>
      <c r="S1964" s="3"/>
      <c r="T1964" s="3"/>
      <c r="U1964" s="3"/>
      <c r="V1964" s="3"/>
    </row>
    <row r="1965" spans="1:22" ht="16.5">
      <c r="A1965" s="2" t="s">
        <v>4050</v>
      </c>
      <c r="B1965" s="2" t="s">
        <v>4051</v>
      </c>
      <c r="C1965" s="9" t="s">
        <v>5338</v>
      </c>
      <c r="D1965" s="2" t="s">
        <v>4785</v>
      </c>
      <c r="E1965" s="2" t="s">
        <v>4803</v>
      </c>
      <c r="F1965" s="3" t="s">
        <v>5093</v>
      </c>
      <c r="G1965" s="3" t="s">
        <v>5094</v>
      </c>
      <c r="H1965" s="3" t="s">
        <v>5095</v>
      </c>
      <c r="I1965" s="3" t="s">
        <v>5096</v>
      </c>
      <c r="J1965" s="3" t="s">
        <v>5151</v>
      </c>
      <c r="K1965" s="3" t="s">
        <v>5152</v>
      </c>
      <c r="L1965" s="3" t="s">
        <v>5153</v>
      </c>
      <c r="M1965" s="3" t="s">
        <v>5311</v>
      </c>
      <c r="N1965" s="3" t="s">
        <v>5312</v>
      </c>
      <c r="O1965" s="3" t="s">
        <v>5313</v>
      </c>
      <c r="P1965" s="3" t="s">
        <v>5339</v>
      </c>
      <c r="Q1965" s="3" t="s">
        <v>5340</v>
      </c>
      <c r="R1965" s="3"/>
      <c r="S1965" s="3"/>
      <c r="T1965" s="3"/>
      <c r="U1965" s="3"/>
      <c r="V1965" s="3"/>
    </row>
    <row r="1966" spans="1:22" ht="16.5">
      <c r="A1966" s="2" t="s">
        <v>4052</v>
      </c>
      <c r="B1966" s="2" t="s">
        <v>4053</v>
      </c>
      <c r="C1966" s="9" t="s">
        <v>5820</v>
      </c>
      <c r="D1966" s="2" t="s">
        <v>4785</v>
      </c>
      <c r="E1966" s="2" t="s">
        <v>4786</v>
      </c>
      <c r="F1966" s="3" t="s">
        <v>4787</v>
      </c>
      <c r="G1966" s="3" t="s">
        <v>4906</v>
      </c>
      <c r="H1966" s="3" t="s">
        <v>4907</v>
      </c>
      <c r="I1966" s="3" t="s">
        <v>5305</v>
      </c>
      <c r="J1966" s="3" t="s">
        <v>5306</v>
      </c>
      <c r="K1966" s="3" t="s">
        <v>5307</v>
      </c>
      <c r="L1966" s="3" t="s">
        <v>5308</v>
      </c>
      <c r="M1966" s="3" t="s">
        <v>5821</v>
      </c>
      <c r="N1966" s="3"/>
      <c r="O1966" s="3"/>
      <c r="P1966" s="3"/>
      <c r="Q1966" s="3"/>
      <c r="R1966" s="3"/>
      <c r="S1966" s="3"/>
      <c r="T1966" s="3"/>
      <c r="U1966" s="3"/>
      <c r="V1966" s="3"/>
    </row>
    <row r="1967" spans="1:22" ht="16.5">
      <c r="A1967" s="2" t="s">
        <v>4054</v>
      </c>
      <c r="B1967" s="2" t="s">
        <v>4055</v>
      </c>
      <c r="C1967" s="9" t="s">
        <v>5820</v>
      </c>
      <c r="D1967" s="2" t="s">
        <v>4785</v>
      </c>
      <c r="E1967" s="2" t="s">
        <v>4786</v>
      </c>
      <c r="F1967" s="3" t="s">
        <v>4787</v>
      </c>
      <c r="G1967" s="3" t="s">
        <v>4906</v>
      </c>
      <c r="H1967" s="3" t="s">
        <v>4907</v>
      </c>
      <c r="I1967" s="3" t="s">
        <v>5305</v>
      </c>
      <c r="J1967" s="3" t="s">
        <v>5306</v>
      </c>
      <c r="K1967" s="3" t="s">
        <v>5307</v>
      </c>
      <c r="L1967" s="3" t="s">
        <v>5308</v>
      </c>
      <c r="M1967" s="3" t="s">
        <v>5821</v>
      </c>
      <c r="N1967" s="3"/>
      <c r="O1967" s="3"/>
      <c r="P1967" s="3"/>
      <c r="Q1967" s="3"/>
      <c r="R1967" s="3"/>
      <c r="S1967" s="3"/>
      <c r="T1967" s="3"/>
      <c r="U1967" s="3"/>
      <c r="V1967" s="3"/>
    </row>
    <row r="1968" spans="1:22" ht="16.5">
      <c r="A1968" s="2" t="s">
        <v>4056</v>
      </c>
      <c r="B1968" s="2" t="s">
        <v>4057</v>
      </c>
      <c r="C1968" s="9" t="s">
        <v>6868</v>
      </c>
      <c r="D1968" s="2" t="s">
        <v>4785</v>
      </c>
      <c r="E1968" s="2" t="s">
        <v>4820</v>
      </c>
      <c r="F1968" s="3" t="s">
        <v>4821</v>
      </c>
      <c r="G1968" s="3" t="s">
        <v>4822</v>
      </c>
      <c r="H1968" s="3" t="s">
        <v>4823</v>
      </c>
      <c r="I1968" s="3" t="s">
        <v>4824</v>
      </c>
      <c r="J1968" s="3" t="s">
        <v>4825</v>
      </c>
      <c r="K1968" s="3" t="s">
        <v>5041</v>
      </c>
      <c r="L1968" s="3" t="s">
        <v>5042</v>
      </c>
      <c r="M1968" s="3" t="s">
        <v>5043</v>
      </c>
      <c r="N1968" s="3" t="s">
        <v>5044</v>
      </c>
      <c r="O1968" s="3" t="s">
        <v>5505</v>
      </c>
      <c r="P1968" s="3" t="s">
        <v>5506</v>
      </c>
      <c r="Q1968" s="3" t="s">
        <v>5507</v>
      </c>
      <c r="R1968" s="3" t="s">
        <v>5508</v>
      </c>
      <c r="S1968" s="3"/>
      <c r="T1968" s="3"/>
      <c r="U1968" s="3"/>
      <c r="V1968" s="3"/>
    </row>
    <row r="1969" spans="1:22" ht="16.5">
      <c r="A1969" s="2" t="s">
        <v>4058</v>
      </c>
      <c r="B1969" s="2" t="s">
        <v>4059</v>
      </c>
      <c r="C1969" s="9" t="s">
        <v>6237</v>
      </c>
      <c r="D1969" s="2" t="s">
        <v>4785</v>
      </c>
      <c r="E1969" s="2" t="s">
        <v>4786</v>
      </c>
      <c r="F1969" s="3" t="s">
        <v>4787</v>
      </c>
      <c r="G1969" s="3" t="s">
        <v>4788</v>
      </c>
      <c r="H1969" s="3" t="s">
        <v>5320</v>
      </c>
      <c r="I1969" s="3" t="s">
        <v>5321</v>
      </c>
      <c r="J1969" s="3" t="s">
        <v>5322</v>
      </c>
      <c r="K1969" s="3" t="s">
        <v>6100</v>
      </c>
      <c r="L1969" s="3" t="s">
        <v>6238</v>
      </c>
      <c r="M1969" s="3"/>
      <c r="N1969" s="3"/>
      <c r="O1969" s="3"/>
      <c r="P1969" s="3"/>
      <c r="Q1969" s="3"/>
      <c r="R1969" s="3"/>
      <c r="S1969" s="3"/>
      <c r="T1969" s="3"/>
      <c r="U1969" s="3"/>
      <c r="V1969" s="3"/>
    </row>
    <row r="1970" spans="1:22" ht="16.5">
      <c r="A1970" s="2" t="s">
        <v>4060</v>
      </c>
      <c r="B1970" s="2" t="s">
        <v>4061</v>
      </c>
      <c r="C1970" s="9" t="s">
        <v>6240</v>
      </c>
      <c r="D1970" s="2" t="s">
        <v>4785</v>
      </c>
      <c r="E1970" s="2" t="s">
        <v>4786</v>
      </c>
      <c r="F1970" s="3" t="s">
        <v>4787</v>
      </c>
      <c r="G1970" s="3" t="s">
        <v>4788</v>
      </c>
      <c r="H1970" s="3" t="s">
        <v>5320</v>
      </c>
      <c r="I1970" s="3" t="s">
        <v>5321</v>
      </c>
      <c r="J1970" s="3" t="s">
        <v>5322</v>
      </c>
      <c r="K1970" s="3" t="s">
        <v>6241</v>
      </c>
      <c r="L1970" s="3" t="s">
        <v>6242</v>
      </c>
      <c r="M1970" s="3"/>
      <c r="N1970" s="3"/>
      <c r="O1970" s="3"/>
      <c r="P1970" s="3"/>
      <c r="Q1970" s="3"/>
      <c r="R1970" s="3"/>
      <c r="S1970" s="3"/>
      <c r="T1970" s="3"/>
      <c r="U1970" s="3"/>
      <c r="V1970" s="3"/>
    </row>
    <row r="1971" spans="1:22" ht="16.5">
      <c r="A1971" s="2" t="s">
        <v>4062</v>
      </c>
      <c r="B1971" s="2" t="s">
        <v>4063</v>
      </c>
      <c r="C1971" s="9" t="s">
        <v>6240</v>
      </c>
      <c r="D1971" s="2" t="s">
        <v>4785</v>
      </c>
      <c r="E1971" s="2" t="s">
        <v>4786</v>
      </c>
      <c r="F1971" s="3" t="s">
        <v>4787</v>
      </c>
      <c r="G1971" s="3" t="s">
        <v>4788</v>
      </c>
      <c r="H1971" s="3" t="s">
        <v>5320</v>
      </c>
      <c r="I1971" s="3" t="s">
        <v>5321</v>
      </c>
      <c r="J1971" s="3" t="s">
        <v>5322</v>
      </c>
      <c r="K1971" s="3" t="s">
        <v>6241</v>
      </c>
      <c r="L1971" s="3" t="s">
        <v>6242</v>
      </c>
      <c r="M1971" s="3"/>
      <c r="N1971" s="3"/>
      <c r="O1971" s="3"/>
      <c r="P1971" s="3"/>
      <c r="Q1971" s="3"/>
      <c r="R1971" s="3"/>
      <c r="S1971" s="3"/>
      <c r="T1971" s="3"/>
      <c r="U1971" s="3"/>
      <c r="V1971" s="3"/>
    </row>
    <row r="1972" spans="1:22" ht="16.5">
      <c r="A1972" s="2" t="s">
        <v>4064</v>
      </c>
      <c r="B1972" s="2" t="s">
        <v>4065</v>
      </c>
      <c r="C1972" s="9" t="s">
        <v>6895</v>
      </c>
      <c r="D1972" s="2" t="s">
        <v>4785</v>
      </c>
      <c r="E1972" s="2" t="s">
        <v>4786</v>
      </c>
      <c r="F1972" s="3" t="s">
        <v>4787</v>
      </c>
      <c r="G1972" s="3" t="s">
        <v>4788</v>
      </c>
      <c r="H1972" s="3" t="s">
        <v>5320</v>
      </c>
      <c r="I1972" s="3" t="s">
        <v>5321</v>
      </c>
      <c r="J1972" s="3" t="s">
        <v>5322</v>
      </c>
      <c r="K1972" s="3" t="s">
        <v>5362</v>
      </c>
      <c r="L1972" s="3" t="s">
        <v>5363</v>
      </c>
      <c r="M1972" s="3"/>
      <c r="N1972" s="3"/>
      <c r="O1972" s="3"/>
      <c r="P1972" s="3"/>
      <c r="Q1972" s="3"/>
      <c r="R1972" s="3"/>
      <c r="S1972" s="3"/>
      <c r="T1972" s="3"/>
      <c r="U1972" s="3"/>
      <c r="V1972" s="3"/>
    </row>
    <row r="1973" spans="1:22" ht="16.5">
      <c r="A1973" s="2" t="s">
        <v>4066</v>
      </c>
      <c r="B1973" s="2" t="s">
        <v>4067</v>
      </c>
      <c r="C1973" s="9" t="s">
        <v>6234</v>
      </c>
      <c r="D1973" s="2" t="s">
        <v>4785</v>
      </c>
      <c r="E1973" s="2" t="s">
        <v>4786</v>
      </c>
      <c r="F1973" s="3" t="s">
        <v>4787</v>
      </c>
      <c r="G1973" s="3" t="s">
        <v>4788</v>
      </c>
      <c r="H1973" s="3" t="s">
        <v>5320</v>
      </c>
      <c r="I1973" s="3" t="s">
        <v>5321</v>
      </c>
      <c r="J1973" s="3" t="s">
        <v>5322</v>
      </c>
      <c r="K1973" s="3" t="s">
        <v>5362</v>
      </c>
      <c r="L1973" s="3" t="s">
        <v>6235</v>
      </c>
      <c r="M1973" s="3" t="s">
        <v>6236</v>
      </c>
      <c r="N1973" s="3"/>
      <c r="O1973" s="3"/>
      <c r="P1973" s="3"/>
      <c r="Q1973" s="3"/>
      <c r="R1973" s="3"/>
      <c r="S1973" s="3"/>
      <c r="T1973" s="3"/>
      <c r="U1973" s="3"/>
      <c r="V1973" s="3"/>
    </row>
    <row r="1974" spans="1:22" ht="16.5">
      <c r="A1974" s="2" t="s">
        <v>4068</v>
      </c>
      <c r="B1974" s="2" t="s">
        <v>4069</v>
      </c>
      <c r="C1974" s="9" t="s">
        <v>5808</v>
      </c>
      <c r="D1974" s="2" t="s">
        <v>4785</v>
      </c>
      <c r="E1974" s="2" t="s">
        <v>4803</v>
      </c>
      <c r="F1974" s="3" t="s">
        <v>5093</v>
      </c>
      <c r="G1974" s="3" t="s">
        <v>5094</v>
      </c>
      <c r="H1974" s="3" t="s">
        <v>5095</v>
      </c>
      <c r="I1974" s="3" t="s">
        <v>5096</v>
      </c>
      <c r="J1974" s="3" t="s">
        <v>5125</v>
      </c>
      <c r="K1974" s="3" t="s">
        <v>5126</v>
      </c>
      <c r="L1974" s="3" t="s">
        <v>5127</v>
      </c>
      <c r="M1974" s="3" t="s">
        <v>5809</v>
      </c>
      <c r="N1974" s="3" t="s">
        <v>5810</v>
      </c>
      <c r="O1974" s="3" t="s">
        <v>5811</v>
      </c>
      <c r="P1974" s="3" t="s">
        <v>5812</v>
      </c>
      <c r="Q1974" s="3"/>
      <c r="R1974" s="3"/>
      <c r="S1974" s="3"/>
      <c r="T1974" s="3"/>
      <c r="U1974" s="3"/>
      <c r="V1974" s="3"/>
    </row>
    <row r="1975" spans="1:22" ht="16.5">
      <c r="A1975" s="2" t="s">
        <v>4070</v>
      </c>
      <c r="B1975" s="2" t="s">
        <v>4071</v>
      </c>
      <c r="C1975" s="9" t="s">
        <v>6073</v>
      </c>
      <c r="D1975" s="2" t="s">
        <v>4785</v>
      </c>
      <c r="E1975" s="2" t="s">
        <v>4803</v>
      </c>
      <c r="F1975" s="3" t="s">
        <v>5093</v>
      </c>
      <c r="G1975" s="3" t="s">
        <v>5094</v>
      </c>
      <c r="H1975" s="3" t="s">
        <v>5095</v>
      </c>
      <c r="I1975" s="3" t="s">
        <v>5096</v>
      </c>
      <c r="J1975" s="3" t="s">
        <v>6074</v>
      </c>
      <c r="K1975" s="3" t="s">
        <v>6075</v>
      </c>
      <c r="L1975" s="3" t="s">
        <v>6076</v>
      </c>
      <c r="M1975" s="3" t="s">
        <v>6077</v>
      </c>
      <c r="N1975" s="3" t="s">
        <v>6078</v>
      </c>
      <c r="O1975" s="3" t="s">
        <v>6079</v>
      </c>
      <c r="P1975" s="3" t="s">
        <v>6080</v>
      </c>
      <c r="Q1975" s="3" t="s">
        <v>6081</v>
      </c>
      <c r="R1975" s="3"/>
      <c r="S1975" s="3"/>
      <c r="T1975" s="3"/>
      <c r="U1975" s="3"/>
      <c r="V1975" s="3"/>
    </row>
    <row r="1976" spans="1:22" ht="16.5">
      <c r="A1976" s="2" t="s">
        <v>4072</v>
      </c>
      <c r="B1976" s="2" t="s">
        <v>4073</v>
      </c>
      <c r="C1976" s="9" t="s">
        <v>6896</v>
      </c>
      <c r="D1976" s="2" t="s">
        <v>4785</v>
      </c>
      <c r="E1976" s="2" t="s">
        <v>4786</v>
      </c>
      <c r="F1976" s="3" t="s">
        <v>4787</v>
      </c>
      <c r="G1976" s="3" t="s">
        <v>4788</v>
      </c>
      <c r="H1976" s="3" t="s">
        <v>5320</v>
      </c>
      <c r="I1976" s="3" t="s">
        <v>5321</v>
      </c>
      <c r="J1976" s="3" t="s">
        <v>5322</v>
      </c>
      <c r="K1976" s="3" t="s">
        <v>5362</v>
      </c>
      <c r="L1976" s="3" t="s">
        <v>6568</v>
      </c>
      <c r="M1976" s="3"/>
      <c r="N1976" s="3"/>
      <c r="O1976" s="3"/>
      <c r="P1976" s="3"/>
      <c r="Q1976" s="3"/>
      <c r="R1976" s="3"/>
      <c r="S1976" s="3"/>
      <c r="T1976" s="3"/>
      <c r="U1976" s="3"/>
      <c r="V1976" s="3"/>
    </row>
    <row r="1977" spans="1:22" ht="16.5">
      <c r="A1977" s="2" t="s">
        <v>4074</v>
      </c>
      <c r="B1977" s="2" t="s">
        <v>4075</v>
      </c>
      <c r="C1977" s="9" t="s">
        <v>6897</v>
      </c>
      <c r="D1977" s="2" t="s">
        <v>4785</v>
      </c>
      <c r="E1977" s="2" t="s">
        <v>4803</v>
      </c>
      <c r="F1977" s="3" t="s">
        <v>4804</v>
      </c>
      <c r="G1977" s="3" t="s">
        <v>4861</v>
      </c>
      <c r="H1977" s="3" t="s">
        <v>4862</v>
      </c>
      <c r="I1977" s="3" t="s">
        <v>4863</v>
      </c>
      <c r="J1977" s="3" t="s">
        <v>4864</v>
      </c>
      <c r="K1977" s="3" t="s">
        <v>4865</v>
      </c>
      <c r="L1977" s="3" t="s">
        <v>4866</v>
      </c>
      <c r="M1977" s="3" t="s">
        <v>5080</v>
      </c>
      <c r="N1977" s="3" t="s">
        <v>5081</v>
      </c>
      <c r="O1977" s="3" t="s">
        <v>5082</v>
      </c>
      <c r="P1977" s="3" t="s">
        <v>5083</v>
      </c>
      <c r="Q1977" s="3" t="s">
        <v>5084</v>
      </c>
      <c r="R1977" s="3" t="s">
        <v>5085</v>
      </c>
      <c r="S1977" s="3"/>
      <c r="T1977" s="3"/>
      <c r="U1977" s="3"/>
      <c r="V1977" s="3"/>
    </row>
    <row r="1978" spans="1:22" ht="16.5">
      <c r="A1978" s="2" t="s">
        <v>4076</v>
      </c>
      <c r="B1978" s="2" t="s">
        <v>4077</v>
      </c>
      <c r="C1978" s="9" t="s">
        <v>6897</v>
      </c>
      <c r="D1978" s="2" t="s">
        <v>4785</v>
      </c>
      <c r="E1978" s="2" t="s">
        <v>4803</v>
      </c>
      <c r="F1978" s="3" t="s">
        <v>4804</v>
      </c>
      <c r="G1978" s="3" t="s">
        <v>4861</v>
      </c>
      <c r="H1978" s="3" t="s">
        <v>4862</v>
      </c>
      <c r="I1978" s="3" t="s">
        <v>4863</v>
      </c>
      <c r="J1978" s="3" t="s">
        <v>4864</v>
      </c>
      <c r="K1978" s="3" t="s">
        <v>4865</v>
      </c>
      <c r="L1978" s="3" t="s">
        <v>4866</v>
      </c>
      <c r="M1978" s="3" t="s">
        <v>5080</v>
      </c>
      <c r="N1978" s="3" t="s">
        <v>5081</v>
      </c>
      <c r="O1978" s="3" t="s">
        <v>5082</v>
      </c>
      <c r="P1978" s="3" t="s">
        <v>5083</v>
      </c>
      <c r="Q1978" s="3" t="s">
        <v>5084</v>
      </c>
      <c r="R1978" s="3" t="s">
        <v>5085</v>
      </c>
      <c r="S1978" s="3"/>
      <c r="T1978" s="3"/>
      <c r="U1978" s="3"/>
      <c r="V1978" s="3"/>
    </row>
    <row r="1979" spans="1:22" ht="16.5">
      <c r="A1979" s="2" t="s">
        <v>4078</v>
      </c>
      <c r="B1979" s="2" t="s">
        <v>4079</v>
      </c>
      <c r="C1979" s="9" t="s">
        <v>6898</v>
      </c>
      <c r="D1979" s="2" t="s">
        <v>4785</v>
      </c>
      <c r="E1979" s="2" t="s">
        <v>4835</v>
      </c>
      <c r="F1979" s="3" t="s">
        <v>4836</v>
      </c>
      <c r="G1979" s="3" t="s">
        <v>4853</v>
      </c>
      <c r="H1979" s="3" t="s">
        <v>4854</v>
      </c>
      <c r="I1979" s="3" t="s">
        <v>4855</v>
      </c>
      <c r="J1979" s="3" t="s">
        <v>4856</v>
      </c>
      <c r="K1979" s="3" t="s">
        <v>6890</v>
      </c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</row>
    <row r="1980" spans="1:22" ht="16.5">
      <c r="A1980" s="2" t="s">
        <v>4080</v>
      </c>
      <c r="B1980" s="2" t="s">
        <v>4081</v>
      </c>
      <c r="C1980" s="9" t="s">
        <v>6898</v>
      </c>
      <c r="D1980" s="2" t="s">
        <v>4785</v>
      </c>
      <c r="E1980" s="2" t="s">
        <v>4835</v>
      </c>
      <c r="F1980" s="3" t="s">
        <v>4836</v>
      </c>
      <c r="G1980" s="3" t="s">
        <v>4853</v>
      </c>
      <c r="H1980" s="3" t="s">
        <v>4854</v>
      </c>
      <c r="I1980" s="3" t="s">
        <v>4855</v>
      </c>
      <c r="J1980" s="3" t="s">
        <v>4856</v>
      </c>
      <c r="K1980" s="3" t="s">
        <v>6890</v>
      </c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</row>
    <row r="1981" spans="1:22" ht="16.5">
      <c r="A1981" s="2" t="s">
        <v>4082</v>
      </c>
      <c r="B1981" s="2" t="s">
        <v>4083</v>
      </c>
      <c r="C1981" s="9" t="s">
        <v>6899</v>
      </c>
      <c r="D1981" s="2" t="s">
        <v>4785</v>
      </c>
      <c r="E1981" s="2" t="s">
        <v>4786</v>
      </c>
      <c r="F1981" s="3" t="s">
        <v>4787</v>
      </c>
      <c r="G1981" s="3" t="s">
        <v>4788</v>
      </c>
      <c r="H1981" s="3" t="s">
        <v>4789</v>
      </c>
      <c r="I1981" s="3" t="s">
        <v>4790</v>
      </c>
      <c r="J1981" s="3" t="s">
        <v>5433</v>
      </c>
      <c r="K1981" s="3" t="s">
        <v>6168</v>
      </c>
      <c r="L1981" s="3" t="s">
        <v>6453</v>
      </c>
      <c r="M1981" s="3" t="s">
        <v>6543</v>
      </c>
      <c r="N1981" s="3"/>
      <c r="O1981" s="3"/>
      <c r="P1981" s="3"/>
      <c r="Q1981" s="3"/>
      <c r="R1981" s="3"/>
      <c r="S1981" s="3"/>
      <c r="T1981" s="3"/>
      <c r="U1981" s="3"/>
      <c r="V1981" s="3"/>
    </row>
    <row r="1982" spans="1:22" ht="16.5">
      <c r="A1982" s="2" t="s">
        <v>4084</v>
      </c>
      <c r="B1982" s="2" t="s">
        <v>4085</v>
      </c>
      <c r="C1982" s="9" t="s">
        <v>6899</v>
      </c>
      <c r="D1982" s="2" t="s">
        <v>4785</v>
      </c>
      <c r="E1982" s="2" t="s">
        <v>4786</v>
      </c>
      <c r="F1982" s="3" t="s">
        <v>4787</v>
      </c>
      <c r="G1982" s="3" t="s">
        <v>4788</v>
      </c>
      <c r="H1982" s="3" t="s">
        <v>4789</v>
      </c>
      <c r="I1982" s="3" t="s">
        <v>4790</v>
      </c>
      <c r="J1982" s="3" t="s">
        <v>5433</v>
      </c>
      <c r="K1982" s="3" t="s">
        <v>6168</v>
      </c>
      <c r="L1982" s="3" t="s">
        <v>6453</v>
      </c>
      <c r="M1982" s="3" t="s">
        <v>6543</v>
      </c>
      <c r="N1982" s="3"/>
      <c r="O1982" s="3"/>
      <c r="P1982" s="3"/>
      <c r="Q1982" s="3"/>
      <c r="R1982" s="3"/>
      <c r="S1982" s="3"/>
      <c r="T1982" s="3"/>
      <c r="U1982" s="3"/>
      <c r="V1982" s="3"/>
    </row>
    <row r="1983" spans="1:22" ht="16.5">
      <c r="A1983" s="2" t="s">
        <v>4086</v>
      </c>
      <c r="B1983" s="2" t="s">
        <v>4087</v>
      </c>
      <c r="C1983" s="9" t="s">
        <v>5808</v>
      </c>
      <c r="D1983" s="2" t="s">
        <v>4785</v>
      </c>
      <c r="E1983" s="2" t="s">
        <v>4803</v>
      </c>
      <c r="F1983" s="3" t="s">
        <v>5093</v>
      </c>
      <c r="G1983" s="3" t="s">
        <v>5094</v>
      </c>
      <c r="H1983" s="3" t="s">
        <v>5095</v>
      </c>
      <c r="I1983" s="3" t="s">
        <v>5096</v>
      </c>
      <c r="J1983" s="3" t="s">
        <v>5125</v>
      </c>
      <c r="K1983" s="3" t="s">
        <v>5126</v>
      </c>
      <c r="L1983" s="3" t="s">
        <v>5127</v>
      </c>
      <c r="M1983" s="3" t="s">
        <v>5809</v>
      </c>
      <c r="N1983" s="3" t="s">
        <v>5810</v>
      </c>
      <c r="O1983" s="3" t="s">
        <v>5811</v>
      </c>
      <c r="P1983" s="3" t="s">
        <v>5812</v>
      </c>
      <c r="Q1983" s="3"/>
      <c r="R1983" s="3"/>
      <c r="S1983" s="3"/>
      <c r="T1983" s="3"/>
      <c r="U1983" s="3"/>
      <c r="V1983" s="3"/>
    </row>
    <row r="1984" spans="1:22" ht="16.5">
      <c r="A1984" s="2" t="s">
        <v>4088</v>
      </c>
      <c r="B1984" s="2" t="s">
        <v>4089</v>
      </c>
      <c r="C1984" s="9" t="s">
        <v>6900</v>
      </c>
      <c r="D1984" s="2" t="s">
        <v>6361</v>
      </c>
      <c r="E1984" s="2" t="s">
        <v>6362</v>
      </c>
      <c r="F1984" s="3" t="s">
        <v>6901</v>
      </c>
      <c r="G1984" s="3" t="s">
        <v>6902</v>
      </c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</row>
    <row r="1985" spans="1:22" ht="16.5">
      <c r="A1985" s="2" t="s">
        <v>4090</v>
      </c>
      <c r="B1985" s="2" t="s">
        <v>4091</v>
      </c>
      <c r="C1985" s="9" t="s">
        <v>6868</v>
      </c>
      <c r="D1985" s="2" t="s">
        <v>4785</v>
      </c>
      <c r="E1985" s="2" t="s">
        <v>4820</v>
      </c>
      <c r="F1985" s="3" t="s">
        <v>4821</v>
      </c>
      <c r="G1985" s="3" t="s">
        <v>4822</v>
      </c>
      <c r="H1985" s="3" t="s">
        <v>4823</v>
      </c>
      <c r="I1985" s="3" t="s">
        <v>4824</v>
      </c>
      <c r="J1985" s="3" t="s">
        <v>4825</v>
      </c>
      <c r="K1985" s="3" t="s">
        <v>5041</v>
      </c>
      <c r="L1985" s="3" t="s">
        <v>5042</v>
      </c>
      <c r="M1985" s="3" t="s">
        <v>5043</v>
      </c>
      <c r="N1985" s="3" t="s">
        <v>5044</v>
      </c>
      <c r="O1985" s="3" t="s">
        <v>5505</v>
      </c>
      <c r="P1985" s="3" t="s">
        <v>5506</v>
      </c>
      <c r="Q1985" s="3" t="s">
        <v>5507</v>
      </c>
      <c r="R1985" s="3" t="s">
        <v>5508</v>
      </c>
      <c r="S1985" s="3"/>
      <c r="T1985" s="3"/>
      <c r="U1985" s="3"/>
      <c r="V1985" s="3"/>
    </row>
    <row r="1986" spans="1:22" ht="16.5">
      <c r="A1986" s="2" t="s">
        <v>4092</v>
      </c>
      <c r="B1986" s="2" t="s">
        <v>4093</v>
      </c>
      <c r="C1986" s="9" t="s">
        <v>6413</v>
      </c>
      <c r="D1986" s="2" t="s">
        <v>4785</v>
      </c>
      <c r="E1986" s="2" t="s">
        <v>4820</v>
      </c>
      <c r="F1986" s="3" t="s">
        <v>4821</v>
      </c>
      <c r="G1986" s="3" t="s">
        <v>4822</v>
      </c>
      <c r="H1986" s="3" t="s">
        <v>4823</v>
      </c>
      <c r="I1986" s="3" t="s">
        <v>4824</v>
      </c>
      <c r="J1986" s="3" t="s">
        <v>4825</v>
      </c>
      <c r="K1986" s="3" t="s">
        <v>4826</v>
      </c>
      <c r="L1986" s="3" t="s">
        <v>4827</v>
      </c>
      <c r="M1986" s="3" t="s">
        <v>4828</v>
      </c>
      <c r="N1986" s="3" t="s">
        <v>4884</v>
      </c>
      <c r="O1986" s="3" t="s">
        <v>4885</v>
      </c>
      <c r="P1986" s="3" t="s">
        <v>5066</v>
      </c>
      <c r="Q1986" s="3" t="s">
        <v>5067</v>
      </c>
      <c r="R1986" s="3" t="s">
        <v>6316</v>
      </c>
      <c r="S1986" s="3" t="s">
        <v>6317</v>
      </c>
      <c r="T1986" s="3"/>
      <c r="U1986" s="3"/>
      <c r="V1986" s="3"/>
    </row>
    <row r="1987" spans="1:22" ht="16.5">
      <c r="A1987" s="2" t="s">
        <v>4094</v>
      </c>
      <c r="B1987" s="2" t="s">
        <v>4095</v>
      </c>
      <c r="C1987" s="9" t="s">
        <v>6903</v>
      </c>
      <c r="D1987" s="2" t="s">
        <v>4785</v>
      </c>
      <c r="E1987" s="2" t="s">
        <v>4835</v>
      </c>
      <c r="F1987" s="3" t="s">
        <v>4836</v>
      </c>
      <c r="G1987" s="3" t="s">
        <v>4853</v>
      </c>
      <c r="H1987" s="3" t="s">
        <v>4854</v>
      </c>
      <c r="I1987" s="3" t="s">
        <v>4855</v>
      </c>
      <c r="J1987" s="3" t="s">
        <v>4856</v>
      </c>
      <c r="K1987" s="3" t="s">
        <v>4857</v>
      </c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</row>
    <row r="1988" spans="1:22" ht="16.5">
      <c r="A1988" s="2" t="s">
        <v>4096</v>
      </c>
      <c r="B1988" s="2" t="s">
        <v>4097</v>
      </c>
      <c r="C1988" s="9" t="s">
        <v>6903</v>
      </c>
      <c r="D1988" s="2" t="s">
        <v>4785</v>
      </c>
      <c r="E1988" s="2" t="s">
        <v>4835</v>
      </c>
      <c r="F1988" s="3" t="s">
        <v>4836</v>
      </c>
      <c r="G1988" s="3" t="s">
        <v>4853</v>
      </c>
      <c r="H1988" s="3" t="s">
        <v>4854</v>
      </c>
      <c r="I1988" s="3" t="s">
        <v>4855</v>
      </c>
      <c r="J1988" s="3" t="s">
        <v>4856</v>
      </c>
      <c r="K1988" s="3" t="s">
        <v>4857</v>
      </c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</row>
    <row r="1989" spans="1:22" ht="16.5">
      <c r="A1989" s="2" t="s">
        <v>4098</v>
      </c>
      <c r="B1989" s="2" t="s">
        <v>4099</v>
      </c>
      <c r="C1989" s="9" t="s">
        <v>6413</v>
      </c>
      <c r="D1989" s="2" t="s">
        <v>4785</v>
      </c>
      <c r="E1989" s="2" t="s">
        <v>4820</v>
      </c>
      <c r="F1989" s="3" t="s">
        <v>4821</v>
      </c>
      <c r="G1989" s="3" t="s">
        <v>4822</v>
      </c>
      <c r="H1989" s="3" t="s">
        <v>4823</v>
      </c>
      <c r="I1989" s="3" t="s">
        <v>4824</v>
      </c>
      <c r="J1989" s="3" t="s">
        <v>4825</v>
      </c>
      <c r="K1989" s="3" t="s">
        <v>4826</v>
      </c>
      <c r="L1989" s="3" t="s">
        <v>4827</v>
      </c>
      <c r="M1989" s="3" t="s">
        <v>4828</v>
      </c>
      <c r="N1989" s="3" t="s">
        <v>4884</v>
      </c>
      <c r="O1989" s="3" t="s">
        <v>4885</v>
      </c>
      <c r="P1989" s="3" t="s">
        <v>5066</v>
      </c>
      <c r="Q1989" s="3" t="s">
        <v>5067</v>
      </c>
      <c r="R1989" s="3" t="s">
        <v>6316</v>
      </c>
      <c r="S1989" s="3" t="s">
        <v>6317</v>
      </c>
      <c r="T1989" s="3"/>
      <c r="U1989" s="3"/>
      <c r="V1989" s="3"/>
    </row>
    <row r="1990" spans="1:22" ht="16.5">
      <c r="A1990" s="2" t="s">
        <v>4100</v>
      </c>
      <c r="B1990" s="2" t="s">
        <v>4101</v>
      </c>
      <c r="C1990" s="9" t="s">
        <v>6904</v>
      </c>
      <c r="D1990" s="2" t="s">
        <v>4785</v>
      </c>
      <c r="E1990" s="2" t="s">
        <v>4786</v>
      </c>
      <c r="F1990" s="3" t="s">
        <v>4892</v>
      </c>
      <c r="G1990" s="3" t="s">
        <v>6905</v>
      </c>
      <c r="H1990" s="3" t="s">
        <v>6906</v>
      </c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</row>
    <row r="1991" spans="1:22" ht="16.5">
      <c r="A1991" s="2" t="s">
        <v>4102</v>
      </c>
      <c r="B1991" s="2" t="s">
        <v>4103</v>
      </c>
      <c r="C1991" s="9" t="s">
        <v>6413</v>
      </c>
      <c r="D1991" s="2" t="s">
        <v>4785</v>
      </c>
      <c r="E1991" s="2" t="s">
        <v>4820</v>
      </c>
      <c r="F1991" s="3" t="s">
        <v>4821</v>
      </c>
      <c r="G1991" s="3" t="s">
        <v>4822</v>
      </c>
      <c r="H1991" s="3" t="s">
        <v>4823</v>
      </c>
      <c r="I1991" s="3" t="s">
        <v>4824</v>
      </c>
      <c r="J1991" s="3" t="s">
        <v>4825</v>
      </c>
      <c r="K1991" s="3" t="s">
        <v>4826</v>
      </c>
      <c r="L1991" s="3" t="s">
        <v>4827</v>
      </c>
      <c r="M1991" s="3" t="s">
        <v>4828</v>
      </c>
      <c r="N1991" s="3" t="s">
        <v>4884</v>
      </c>
      <c r="O1991" s="3" t="s">
        <v>4885</v>
      </c>
      <c r="P1991" s="3" t="s">
        <v>5066</v>
      </c>
      <c r="Q1991" s="3" t="s">
        <v>5067</v>
      </c>
      <c r="R1991" s="3" t="s">
        <v>6316</v>
      </c>
      <c r="S1991" s="3" t="s">
        <v>6317</v>
      </c>
      <c r="T1991" s="3"/>
      <c r="U1991" s="3"/>
      <c r="V1991" s="3"/>
    </row>
    <row r="1992" spans="1:22" ht="16.5">
      <c r="A1992" s="2" t="s">
        <v>4104</v>
      </c>
      <c r="B1992" s="2" t="s">
        <v>4105</v>
      </c>
      <c r="C1992" s="9" t="s">
        <v>6413</v>
      </c>
      <c r="D1992" s="2" t="s">
        <v>4785</v>
      </c>
      <c r="E1992" s="2" t="s">
        <v>4820</v>
      </c>
      <c r="F1992" s="3" t="s">
        <v>4821</v>
      </c>
      <c r="G1992" s="3" t="s">
        <v>4822</v>
      </c>
      <c r="H1992" s="3" t="s">
        <v>4823</v>
      </c>
      <c r="I1992" s="3" t="s">
        <v>4824</v>
      </c>
      <c r="J1992" s="3" t="s">
        <v>4825</v>
      </c>
      <c r="K1992" s="3" t="s">
        <v>4826</v>
      </c>
      <c r="L1992" s="3" t="s">
        <v>4827</v>
      </c>
      <c r="M1992" s="3" t="s">
        <v>4828</v>
      </c>
      <c r="N1992" s="3" t="s">
        <v>4884</v>
      </c>
      <c r="O1992" s="3" t="s">
        <v>4885</v>
      </c>
      <c r="P1992" s="3" t="s">
        <v>5066</v>
      </c>
      <c r="Q1992" s="3" t="s">
        <v>5067</v>
      </c>
      <c r="R1992" s="3" t="s">
        <v>6316</v>
      </c>
      <c r="S1992" s="3" t="s">
        <v>6317</v>
      </c>
      <c r="T1992" s="3"/>
      <c r="U1992" s="3"/>
      <c r="V1992" s="3"/>
    </row>
    <row r="1993" spans="1:22" ht="16.5">
      <c r="A1993" s="2" t="s">
        <v>4106</v>
      </c>
      <c r="B1993" s="2" t="s">
        <v>4107</v>
      </c>
      <c r="C1993" s="9" t="s">
        <v>5387</v>
      </c>
      <c r="D1993" s="2" t="s">
        <v>4785</v>
      </c>
      <c r="E1993" s="2" t="s">
        <v>4803</v>
      </c>
      <c r="F1993" s="3" t="s">
        <v>4804</v>
      </c>
      <c r="G1993" s="3" t="s">
        <v>4861</v>
      </c>
      <c r="H1993" s="3" t="s">
        <v>4862</v>
      </c>
      <c r="I1993" s="3" t="s">
        <v>4863</v>
      </c>
      <c r="J1993" s="3" t="s">
        <v>4864</v>
      </c>
      <c r="K1993" s="3" t="s">
        <v>4865</v>
      </c>
      <c r="L1993" s="3" t="s">
        <v>4866</v>
      </c>
      <c r="M1993" s="3" t="s">
        <v>5080</v>
      </c>
      <c r="N1993" s="3" t="s">
        <v>5388</v>
      </c>
      <c r="O1993" s="3" t="s">
        <v>5389</v>
      </c>
      <c r="P1993" s="3" t="s">
        <v>5390</v>
      </c>
      <c r="Q1993" s="3" t="s">
        <v>5391</v>
      </c>
      <c r="R1993" s="3" t="s">
        <v>5392</v>
      </c>
      <c r="S1993" s="3" t="s">
        <v>5393</v>
      </c>
      <c r="T1993" s="3"/>
      <c r="U1993" s="3"/>
      <c r="V1993" s="3"/>
    </row>
    <row r="1994" spans="1:22" ht="16.5">
      <c r="A1994" s="2" t="s">
        <v>4108</v>
      </c>
      <c r="B1994" s="2" t="s">
        <v>4109</v>
      </c>
      <c r="C1994" s="9" t="s">
        <v>5387</v>
      </c>
      <c r="D1994" s="2" t="s">
        <v>4785</v>
      </c>
      <c r="E1994" s="2" t="s">
        <v>4803</v>
      </c>
      <c r="F1994" s="3" t="s">
        <v>4804</v>
      </c>
      <c r="G1994" s="3" t="s">
        <v>4861</v>
      </c>
      <c r="H1994" s="3" t="s">
        <v>4862</v>
      </c>
      <c r="I1994" s="3" t="s">
        <v>4863</v>
      </c>
      <c r="J1994" s="3" t="s">
        <v>4864</v>
      </c>
      <c r="K1994" s="3" t="s">
        <v>4865</v>
      </c>
      <c r="L1994" s="3" t="s">
        <v>4866</v>
      </c>
      <c r="M1994" s="3" t="s">
        <v>5080</v>
      </c>
      <c r="N1994" s="3" t="s">
        <v>5388</v>
      </c>
      <c r="O1994" s="3" t="s">
        <v>5389</v>
      </c>
      <c r="P1994" s="3" t="s">
        <v>5390</v>
      </c>
      <c r="Q1994" s="3" t="s">
        <v>5391</v>
      </c>
      <c r="R1994" s="3" t="s">
        <v>5392</v>
      </c>
      <c r="S1994" s="3" t="s">
        <v>5393</v>
      </c>
      <c r="T1994" s="3"/>
      <c r="U1994" s="3"/>
      <c r="V1994" s="3"/>
    </row>
    <row r="1995" spans="1:22" ht="16.5">
      <c r="A1995" s="2" t="s">
        <v>4110</v>
      </c>
      <c r="B1995" s="2" t="s">
        <v>4111</v>
      </c>
      <c r="C1995" s="9" t="s">
        <v>6907</v>
      </c>
      <c r="D1995" s="2" t="s">
        <v>4785</v>
      </c>
      <c r="E1995" s="2" t="s">
        <v>4820</v>
      </c>
      <c r="F1995" s="3" t="s">
        <v>4821</v>
      </c>
      <c r="G1995" s="3" t="s">
        <v>4822</v>
      </c>
      <c r="H1995" s="3" t="s">
        <v>4823</v>
      </c>
      <c r="I1995" s="3" t="s">
        <v>4824</v>
      </c>
      <c r="J1995" s="3" t="s">
        <v>4825</v>
      </c>
      <c r="K1995" s="3" t="s">
        <v>4826</v>
      </c>
      <c r="L1995" s="3" t="s">
        <v>4827</v>
      </c>
      <c r="M1995" s="3" t="s">
        <v>4828</v>
      </c>
      <c r="N1995" s="3" t="s">
        <v>4884</v>
      </c>
      <c r="O1995" s="3" t="s">
        <v>4885</v>
      </c>
      <c r="P1995" s="3" t="s">
        <v>5066</v>
      </c>
      <c r="Q1995" s="3" t="s">
        <v>5067</v>
      </c>
      <c r="R1995" s="3" t="s">
        <v>6316</v>
      </c>
      <c r="S1995" s="3" t="s">
        <v>6908</v>
      </c>
      <c r="T1995" s="3"/>
      <c r="U1995" s="3"/>
      <c r="V1995" s="3"/>
    </row>
    <row r="1996" spans="1:22" ht="16.5">
      <c r="A1996" s="2" t="s">
        <v>4112</v>
      </c>
      <c r="B1996" s="2" t="s">
        <v>4113</v>
      </c>
      <c r="C1996" s="9" t="s">
        <v>6907</v>
      </c>
      <c r="D1996" s="2" t="s">
        <v>4785</v>
      </c>
      <c r="E1996" s="2" t="s">
        <v>4820</v>
      </c>
      <c r="F1996" s="3" t="s">
        <v>4821</v>
      </c>
      <c r="G1996" s="3" t="s">
        <v>4822</v>
      </c>
      <c r="H1996" s="3" t="s">
        <v>4823</v>
      </c>
      <c r="I1996" s="3" t="s">
        <v>4824</v>
      </c>
      <c r="J1996" s="3" t="s">
        <v>4825</v>
      </c>
      <c r="K1996" s="3" t="s">
        <v>4826</v>
      </c>
      <c r="L1996" s="3" t="s">
        <v>4827</v>
      </c>
      <c r="M1996" s="3" t="s">
        <v>4828</v>
      </c>
      <c r="N1996" s="3" t="s">
        <v>4884</v>
      </c>
      <c r="O1996" s="3" t="s">
        <v>4885</v>
      </c>
      <c r="P1996" s="3" t="s">
        <v>5066</v>
      </c>
      <c r="Q1996" s="3" t="s">
        <v>5067</v>
      </c>
      <c r="R1996" s="3" t="s">
        <v>6316</v>
      </c>
      <c r="S1996" s="3" t="s">
        <v>6908</v>
      </c>
      <c r="T1996" s="3"/>
      <c r="U1996" s="3"/>
      <c r="V1996" s="3"/>
    </row>
    <row r="1997" spans="1:22" ht="16.5">
      <c r="A1997" s="2" t="s">
        <v>4114</v>
      </c>
      <c r="B1997" s="2" t="s">
        <v>4115</v>
      </c>
      <c r="C1997" s="9" t="s">
        <v>6907</v>
      </c>
      <c r="D1997" s="2" t="s">
        <v>4785</v>
      </c>
      <c r="E1997" s="2" t="s">
        <v>4820</v>
      </c>
      <c r="F1997" s="3" t="s">
        <v>4821</v>
      </c>
      <c r="G1997" s="3" t="s">
        <v>4822</v>
      </c>
      <c r="H1997" s="3" t="s">
        <v>4823</v>
      </c>
      <c r="I1997" s="3" t="s">
        <v>4824</v>
      </c>
      <c r="J1997" s="3" t="s">
        <v>4825</v>
      </c>
      <c r="K1997" s="3" t="s">
        <v>4826</v>
      </c>
      <c r="L1997" s="3" t="s">
        <v>4827</v>
      </c>
      <c r="M1997" s="3" t="s">
        <v>4828</v>
      </c>
      <c r="N1997" s="3" t="s">
        <v>4884</v>
      </c>
      <c r="O1997" s="3" t="s">
        <v>4885</v>
      </c>
      <c r="P1997" s="3" t="s">
        <v>5066</v>
      </c>
      <c r="Q1997" s="3" t="s">
        <v>5067</v>
      </c>
      <c r="R1997" s="3" t="s">
        <v>6316</v>
      </c>
      <c r="S1997" s="3" t="s">
        <v>6908</v>
      </c>
      <c r="T1997" s="3"/>
      <c r="U1997" s="3"/>
      <c r="V1997" s="3"/>
    </row>
    <row r="1998" spans="1:22" ht="16.5">
      <c r="A1998" s="2" t="s">
        <v>4116</v>
      </c>
      <c r="B1998" s="2" t="s">
        <v>4117</v>
      </c>
      <c r="C1998" s="9" t="s">
        <v>6907</v>
      </c>
      <c r="D1998" s="2" t="s">
        <v>4785</v>
      </c>
      <c r="E1998" s="2" t="s">
        <v>4820</v>
      </c>
      <c r="F1998" s="3" t="s">
        <v>4821</v>
      </c>
      <c r="G1998" s="3" t="s">
        <v>4822</v>
      </c>
      <c r="H1998" s="3" t="s">
        <v>4823</v>
      </c>
      <c r="I1998" s="3" t="s">
        <v>4824</v>
      </c>
      <c r="J1998" s="3" t="s">
        <v>4825</v>
      </c>
      <c r="K1998" s="3" t="s">
        <v>4826</v>
      </c>
      <c r="L1998" s="3" t="s">
        <v>4827</v>
      </c>
      <c r="M1998" s="3" t="s">
        <v>4828</v>
      </c>
      <c r="N1998" s="3" t="s">
        <v>4884</v>
      </c>
      <c r="O1998" s="3" t="s">
        <v>4885</v>
      </c>
      <c r="P1998" s="3" t="s">
        <v>5066</v>
      </c>
      <c r="Q1998" s="3" t="s">
        <v>5067</v>
      </c>
      <c r="R1998" s="3" t="s">
        <v>6316</v>
      </c>
      <c r="S1998" s="3" t="s">
        <v>6908</v>
      </c>
      <c r="T1998" s="3"/>
      <c r="U1998" s="3"/>
      <c r="V1998" s="3"/>
    </row>
    <row r="1999" spans="1:22" ht="16.5">
      <c r="A1999" s="2" t="s">
        <v>4118</v>
      </c>
      <c r="B1999" s="2" t="s">
        <v>4119</v>
      </c>
      <c r="C1999" s="9" t="s">
        <v>6907</v>
      </c>
      <c r="D1999" s="2" t="s">
        <v>4785</v>
      </c>
      <c r="E1999" s="2" t="s">
        <v>4820</v>
      </c>
      <c r="F1999" s="3" t="s">
        <v>4821</v>
      </c>
      <c r="G1999" s="3" t="s">
        <v>4822</v>
      </c>
      <c r="H1999" s="3" t="s">
        <v>4823</v>
      </c>
      <c r="I1999" s="3" t="s">
        <v>4824</v>
      </c>
      <c r="J1999" s="3" t="s">
        <v>4825</v>
      </c>
      <c r="K1999" s="3" t="s">
        <v>4826</v>
      </c>
      <c r="L1999" s="3" t="s">
        <v>4827</v>
      </c>
      <c r="M1999" s="3" t="s">
        <v>4828</v>
      </c>
      <c r="N1999" s="3" t="s">
        <v>4884</v>
      </c>
      <c r="O1999" s="3" t="s">
        <v>4885</v>
      </c>
      <c r="P1999" s="3" t="s">
        <v>5066</v>
      </c>
      <c r="Q1999" s="3" t="s">
        <v>5067</v>
      </c>
      <c r="R1999" s="3" t="s">
        <v>6316</v>
      </c>
      <c r="S1999" s="3" t="s">
        <v>6908</v>
      </c>
      <c r="T1999" s="3"/>
      <c r="U1999" s="3"/>
      <c r="V1999" s="3"/>
    </row>
    <row r="2000" spans="1:22" ht="16.5">
      <c r="A2000" s="2" t="s">
        <v>4120</v>
      </c>
      <c r="B2000" s="2" t="s">
        <v>4121</v>
      </c>
      <c r="C2000" s="9" t="s">
        <v>6907</v>
      </c>
      <c r="D2000" s="2" t="s">
        <v>4785</v>
      </c>
      <c r="E2000" s="2" t="s">
        <v>4820</v>
      </c>
      <c r="F2000" s="3" t="s">
        <v>4821</v>
      </c>
      <c r="G2000" s="3" t="s">
        <v>4822</v>
      </c>
      <c r="H2000" s="3" t="s">
        <v>4823</v>
      </c>
      <c r="I2000" s="3" t="s">
        <v>4824</v>
      </c>
      <c r="J2000" s="3" t="s">
        <v>4825</v>
      </c>
      <c r="K2000" s="3" t="s">
        <v>4826</v>
      </c>
      <c r="L2000" s="3" t="s">
        <v>4827</v>
      </c>
      <c r="M2000" s="3" t="s">
        <v>4828</v>
      </c>
      <c r="N2000" s="3" t="s">
        <v>4884</v>
      </c>
      <c r="O2000" s="3" t="s">
        <v>4885</v>
      </c>
      <c r="P2000" s="3" t="s">
        <v>5066</v>
      </c>
      <c r="Q2000" s="3" t="s">
        <v>5067</v>
      </c>
      <c r="R2000" s="3" t="s">
        <v>6316</v>
      </c>
      <c r="S2000" s="3" t="s">
        <v>6908</v>
      </c>
      <c r="T2000" s="3"/>
      <c r="U2000" s="3"/>
      <c r="V2000" s="3"/>
    </row>
    <row r="2001" spans="1:22" ht="16.5">
      <c r="A2001" s="2" t="s">
        <v>4122</v>
      </c>
      <c r="B2001" s="2" t="s">
        <v>4123</v>
      </c>
      <c r="C2001" s="9" t="s">
        <v>6907</v>
      </c>
      <c r="D2001" s="2" t="s">
        <v>4785</v>
      </c>
      <c r="E2001" s="2" t="s">
        <v>4820</v>
      </c>
      <c r="F2001" s="3" t="s">
        <v>4821</v>
      </c>
      <c r="G2001" s="3" t="s">
        <v>4822</v>
      </c>
      <c r="H2001" s="3" t="s">
        <v>4823</v>
      </c>
      <c r="I2001" s="3" t="s">
        <v>4824</v>
      </c>
      <c r="J2001" s="3" t="s">
        <v>4825</v>
      </c>
      <c r="K2001" s="3" t="s">
        <v>4826</v>
      </c>
      <c r="L2001" s="3" t="s">
        <v>4827</v>
      </c>
      <c r="M2001" s="3" t="s">
        <v>4828</v>
      </c>
      <c r="N2001" s="3" t="s">
        <v>4884</v>
      </c>
      <c r="O2001" s="3" t="s">
        <v>4885</v>
      </c>
      <c r="P2001" s="3" t="s">
        <v>5066</v>
      </c>
      <c r="Q2001" s="3" t="s">
        <v>5067</v>
      </c>
      <c r="R2001" s="3" t="s">
        <v>6316</v>
      </c>
      <c r="S2001" s="3" t="s">
        <v>6908</v>
      </c>
      <c r="T2001" s="3"/>
      <c r="U2001" s="3"/>
      <c r="V2001" s="3"/>
    </row>
    <row r="2002" spans="1:22" ht="16.5">
      <c r="A2002" s="2" t="s">
        <v>4124</v>
      </c>
      <c r="B2002" s="2" t="s">
        <v>4125</v>
      </c>
      <c r="C2002" s="9" t="s">
        <v>6907</v>
      </c>
      <c r="D2002" s="2" t="s">
        <v>4785</v>
      </c>
      <c r="E2002" s="2" t="s">
        <v>4820</v>
      </c>
      <c r="F2002" s="3" t="s">
        <v>4821</v>
      </c>
      <c r="G2002" s="3" t="s">
        <v>4822</v>
      </c>
      <c r="H2002" s="3" t="s">
        <v>4823</v>
      </c>
      <c r="I2002" s="3" t="s">
        <v>4824</v>
      </c>
      <c r="J2002" s="3" t="s">
        <v>4825</v>
      </c>
      <c r="K2002" s="3" t="s">
        <v>4826</v>
      </c>
      <c r="L2002" s="3" t="s">
        <v>4827</v>
      </c>
      <c r="M2002" s="3" t="s">
        <v>4828</v>
      </c>
      <c r="N2002" s="3" t="s">
        <v>4884</v>
      </c>
      <c r="O2002" s="3" t="s">
        <v>4885</v>
      </c>
      <c r="P2002" s="3" t="s">
        <v>5066</v>
      </c>
      <c r="Q2002" s="3" t="s">
        <v>5067</v>
      </c>
      <c r="R2002" s="3" t="s">
        <v>6316</v>
      </c>
      <c r="S2002" s="3" t="s">
        <v>6908</v>
      </c>
      <c r="T2002" s="3"/>
      <c r="U2002" s="3"/>
      <c r="V2002" s="3"/>
    </row>
    <row r="2003" spans="1:22" ht="16.5">
      <c r="A2003" s="2" t="s">
        <v>4126</v>
      </c>
      <c r="B2003" s="2" t="s">
        <v>4127</v>
      </c>
      <c r="C2003" s="9" t="s">
        <v>6907</v>
      </c>
      <c r="D2003" s="2" t="s">
        <v>4785</v>
      </c>
      <c r="E2003" s="2" t="s">
        <v>4820</v>
      </c>
      <c r="F2003" s="3" t="s">
        <v>4821</v>
      </c>
      <c r="G2003" s="3" t="s">
        <v>4822</v>
      </c>
      <c r="H2003" s="3" t="s">
        <v>4823</v>
      </c>
      <c r="I2003" s="3" t="s">
        <v>4824</v>
      </c>
      <c r="J2003" s="3" t="s">
        <v>4825</v>
      </c>
      <c r="K2003" s="3" t="s">
        <v>4826</v>
      </c>
      <c r="L2003" s="3" t="s">
        <v>4827</v>
      </c>
      <c r="M2003" s="3" t="s">
        <v>4828</v>
      </c>
      <c r="N2003" s="3" t="s">
        <v>4884</v>
      </c>
      <c r="O2003" s="3" t="s">
        <v>4885</v>
      </c>
      <c r="P2003" s="3" t="s">
        <v>5066</v>
      </c>
      <c r="Q2003" s="3" t="s">
        <v>5067</v>
      </c>
      <c r="R2003" s="3" t="s">
        <v>6316</v>
      </c>
      <c r="S2003" s="3" t="s">
        <v>6908</v>
      </c>
      <c r="T2003" s="3"/>
      <c r="U2003" s="3"/>
      <c r="V2003" s="3"/>
    </row>
    <row r="2004" spans="1:22" ht="16.5">
      <c r="A2004" s="2" t="s">
        <v>4128</v>
      </c>
      <c r="B2004" s="2" t="s">
        <v>4129</v>
      </c>
      <c r="C2004" s="9" t="s">
        <v>6907</v>
      </c>
      <c r="D2004" s="2" t="s">
        <v>4785</v>
      </c>
      <c r="E2004" s="2" t="s">
        <v>4820</v>
      </c>
      <c r="F2004" s="3" t="s">
        <v>4821</v>
      </c>
      <c r="G2004" s="3" t="s">
        <v>4822</v>
      </c>
      <c r="H2004" s="3" t="s">
        <v>4823</v>
      </c>
      <c r="I2004" s="3" t="s">
        <v>4824</v>
      </c>
      <c r="J2004" s="3" t="s">
        <v>4825</v>
      </c>
      <c r="K2004" s="3" t="s">
        <v>4826</v>
      </c>
      <c r="L2004" s="3" t="s">
        <v>4827</v>
      </c>
      <c r="M2004" s="3" t="s">
        <v>4828</v>
      </c>
      <c r="N2004" s="3" t="s">
        <v>4884</v>
      </c>
      <c r="O2004" s="3" t="s">
        <v>4885</v>
      </c>
      <c r="P2004" s="3" t="s">
        <v>5066</v>
      </c>
      <c r="Q2004" s="3" t="s">
        <v>5067</v>
      </c>
      <c r="R2004" s="3" t="s">
        <v>6316</v>
      </c>
      <c r="S2004" s="3" t="s">
        <v>6908</v>
      </c>
      <c r="T2004" s="3"/>
      <c r="U2004" s="3"/>
      <c r="V2004" s="3"/>
    </row>
    <row r="2005" spans="1:22" ht="16.5">
      <c r="A2005" s="2" t="s">
        <v>4130</v>
      </c>
      <c r="B2005" s="2" t="s">
        <v>4131</v>
      </c>
      <c r="C2005" s="9" t="s">
        <v>6909</v>
      </c>
      <c r="D2005" s="2" t="s">
        <v>4785</v>
      </c>
      <c r="E2005" s="2" t="s">
        <v>4786</v>
      </c>
      <c r="F2005" s="3" t="s">
        <v>4787</v>
      </c>
      <c r="G2005" s="3" t="s">
        <v>4788</v>
      </c>
      <c r="H2005" s="3" t="s">
        <v>4789</v>
      </c>
      <c r="I2005" s="3" t="s">
        <v>5022</v>
      </c>
      <c r="J2005" s="3" t="s">
        <v>5670</v>
      </c>
      <c r="K2005" s="3" t="s">
        <v>5671</v>
      </c>
      <c r="L2005" s="3" t="s">
        <v>5672</v>
      </c>
      <c r="M2005" s="3" t="s">
        <v>5673</v>
      </c>
      <c r="N2005" s="3" t="s">
        <v>6910</v>
      </c>
      <c r="O2005" s="3"/>
      <c r="P2005" s="3"/>
      <c r="Q2005" s="3"/>
      <c r="R2005" s="3"/>
      <c r="S2005" s="3"/>
      <c r="T2005" s="3"/>
      <c r="U2005" s="3"/>
      <c r="V2005" s="3"/>
    </row>
    <row r="2006" spans="1:22" ht="16.5">
      <c r="A2006" s="2" t="s">
        <v>4132</v>
      </c>
      <c r="B2006" s="2" t="s">
        <v>4133</v>
      </c>
      <c r="C2006" s="9" t="s">
        <v>6909</v>
      </c>
      <c r="D2006" s="2" t="s">
        <v>4785</v>
      </c>
      <c r="E2006" s="2" t="s">
        <v>4786</v>
      </c>
      <c r="F2006" s="3" t="s">
        <v>4787</v>
      </c>
      <c r="G2006" s="3" t="s">
        <v>4788</v>
      </c>
      <c r="H2006" s="3" t="s">
        <v>4789</v>
      </c>
      <c r="I2006" s="3" t="s">
        <v>5022</v>
      </c>
      <c r="J2006" s="3" t="s">
        <v>5670</v>
      </c>
      <c r="K2006" s="3" t="s">
        <v>5671</v>
      </c>
      <c r="L2006" s="3" t="s">
        <v>5672</v>
      </c>
      <c r="M2006" s="3" t="s">
        <v>5673</v>
      </c>
      <c r="N2006" s="3" t="s">
        <v>6910</v>
      </c>
      <c r="O2006" s="3"/>
      <c r="P2006" s="3"/>
      <c r="Q2006" s="3"/>
      <c r="R2006" s="3"/>
      <c r="S2006" s="3"/>
      <c r="T2006" s="3"/>
      <c r="U2006" s="3"/>
      <c r="V2006" s="3"/>
    </row>
    <row r="2007" spans="1:22" ht="16.5">
      <c r="A2007" s="2" t="s">
        <v>4134</v>
      </c>
      <c r="B2007" s="2" t="s">
        <v>4135</v>
      </c>
      <c r="C2007" s="9" t="s">
        <v>6911</v>
      </c>
      <c r="D2007" s="2" t="s">
        <v>4785</v>
      </c>
      <c r="E2007" s="2" t="s">
        <v>4786</v>
      </c>
      <c r="F2007" s="3" t="s">
        <v>4892</v>
      </c>
      <c r="G2007" s="3" t="s">
        <v>5564</v>
      </c>
      <c r="H2007" s="3" t="s">
        <v>5565</v>
      </c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</row>
    <row r="2008" spans="1:22" ht="16.5">
      <c r="A2008" s="2" t="s">
        <v>4136</v>
      </c>
      <c r="B2008" s="2" t="s">
        <v>4137</v>
      </c>
      <c r="C2008" s="9" t="s">
        <v>6912</v>
      </c>
      <c r="D2008" s="2" t="s">
        <v>4785</v>
      </c>
      <c r="E2008" s="2" t="s">
        <v>5710</v>
      </c>
      <c r="F2008" s="3" t="s">
        <v>6913</v>
      </c>
      <c r="G2008" s="3" t="s">
        <v>6914</v>
      </c>
      <c r="H2008" s="3" t="s">
        <v>6915</v>
      </c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</row>
    <row r="2009" spans="1:22" ht="16.5">
      <c r="A2009" s="2" t="s">
        <v>4138</v>
      </c>
      <c r="B2009" s="2" t="s">
        <v>4139</v>
      </c>
      <c r="C2009" s="9" t="s">
        <v>6912</v>
      </c>
      <c r="D2009" s="2" t="s">
        <v>4785</v>
      </c>
      <c r="E2009" s="2" t="s">
        <v>5710</v>
      </c>
      <c r="F2009" s="3" t="s">
        <v>6913</v>
      </c>
      <c r="G2009" s="3" t="s">
        <v>6914</v>
      </c>
      <c r="H2009" s="3" t="s">
        <v>6915</v>
      </c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</row>
    <row r="2010" spans="1:22" ht="16.5">
      <c r="A2010" s="2" t="s">
        <v>4140</v>
      </c>
      <c r="B2010" s="2" t="s">
        <v>4141</v>
      </c>
      <c r="C2010" s="9" t="s">
        <v>6912</v>
      </c>
      <c r="D2010" s="2" t="s">
        <v>4785</v>
      </c>
      <c r="E2010" s="2" t="s">
        <v>5710</v>
      </c>
      <c r="F2010" s="3" t="s">
        <v>6913</v>
      </c>
      <c r="G2010" s="3" t="s">
        <v>6914</v>
      </c>
      <c r="H2010" s="3" t="s">
        <v>6915</v>
      </c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</row>
    <row r="2011" spans="1:22" ht="16.5">
      <c r="A2011" s="2" t="s">
        <v>4144</v>
      </c>
      <c r="B2011" s="2" t="s">
        <v>4145</v>
      </c>
      <c r="C2011" s="9" t="s">
        <v>6912</v>
      </c>
      <c r="D2011" s="2" t="s">
        <v>4785</v>
      </c>
      <c r="E2011" s="2" t="s">
        <v>5710</v>
      </c>
      <c r="F2011" s="3" t="s">
        <v>6913</v>
      </c>
      <c r="G2011" s="3" t="s">
        <v>6914</v>
      </c>
      <c r="H2011" s="3" t="s">
        <v>6915</v>
      </c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</row>
    <row r="2012" spans="1:22" ht="16.5">
      <c r="A2012" s="2" t="s">
        <v>4146</v>
      </c>
      <c r="B2012" s="2" t="s">
        <v>4147</v>
      </c>
      <c r="C2012" s="9" t="s">
        <v>6912</v>
      </c>
      <c r="D2012" s="2" t="s">
        <v>4785</v>
      </c>
      <c r="E2012" s="2" t="s">
        <v>5710</v>
      </c>
      <c r="F2012" s="3" t="s">
        <v>6913</v>
      </c>
      <c r="G2012" s="3" t="s">
        <v>6914</v>
      </c>
      <c r="H2012" s="3" t="s">
        <v>6915</v>
      </c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</row>
    <row r="2013" spans="1:22" ht="16.5">
      <c r="A2013" s="2" t="s">
        <v>4148</v>
      </c>
      <c r="B2013" s="2" t="s">
        <v>4149</v>
      </c>
      <c r="C2013" s="9" t="s">
        <v>6916</v>
      </c>
      <c r="D2013" s="2" t="s">
        <v>4785</v>
      </c>
      <c r="E2013" s="2" t="s">
        <v>4786</v>
      </c>
      <c r="F2013" s="3" t="s">
        <v>4787</v>
      </c>
      <c r="G2013" s="3" t="s">
        <v>4788</v>
      </c>
      <c r="H2013" s="3" t="s">
        <v>4789</v>
      </c>
      <c r="I2013" s="3" t="s">
        <v>5022</v>
      </c>
      <c r="J2013" s="3" t="s">
        <v>5472</v>
      </c>
      <c r="K2013" s="3" t="s">
        <v>5570</v>
      </c>
      <c r="L2013" s="3" t="s">
        <v>5571</v>
      </c>
      <c r="M2013" s="3" t="s">
        <v>6917</v>
      </c>
      <c r="N2013" s="3"/>
      <c r="O2013" s="3"/>
      <c r="P2013" s="3"/>
      <c r="Q2013" s="3"/>
      <c r="R2013" s="3"/>
      <c r="S2013" s="3"/>
      <c r="T2013" s="3"/>
      <c r="U2013" s="3"/>
      <c r="V2013" s="3"/>
    </row>
    <row r="2014" spans="1:22" ht="16.5">
      <c r="A2014" s="2" t="s">
        <v>4150</v>
      </c>
      <c r="B2014" s="2" t="s">
        <v>4151</v>
      </c>
      <c r="C2014" s="9" t="s">
        <v>6916</v>
      </c>
      <c r="D2014" s="2" t="s">
        <v>4785</v>
      </c>
      <c r="E2014" s="2" t="s">
        <v>4786</v>
      </c>
      <c r="F2014" s="3" t="s">
        <v>4787</v>
      </c>
      <c r="G2014" s="3" t="s">
        <v>4788</v>
      </c>
      <c r="H2014" s="3" t="s">
        <v>4789</v>
      </c>
      <c r="I2014" s="3" t="s">
        <v>5022</v>
      </c>
      <c r="J2014" s="3" t="s">
        <v>5472</v>
      </c>
      <c r="K2014" s="3" t="s">
        <v>5570</v>
      </c>
      <c r="L2014" s="3" t="s">
        <v>5571</v>
      </c>
      <c r="M2014" s="3" t="s">
        <v>6917</v>
      </c>
      <c r="N2014" s="3"/>
      <c r="O2014" s="3"/>
      <c r="P2014" s="3"/>
      <c r="Q2014" s="3"/>
      <c r="R2014" s="3"/>
      <c r="S2014" s="3"/>
      <c r="T2014" s="3"/>
      <c r="U2014" s="3"/>
      <c r="V2014" s="3"/>
    </row>
    <row r="2015" spans="1:22" ht="16.5">
      <c r="A2015" s="2" t="s">
        <v>4154</v>
      </c>
      <c r="B2015" s="2" t="s">
        <v>4155</v>
      </c>
      <c r="C2015" s="9" t="s">
        <v>6918</v>
      </c>
      <c r="D2015" s="2" t="s">
        <v>4785</v>
      </c>
      <c r="E2015" s="2" t="s">
        <v>4786</v>
      </c>
      <c r="F2015" s="3" t="s">
        <v>4787</v>
      </c>
      <c r="G2015" s="3" t="s">
        <v>4788</v>
      </c>
      <c r="H2015" s="3" t="s">
        <v>5536</v>
      </c>
      <c r="I2015" s="3" t="s">
        <v>6919</v>
      </c>
      <c r="J2015" s="3" t="s">
        <v>6920</v>
      </c>
      <c r="K2015" s="3" t="s">
        <v>6921</v>
      </c>
      <c r="L2015" s="3" t="s">
        <v>6922</v>
      </c>
      <c r="M2015" s="3"/>
      <c r="N2015" s="3"/>
      <c r="O2015" s="3"/>
      <c r="P2015" s="3"/>
      <c r="Q2015" s="3"/>
      <c r="R2015" s="3"/>
      <c r="S2015" s="3"/>
      <c r="T2015" s="3"/>
      <c r="U2015" s="3"/>
      <c r="V2015" s="3"/>
    </row>
    <row r="2016" spans="1:22" ht="16.5">
      <c r="A2016" s="2" t="s">
        <v>4156</v>
      </c>
      <c r="B2016" s="2" t="s">
        <v>4157</v>
      </c>
      <c r="C2016" s="9" t="s">
        <v>6918</v>
      </c>
      <c r="D2016" s="2" t="s">
        <v>4785</v>
      </c>
      <c r="E2016" s="2" t="s">
        <v>4786</v>
      </c>
      <c r="F2016" s="3" t="s">
        <v>4787</v>
      </c>
      <c r="G2016" s="3" t="s">
        <v>4788</v>
      </c>
      <c r="H2016" s="3" t="s">
        <v>5536</v>
      </c>
      <c r="I2016" s="3" t="s">
        <v>6919</v>
      </c>
      <c r="J2016" s="3" t="s">
        <v>6920</v>
      </c>
      <c r="K2016" s="3" t="s">
        <v>6921</v>
      </c>
      <c r="L2016" s="3" t="s">
        <v>6922</v>
      </c>
      <c r="M2016" s="3"/>
      <c r="N2016" s="3"/>
      <c r="O2016" s="3"/>
      <c r="P2016" s="3"/>
      <c r="Q2016" s="3"/>
      <c r="R2016" s="3"/>
      <c r="S2016" s="3"/>
      <c r="T2016" s="3"/>
      <c r="U2016" s="3"/>
      <c r="V2016" s="3"/>
    </row>
    <row r="2017" spans="1:22" ht="16.5">
      <c r="A2017" s="2" t="s">
        <v>4158</v>
      </c>
      <c r="B2017" s="2" t="s">
        <v>4159</v>
      </c>
      <c r="C2017" s="9" t="s">
        <v>6923</v>
      </c>
      <c r="D2017" s="2" t="s">
        <v>4785</v>
      </c>
      <c r="E2017" s="2" t="s">
        <v>4786</v>
      </c>
      <c r="F2017" s="3" t="s">
        <v>4787</v>
      </c>
      <c r="G2017" s="3" t="s">
        <v>4906</v>
      </c>
      <c r="H2017" s="3" t="s">
        <v>4907</v>
      </c>
      <c r="I2017" s="3" t="s">
        <v>5305</v>
      </c>
      <c r="J2017" s="3" t="s">
        <v>5306</v>
      </c>
      <c r="K2017" s="3" t="s">
        <v>6924</v>
      </c>
      <c r="L2017" s="3" t="s">
        <v>6925</v>
      </c>
      <c r="M2017" s="3"/>
      <c r="N2017" s="3"/>
      <c r="O2017" s="3"/>
      <c r="P2017" s="3"/>
      <c r="Q2017" s="3"/>
      <c r="R2017" s="3"/>
      <c r="S2017" s="3"/>
      <c r="T2017" s="3"/>
      <c r="U2017" s="3"/>
      <c r="V2017" s="3"/>
    </row>
    <row r="2018" spans="1:22" ht="16.5">
      <c r="A2018" s="2" t="s">
        <v>4160</v>
      </c>
      <c r="B2018" s="2" t="s">
        <v>4161</v>
      </c>
      <c r="C2018" s="9" t="s">
        <v>6926</v>
      </c>
      <c r="D2018" s="2" t="s">
        <v>4785</v>
      </c>
      <c r="E2018" s="2" t="s">
        <v>4786</v>
      </c>
      <c r="F2018" s="3" t="s">
        <v>4787</v>
      </c>
      <c r="G2018" s="3" t="s">
        <v>4906</v>
      </c>
      <c r="H2018" s="3" t="s">
        <v>4907</v>
      </c>
      <c r="I2018" s="3" t="s">
        <v>4908</v>
      </c>
      <c r="J2018" s="3" t="s">
        <v>4969</v>
      </c>
      <c r="K2018" s="3" t="s">
        <v>5412</v>
      </c>
      <c r="L2018" s="3" t="s">
        <v>6456</v>
      </c>
      <c r="M2018" s="3" t="s">
        <v>6927</v>
      </c>
      <c r="N2018" s="3" t="s">
        <v>6928</v>
      </c>
      <c r="O2018" s="3"/>
      <c r="P2018" s="3"/>
      <c r="Q2018" s="3"/>
      <c r="R2018" s="3"/>
      <c r="S2018" s="3"/>
      <c r="T2018" s="3"/>
      <c r="U2018" s="3"/>
      <c r="V2018" s="3"/>
    </row>
    <row r="2019" spans="1:22" ht="16.5">
      <c r="A2019" s="2" t="s">
        <v>4162</v>
      </c>
      <c r="B2019" s="2" t="s">
        <v>4163</v>
      </c>
      <c r="C2019" s="9" t="s">
        <v>6929</v>
      </c>
      <c r="D2019" s="2" t="s">
        <v>4785</v>
      </c>
      <c r="E2019" s="2" t="s">
        <v>4786</v>
      </c>
      <c r="F2019" s="3" t="s">
        <v>4787</v>
      </c>
      <c r="G2019" s="3" t="s">
        <v>4906</v>
      </c>
      <c r="H2019" s="3" t="s">
        <v>4907</v>
      </c>
      <c r="I2019" s="3" t="s">
        <v>4908</v>
      </c>
      <c r="J2019" s="3" t="s">
        <v>4909</v>
      </c>
      <c r="K2019" s="3" t="s">
        <v>6678</v>
      </c>
      <c r="L2019" s="3" t="s">
        <v>6930</v>
      </c>
      <c r="M2019" s="3"/>
      <c r="N2019" s="3"/>
      <c r="O2019" s="3"/>
      <c r="P2019" s="3"/>
      <c r="Q2019" s="3"/>
      <c r="R2019" s="3"/>
      <c r="S2019" s="3"/>
      <c r="T2019" s="3"/>
      <c r="U2019" s="3"/>
      <c r="V2019" s="3"/>
    </row>
    <row r="2020" spans="1:22" ht="16.5">
      <c r="A2020" s="2" t="s">
        <v>4164</v>
      </c>
      <c r="B2020" s="2" t="s">
        <v>4165</v>
      </c>
      <c r="C2020" s="9" t="s">
        <v>6931</v>
      </c>
      <c r="D2020" s="2" t="s">
        <v>4785</v>
      </c>
      <c r="E2020" s="2" t="s">
        <v>4803</v>
      </c>
      <c r="F2020" s="3" t="s">
        <v>5093</v>
      </c>
      <c r="G2020" s="3" t="s">
        <v>5094</v>
      </c>
      <c r="H2020" s="3" t="s">
        <v>5095</v>
      </c>
      <c r="I2020" s="3" t="s">
        <v>5096</v>
      </c>
      <c r="J2020" s="3" t="s">
        <v>5097</v>
      </c>
      <c r="K2020" s="3" t="s">
        <v>5098</v>
      </c>
      <c r="L2020" s="3" t="s">
        <v>5099</v>
      </c>
      <c r="M2020" s="3" t="s">
        <v>5100</v>
      </c>
      <c r="N2020" s="3" t="s">
        <v>5101</v>
      </c>
      <c r="O2020" s="3" t="s">
        <v>5102</v>
      </c>
      <c r="P2020" s="3" t="s">
        <v>5103</v>
      </c>
      <c r="Q2020" s="3" t="s">
        <v>5104</v>
      </c>
      <c r="R2020" s="3" t="s">
        <v>6932</v>
      </c>
      <c r="S2020" s="3" t="s">
        <v>6933</v>
      </c>
      <c r="T2020" s="3" t="s">
        <v>6934</v>
      </c>
      <c r="U2020" s="3"/>
      <c r="V2020" s="3"/>
    </row>
    <row r="2021" spans="1:22" ht="16.5">
      <c r="A2021" s="2" t="s">
        <v>4166</v>
      </c>
      <c r="B2021" s="2" t="s">
        <v>4167</v>
      </c>
      <c r="C2021" s="9" t="s">
        <v>6935</v>
      </c>
      <c r="D2021" s="2" t="s">
        <v>4785</v>
      </c>
      <c r="E2021" s="2" t="s">
        <v>4786</v>
      </c>
      <c r="F2021" s="3" t="s">
        <v>4787</v>
      </c>
      <c r="G2021" s="3" t="s">
        <v>4788</v>
      </c>
      <c r="H2021" s="3" t="s">
        <v>4789</v>
      </c>
      <c r="I2021" s="3" t="s">
        <v>5022</v>
      </c>
      <c r="J2021" s="3" t="s">
        <v>5472</v>
      </c>
      <c r="K2021" s="3" t="s">
        <v>6936</v>
      </c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</row>
    <row r="2022" spans="1:22" ht="16.5">
      <c r="A2022" s="2" t="s">
        <v>4168</v>
      </c>
      <c r="B2022" s="2" t="s">
        <v>4169</v>
      </c>
      <c r="C2022" s="9" t="s">
        <v>6935</v>
      </c>
      <c r="D2022" s="2" t="s">
        <v>4785</v>
      </c>
      <c r="E2022" s="2" t="s">
        <v>4786</v>
      </c>
      <c r="F2022" s="3" t="s">
        <v>4787</v>
      </c>
      <c r="G2022" s="3" t="s">
        <v>4788</v>
      </c>
      <c r="H2022" s="3" t="s">
        <v>4789</v>
      </c>
      <c r="I2022" s="3" t="s">
        <v>5022</v>
      </c>
      <c r="J2022" s="3" t="s">
        <v>5472</v>
      </c>
      <c r="K2022" s="3" t="s">
        <v>6936</v>
      </c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</row>
    <row r="2023" spans="1:22" ht="16.5">
      <c r="A2023" s="2" t="s">
        <v>4170</v>
      </c>
      <c r="B2023" s="2" t="s">
        <v>4171</v>
      </c>
      <c r="C2023" s="9" t="s">
        <v>6937</v>
      </c>
      <c r="D2023" s="2" t="s">
        <v>4785</v>
      </c>
      <c r="E2023" s="2" t="s">
        <v>4786</v>
      </c>
      <c r="F2023" s="3" t="s">
        <v>4787</v>
      </c>
      <c r="G2023" s="3" t="s">
        <v>4788</v>
      </c>
      <c r="H2023" s="3" t="s">
        <v>4789</v>
      </c>
      <c r="I2023" s="3" t="s">
        <v>4790</v>
      </c>
      <c r="J2023" s="3" t="s">
        <v>5433</v>
      </c>
      <c r="K2023" s="3" t="s">
        <v>6938</v>
      </c>
      <c r="L2023" s="3" t="s">
        <v>6939</v>
      </c>
      <c r="M2023" s="3" t="s">
        <v>6940</v>
      </c>
      <c r="N2023" s="3"/>
      <c r="O2023" s="3"/>
      <c r="P2023" s="3"/>
      <c r="Q2023" s="3"/>
      <c r="R2023" s="3"/>
      <c r="S2023" s="3"/>
      <c r="T2023" s="3"/>
      <c r="U2023" s="3"/>
      <c r="V2023" s="3"/>
    </row>
    <row r="2024" spans="1:22" ht="16.5">
      <c r="A2024" s="2" t="s">
        <v>4172</v>
      </c>
      <c r="B2024" s="2" t="s">
        <v>4173</v>
      </c>
      <c r="C2024" s="9" t="s">
        <v>6937</v>
      </c>
      <c r="D2024" s="2" t="s">
        <v>4785</v>
      </c>
      <c r="E2024" s="2" t="s">
        <v>4786</v>
      </c>
      <c r="F2024" s="3" t="s">
        <v>4787</v>
      </c>
      <c r="G2024" s="3" t="s">
        <v>4788</v>
      </c>
      <c r="H2024" s="3" t="s">
        <v>4789</v>
      </c>
      <c r="I2024" s="3" t="s">
        <v>4790</v>
      </c>
      <c r="J2024" s="3" t="s">
        <v>5433</v>
      </c>
      <c r="K2024" s="3" t="s">
        <v>6938</v>
      </c>
      <c r="L2024" s="3" t="s">
        <v>6939</v>
      </c>
      <c r="M2024" s="3" t="s">
        <v>6940</v>
      </c>
      <c r="N2024" s="3"/>
      <c r="O2024" s="3"/>
      <c r="P2024" s="3"/>
      <c r="Q2024" s="3"/>
      <c r="R2024" s="3"/>
      <c r="S2024" s="3"/>
      <c r="T2024" s="3"/>
      <c r="U2024" s="3"/>
      <c r="V2024" s="3"/>
    </row>
    <row r="2025" spans="1:22" ht="16.5">
      <c r="A2025" s="2" t="s">
        <v>4174</v>
      </c>
      <c r="B2025" s="2" t="s">
        <v>4175</v>
      </c>
      <c r="C2025" s="9" t="s">
        <v>6941</v>
      </c>
      <c r="D2025" s="2" t="s">
        <v>4785</v>
      </c>
      <c r="E2025" s="2" t="s">
        <v>4786</v>
      </c>
      <c r="F2025" s="3" t="s">
        <v>4787</v>
      </c>
      <c r="G2025" s="3" t="s">
        <v>4906</v>
      </c>
      <c r="H2025" s="3" t="s">
        <v>4907</v>
      </c>
      <c r="I2025" s="3" t="s">
        <v>6666</v>
      </c>
      <c r="J2025" s="3" t="s">
        <v>6667</v>
      </c>
      <c r="K2025" s="3" t="s">
        <v>6668</v>
      </c>
      <c r="L2025" s="3" t="s">
        <v>6669</v>
      </c>
      <c r="M2025" s="3"/>
      <c r="N2025" s="3"/>
      <c r="O2025" s="3"/>
      <c r="P2025" s="3"/>
      <c r="Q2025" s="3"/>
      <c r="R2025" s="3"/>
      <c r="S2025" s="3"/>
      <c r="T2025" s="3"/>
      <c r="U2025" s="3"/>
      <c r="V2025" s="3"/>
    </row>
    <row r="2026" spans="1:22" ht="16.5">
      <c r="A2026" s="2" t="s">
        <v>4176</v>
      </c>
      <c r="B2026" s="2" t="s">
        <v>4177</v>
      </c>
      <c r="C2026" s="9" t="s">
        <v>6942</v>
      </c>
      <c r="D2026" s="2" t="s">
        <v>4785</v>
      </c>
      <c r="E2026" s="2" t="s">
        <v>4786</v>
      </c>
      <c r="F2026" s="3" t="s">
        <v>4787</v>
      </c>
      <c r="G2026" s="3" t="s">
        <v>4906</v>
      </c>
      <c r="H2026" s="3" t="s">
        <v>4921</v>
      </c>
      <c r="I2026" s="3" t="s">
        <v>4922</v>
      </c>
      <c r="J2026" s="3" t="s">
        <v>4923</v>
      </c>
      <c r="K2026" s="3" t="s">
        <v>4924</v>
      </c>
      <c r="L2026" s="3" t="s">
        <v>6943</v>
      </c>
      <c r="M2026" s="3"/>
      <c r="N2026" s="3"/>
      <c r="O2026" s="3"/>
      <c r="P2026" s="3"/>
      <c r="Q2026" s="3"/>
      <c r="R2026" s="3"/>
      <c r="S2026" s="3"/>
      <c r="T2026" s="3"/>
      <c r="U2026" s="3"/>
      <c r="V2026" s="3"/>
    </row>
    <row r="2027" spans="1:22" ht="16.5">
      <c r="A2027" s="2" t="s">
        <v>4178</v>
      </c>
      <c r="B2027" s="2" t="s">
        <v>4179</v>
      </c>
      <c r="C2027" s="9" t="s">
        <v>6942</v>
      </c>
      <c r="D2027" s="2" t="s">
        <v>4785</v>
      </c>
      <c r="E2027" s="2" t="s">
        <v>4786</v>
      </c>
      <c r="F2027" s="3" t="s">
        <v>4787</v>
      </c>
      <c r="G2027" s="3" t="s">
        <v>4906</v>
      </c>
      <c r="H2027" s="3" t="s">
        <v>4921</v>
      </c>
      <c r="I2027" s="3" t="s">
        <v>4922</v>
      </c>
      <c r="J2027" s="3" t="s">
        <v>4923</v>
      </c>
      <c r="K2027" s="3" t="s">
        <v>4924</v>
      </c>
      <c r="L2027" s="3" t="s">
        <v>6943</v>
      </c>
      <c r="M2027" s="3"/>
      <c r="N2027" s="3"/>
      <c r="O2027" s="3"/>
      <c r="P2027" s="3"/>
      <c r="Q2027" s="3"/>
      <c r="R2027" s="3"/>
      <c r="S2027" s="3"/>
      <c r="T2027" s="3"/>
      <c r="U2027" s="3"/>
      <c r="V2027" s="3"/>
    </row>
    <row r="2028" spans="1:22" ht="16.5">
      <c r="A2028" s="2" t="s">
        <v>4180</v>
      </c>
      <c r="B2028" s="2" t="s">
        <v>4181</v>
      </c>
      <c r="C2028" s="9" t="s">
        <v>6942</v>
      </c>
      <c r="D2028" s="2" t="s">
        <v>4785</v>
      </c>
      <c r="E2028" s="2" t="s">
        <v>4786</v>
      </c>
      <c r="F2028" s="3" t="s">
        <v>4787</v>
      </c>
      <c r="G2028" s="3" t="s">
        <v>4906</v>
      </c>
      <c r="H2028" s="3" t="s">
        <v>4921</v>
      </c>
      <c r="I2028" s="3" t="s">
        <v>4922</v>
      </c>
      <c r="J2028" s="3" t="s">
        <v>4923</v>
      </c>
      <c r="K2028" s="3" t="s">
        <v>4924</v>
      </c>
      <c r="L2028" s="3" t="s">
        <v>6943</v>
      </c>
      <c r="M2028" s="3"/>
      <c r="N2028" s="3"/>
      <c r="O2028" s="3"/>
      <c r="P2028" s="3"/>
      <c r="Q2028" s="3"/>
      <c r="R2028" s="3"/>
      <c r="S2028" s="3"/>
      <c r="T2028" s="3"/>
      <c r="U2028" s="3"/>
      <c r="V2028" s="3"/>
    </row>
    <row r="2029" spans="1:22" ht="16.5">
      <c r="A2029" s="2" t="s">
        <v>4182</v>
      </c>
      <c r="B2029" s="2" t="s">
        <v>4183</v>
      </c>
      <c r="C2029" s="9" t="s">
        <v>6413</v>
      </c>
      <c r="D2029" s="2" t="s">
        <v>4785</v>
      </c>
      <c r="E2029" s="2" t="s">
        <v>4820</v>
      </c>
      <c r="F2029" s="3" t="s">
        <v>4821</v>
      </c>
      <c r="G2029" s="3" t="s">
        <v>4822</v>
      </c>
      <c r="H2029" s="3" t="s">
        <v>4823</v>
      </c>
      <c r="I2029" s="3" t="s">
        <v>4824</v>
      </c>
      <c r="J2029" s="3" t="s">
        <v>4825</v>
      </c>
      <c r="K2029" s="3" t="s">
        <v>4826</v>
      </c>
      <c r="L2029" s="3" t="s">
        <v>4827</v>
      </c>
      <c r="M2029" s="3" t="s">
        <v>4828</v>
      </c>
      <c r="N2029" s="3" t="s">
        <v>4884</v>
      </c>
      <c r="O2029" s="3" t="s">
        <v>4885</v>
      </c>
      <c r="P2029" s="3" t="s">
        <v>5066</v>
      </c>
      <c r="Q2029" s="3" t="s">
        <v>5067</v>
      </c>
      <c r="R2029" s="3" t="s">
        <v>6316</v>
      </c>
      <c r="S2029" s="3" t="s">
        <v>6317</v>
      </c>
      <c r="T2029" s="3"/>
      <c r="U2029" s="3"/>
      <c r="V2029" s="3"/>
    </row>
    <row r="2030" spans="1:22" ht="16.5">
      <c r="A2030" s="2" t="s">
        <v>4184</v>
      </c>
      <c r="B2030" s="2" t="s">
        <v>4185</v>
      </c>
      <c r="C2030" s="9" t="s">
        <v>6944</v>
      </c>
      <c r="D2030" s="2" t="s">
        <v>4785</v>
      </c>
      <c r="E2030" s="2" t="s">
        <v>4786</v>
      </c>
      <c r="F2030" s="3" t="s">
        <v>4787</v>
      </c>
      <c r="G2030" s="3" t="s">
        <v>4788</v>
      </c>
      <c r="H2030" s="3" t="s">
        <v>4789</v>
      </c>
      <c r="I2030" s="3" t="s">
        <v>4790</v>
      </c>
      <c r="J2030" s="3" t="s">
        <v>4791</v>
      </c>
      <c r="K2030" s="3" t="s">
        <v>4938</v>
      </c>
      <c r="L2030" s="3" t="s">
        <v>5500</v>
      </c>
      <c r="M2030" s="3" t="s">
        <v>5501</v>
      </c>
      <c r="N2030" s="3" t="s">
        <v>6945</v>
      </c>
      <c r="O2030" s="3"/>
      <c r="P2030" s="3"/>
      <c r="Q2030" s="3"/>
      <c r="R2030" s="3"/>
      <c r="S2030" s="3"/>
      <c r="T2030" s="3"/>
      <c r="U2030" s="3"/>
      <c r="V2030" s="3"/>
    </row>
    <row r="2031" spans="1:22" ht="16.5">
      <c r="A2031" s="2" t="s">
        <v>4186</v>
      </c>
      <c r="B2031" s="2" t="s">
        <v>4187</v>
      </c>
      <c r="C2031" s="9" t="s">
        <v>6944</v>
      </c>
      <c r="D2031" s="2" t="s">
        <v>4785</v>
      </c>
      <c r="E2031" s="2" t="s">
        <v>4786</v>
      </c>
      <c r="F2031" s="3" t="s">
        <v>4787</v>
      </c>
      <c r="G2031" s="3" t="s">
        <v>4788</v>
      </c>
      <c r="H2031" s="3" t="s">
        <v>4789</v>
      </c>
      <c r="I2031" s="3" t="s">
        <v>4790</v>
      </c>
      <c r="J2031" s="3" t="s">
        <v>4791</v>
      </c>
      <c r="K2031" s="3" t="s">
        <v>4938</v>
      </c>
      <c r="L2031" s="3" t="s">
        <v>5500</v>
      </c>
      <c r="M2031" s="3" t="s">
        <v>5501</v>
      </c>
      <c r="N2031" s="3" t="s">
        <v>6945</v>
      </c>
      <c r="O2031" s="3"/>
      <c r="P2031" s="3"/>
      <c r="Q2031" s="3"/>
      <c r="R2031" s="3"/>
      <c r="S2031" s="3"/>
      <c r="T2031" s="3"/>
      <c r="U2031" s="3"/>
      <c r="V2031" s="3"/>
    </row>
    <row r="2032" spans="1:22" ht="16.5">
      <c r="A2032" s="2" t="s">
        <v>4188</v>
      </c>
      <c r="B2032" s="2" t="s">
        <v>4189</v>
      </c>
      <c r="C2032" s="9" t="s">
        <v>6946</v>
      </c>
      <c r="D2032" s="2" t="s">
        <v>4785</v>
      </c>
      <c r="E2032" s="2" t="s">
        <v>4786</v>
      </c>
      <c r="F2032" s="3" t="s">
        <v>4796</v>
      </c>
      <c r="G2032" s="3" t="s">
        <v>4989</v>
      </c>
      <c r="H2032" s="3" t="s">
        <v>4990</v>
      </c>
      <c r="I2032" s="3" t="s">
        <v>5342</v>
      </c>
      <c r="J2032" s="3" t="s">
        <v>5395</v>
      </c>
      <c r="K2032" s="3" t="s">
        <v>5440</v>
      </c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</row>
    <row r="2033" spans="1:22" ht="16.5">
      <c r="A2033" s="2" t="s">
        <v>4190</v>
      </c>
      <c r="B2033" s="2" t="s">
        <v>4191</v>
      </c>
      <c r="C2033" s="9" t="s">
        <v>6946</v>
      </c>
      <c r="D2033" s="2" t="s">
        <v>4785</v>
      </c>
      <c r="E2033" s="2" t="s">
        <v>4786</v>
      </c>
      <c r="F2033" s="3" t="s">
        <v>4796</v>
      </c>
      <c r="G2033" s="3" t="s">
        <v>4989</v>
      </c>
      <c r="H2033" s="3" t="s">
        <v>4990</v>
      </c>
      <c r="I2033" s="3" t="s">
        <v>5342</v>
      </c>
      <c r="J2033" s="3" t="s">
        <v>5395</v>
      </c>
      <c r="K2033" s="3" t="s">
        <v>5440</v>
      </c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</row>
    <row r="2034" spans="1:22" ht="16.5">
      <c r="A2034" s="2" t="s">
        <v>4192</v>
      </c>
      <c r="B2034" s="2" t="s">
        <v>4193</v>
      </c>
      <c r="C2034" s="9" t="s">
        <v>6947</v>
      </c>
      <c r="D2034" s="2" t="s">
        <v>4785</v>
      </c>
      <c r="E2034" s="2" t="s">
        <v>4786</v>
      </c>
      <c r="F2034" s="3" t="s">
        <v>4787</v>
      </c>
      <c r="G2034" s="3" t="s">
        <v>4788</v>
      </c>
      <c r="H2034" s="3" t="s">
        <v>4789</v>
      </c>
      <c r="I2034" s="3" t="s">
        <v>4790</v>
      </c>
      <c r="J2034" s="3" t="s">
        <v>5433</v>
      </c>
      <c r="K2034" s="3" t="s">
        <v>5991</v>
      </c>
      <c r="L2034" s="3" t="s">
        <v>5992</v>
      </c>
      <c r="M2034" s="3" t="s">
        <v>6948</v>
      </c>
      <c r="N2034" s="3"/>
      <c r="O2034" s="3"/>
      <c r="P2034" s="3"/>
      <c r="Q2034" s="3"/>
      <c r="R2034" s="3"/>
      <c r="S2034" s="3"/>
      <c r="T2034" s="3"/>
      <c r="U2034" s="3"/>
      <c r="V2034" s="3"/>
    </row>
    <row r="2035" spans="1:22" ht="16.5">
      <c r="A2035" s="2" t="s">
        <v>4194</v>
      </c>
      <c r="B2035" s="2" t="s">
        <v>4195</v>
      </c>
      <c r="C2035" s="9" t="s">
        <v>6949</v>
      </c>
      <c r="D2035" s="2" t="s">
        <v>4785</v>
      </c>
      <c r="E2035" s="2" t="s">
        <v>4786</v>
      </c>
      <c r="F2035" s="3" t="s">
        <v>4787</v>
      </c>
      <c r="G2035" s="3" t="s">
        <v>4788</v>
      </c>
      <c r="H2035" s="3" t="s">
        <v>4789</v>
      </c>
      <c r="I2035" s="3" t="s">
        <v>4927</v>
      </c>
      <c r="J2035" s="3" t="s">
        <v>6063</v>
      </c>
      <c r="K2035" s="3" t="s">
        <v>6576</v>
      </c>
      <c r="L2035" s="3" t="s">
        <v>6577</v>
      </c>
      <c r="M2035" s="3"/>
      <c r="N2035" s="3"/>
      <c r="O2035" s="3"/>
      <c r="P2035" s="3"/>
      <c r="Q2035" s="3"/>
      <c r="R2035" s="3"/>
      <c r="S2035" s="3"/>
      <c r="T2035" s="3"/>
      <c r="U2035" s="3"/>
      <c r="V2035" s="3"/>
    </row>
    <row r="2036" spans="1:22" ht="16.5">
      <c r="A2036" s="2" t="s">
        <v>4196</v>
      </c>
      <c r="B2036" s="2" t="s">
        <v>4197</v>
      </c>
      <c r="C2036" s="9" t="s">
        <v>6947</v>
      </c>
      <c r="D2036" s="2" t="s">
        <v>4785</v>
      </c>
      <c r="E2036" s="2" t="s">
        <v>4786</v>
      </c>
      <c r="F2036" s="3" t="s">
        <v>4787</v>
      </c>
      <c r="G2036" s="3" t="s">
        <v>4788</v>
      </c>
      <c r="H2036" s="3" t="s">
        <v>4789</v>
      </c>
      <c r="I2036" s="3" t="s">
        <v>4790</v>
      </c>
      <c r="J2036" s="3" t="s">
        <v>5433</v>
      </c>
      <c r="K2036" s="3" t="s">
        <v>5991</v>
      </c>
      <c r="L2036" s="3" t="s">
        <v>5992</v>
      </c>
      <c r="M2036" s="3" t="s">
        <v>6948</v>
      </c>
      <c r="N2036" s="3"/>
      <c r="O2036" s="3"/>
      <c r="P2036" s="3"/>
      <c r="Q2036" s="3"/>
      <c r="R2036" s="3"/>
      <c r="S2036" s="3"/>
      <c r="T2036" s="3"/>
      <c r="U2036" s="3"/>
      <c r="V2036" s="3"/>
    </row>
    <row r="2037" spans="1:22" ht="16.5">
      <c r="A2037" s="2" t="s">
        <v>4198</v>
      </c>
      <c r="B2037" s="2" t="s">
        <v>4199</v>
      </c>
      <c r="C2037" s="9" t="s">
        <v>6949</v>
      </c>
      <c r="D2037" s="2" t="s">
        <v>4785</v>
      </c>
      <c r="E2037" s="2" t="s">
        <v>4786</v>
      </c>
      <c r="F2037" s="3" t="s">
        <v>4787</v>
      </c>
      <c r="G2037" s="3" t="s">
        <v>4788</v>
      </c>
      <c r="H2037" s="3" t="s">
        <v>4789</v>
      </c>
      <c r="I2037" s="3" t="s">
        <v>4927</v>
      </c>
      <c r="J2037" s="3" t="s">
        <v>6063</v>
      </c>
      <c r="K2037" s="3" t="s">
        <v>6576</v>
      </c>
      <c r="L2037" s="3" t="s">
        <v>6577</v>
      </c>
      <c r="M2037" s="3"/>
      <c r="N2037" s="3"/>
      <c r="O2037" s="3"/>
      <c r="P2037" s="3"/>
      <c r="Q2037" s="3"/>
      <c r="R2037" s="3"/>
      <c r="S2037" s="3"/>
      <c r="T2037" s="3"/>
      <c r="U2037" s="3"/>
      <c r="V2037" s="3"/>
    </row>
    <row r="2038" spans="1:22" ht="16.5">
      <c r="A2038" s="2" t="s">
        <v>4200</v>
      </c>
      <c r="B2038" s="2" t="s">
        <v>4201</v>
      </c>
      <c r="C2038" s="9" t="s">
        <v>6950</v>
      </c>
      <c r="D2038" s="2" t="s">
        <v>4785</v>
      </c>
      <c r="E2038" s="2" t="s">
        <v>4786</v>
      </c>
      <c r="F2038" s="3" t="s">
        <v>4787</v>
      </c>
      <c r="G2038" s="3" t="s">
        <v>4788</v>
      </c>
      <c r="H2038" s="3" t="s">
        <v>5320</v>
      </c>
      <c r="I2038" s="3" t="s">
        <v>5321</v>
      </c>
      <c r="J2038" s="3" t="s">
        <v>5322</v>
      </c>
      <c r="K2038" s="3" t="s">
        <v>5362</v>
      </c>
      <c r="L2038" s="3" t="s">
        <v>6268</v>
      </c>
      <c r="M2038" s="3"/>
      <c r="N2038" s="3"/>
      <c r="O2038" s="3"/>
      <c r="P2038" s="3"/>
      <c r="Q2038" s="3"/>
      <c r="R2038" s="3"/>
      <c r="S2038" s="3"/>
      <c r="T2038" s="3"/>
      <c r="U2038" s="3"/>
      <c r="V2038" s="3"/>
    </row>
    <row r="2039" spans="1:22" ht="16.5">
      <c r="A2039" s="2" t="s">
        <v>4202</v>
      </c>
      <c r="B2039" s="2" t="s">
        <v>4203</v>
      </c>
      <c r="C2039" s="9" t="s">
        <v>6950</v>
      </c>
      <c r="D2039" s="2" t="s">
        <v>4785</v>
      </c>
      <c r="E2039" s="2" t="s">
        <v>4786</v>
      </c>
      <c r="F2039" s="3" t="s">
        <v>4787</v>
      </c>
      <c r="G2039" s="3" t="s">
        <v>4788</v>
      </c>
      <c r="H2039" s="3" t="s">
        <v>5320</v>
      </c>
      <c r="I2039" s="3" t="s">
        <v>5321</v>
      </c>
      <c r="J2039" s="3" t="s">
        <v>5322</v>
      </c>
      <c r="K2039" s="3" t="s">
        <v>5362</v>
      </c>
      <c r="L2039" s="3" t="s">
        <v>6268</v>
      </c>
      <c r="M2039" s="3"/>
      <c r="N2039" s="3"/>
      <c r="O2039" s="3"/>
      <c r="P2039" s="3"/>
      <c r="Q2039" s="3"/>
      <c r="R2039" s="3"/>
      <c r="S2039" s="3"/>
      <c r="T2039" s="3"/>
      <c r="U2039" s="3"/>
      <c r="V2039" s="3"/>
    </row>
    <row r="2040" spans="1:22" ht="16.5">
      <c r="A2040" s="2" t="s">
        <v>4204</v>
      </c>
      <c r="B2040" s="2" t="s">
        <v>4205</v>
      </c>
      <c r="C2040" s="9" t="s">
        <v>6951</v>
      </c>
      <c r="D2040" s="2" t="s">
        <v>4785</v>
      </c>
      <c r="E2040" s="2" t="s">
        <v>4803</v>
      </c>
      <c r="F2040" s="3" t="s">
        <v>5093</v>
      </c>
      <c r="G2040" s="3" t="s">
        <v>5094</v>
      </c>
      <c r="H2040" s="3" t="s">
        <v>5095</v>
      </c>
      <c r="I2040" s="3" t="s">
        <v>5096</v>
      </c>
      <c r="J2040" s="3" t="s">
        <v>5151</v>
      </c>
      <c r="K2040" s="3" t="s">
        <v>5152</v>
      </c>
      <c r="L2040" s="3" t="s">
        <v>6088</v>
      </c>
      <c r="M2040" s="3" t="s">
        <v>6488</v>
      </c>
      <c r="N2040" s="3" t="s">
        <v>6489</v>
      </c>
      <c r="O2040" s="3" t="s">
        <v>6490</v>
      </c>
      <c r="P2040" s="3" t="s">
        <v>6491</v>
      </c>
      <c r="Q2040" s="3"/>
      <c r="R2040" s="3"/>
      <c r="S2040" s="3"/>
      <c r="T2040" s="3"/>
      <c r="U2040" s="3"/>
      <c r="V2040" s="3"/>
    </row>
    <row r="2041" spans="1:22" ht="16.5">
      <c r="A2041" s="2" t="s">
        <v>4206</v>
      </c>
      <c r="B2041" s="2" t="s">
        <v>4207</v>
      </c>
      <c r="C2041" s="9" t="s">
        <v>6951</v>
      </c>
      <c r="D2041" s="2" t="s">
        <v>4785</v>
      </c>
      <c r="E2041" s="2" t="s">
        <v>4803</v>
      </c>
      <c r="F2041" s="3" t="s">
        <v>5093</v>
      </c>
      <c r="G2041" s="3" t="s">
        <v>5094</v>
      </c>
      <c r="H2041" s="3" t="s">
        <v>5095</v>
      </c>
      <c r="I2041" s="3" t="s">
        <v>5096</v>
      </c>
      <c r="J2041" s="3" t="s">
        <v>5151</v>
      </c>
      <c r="K2041" s="3" t="s">
        <v>5152</v>
      </c>
      <c r="L2041" s="3" t="s">
        <v>6088</v>
      </c>
      <c r="M2041" s="3" t="s">
        <v>6488</v>
      </c>
      <c r="N2041" s="3" t="s">
        <v>6489</v>
      </c>
      <c r="O2041" s="3" t="s">
        <v>6490</v>
      </c>
      <c r="P2041" s="3" t="s">
        <v>6491</v>
      </c>
      <c r="Q2041" s="3"/>
      <c r="R2041" s="3"/>
      <c r="S2041" s="3"/>
      <c r="T2041" s="3"/>
      <c r="U2041" s="3"/>
      <c r="V2041" s="3"/>
    </row>
    <row r="2042" spans="1:22" ht="16.5">
      <c r="A2042" s="2" t="s">
        <v>4212</v>
      </c>
      <c r="B2042" s="2" t="s">
        <v>4213</v>
      </c>
      <c r="C2042" s="9" t="s">
        <v>6951</v>
      </c>
      <c r="D2042" s="2" t="s">
        <v>4785</v>
      </c>
      <c r="E2042" s="2" t="s">
        <v>4803</v>
      </c>
      <c r="F2042" s="3" t="s">
        <v>5093</v>
      </c>
      <c r="G2042" s="3" t="s">
        <v>5094</v>
      </c>
      <c r="H2042" s="3" t="s">
        <v>5095</v>
      </c>
      <c r="I2042" s="3" t="s">
        <v>5096</v>
      </c>
      <c r="J2042" s="3" t="s">
        <v>5151</v>
      </c>
      <c r="K2042" s="3" t="s">
        <v>5152</v>
      </c>
      <c r="L2042" s="3" t="s">
        <v>6088</v>
      </c>
      <c r="M2042" s="3" t="s">
        <v>6488</v>
      </c>
      <c r="N2042" s="3" t="s">
        <v>6489</v>
      </c>
      <c r="O2042" s="3" t="s">
        <v>6490</v>
      </c>
      <c r="P2042" s="3" t="s">
        <v>6491</v>
      </c>
      <c r="Q2042" s="3"/>
      <c r="R2042" s="3"/>
      <c r="S2042" s="3"/>
      <c r="T2042" s="3"/>
      <c r="U2042" s="3"/>
      <c r="V2042" s="3"/>
    </row>
    <row r="2043" spans="1:22" ht="16.5">
      <c r="A2043" s="2" t="s">
        <v>4214</v>
      </c>
      <c r="B2043" s="2" t="s">
        <v>4215</v>
      </c>
      <c r="C2043" s="9" t="s">
        <v>6951</v>
      </c>
      <c r="D2043" s="2" t="s">
        <v>4785</v>
      </c>
      <c r="E2043" s="2" t="s">
        <v>4803</v>
      </c>
      <c r="F2043" s="3" t="s">
        <v>5093</v>
      </c>
      <c r="G2043" s="3" t="s">
        <v>5094</v>
      </c>
      <c r="H2043" s="3" t="s">
        <v>5095</v>
      </c>
      <c r="I2043" s="3" t="s">
        <v>5096</v>
      </c>
      <c r="J2043" s="3" t="s">
        <v>5151</v>
      </c>
      <c r="K2043" s="3" t="s">
        <v>5152</v>
      </c>
      <c r="L2043" s="3" t="s">
        <v>6088</v>
      </c>
      <c r="M2043" s="3" t="s">
        <v>6488</v>
      </c>
      <c r="N2043" s="3" t="s">
        <v>6489</v>
      </c>
      <c r="O2043" s="3" t="s">
        <v>6490</v>
      </c>
      <c r="P2043" s="3" t="s">
        <v>6491</v>
      </c>
      <c r="Q2043" s="3"/>
      <c r="R2043" s="3"/>
      <c r="S2043" s="3"/>
      <c r="T2043" s="3"/>
      <c r="U2043" s="3"/>
      <c r="V2043" s="3"/>
    </row>
    <row r="2044" spans="1:22" ht="16.5">
      <c r="A2044" s="2" t="s">
        <v>4216</v>
      </c>
      <c r="B2044" s="2" t="s">
        <v>4217</v>
      </c>
      <c r="C2044" s="9" t="s">
        <v>6951</v>
      </c>
      <c r="D2044" s="2" t="s">
        <v>4785</v>
      </c>
      <c r="E2044" s="2" t="s">
        <v>4803</v>
      </c>
      <c r="F2044" s="3" t="s">
        <v>5093</v>
      </c>
      <c r="G2044" s="3" t="s">
        <v>5094</v>
      </c>
      <c r="H2044" s="3" t="s">
        <v>5095</v>
      </c>
      <c r="I2044" s="3" t="s">
        <v>5096</v>
      </c>
      <c r="J2044" s="3" t="s">
        <v>5151</v>
      </c>
      <c r="K2044" s="3" t="s">
        <v>5152</v>
      </c>
      <c r="L2044" s="3" t="s">
        <v>6088</v>
      </c>
      <c r="M2044" s="3" t="s">
        <v>6488</v>
      </c>
      <c r="N2044" s="3" t="s">
        <v>6489</v>
      </c>
      <c r="O2044" s="3" t="s">
        <v>6490</v>
      </c>
      <c r="P2044" s="3" t="s">
        <v>6491</v>
      </c>
      <c r="Q2044" s="3"/>
      <c r="R2044" s="3"/>
      <c r="S2044" s="3"/>
      <c r="T2044" s="3"/>
      <c r="U2044" s="3"/>
      <c r="V2044" s="3"/>
    </row>
    <row r="2045" spans="1:22" ht="16.5">
      <c r="A2045" s="2" t="s">
        <v>4218</v>
      </c>
      <c r="B2045" s="2" t="s">
        <v>4219</v>
      </c>
      <c r="C2045" s="9" t="s">
        <v>6951</v>
      </c>
      <c r="D2045" s="2" t="s">
        <v>4785</v>
      </c>
      <c r="E2045" s="2" t="s">
        <v>4803</v>
      </c>
      <c r="F2045" s="3" t="s">
        <v>5093</v>
      </c>
      <c r="G2045" s="3" t="s">
        <v>5094</v>
      </c>
      <c r="H2045" s="3" t="s">
        <v>5095</v>
      </c>
      <c r="I2045" s="3" t="s">
        <v>5096</v>
      </c>
      <c r="J2045" s="3" t="s">
        <v>5151</v>
      </c>
      <c r="K2045" s="3" t="s">
        <v>5152</v>
      </c>
      <c r="L2045" s="3" t="s">
        <v>6088</v>
      </c>
      <c r="M2045" s="3" t="s">
        <v>6488</v>
      </c>
      <c r="N2045" s="3" t="s">
        <v>6489</v>
      </c>
      <c r="O2045" s="3" t="s">
        <v>6490</v>
      </c>
      <c r="P2045" s="3" t="s">
        <v>6491</v>
      </c>
      <c r="Q2045" s="3"/>
      <c r="R2045" s="3"/>
      <c r="S2045" s="3"/>
      <c r="T2045" s="3"/>
      <c r="U2045" s="3"/>
      <c r="V2045" s="3"/>
    </row>
    <row r="2046" spans="1:22" ht="16.5">
      <c r="A2046" s="2" t="s">
        <v>4220</v>
      </c>
      <c r="B2046" s="2" t="s">
        <v>4221</v>
      </c>
      <c r="C2046" s="9" t="s">
        <v>6951</v>
      </c>
      <c r="D2046" s="2" t="s">
        <v>4785</v>
      </c>
      <c r="E2046" s="2" t="s">
        <v>4803</v>
      </c>
      <c r="F2046" s="3" t="s">
        <v>5093</v>
      </c>
      <c r="G2046" s="3" t="s">
        <v>5094</v>
      </c>
      <c r="H2046" s="3" t="s">
        <v>5095</v>
      </c>
      <c r="I2046" s="3" t="s">
        <v>5096</v>
      </c>
      <c r="J2046" s="3" t="s">
        <v>5151</v>
      </c>
      <c r="K2046" s="3" t="s">
        <v>5152</v>
      </c>
      <c r="L2046" s="3" t="s">
        <v>6088</v>
      </c>
      <c r="M2046" s="3" t="s">
        <v>6488</v>
      </c>
      <c r="N2046" s="3" t="s">
        <v>6489</v>
      </c>
      <c r="O2046" s="3" t="s">
        <v>6490</v>
      </c>
      <c r="P2046" s="3" t="s">
        <v>6491</v>
      </c>
      <c r="Q2046" s="3"/>
      <c r="R2046" s="3"/>
      <c r="S2046" s="3"/>
      <c r="T2046" s="3"/>
      <c r="U2046" s="3"/>
      <c r="V2046" s="3"/>
    </row>
    <row r="2047" spans="1:22" ht="16.5">
      <c r="A2047" s="2" t="s">
        <v>4222</v>
      </c>
      <c r="B2047" s="2" t="s">
        <v>4223</v>
      </c>
      <c r="C2047" s="9" t="s">
        <v>6951</v>
      </c>
      <c r="D2047" s="2" t="s">
        <v>4785</v>
      </c>
      <c r="E2047" s="2" t="s">
        <v>4803</v>
      </c>
      <c r="F2047" s="3" t="s">
        <v>5093</v>
      </c>
      <c r="G2047" s="3" t="s">
        <v>5094</v>
      </c>
      <c r="H2047" s="3" t="s">
        <v>5095</v>
      </c>
      <c r="I2047" s="3" t="s">
        <v>5096</v>
      </c>
      <c r="J2047" s="3" t="s">
        <v>5151</v>
      </c>
      <c r="K2047" s="3" t="s">
        <v>5152</v>
      </c>
      <c r="L2047" s="3" t="s">
        <v>6088</v>
      </c>
      <c r="M2047" s="3" t="s">
        <v>6488</v>
      </c>
      <c r="N2047" s="3" t="s">
        <v>6489</v>
      </c>
      <c r="O2047" s="3" t="s">
        <v>6490</v>
      </c>
      <c r="P2047" s="3" t="s">
        <v>6491</v>
      </c>
      <c r="Q2047" s="3"/>
      <c r="R2047" s="3"/>
      <c r="S2047" s="3"/>
      <c r="T2047" s="3"/>
      <c r="U2047" s="3"/>
      <c r="V2047" s="3"/>
    </row>
    <row r="2048" spans="1:22" ht="16.5">
      <c r="A2048" s="2" t="s">
        <v>4224</v>
      </c>
      <c r="B2048" s="2" t="s">
        <v>4225</v>
      </c>
      <c r="C2048" s="9" t="s">
        <v>6952</v>
      </c>
      <c r="D2048" s="2" t="s">
        <v>4785</v>
      </c>
      <c r="E2048" s="2" t="s">
        <v>4786</v>
      </c>
      <c r="F2048" s="3" t="s">
        <v>4787</v>
      </c>
      <c r="G2048" s="3" t="s">
        <v>4906</v>
      </c>
      <c r="H2048" s="3" t="s">
        <v>4907</v>
      </c>
      <c r="I2048" s="3" t="s">
        <v>4908</v>
      </c>
      <c r="J2048" s="3" t="s">
        <v>5974</v>
      </c>
      <c r="K2048" s="3" t="s">
        <v>5975</v>
      </c>
      <c r="L2048" s="3" t="s">
        <v>6953</v>
      </c>
      <c r="M2048" s="3"/>
      <c r="N2048" s="3"/>
      <c r="O2048" s="3"/>
      <c r="P2048" s="3"/>
      <c r="Q2048" s="3"/>
      <c r="R2048" s="3"/>
      <c r="S2048" s="3"/>
      <c r="T2048" s="3"/>
      <c r="U2048" s="3"/>
      <c r="V2048" s="3"/>
    </row>
    <row r="2049" spans="1:22" ht="16.5">
      <c r="A2049" s="2" t="s">
        <v>4226</v>
      </c>
      <c r="B2049" s="2" t="s">
        <v>4227</v>
      </c>
      <c r="C2049" s="9" t="s">
        <v>6952</v>
      </c>
      <c r="D2049" s="2" t="s">
        <v>4785</v>
      </c>
      <c r="E2049" s="2" t="s">
        <v>4786</v>
      </c>
      <c r="F2049" s="3" t="s">
        <v>4787</v>
      </c>
      <c r="G2049" s="3" t="s">
        <v>4906</v>
      </c>
      <c r="H2049" s="3" t="s">
        <v>4907</v>
      </c>
      <c r="I2049" s="3" t="s">
        <v>4908</v>
      </c>
      <c r="J2049" s="3" t="s">
        <v>5974</v>
      </c>
      <c r="K2049" s="3" t="s">
        <v>5975</v>
      </c>
      <c r="L2049" s="3" t="s">
        <v>6953</v>
      </c>
      <c r="M2049" s="3"/>
      <c r="N2049" s="3"/>
      <c r="O2049" s="3"/>
      <c r="P2049" s="3"/>
      <c r="Q2049" s="3"/>
      <c r="R2049" s="3"/>
      <c r="S2049" s="3"/>
      <c r="T2049" s="3"/>
      <c r="U2049" s="3"/>
      <c r="V2049" s="3"/>
    </row>
    <row r="2050" spans="1:22" ht="16.5">
      <c r="A2050" s="2" t="s">
        <v>4228</v>
      </c>
      <c r="B2050" s="2" t="s">
        <v>4229</v>
      </c>
      <c r="C2050" s="9" t="s">
        <v>6954</v>
      </c>
      <c r="D2050" s="2" t="s">
        <v>4785</v>
      </c>
      <c r="E2050" s="2" t="s">
        <v>4786</v>
      </c>
      <c r="F2050" s="3" t="s">
        <v>4892</v>
      </c>
      <c r="G2050" s="3" t="s">
        <v>6955</v>
      </c>
      <c r="H2050" s="3" t="s">
        <v>6956</v>
      </c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</row>
    <row r="2051" spans="1:22" ht="16.5">
      <c r="A2051" s="2" t="s">
        <v>4230</v>
      </c>
      <c r="B2051" s="2" t="s">
        <v>4231</v>
      </c>
      <c r="C2051" s="9" t="s">
        <v>6957</v>
      </c>
      <c r="D2051" s="2" t="s">
        <v>4785</v>
      </c>
      <c r="E2051" s="2" t="s">
        <v>4786</v>
      </c>
      <c r="F2051" s="3" t="s">
        <v>4787</v>
      </c>
      <c r="G2051" s="3" t="s">
        <v>4788</v>
      </c>
      <c r="H2051" s="3" t="s">
        <v>4789</v>
      </c>
      <c r="I2051" s="3" t="s">
        <v>6500</v>
      </c>
      <c r="J2051" s="3" t="s">
        <v>6501</v>
      </c>
      <c r="K2051" s="3" t="s">
        <v>6502</v>
      </c>
      <c r="L2051" s="3" t="s">
        <v>6958</v>
      </c>
      <c r="M2051" s="3"/>
      <c r="N2051" s="3"/>
      <c r="O2051" s="3"/>
      <c r="P2051" s="3"/>
      <c r="Q2051" s="3"/>
      <c r="R2051" s="3"/>
      <c r="S2051" s="3"/>
      <c r="T2051" s="3"/>
      <c r="U2051" s="3"/>
      <c r="V2051" s="3"/>
    </row>
    <row r="2052" spans="1:22" ht="16.5">
      <c r="A2052" s="2" t="s">
        <v>4234</v>
      </c>
      <c r="B2052" s="2" t="s">
        <v>4235</v>
      </c>
      <c r="C2052" s="9" t="s">
        <v>6959</v>
      </c>
      <c r="D2052" s="2" t="s">
        <v>4785</v>
      </c>
      <c r="E2052" s="2" t="s">
        <v>4786</v>
      </c>
      <c r="F2052" s="3" t="s">
        <v>4787</v>
      </c>
      <c r="G2052" s="3" t="s">
        <v>4788</v>
      </c>
      <c r="H2052" s="3" t="s">
        <v>4789</v>
      </c>
      <c r="I2052" s="3" t="s">
        <v>4814</v>
      </c>
      <c r="J2052" s="3" t="s">
        <v>4815</v>
      </c>
      <c r="K2052" s="3" t="s">
        <v>4816</v>
      </c>
      <c r="L2052" s="3" t="s">
        <v>4817</v>
      </c>
      <c r="M2052" s="3" t="s">
        <v>5356</v>
      </c>
      <c r="N2052" s="3"/>
      <c r="O2052" s="3"/>
      <c r="P2052" s="3"/>
      <c r="Q2052" s="3"/>
      <c r="R2052" s="3"/>
      <c r="S2052" s="3"/>
      <c r="T2052" s="3"/>
      <c r="U2052" s="3"/>
      <c r="V2052" s="3"/>
    </row>
    <row r="2053" spans="1:22" ht="16.5">
      <c r="A2053" s="2" t="s">
        <v>4236</v>
      </c>
      <c r="B2053" s="2" t="s">
        <v>4237</v>
      </c>
      <c r="C2053" s="9" t="s">
        <v>6959</v>
      </c>
      <c r="D2053" s="2" t="s">
        <v>4785</v>
      </c>
      <c r="E2053" s="2" t="s">
        <v>4786</v>
      </c>
      <c r="F2053" s="3" t="s">
        <v>4787</v>
      </c>
      <c r="G2053" s="3" t="s">
        <v>4788</v>
      </c>
      <c r="H2053" s="3" t="s">
        <v>4789</v>
      </c>
      <c r="I2053" s="3" t="s">
        <v>4814</v>
      </c>
      <c r="J2053" s="3" t="s">
        <v>4815</v>
      </c>
      <c r="K2053" s="3" t="s">
        <v>4816</v>
      </c>
      <c r="L2053" s="3" t="s">
        <v>4817</v>
      </c>
      <c r="M2053" s="3" t="s">
        <v>5356</v>
      </c>
      <c r="N2053" s="3"/>
      <c r="O2053" s="3"/>
      <c r="P2053" s="3"/>
      <c r="Q2053" s="3"/>
      <c r="R2053" s="3"/>
      <c r="S2053" s="3"/>
      <c r="T2053" s="3"/>
      <c r="U2053" s="3"/>
      <c r="V2053" s="3"/>
    </row>
    <row r="2054" spans="1:22" ht="16.5">
      <c r="A2054" s="2" t="s">
        <v>4238</v>
      </c>
      <c r="B2054" s="2" t="s">
        <v>4239</v>
      </c>
      <c r="C2054" s="9" t="s">
        <v>6957</v>
      </c>
      <c r="D2054" s="2" t="s">
        <v>4785</v>
      </c>
      <c r="E2054" s="2" t="s">
        <v>4786</v>
      </c>
      <c r="F2054" s="3" t="s">
        <v>4787</v>
      </c>
      <c r="G2054" s="3" t="s">
        <v>4788</v>
      </c>
      <c r="H2054" s="3" t="s">
        <v>4789</v>
      </c>
      <c r="I2054" s="3" t="s">
        <v>6500</v>
      </c>
      <c r="J2054" s="3" t="s">
        <v>6501</v>
      </c>
      <c r="K2054" s="3" t="s">
        <v>6502</v>
      </c>
      <c r="L2054" s="3" t="s">
        <v>6958</v>
      </c>
      <c r="M2054" s="3"/>
      <c r="N2054" s="3"/>
      <c r="O2054" s="3"/>
      <c r="P2054" s="3"/>
      <c r="Q2054" s="3"/>
      <c r="R2054" s="3"/>
      <c r="S2054" s="3"/>
      <c r="T2054" s="3"/>
      <c r="U2054" s="3"/>
      <c r="V2054" s="3"/>
    </row>
    <row r="2055" spans="1:22" ht="16.5">
      <c r="A2055" s="2" t="s">
        <v>4240</v>
      </c>
      <c r="B2055" s="2" t="s">
        <v>4241</v>
      </c>
      <c r="C2055" s="9" t="s">
        <v>6960</v>
      </c>
      <c r="D2055" s="2" t="s">
        <v>4785</v>
      </c>
      <c r="E2055" s="2" t="s">
        <v>4820</v>
      </c>
      <c r="F2055" s="3" t="s">
        <v>4821</v>
      </c>
      <c r="G2055" s="3" t="s">
        <v>4822</v>
      </c>
      <c r="H2055" s="3" t="s">
        <v>4823</v>
      </c>
      <c r="I2055" s="3" t="s">
        <v>4824</v>
      </c>
      <c r="J2055" s="3" t="s">
        <v>4825</v>
      </c>
      <c r="K2055" s="3" t="s">
        <v>4826</v>
      </c>
      <c r="L2055" s="3" t="s">
        <v>4827</v>
      </c>
      <c r="M2055" s="3" t="s">
        <v>4828</v>
      </c>
      <c r="N2055" s="3" t="s">
        <v>4829</v>
      </c>
      <c r="O2055" s="3" t="s">
        <v>4830</v>
      </c>
      <c r="P2055" s="3" t="s">
        <v>4831</v>
      </c>
      <c r="Q2055" s="3" t="s">
        <v>6961</v>
      </c>
      <c r="R2055" s="3" t="s">
        <v>6962</v>
      </c>
      <c r="S2055" s="3"/>
      <c r="T2055" s="3"/>
      <c r="U2055" s="3"/>
      <c r="V2055" s="3"/>
    </row>
    <row r="2056" spans="1:22" ht="16.5">
      <c r="A2056" s="2" t="s">
        <v>4242</v>
      </c>
      <c r="B2056" s="2" t="s">
        <v>4243</v>
      </c>
      <c r="C2056" s="9" t="s">
        <v>6960</v>
      </c>
      <c r="D2056" s="2" t="s">
        <v>4785</v>
      </c>
      <c r="E2056" s="2" t="s">
        <v>4820</v>
      </c>
      <c r="F2056" s="3" t="s">
        <v>4821</v>
      </c>
      <c r="G2056" s="3" t="s">
        <v>4822</v>
      </c>
      <c r="H2056" s="3" t="s">
        <v>4823</v>
      </c>
      <c r="I2056" s="3" t="s">
        <v>4824</v>
      </c>
      <c r="J2056" s="3" t="s">
        <v>4825</v>
      </c>
      <c r="K2056" s="3" t="s">
        <v>4826</v>
      </c>
      <c r="L2056" s="3" t="s">
        <v>4827</v>
      </c>
      <c r="M2056" s="3" t="s">
        <v>4828</v>
      </c>
      <c r="N2056" s="3" t="s">
        <v>4829</v>
      </c>
      <c r="O2056" s="3" t="s">
        <v>4830</v>
      </c>
      <c r="P2056" s="3" t="s">
        <v>4831</v>
      </c>
      <c r="Q2056" s="3" t="s">
        <v>6961</v>
      </c>
      <c r="R2056" s="3" t="s">
        <v>6962</v>
      </c>
      <c r="S2056" s="3"/>
      <c r="T2056" s="3"/>
      <c r="U2056" s="3"/>
      <c r="V2056" s="3"/>
    </row>
    <row r="2057" spans="1:22" ht="16.5">
      <c r="A2057" s="2" t="s">
        <v>4244</v>
      </c>
      <c r="B2057" s="2" t="s">
        <v>4245</v>
      </c>
      <c r="C2057" s="9" t="s">
        <v>6960</v>
      </c>
      <c r="D2057" s="2" t="s">
        <v>4785</v>
      </c>
      <c r="E2057" s="2" t="s">
        <v>4820</v>
      </c>
      <c r="F2057" s="3" t="s">
        <v>4821</v>
      </c>
      <c r="G2057" s="3" t="s">
        <v>4822</v>
      </c>
      <c r="H2057" s="3" t="s">
        <v>4823</v>
      </c>
      <c r="I2057" s="3" t="s">
        <v>4824</v>
      </c>
      <c r="J2057" s="3" t="s">
        <v>4825</v>
      </c>
      <c r="K2057" s="3" t="s">
        <v>4826</v>
      </c>
      <c r="L2057" s="3" t="s">
        <v>4827</v>
      </c>
      <c r="M2057" s="3" t="s">
        <v>4828</v>
      </c>
      <c r="N2057" s="3" t="s">
        <v>4829</v>
      </c>
      <c r="O2057" s="3" t="s">
        <v>4830</v>
      </c>
      <c r="P2057" s="3" t="s">
        <v>4831</v>
      </c>
      <c r="Q2057" s="3" t="s">
        <v>6961</v>
      </c>
      <c r="R2057" s="3" t="s">
        <v>6962</v>
      </c>
      <c r="S2057" s="3"/>
      <c r="T2057" s="3"/>
      <c r="U2057" s="3"/>
      <c r="V2057" s="3"/>
    </row>
    <row r="2058" spans="1:22" ht="16.5">
      <c r="A2058" s="2" t="s">
        <v>4246</v>
      </c>
      <c r="B2058" s="2" t="s">
        <v>4247</v>
      </c>
      <c r="C2058" s="9" t="s">
        <v>6963</v>
      </c>
      <c r="D2058" s="2" t="s">
        <v>4785</v>
      </c>
      <c r="E2058" s="2" t="s">
        <v>4786</v>
      </c>
      <c r="F2058" s="3" t="s">
        <v>4787</v>
      </c>
      <c r="G2058" s="3" t="s">
        <v>4906</v>
      </c>
      <c r="H2058" s="3" t="s">
        <v>4907</v>
      </c>
      <c r="I2058" s="3" t="s">
        <v>4908</v>
      </c>
      <c r="J2058" s="3" t="s">
        <v>4909</v>
      </c>
      <c r="K2058" s="3" t="s">
        <v>6964</v>
      </c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</row>
    <row r="2059" spans="1:22" ht="16.5">
      <c r="A2059" s="2" t="s">
        <v>4248</v>
      </c>
      <c r="B2059" s="2" t="s">
        <v>4249</v>
      </c>
      <c r="C2059" s="9" t="s">
        <v>6963</v>
      </c>
      <c r="D2059" s="2" t="s">
        <v>4785</v>
      </c>
      <c r="E2059" s="2" t="s">
        <v>4786</v>
      </c>
      <c r="F2059" s="3" t="s">
        <v>4787</v>
      </c>
      <c r="G2059" s="3" t="s">
        <v>4906</v>
      </c>
      <c r="H2059" s="3" t="s">
        <v>4907</v>
      </c>
      <c r="I2059" s="3" t="s">
        <v>4908</v>
      </c>
      <c r="J2059" s="3" t="s">
        <v>4909</v>
      </c>
      <c r="K2059" s="3" t="s">
        <v>6964</v>
      </c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</row>
    <row r="2060" spans="1:22" ht="16.5">
      <c r="A2060" s="2" t="s">
        <v>4250</v>
      </c>
      <c r="B2060" s="2" t="s">
        <v>4251</v>
      </c>
      <c r="C2060" s="9" t="s">
        <v>6960</v>
      </c>
      <c r="D2060" s="2" t="s">
        <v>4785</v>
      </c>
      <c r="E2060" s="2" t="s">
        <v>4820</v>
      </c>
      <c r="F2060" s="3" t="s">
        <v>4821</v>
      </c>
      <c r="G2060" s="3" t="s">
        <v>4822</v>
      </c>
      <c r="H2060" s="3" t="s">
        <v>4823</v>
      </c>
      <c r="I2060" s="3" t="s">
        <v>4824</v>
      </c>
      <c r="J2060" s="3" t="s">
        <v>4825</v>
      </c>
      <c r="K2060" s="3" t="s">
        <v>4826</v>
      </c>
      <c r="L2060" s="3" t="s">
        <v>4827</v>
      </c>
      <c r="M2060" s="3" t="s">
        <v>4828</v>
      </c>
      <c r="N2060" s="3" t="s">
        <v>4829</v>
      </c>
      <c r="O2060" s="3" t="s">
        <v>4830</v>
      </c>
      <c r="P2060" s="3" t="s">
        <v>4831</v>
      </c>
      <c r="Q2060" s="3" t="s">
        <v>6961</v>
      </c>
      <c r="R2060" s="3" t="s">
        <v>6962</v>
      </c>
      <c r="S2060" s="3"/>
      <c r="T2060" s="3"/>
      <c r="U2060" s="3"/>
      <c r="V2060" s="3"/>
    </row>
    <row r="2061" spans="1:22" ht="16.5">
      <c r="A2061" s="2" t="s">
        <v>4252</v>
      </c>
      <c r="B2061" s="2" t="s">
        <v>4253</v>
      </c>
      <c r="C2061" s="9" t="s">
        <v>6963</v>
      </c>
      <c r="D2061" s="2" t="s">
        <v>4785</v>
      </c>
      <c r="E2061" s="2" t="s">
        <v>4786</v>
      </c>
      <c r="F2061" s="3" t="s">
        <v>4787</v>
      </c>
      <c r="G2061" s="3" t="s">
        <v>4906</v>
      </c>
      <c r="H2061" s="3" t="s">
        <v>4907</v>
      </c>
      <c r="I2061" s="3" t="s">
        <v>4908</v>
      </c>
      <c r="J2061" s="3" t="s">
        <v>4909</v>
      </c>
      <c r="K2061" s="3" t="s">
        <v>6964</v>
      </c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</row>
    <row r="2062" spans="1:22" ht="16.5">
      <c r="A2062" s="2" t="s">
        <v>4254</v>
      </c>
      <c r="B2062" s="2" t="s">
        <v>4255</v>
      </c>
      <c r="C2062" s="9" t="s">
        <v>6965</v>
      </c>
      <c r="D2062" s="2" t="s">
        <v>4785</v>
      </c>
      <c r="E2062" s="2" t="s">
        <v>4932</v>
      </c>
      <c r="F2062" s="3" t="s">
        <v>4933</v>
      </c>
      <c r="G2062" s="3" t="s">
        <v>4934</v>
      </c>
      <c r="H2062" s="3" t="s">
        <v>6966</v>
      </c>
      <c r="I2062" s="3" t="s">
        <v>6967</v>
      </c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</row>
    <row r="2063" spans="1:22" ht="16.5">
      <c r="A2063" s="2" t="s">
        <v>4256</v>
      </c>
      <c r="B2063" s="2" t="s">
        <v>4257</v>
      </c>
      <c r="C2063" s="9" t="s">
        <v>6968</v>
      </c>
      <c r="D2063" s="2" t="s">
        <v>4785</v>
      </c>
      <c r="E2063" s="2" t="s">
        <v>4932</v>
      </c>
      <c r="F2063" s="3" t="s">
        <v>4933</v>
      </c>
      <c r="G2063" s="3" t="s">
        <v>4934</v>
      </c>
      <c r="H2063" s="3" t="s">
        <v>6966</v>
      </c>
      <c r="I2063" s="3" t="s">
        <v>6969</v>
      </c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</row>
    <row r="2064" spans="1:22" ht="16.5">
      <c r="A2064" s="2" t="s">
        <v>4258</v>
      </c>
      <c r="B2064" s="2" t="s">
        <v>4259</v>
      </c>
      <c r="C2064" s="9" t="s">
        <v>6968</v>
      </c>
      <c r="D2064" s="2" t="s">
        <v>4785</v>
      </c>
      <c r="E2064" s="2" t="s">
        <v>4932</v>
      </c>
      <c r="F2064" s="3" t="s">
        <v>4933</v>
      </c>
      <c r="G2064" s="3" t="s">
        <v>4934</v>
      </c>
      <c r="H2064" s="3" t="s">
        <v>6966</v>
      </c>
      <c r="I2064" s="3" t="s">
        <v>6969</v>
      </c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</row>
    <row r="2065" spans="1:22" ht="16.5">
      <c r="A2065" s="2" t="s">
        <v>4260</v>
      </c>
      <c r="B2065" s="2" t="s">
        <v>4261</v>
      </c>
      <c r="C2065" s="9" t="s">
        <v>6965</v>
      </c>
      <c r="D2065" s="2" t="s">
        <v>4785</v>
      </c>
      <c r="E2065" s="2" t="s">
        <v>4932</v>
      </c>
      <c r="F2065" s="3" t="s">
        <v>4933</v>
      </c>
      <c r="G2065" s="3" t="s">
        <v>4934</v>
      </c>
      <c r="H2065" s="3" t="s">
        <v>6966</v>
      </c>
      <c r="I2065" s="3" t="s">
        <v>6967</v>
      </c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</row>
    <row r="2066" spans="1:22" ht="16.5">
      <c r="A2066" s="2" t="s">
        <v>4262</v>
      </c>
      <c r="B2066" s="2" t="s">
        <v>4263</v>
      </c>
      <c r="C2066" s="9" t="s">
        <v>6970</v>
      </c>
      <c r="D2066" s="2" t="s">
        <v>4785</v>
      </c>
      <c r="E2066" s="2" t="s">
        <v>4786</v>
      </c>
      <c r="F2066" s="3" t="s">
        <v>4787</v>
      </c>
      <c r="G2066" s="3" t="s">
        <v>4788</v>
      </c>
      <c r="H2066" s="3" t="s">
        <v>5536</v>
      </c>
      <c r="I2066" s="3" t="s">
        <v>6194</v>
      </c>
      <c r="J2066" s="3" t="s">
        <v>6195</v>
      </c>
      <c r="K2066" s="3" t="s">
        <v>6196</v>
      </c>
      <c r="L2066" s="3" t="s">
        <v>6197</v>
      </c>
      <c r="M2066" s="3"/>
      <c r="N2066" s="3"/>
      <c r="O2066" s="3"/>
      <c r="P2066" s="3"/>
      <c r="Q2066" s="3"/>
      <c r="R2066" s="3"/>
      <c r="S2066" s="3"/>
      <c r="T2066" s="3"/>
      <c r="U2066" s="3"/>
      <c r="V2066" s="3"/>
    </row>
    <row r="2067" spans="1:22" ht="16.5">
      <c r="A2067" s="2" t="s">
        <v>4264</v>
      </c>
      <c r="B2067" s="2" t="s">
        <v>4265</v>
      </c>
      <c r="C2067" s="9" t="s">
        <v>6968</v>
      </c>
      <c r="D2067" s="2" t="s">
        <v>4785</v>
      </c>
      <c r="E2067" s="2" t="s">
        <v>4932</v>
      </c>
      <c r="F2067" s="3" t="s">
        <v>4933</v>
      </c>
      <c r="G2067" s="3" t="s">
        <v>4934</v>
      </c>
      <c r="H2067" s="3" t="s">
        <v>6966</v>
      </c>
      <c r="I2067" s="3" t="s">
        <v>6969</v>
      </c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</row>
    <row r="2068" spans="1:22" ht="16.5">
      <c r="A2068" s="2" t="s">
        <v>4266</v>
      </c>
      <c r="B2068" s="2" t="s">
        <v>4267</v>
      </c>
      <c r="C2068" s="9" t="s">
        <v>6968</v>
      </c>
      <c r="D2068" s="2" t="s">
        <v>4785</v>
      </c>
      <c r="E2068" s="2" t="s">
        <v>4932</v>
      </c>
      <c r="F2068" s="3" t="s">
        <v>4933</v>
      </c>
      <c r="G2068" s="3" t="s">
        <v>4934</v>
      </c>
      <c r="H2068" s="3" t="s">
        <v>6966</v>
      </c>
      <c r="I2068" s="3" t="s">
        <v>6969</v>
      </c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</row>
    <row r="2069" spans="1:22" ht="16.5">
      <c r="A2069" s="2" t="s">
        <v>4268</v>
      </c>
      <c r="B2069" s="2" t="s">
        <v>4269</v>
      </c>
      <c r="C2069" s="9" t="s">
        <v>6971</v>
      </c>
      <c r="D2069" s="2" t="s">
        <v>4785</v>
      </c>
      <c r="E2069" s="2" t="s">
        <v>4803</v>
      </c>
      <c r="F2069" s="3" t="s">
        <v>5093</v>
      </c>
      <c r="G2069" s="3" t="s">
        <v>5094</v>
      </c>
      <c r="H2069" s="3" t="s">
        <v>5095</v>
      </c>
      <c r="I2069" s="3" t="s">
        <v>5096</v>
      </c>
      <c r="J2069" s="3" t="s">
        <v>5151</v>
      </c>
      <c r="K2069" s="3" t="s">
        <v>5152</v>
      </c>
      <c r="L2069" s="3" t="s">
        <v>6088</v>
      </c>
      <c r="M2069" s="3" t="s">
        <v>6089</v>
      </c>
      <c r="N2069" s="3" t="s">
        <v>6972</v>
      </c>
      <c r="O2069" s="3" t="s">
        <v>6973</v>
      </c>
      <c r="P2069" s="3" t="s">
        <v>6974</v>
      </c>
      <c r="Q2069" s="3"/>
      <c r="R2069" s="3"/>
      <c r="S2069" s="3"/>
      <c r="T2069" s="3"/>
      <c r="U2069" s="3"/>
      <c r="V2069" s="3"/>
    </row>
    <row r="2070" spans="1:22" ht="16.5">
      <c r="A2070" s="2" t="s">
        <v>4270</v>
      </c>
      <c r="B2070" s="2" t="s">
        <v>4271</v>
      </c>
      <c r="C2070" s="9" t="s">
        <v>6971</v>
      </c>
      <c r="D2070" s="2" t="s">
        <v>4785</v>
      </c>
      <c r="E2070" s="2" t="s">
        <v>4803</v>
      </c>
      <c r="F2070" s="3" t="s">
        <v>5093</v>
      </c>
      <c r="G2070" s="3" t="s">
        <v>5094</v>
      </c>
      <c r="H2070" s="3" t="s">
        <v>5095</v>
      </c>
      <c r="I2070" s="3" t="s">
        <v>5096</v>
      </c>
      <c r="J2070" s="3" t="s">
        <v>5151</v>
      </c>
      <c r="K2070" s="3" t="s">
        <v>5152</v>
      </c>
      <c r="L2070" s="3" t="s">
        <v>6088</v>
      </c>
      <c r="M2070" s="3" t="s">
        <v>6089</v>
      </c>
      <c r="N2070" s="3" t="s">
        <v>6972</v>
      </c>
      <c r="O2070" s="3" t="s">
        <v>6973</v>
      </c>
      <c r="P2070" s="3" t="s">
        <v>6974</v>
      </c>
      <c r="Q2070" s="3"/>
      <c r="R2070" s="3"/>
      <c r="S2070" s="3"/>
      <c r="T2070" s="3"/>
      <c r="U2070" s="3"/>
      <c r="V2070" s="3"/>
    </row>
    <row r="2071" spans="1:22" ht="16.5">
      <c r="A2071" s="2" t="s">
        <v>4274</v>
      </c>
      <c r="B2071" s="2" t="s">
        <v>4275</v>
      </c>
      <c r="C2071" s="9" t="s">
        <v>6970</v>
      </c>
      <c r="D2071" s="2" t="s">
        <v>4785</v>
      </c>
      <c r="E2071" s="2" t="s">
        <v>4786</v>
      </c>
      <c r="F2071" s="3" t="s">
        <v>4787</v>
      </c>
      <c r="G2071" s="3" t="s">
        <v>4788</v>
      </c>
      <c r="H2071" s="3" t="s">
        <v>5536</v>
      </c>
      <c r="I2071" s="3" t="s">
        <v>6194</v>
      </c>
      <c r="J2071" s="3" t="s">
        <v>6195</v>
      </c>
      <c r="K2071" s="3" t="s">
        <v>6196</v>
      </c>
      <c r="L2071" s="3" t="s">
        <v>6197</v>
      </c>
      <c r="M2071" s="3"/>
      <c r="N2071" s="3"/>
      <c r="O2071" s="3"/>
      <c r="P2071" s="3"/>
      <c r="Q2071" s="3"/>
      <c r="R2071" s="3"/>
      <c r="S2071" s="3"/>
      <c r="T2071" s="3"/>
      <c r="U2071" s="3"/>
      <c r="V2071" s="3"/>
    </row>
    <row r="2072" spans="1:22" ht="16.5">
      <c r="A2072" s="2" t="s">
        <v>4276</v>
      </c>
      <c r="B2072" s="2" t="s">
        <v>4277</v>
      </c>
      <c r="C2072" s="9" t="s">
        <v>6971</v>
      </c>
      <c r="D2072" s="2" t="s">
        <v>4785</v>
      </c>
      <c r="E2072" s="2" t="s">
        <v>4803</v>
      </c>
      <c r="F2072" s="3" t="s">
        <v>5093</v>
      </c>
      <c r="G2072" s="3" t="s">
        <v>5094</v>
      </c>
      <c r="H2072" s="3" t="s">
        <v>5095</v>
      </c>
      <c r="I2072" s="3" t="s">
        <v>5096</v>
      </c>
      <c r="J2072" s="3" t="s">
        <v>5151</v>
      </c>
      <c r="K2072" s="3" t="s">
        <v>5152</v>
      </c>
      <c r="L2072" s="3" t="s">
        <v>6088</v>
      </c>
      <c r="M2072" s="3" t="s">
        <v>6089</v>
      </c>
      <c r="N2072" s="3" t="s">
        <v>6972</v>
      </c>
      <c r="O2072" s="3" t="s">
        <v>6973</v>
      </c>
      <c r="P2072" s="3" t="s">
        <v>6974</v>
      </c>
      <c r="Q2072" s="3"/>
      <c r="R2072" s="3"/>
      <c r="S2072" s="3"/>
      <c r="T2072" s="3"/>
      <c r="U2072" s="3"/>
      <c r="V2072" s="3"/>
    </row>
    <row r="2073" spans="1:22" ht="16.5">
      <c r="A2073" s="2" t="s">
        <v>4278</v>
      </c>
      <c r="B2073" s="2" t="s">
        <v>4279</v>
      </c>
      <c r="C2073" s="9" t="s">
        <v>5338</v>
      </c>
      <c r="D2073" s="2" t="s">
        <v>4785</v>
      </c>
      <c r="E2073" s="2" t="s">
        <v>4803</v>
      </c>
      <c r="F2073" s="3" t="s">
        <v>5093</v>
      </c>
      <c r="G2073" s="3" t="s">
        <v>5094</v>
      </c>
      <c r="H2073" s="3" t="s">
        <v>5095</v>
      </c>
      <c r="I2073" s="3" t="s">
        <v>5096</v>
      </c>
      <c r="J2073" s="3" t="s">
        <v>5151</v>
      </c>
      <c r="K2073" s="3" t="s">
        <v>5152</v>
      </c>
      <c r="L2073" s="3" t="s">
        <v>5153</v>
      </c>
      <c r="M2073" s="3" t="s">
        <v>5311</v>
      </c>
      <c r="N2073" s="3" t="s">
        <v>5312</v>
      </c>
      <c r="O2073" s="3" t="s">
        <v>5313</v>
      </c>
      <c r="P2073" s="3" t="s">
        <v>5339</v>
      </c>
      <c r="Q2073" s="3" t="s">
        <v>5340</v>
      </c>
      <c r="R2073" s="3"/>
      <c r="S2073" s="3"/>
      <c r="T2073" s="3"/>
      <c r="U2073" s="3"/>
      <c r="V2073" s="3"/>
    </row>
    <row r="2074" spans="1:22" ht="16.5">
      <c r="A2074" s="2" t="s">
        <v>4280</v>
      </c>
      <c r="B2074" s="2" t="s">
        <v>4281</v>
      </c>
      <c r="C2074" s="9" t="s">
        <v>6975</v>
      </c>
      <c r="D2074" s="2" t="s">
        <v>4785</v>
      </c>
      <c r="E2074" s="2" t="s">
        <v>4786</v>
      </c>
      <c r="F2074" s="3" t="s">
        <v>4787</v>
      </c>
      <c r="G2074" s="3" t="s">
        <v>4788</v>
      </c>
      <c r="H2074" s="3" t="s">
        <v>4789</v>
      </c>
      <c r="I2074" s="3" t="s">
        <v>4790</v>
      </c>
      <c r="J2074" s="3" t="s">
        <v>4791</v>
      </c>
      <c r="K2074" s="3" t="s">
        <v>4792</v>
      </c>
      <c r="L2074" s="3" t="s">
        <v>4793</v>
      </c>
      <c r="M2074" s="3" t="s">
        <v>4794</v>
      </c>
      <c r="N2074" s="3"/>
      <c r="O2074" s="3"/>
      <c r="P2074" s="3"/>
      <c r="Q2074" s="3"/>
      <c r="R2074" s="3"/>
      <c r="S2074" s="3"/>
      <c r="T2074" s="3"/>
      <c r="U2074" s="3"/>
      <c r="V2074" s="3"/>
    </row>
    <row r="2075" spans="1:22" ht="16.5">
      <c r="A2075" s="2" t="s">
        <v>4282</v>
      </c>
      <c r="B2075" s="2" t="s">
        <v>4283</v>
      </c>
      <c r="C2075" s="9" t="s">
        <v>6975</v>
      </c>
      <c r="D2075" s="2" t="s">
        <v>4785</v>
      </c>
      <c r="E2075" s="2" t="s">
        <v>4786</v>
      </c>
      <c r="F2075" s="3" t="s">
        <v>4787</v>
      </c>
      <c r="G2075" s="3" t="s">
        <v>4788</v>
      </c>
      <c r="H2075" s="3" t="s">
        <v>4789</v>
      </c>
      <c r="I2075" s="3" t="s">
        <v>4790</v>
      </c>
      <c r="J2075" s="3" t="s">
        <v>4791</v>
      </c>
      <c r="K2075" s="3" t="s">
        <v>4792</v>
      </c>
      <c r="L2075" s="3" t="s">
        <v>4793</v>
      </c>
      <c r="M2075" s="3" t="s">
        <v>4794</v>
      </c>
      <c r="N2075" s="3"/>
      <c r="O2075" s="3"/>
      <c r="P2075" s="3"/>
      <c r="Q2075" s="3"/>
      <c r="R2075" s="3"/>
      <c r="S2075" s="3"/>
      <c r="T2075" s="3"/>
      <c r="U2075" s="3"/>
      <c r="V2075" s="3"/>
    </row>
    <row r="2076" spans="1:22" ht="16.5">
      <c r="A2076" s="2" t="s">
        <v>4284</v>
      </c>
      <c r="B2076" s="2" t="s">
        <v>4285</v>
      </c>
      <c r="C2076" s="9" t="s">
        <v>6976</v>
      </c>
      <c r="D2076" s="2" t="s">
        <v>4785</v>
      </c>
      <c r="E2076" s="2" t="s">
        <v>4786</v>
      </c>
      <c r="F2076" s="3" t="s">
        <v>4892</v>
      </c>
      <c r="G2076" s="3" t="s">
        <v>5564</v>
      </c>
      <c r="H2076" s="3" t="s">
        <v>5565</v>
      </c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</row>
    <row r="2077" spans="1:22" ht="16.5">
      <c r="A2077" s="2" t="s">
        <v>4286</v>
      </c>
      <c r="B2077" s="2" t="s">
        <v>4287</v>
      </c>
      <c r="C2077" s="9" t="s">
        <v>6971</v>
      </c>
      <c r="D2077" s="2" t="s">
        <v>4785</v>
      </c>
      <c r="E2077" s="2" t="s">
        <v>4803</v>
      </c>
      <c r="F2077" s="3" t="s">
        <v>5093</v>
      </c>
      <c r="G2077" s="3" t="s">
        <v>5094</v>
      </c>
      <c r="H2077" s="3" t="s">
        <v>5095</v>
      </c>
      <c r="I2077" s="3" t="s">
        <v>5096</v>
      </c>
      <c r="J2077" s="3" t="s">
        <v>5151</v>
      </c>
      <c r="K2077" s="3" t="s">
        <v>5152</v>
      </c>
      <c r="L2077" s="3" t="s">
        <v>6088</v>
      </c>
      <c r="M2077" s="3" t="s">
        <v>6089</v>
      </c>
      <c r="N2077" s="3" t="s">
        <v>6972</v>
      </c>
      <c r="O2077" s="3" t="s">
        <v>6973</v>
      </c>
      <c r="P2077" s="3" t="s">
        <v>6974</v>
      </c>
      <c r="Q2077" s="3"/>
      <c r="R2077" s="3"/>
      <c r="S2077" s="3"/>
      <c r="T2077" s="3"/>
      <c r="U2077" s="3"/>
      <c r="V2077" s="3"/>
    </row>
    <row r="2078" spans="1:22" ht="16.5">
      <c r="A2078" s="2" t="s">
        <v>4288</v>
      </c>
      <c r="B2078" s="2" t="s">
        <v>4289</v>
      </c>
      <c r="C2078" s="9" t="s">
        <v>6977</v>
      </c>
      <c r="D2078" s="2" t="s">
        <v>4785</v>
      </c>
      <c r="E2078" s="2" t="s">
        <v>4843</v>
      </c>
      <c r="F2078" s="3" t="s">
        <v>4844</v>
      </c>
      <c r="G2078" s="3" t="s">
        <v>4849</v>
      </c>
      <c r="H2078" s="3" t="s">
        <v>4850</v>
      </c>
      <c r="I2078" s="3" t="s">
        <v>4952</v>
      </c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</row>
    <row r="2079" spans="1:22" ht="16.5">
      <c r="A2079" s="2" t="s">
        <v>4290</v>
      </c>
      <c r="B2079" s="2" t="s">
        <v>4291</v>
      </c>
      <c r="C2079" s="9" t="s">
        <v>6977</v>
      </c>
      <c r="D2079" s="2" t="s">
        <v>4785</v>
      </c>
      <c r="E2079" s="2" t="s">
        <v>4843</v>
      </c>
      <c r="F2079" s="3" t="s">
        <v>4844</v>
      </c>
      <c r="G2079" s="3" t="s">
        <v>4849</v>
      </c>
      <c r="H2079" s="3" t="s">
        <v>4850</v>
      </c>
      <c r="I2079" s="3" t="s">
        <v>4952</v>
      </c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</row>
    <row r="2080" spans="1:22" ht="16.5">
      <c r="A2080" s="2" t="s">
        <v>4292</v>
      </c>
      <c r="B2080" s="2" t="s">
        <v>4293</v>
      </c>
      <c r="C2080" s="9" t="s">
        <v>6977</v>
      </c>
      <c r="D2080" s="2" t="s">
        <v>4785</v>
      </c>
      <c r="E2080" s="2" t="s">
        <v>4843</v>
      </c>
      <c r="F2080" s="3" t="s">
        <v>4844</v>
      </c>
      <c r="G2080" s="3" t="s">
        <v>4849</v>
      </c>
      <c r="H2080" s="3" t="s">
        <v>4850</v>
      </c>
      <c r="I2080" s="3" t="s">
        <v>4952</v>
      </c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</row>
    <row r="2081" spans="1:22" ht="16.5">
      <c r="A2081" s="2" t="s">
        <v>4294</v>
      </c>
      <c r="B2081" s="2" t="s">
        <v>4295</v>
      </c>
      <c r="C2081" s="9" t="s">
        <v>6977</v>
      </c>
      <c r="D2081" s="2" t="s">
        <v>4785</v>
      </c>
      <c r="E2081" s="2" t="s">
        <v>4843</v>
      </c>
      <c r="F2081" s="3" t="s">
        <v>4844</v>
      </c>
      <c r="G2081" s="3" t="s">
        <v>4849</v>
      </c>
      <c r="H2081" s="3" t="s">
        <v>4850</v>
      </c>
      <c r="I2081" s="3" t="s">
        <v>4952</v>
      </c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</row>
    <row r="2082" spans="1:22" ht="16.5">
      <c r="A2082" s="2" t="s">
        <v>4296</v>
      </c>
      <c r="B2082" s="2" t="s">
        <v>4297</v>
      </c>
      <c r="C2082" s="9" t="s">
        <v>6978</v>
      </c>
      <c r="D2082" s="2" t="s">
        <v>4785</v>
      </c>
      <c r="E2082" s="2" t="s">
        <v>4803</v>
      </c>
      <c r="F2082" s="3" t="s">
        <v>5695</v>
      </c>
      <c r="G2082" s="3" t="s">
        <v>6979</v>
      </c>
      <c r="H2082" s="3" t="s">
        <v>6980</v>
      </c>
      <c r="I2082" s="3" t="s">
        <v>6981</v>
      </c>
      <c r="J2082" s="3" t="s">
        <v>6982</v>
      </c>
      <c r="K2082" s="3" t="s">
        <v>6983</v>
      </c>
      <c r="L2082" s="3" t="s">
        <v>6984</v>
      </c>
      <c r="M2082" s="3"/>
      <c r="N2082" s="3"/>
      <c r="O2082" s="3"/>
      <c r="P2082" s="3"/>
      <c r="Q2082" s="3"/>
      <c r="R2082" s="3"/>
      <c r="S2082" s="3"/>
      <c r="T2082" s="3"/>
      <c r="U2082" s="3"/>
      <c r="V2082" s="3"/>
    </row>
    <row r="2083" spans="1:22" ht="16.5">
      <c r="A2083" s="2" t="s">
        <v>4298</v>
      </c>
      <c r="B2083" s="2" t="s">
        <v>4299</v>
      </c>
      <c r="C2083" s="9" t="s">
        <v>6978</v>
      </c>
      <c r="D2083" s="2" t="s">
        <v>4785</v>
      </c>
      <c r="E2083" s="2" t="s">
        <v>4803</v>
      </c>
      <c r="F2083" s="3" t="s">
        <v>5695</v>
      </c>
      <c r="G2083" s="3" t="s">
        <v>6979</v>
      </c>
      <c r="H2083" s="3" t="s">
        <v>6980</v>
      </c>
      <c r="I2083" s="3" t="s">
        <v>6981</v>
      </c>
      <c r="J2083" s="3" t="s">
        <v>6982</v>
      </c>
      <c r="K2083" s="3" t="s">
        <v>6983</v>
      </c>
      <c r="L2083" s="3" t="s">
        <v>6984</v>
      </c>
      <c r="M2083" s="3"/>
      <c r="N2083" s="3"/>
      <c r="O2083" s="3"/>
      <c r="P2083" s="3"/>
      <c r="Q2083" s="3"/>
      <c r="R2083" s="3"/>
      <c r="S2083" s="3"/>
      <c r="T2083" s="3"/>
      <c r="U2083" s="3"/>
      <c r="V2083" s="3"/>
    </row>
    <row r="2084" spans="1:22" ht="16.5">
      <c r="A2084" s="2" t="s">
        <v>4300</v>
      </c>
      <c r="B2084" s="2" t="s">
        <v>4301</v>
      </c>
      <c r="C2084" s="9" t="s">
        <v>6978</v>
      </c>
      <c r="D2084" s="2" t="s">
        <v>4785</v>
      </c>
      <c r="E2084" s="2" t="s">
        <v>4803</v>
      </c>
      <c r="F2084" s="3" t="s">
        <v>5695</v>
      </c>
      <c r="G2084" s="3" t="s">
        <v>6979</v>
      </c>
      <c r="H2084" s="3" t="s">
        <v>6980</v>
      </c>
      <c r="I2084" s="3" t="s">
        <v>6981</v>
      </c>
      <c r="J2084" s="3" t="s">
        <v>6982</v>
      </c>
      <c r="K2084" s="3" t="s">
        <v>6983</v>
      </c>
      <c r="L2084" s="3" t="s">
        <v>6984</v>
      </c>
      <c r="M2084" s="3"/>
      <c r="N2084" s="3"/>
      <c r="O2084" s="3"/>
      <c r="P2084" s="3"/>
      <c r="Q2084" s="3"/>
      <c r="R2084" s="3"/>
      <c r="S2084" s="3"/>
      <c r="T2084" s="3"/>
      <c r="U2084" s="3"/>
      <c r="V2084" s="3"/>
    </row>
    <row r="2085" spans="1:22" ht="16.5">
      <c r="A2085" s="2" t="s">
        <v>4302</v>
      </c>
      <c r="B2085" s="2" t="s">
        <v>4303</v>
      </c>
      <c r="C2085" s="9" t="s">
        <v>6985</v>
      </c>
      <c r="D2085" s="2" t="s">
        <v>4785</v>
      </c>
      <c r="E2085" s="2" t="s">
        <v>4803</v>
      </c>
      <c r="F2085" s="3" t="s">
        <v>4804</v>
      </c>
      <c r="G2085" s="3" t="s">
        <v>4861</v>
      </c>
      <c r="H2085" s="3" t="s">
        <v>4862</v>
      </c>
      <c r="I2085" s="3" t="s">
        <v>4863</v>
      </c>
      <c r="J2085" s="3" t="s">
        <v>4864</v>
      </c>
      <c r="K2085" s="3" t="s">
        <v>4865</v>
      </c>
      <c r="L2085" s="3" t="s">
        <v>6332</v>
      </c>
      <c r="M2085" s="3" t="s">
        <v>6692</v>
      </c>
      <c r="N2085" s="3" t="s">
        <v>6986</v>
      </c>
      <c r="O2085" s="3" t="s">
        <v>6987</v>
      </c>
      <c r="P2085" s="3" t="s">
        <v>6988</v>
      </c>
      <c r="Q2085" s="3" t="s">
        <v>6989</v>
      </c>
      <c r="R2085" s="3" t="s">
        <v>6990</v>
      </c>
      <c r="S2085" s="3" t="s">
        <v>6991</v>
      </c>
      <c r="T2085" s="3"/>
      <c r="U2085" s="3"/>
      <c r="V2085" s="3"/>
    </row>
    <row r="2086" spans="1:22" ht="16.5">
      <c r="A2086" s="2" t="s">
        <v>4304</v>
      </c>
      <c r="B2086" s="2" t="s">
        <v>4305</v>
      </c>
      <c r="C2086" s="9" t="s">
        <v>6985</v>
      </c>
      <c r="D2086" s="2" t="s">
        <v>4785</v>
      </c>
      <c r="E2086" s="2" t="s">
        <v>4803</v>
      </c>
      <c r="F2086" s="3" t="s">
        <v>4804</v>
      </c>
      <c r="G2086" s="3" t="s">
        <v>4861</v>
      </c>
      <c r="H2086" s="3" t="s">
        <v>4862</v>
      </c>
      <c r="I2086" s="3" t="s">
        <v>4863</v>
      </c>
      <c r="J2086" s="3" t="s">
        <v>4864</v>
      </c>
      <c r="K2086" s="3" t="s">
        <v>4865</v>
      </c>
      <c r="L2086" s="3" t="s">
        <v>6332</v>
      </c>
      <c r="M2086" s="3" t="s">
        <v>6692</v>
      </c>
      <c r="N2086" s="3" t="s">
        <v>6986</v>
      </c>
      <c r="O2086" s="3" t="s">
        <v>6987</v>
      </c>
      <c r="P2086" s="3" t="s">
        <v>6988</v>
      </c>
      <c r="Q2086" s="3" t="s">
        <v>6989</v>
      </c>
      <c r="R2086" s="3" t="s">
        <v>6990</v>
      </c>
      <c r="S2086" s="3" t="s">
        <v>6991</v>
      </c>
      <c r="T2086" s="3"/>
      <c r="U2086" s="3"/>
      <c r="V2086" s="3"/>
    </row>
    <row r="2087" spans="1:22" ht="16.5">
      <c r="A2087" s="2" t="s">
        <v>4306</v>
      </c>
      <c r="B2087" s="2" t="s">
        <v>4307</v>
      </c>
      <c r="C2087" s="9" t="s">
        <v>6992</v>
      </c>
      <c r="D2087" s="2" t="s">
        <v>4785</v>
      </c>
      <c r="E2087" s="2" t="s">
        <v>4803</v>
      </c>
      <c r="F2087" s="3" t="s">
        <v>4804</v>
      </c>
      <c r="G2087" s="3" t="s">
        <v>4861</v>
      </c>
      <c r="H2087" s="3" t="s">
        <v>6993</v>
      </c>
      <c r="I2087" s="3" t="s">
        <v>6994</v>
      </c>
      <c r="J2087" s="3" t="s">
        <v>6995</v>
      </c>
      <c r="K2087" s="3" t="s">
        <v>6996</v>
      </c>
      <c r="L2087" s="3" t="s">
        <v>6997</v>
      </c>
      <c r="M2087" s="3" t="s">
        <v>6998</v>
      </c>
      <c r="N2087" s="3"/>
      <c r="O2087" s="3"/>
      <c r="P2087" s="3"/>
      <c r="Q2087" s="3"/>
      <c r="R2087" s="3"/>
      <c r="S2087" s="3"/>
      <c r="T2087" s="3"/>
      <c r="U2087" s="3"/>
      <c r="V2087" s="3"/>
    </row>
    <row r="2088" spans="1:22" ht="16.5">
      <c r="A2088" s="2" t="s">
        <v>4308</v>
      </c>
      <c r="B2088" s="2" t="s">
        <v>4309</v>
      </c>
      <c r="C2088" s="9" t="s">
        <v>6992</v>
      </c>
      <c r="D2088" s="2" t="s">
        <v>4785</v>
      </c>
      <c r="E2088" s="2" t="s">
        <v>4803</v>
      </c>
      <c r="F2088" s="3" t="s">
        <v>4804</v>
      </c>
      <c r="G2088" s="3" t="s">
        <v>4861</v>
      </c>
      <c r="H2088" s="3" t="s">
        <v>6993</v>
      </c>
      <c r="I2088" s="3" t="s">
        <v>6994</v>
      </c>
      <c r="J2088" s="3" t="s">
        <v>6995</v>
      </c>
      <c r="K2088" s="3" t="s">
        <v>6996</v>
      </c>
      <c r="L2088" s="3" t="s">
        <v>6997</v>
      </c>
      <c r="M2088" s="3" t="s">
        <v>6998</v>
      </c>
      <c r="N2088" s="3"/>
      <c r="O2088" s="3"/>
      <c r="P2088" s="3"/>
      <c r="Q2088" s="3"/>
      <c r="R2088" s="3"/>
      <c r="S2088" s="3"/>
      <c r="T2088" s="3"/>
      <c r="U2088" s="3"/>
      <c r="V2088" s="3"/>
    </row>
    <row r="2089" spans="1:22" ht="16.5">
      <c r="A2089" s="2" t="s">
        <v>4310</v>
      </c>
      <c r="B2089" s="2" t="s">
        <v>4311</v>
      </c>
      <c r="C2089" s="9" t="s">
        <v>6992</v>
      </c>
      <c r="D2089" s="2" t="s">
        <v>4785</v>
      </c>
      <c r="E2089" s="2" t="s">
        <v>4803</v>
      </c>
      <c r="F2089" s="3" t="s">
        <v>4804</v>
      </c>
      <c r="G2089" s="3" t="s">
        <v>4861</v>
      </c>
      <c r="H2089" s="3" t="s">
        <v>6993</v>
      </c>
      <c r="I2089" s="3" t="s">
        <v>6994</v>
      </c>
      <c r="J2089" s="3" t="s">
        <v>6995</v>
      </c>
      <c r="K2089" s="3" t="s">
        <v>6996</v>
      </c>
      <c r="L2089" s="3" t="s">
        <v>6997</v>
      </c>
      <c r="M2089" s="3" t="s">
        <v>6998</v>
      </c>
      <c r="N2089" s="3"/>
      <c r="O2089" s="3"/>
      <c r="P2089" s="3"/>
      <c r="Q2089" s="3"/>
      <c r="R2089" s="3"/>
      <c r="S2089" s="3"/>
      <c r="T2089" s="3"/>
      <c r="U2089" s="3"/>
      <c r="V2089" s="3"/>
    </row>
    <row r="2090" spans="1:22" ht="16.5">
      <c r="A2090" s="2" t="s">
        <v>4312</v>
      </c>
      <c r="B2090" s="2" t="s">
        <v>4313</v>
      </c>
      <c r="C2090" s="9" t="s">
        <v>6992</v>
      </c>
      <c r="D2090" s="2" t="s">
        <v>4785</v>
      </c>
      <c r="E2090" s="2" t="s">
        <v>4803</v>
      </c>
      <c r="F2090" s="3" t="s">
        <v>4804</v>
      </c>
      <c r="G2090" s="3" t="s">
        <v>4861</v>
      </c>
      <c r="H2090" s="3" t="s">
        <v>6993</v>
      </c>
      <c r="I2090" s="3" t="s">
        <v>6994</v>
      </c>
      <c r="J2090" s="3" t="s">
        <v>6995</v>
      </c>
      <c r="K2090" s="3" t="s">
        <v>6996</v>
      </c>
      <c r="L2090" s="3" t="s">
        <v>6997</v>
      </c>
      <c r="M2090" s="3" t="s">
        <v>6998</v>
      </c>
      <c r="N2090" s="3"/>
      <c r="O2090" s="3"/>
      <c r="P2090" s="3"/>
      <c r="Q2090" s="3"/>
      <c r="R2090" s="3"/>
      <c r="S2090" s="3"/>
      <c r="T2090" s="3"/>
      <c r="U2090" s="3"/>
      <c r="V2090" s="3"/>
    </row>
    <row r="2091" spans="1:22" ht="16.5">
      <c r="A2091" s="2" t="s">
        <v>4314</v>
      </c>
      <c r="B2091" s="2" t="s">
        <v>4315</v>
      </c>
      <c r="C2091" s="9" t="s">
        <v>6992</v>
      </c>
      <c r="D2091" s="2" t="s">
        <v>4785</v>
      </c>
      <c r="E2091" s="2" t="s">
        <v>4803</v>
      </c>
      <c r="F2091" s="3" t="s">
        <v>4804</v>
      </c>
      <c r="G2091" s="3" t="s">
        <v>4861</v>
      </c>
      <c r="H2091" s="3" t="s">
        <v>6993</v>
      </c>
      <c r="I2091" s="3" t="s">
        <v>6994</v>
      </c>
      <c r="J2091" s="3" t="s">
        <v>6995</v>
      </c>
      <c r="K2091" s="3" t="s">
        <v>6996</v>
      </c>
      <c r="L2091" s="3" t="s">
        <v>6997</v>
      </c>
      <c r="M2091" s="3" t="s">
        <v>6998</v>
      </c>
      <c r="N2091" s="3"/>
      <c r="O2091" s="3"/>
      <c r="P2091" s="3"/>
      <c r="Q2091" s="3"/>
      <c r="R2091" s="3"/>
      <c r="S2091" s="3"/>
      <c r="T2091" s="3"/>
      <c r="U2091" s="3"/>
      <c r="V2091" s="3"/>
    </row>
    <row r="2092" spans="1:22" ht="16.5">
      <c r="A2092" s="2" t="s">
        <v>4316</v>
      </c>
      <c r="B2092" s="2" t="s">
        <v>4317</v>
      </c>
      <c r="C2092" s="9" t="s">
        <v>6992</v>
      </c>
      <c r="D2092" s="2" t="s">
        <v>4785</v>
      </c>
      <c r="E2092" s="2" t="s">
        <v>4803</v>
      </c>
      <c r="F2092" s="3" t="s">
        <v>4804</v>
      </c>
      <c r="G2092" s="3" t="s">
        <v>4861</v>
      </c>
      <c r="H2092" s="3" t="s">
        <v>6993</v>
      </c>
      <c r="I2092" s="3" t="s">
        <v>6994</v>
      </c>
      <c r="J2092" s="3" t="s">
        <v>6995</v>
      </c>
      <c r="K2092" s="3" t="s">
        <v>6996</v>
      </c>
      <c r="L2092" s="3" t="s">
        <v>6997</v>
      </c>
      <c r="M2092" s="3" t="s">
        <v>6998</v>
      </c>
      <c r="N2092" s="3"/>
      <c r="O2092" s="3"/>
      <c r="P2092" s="3"/>
      <c r="Q2092" s="3"/>
      <c r="R2092" s="3"/>
      <c r="S2092" s="3"/>
      <c r="T2092" s="3"/>
      <c r="U2092" s="3"/>
      <c r="V2092" s="3"/>
    </row>
    <row r="2093" spans="1:22" ht="16.5">
      <c r="A2093" s="2" t="s">
        <v>4318</v>
      </c>
      <c r="B2093" s="2" t="s">
        <v>4319</v>
      </c>
      <c r="C2093" s="9" t="s">
        <v>6992</v>
      </c>
      <c r="D2093" s="2" t="s">
        <v>4785</v>
      </c>
      <c r="E2093" s="2" t="s">
        <v>4803</v>
      </c>
      <c r="F2093" s="3" t="s">
        <v>4804</v>
      </c>
      <c r="G2093" s="3" t="s">
        <v>4861</v>
      </c>
      <c r="H2093" s="3" t="s">
        <v>6993</v>
      </c>
      <c r="I2093" s="3" t="s">
        <v>6994</v>
      </c>
      <c r="J2093" s="3" t="s">
        <v>6995</v>
      </c>
      <c r="K2093" s="3" t="s">
        <v>6996</v>
      </c>
      <c r="L2093" s="3" t="s">
        <v>6997</v>
      </c>
      <c r="M2093" s="3" t="s">
        <v>6998</v>
      </c>
      <c r="N2093" s="3"/>
      <c r="O2093" s="3"/>
      <c r="P2093" s="3"/>
      <c r="Q2093" s="3"/>
      <c r="R2093" s="3"/>
      <c r="S2093" s="3"/>
      <c r="T2093" s="3"/>
      <c r="U2093" s="3"/>
      <c r="V2093" s="3"/>
    </row>
    <row r="2094" spans="1:22" ht="16.5">
      <c r="A2094" s="2" t="s">
        <v>4320</v>
      </c>
      <c r="B2094" s="2" t="s">
        <v>4321</v>
      </c>
      <c r="C2094" s="9" t="s">
        <v>6999</v>
      </c>
      <c r="D2094" s="2" t="s">
        <v>4785</v>
      </c>
      <c r="E2094" s="2" t="s">
        <v>4803</v>
      </c>
      <c r="F2094" s="3" t="s">
        <v>4804</v>
      </c>
      <c r="G2094" s="3" t="s">
        <v>4861</v>
      </c>
      <c r="H2094" s="3" t="s">
        <v>5112</v>
      </c>
      <c r="I2094" s="3" t="s">
        <v>5113</v>
      </c>
      <c r="J2094" s="3" t="s">
        <v>5866</v>
      </c>
      <c r="K2094" s="3" t="s">
        <v>5867</v>
      </c>
      <c r="L2094" s="3" t="s">
        <v>7000</v>
      </c>
      <c r="M2094" s="3" t="s">
        <v>7001</v>
      </c>
      <c r="N2094" s="3" t="s">
        <v>7002</v>
      </c>
      <c r="O2094" s="3" t="s">
        <v>7003</v>
      </c>
      <c r="P2094" s="3" t="s">
        <v>7004</v>
      </c>
      <c r="Q2094" s="3" t="s">
        <v>7005</v>
      </c>
      <c r="R2094" s="3" t="s">
        <v>7006</v>
      </c>
      <c r="S2094" s="3"/>
      <c r="T2094" s="3"/>
      <c r="U2094" s="3"/>
      <c r="V2094" s="3"/>
    </row>
    <row r="2095" spans="1:22" ht="16.5">
      <c r="A2095" s="2" t="s">
        <v>4322</v>
      </c>
      <c r="B2095" s="2" t="s">
        <v>4323</v>
      </c>
      <c r="C2095" s="9" t="s">
        <v>6999</v>
      </c>
      <c r="D2095" s="2" t="s">
        <v>4785</v>
      </c>
      <c r="E2095" s="2" t="s">
        <v>4803</v>
      </c>
      <c r="F2095" s="3" t="s">
        <v>4804</v>
      </c>
      <c r="G2095" s="3" t="s">
        <v>4861</v>
      </c>
      <c r="H2095" s="3" t="s">
        <v>5112</v>
      </c>
      <c r="I2095" s="3" t="s">
        <v>5113</v>
      </c>
      <c r="J2095" s="3" t="s">
        <v>5866</v>
      </c>
      <c r="K2095" s="3" t="s">
        <v>5867</v>
      </c>
      <c r="L2095" s="3" t="s">
        <v>7000</v>
      </c>
      <c r="M2095" s="3" t="s">
        <v>7001</v>
      </c>
      <c r="N2095" s="3" t="s">
        <v>7002</v>
      </c>
      <c r="O2095" s="3" t="s">
        <v>7003</v>
      </c>
      <c r="P2095" s="3" t="s">
        <v>7004</v>
      </c>
      <c r="Q2095" s="3" t="s">
        <v>7005</v>
      </c>
      <c r="R2095" s="3" t="s">
        <v>7006</v>
      </c>
      <c r="S2095" s="3"/>
      <c r="T2095" s="3"/>
      <c r="U2095" s="3"/>
      <c r="V2095" s="3"/>
    </row>
    <row r="2096" spans="1:22" ht="16.5">
      <c r="A2096" s="2" t="s">
        <v>4324</v>
      </c>
      <c r="B2096" s="2" t="s">
        <v>4325</v>
      </c>
      <c r="C2096" s="9" t="s">
        <v>6087</v>
      </c>
      <c r="D2096" s="2" t="s">
        <v>4785</v>
      </c>
      <c r="E2096" s="2" t="s">
        <v>4803</v>
      </c>
      <c r="F2096" s="3" t="s">
        <v>5093</v>
      </c>
      <c r="G2096" s="3" t="s">
        <v>5094</v>
      </c>
      <c r="H2096" s="3" t="s">
        <v>5095</v>
      </c>
      <c r="I2096" s="3" t="s">
        <v>5096</v>
      </c>
      <c r="J2096" s="3" t="s">
        <v>5151</v>
      </c>
      <c r="K2096" s="3" t="s">
        <v>5152</v>
      </c>
      <c r="L2096" s="3" t="s">
        <v>6088</v>
      </c>
      <c r="M2096" s="3" t="s">
        <v>6089</v>
      </c>
      <c r="N2096" s="3" t="s">
        <v>6090</v>
      </c>
      <c r="O2096" s="3" t="s">
        <v>6091</v>
      </c>
      <c r="P2096" s="3" t="s">
        <v>6092</v>
      </c>
      <c r="Q2096" s="3" t="s">
        <v>6093</v>
      </c>
      <c r="R2096" s="3" t="s">
        <v>6094</v>
      </c>
      <c r="S2096" s="3"/>
      <c r="T2096" s="3"/>
      <c r="U2096" s="3"/>
      <c r="V2096" s="3"/>
    </row>
    <row r="2097" spans="1:22" ht="16.5">
      <c r="A2097" s="2" t="s">
        <v>4326</v>
      </c>
      <c r="B2097" s="2" t="s">
        <v>4327</v>
      </c>
      <c r="C2097" s="9" t="s">
        <v>6892</v>
      </c>
      <c r="D2097" s="2" t="s">
        <v>4785</v>
      </c>
      <c r="E2097" s="2" t="s">
        <v>5349</v>
      </c>
      <c r="F2097" s="3" t="s">
        <v>5919</v>
      </c>
      <c r="G2097" s="3" t="s">
        <v>5920</v>
      </c>
      <c r="H2097" s="3" t="s">
        <v>5921</v>
      </c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</row>
    <row r="2098" spans="1:22" ht="16.5">
      <c r="A2098" s="2" t="s">
        <v>4328</v>
      </c>
      <c r="B2098" s="2" t="s">
        <v>4329</v>
      </c>
      <c r="C2098" s="9" t="s">
        <v>5338</v>
      </c>
      <c r="D2098" s="2" t="s">
        <v>4785</v>
      </c>
      <c r="E2098" s="2" t="s">
        <v>4803</v>
      </c>
      <c r="F2098" s="3" t="s">
        <v>5093</v>
      </c>
      <c r="G2098" s="3" t="s">
        <v>5094</v>
      </c>
      <c r="H2098" s="3" t="s">
        <v>5095</v>
      </c>
      <c r="I2098" s="3" t="s">
        <v>5096</v>
      </c>
      <c r="J2098" s="3" t="s">
        <v>5151</v>
      </c>
      <c r="K2098" s="3" t="s">
        <v>5152</v>
      </c>
      <c r="L2098" s="3" t="s">
        <v>5153</v>
      </c>
      <c r="M2098" s="3" t="s">
        <v>5311</v>
      </c>
      <c r="N2098" s="3" t="s">
        <v>5312</v>
      </c>
      <c r="O2098" s="3" t="s">
        <v>5313</v>
      </c>
      <c r="P2098" s="3" t="s">
        <v>5339</v>
      </c>
      <c r="Q2098" s="3" t="s">
        <v>5340</v>
      </c>
      <c r="R2098" s="3"/>
      <c r="S2098" s="3"/>
      <c r="T2098" s="3"/>
      <c r="U2098" s="3"/>
      <c r="V2098" s="3"/>
    </row>
    <row r="2099" spans="1:22" ht="16.5">
      <c r="A2099" s="2" t="s">
        <v>4330</v>
      </c>
      <c r="B2099" s="2" t="s">
        <v>4331</v>
      </c>
      <c r="C2099" s="9" t="s">
        <v>5813</v>
      </c>
      <c r="D2099" s="2" t="s">
        <v>4785</v>
      </c>
      <c r="E2099" s="2" t="s">
        <v>4803</v>
      </c>
      <c r="F2099" s="3" t="s">
        <v>5093</v>
      </c>
      <c r="G2099" s="3" t="s">
        <v>5094</v>
      </c>
      <c r="H2099" s="3" t="s">
        <v>5095</v>
      </c>
      <c r="I2099" s="3" t="s">
        <v>5096</v>
      </c>
      <c r="J2099" s="3" t="s">
        <v>5151</v>
      </c>
      <c r="K2099" s="3" t="s">
        <v>5152</v>
      </c>
      <c r="L2099" s="3" t="s">
        <v>5153</v>
      </c>
      <c r="M2099" s="3" t="s">
        <v>5154</v>
      </c>
      <c r="N2099" s="3" t="s">
        <v>5155</v>
      </c>
      <c r="O2099" s="3" t="s">
        <v>5814</v>
      </c>
      <c r="P2099" s="3" t="s">
        <v>5815</v>
      </c>
      <c r="Q2099" s="3" t="s">
        <v>5816</v>
      </c>
      <c r="R2099" s="3" t="s">
        <v>5817</v>
      </c>
      <c r="S2099" s="3" t="s">
        <v>5818</v>
      </c>
      <c r="T2099" s="3" t="s">
        <v>5819</v>
      </c>
      <c r="U2099" s="3"/>
      <c r="V2099" s="3"/>
    </row>
    <row r="2100" spans="1:22" ht="16.5">
      <c r="A2100" s="2" t="s">
        <v>4332</v>
      </c>
      <c r="B2100" s="2" t="s">
        <v>4333</v>
      </c>
      <c r="C2100" s="9" t="s">
        <v>6296</v>
      </c>
      <c r="D2100" s="2" t="s">
        <v>4785</v>
      </c>
      <c r="E2100" s="2" t="s">
        <v>4803</v>
      </c>
      <c r="F2100" s="3" t="s">
        <v>5093</v>
      </c>
      <c r="G2100" s="3" t="s">
        <v>5094</v>
      </c>
      <c r="H2100" s="3" t="s">
        <v>5095</v>
      </c>
      <c r="I2100" s="3" t="s">
        <v>5096</v>
      </c>
      <c r="J2100" s="3" t="s">
        <v>5151</v>
      </c>
      <c r="K2100" s="3" t="s">
        <v>5152</v>
      </c>
      <c r="L2100" s="3" t="s">
        <v>5153</v>
      </c>
      <c r="M2100" s="3" t="s">
        <v>5154</v>
      </c>
      <c r="N2100" s="3" t="s">
        <v>5155</v>
      </c>
      <c r="O2100" s="3" t="s">
        <v>5814</v>
      </c>
      <c r="P2100" s="3" t="s">
        <v>5815</v>
      </c>
      <c r="Q2100" s="3" t="s">
        <v>5816</v>
      </c>
      <c r="R2100" s="3" t="s">
        <v>5817</v>
      </c>
      <c r="S2100" s="3" t="s">
        <v>6297</v>
      </c>
      <c r="T2100" s="3"/>
      <c r="U2100" s="3"/>
      <c r="V2100" s="3"/>
    </row>
    <row r="2101" spans="1:22" ht="16.5">
      <c r="A2101" s="2" t="s">
        <v>4334</v>
      </c>
      <c r="B2101" s="2" t="s">
        <v>4335</v>
      </c>
      <c r="C2101" s="9" t="s">
        <v>6087</v>
      </c>
      <c r="D2101" s="2" t="s">
        <v>4785</v>
      </c>
      <c r="E2101" s="2" t="s">
        <v>4803</v>
      </c>
      <c r="F2101" s="3" t="s">
        <v>5093</v>
      </c>
      <c r="G2101" s="3" t="s">
        <v>5094</v>
      </c>
      <c r="H2101" s="3" t="s">
        <v>5095</v>
      </c>
      <c r="I2101" s="3" t="s">
        <v>5096</v>
      </c>
      <c r="J2101" s="3" t="s">
        <v>5151</v>
      </c>
      <c r="K2101" s="3" t="s">
        <v>5152</v>
      </c>
      <c r="L2101" s="3" t="s">
        <v>6088</v>
      </c>
      <c r="M2101" s="3" t="s">
        <v>6089</v>
      </c>
      <c r="N2101" s="3" t="s">
        <v>6090</v>
      </c>
      <c r="O2101" s="3" t="s">
        <v>6091</v>
      </c>
      <c r="P2101" s="3" t="s">
        <v>6092</v>
      </c>
      <c r="Q2101" s="3" t="s">
        <v>6093</v>
      </c>
      <c r="R2101" s="3" t="s">
        <v>6094</v>
      </c>
      <c r="S2101" s="3"/>
      <c r="T2101" s="3"/>
      <c r="U2101" s="3"/>
      <c r="V2101" s="3"/>
    </row>
    <row r="2102" spans="1:22" ht="16.5">
      <c r="A2102" s="2" t="s">
        <v>4336</v>
      </c>
      <c r="B2102" s="2" t="s">
        <v>4337</v>
      </c>
      <c r="C2102" s="9" t="s">
        <v>5338</v>
      </c>
      <c r="D2102" s="2" t="s">
        <v>4785</v>
      </c>
      <c r="E2102" s="2" t="s">
        <v>4803</v>
      </c>
      <c r="F2102" s="3" t="s">
        <v>5093</v>
      </c>
      <c r="G2102" s="3" t="s">
        <v>5094</v>
      </c>
      <c r="H2102" s="3" t="s">
        <v>5095</v>
      </c>
      <c r="I2102" s="3" t="s">
        <v>5096</v>
      </c>
      <c r="J2102" s="3" t="s">
        <v>5151</v>
      </c>
      <c r="K2102" s="3" t="s">
        <v>5152</v>
      </c>
      <c r="L2102" s="3" t="s">
        <v>5153</v>
      </c>
      <c r="M2102" s="3" t="s">
        <v>5311</v>
      </c>
      <c r="N2102" s="3" t="s">
        <v>5312</v>
      </c>
      <c r="O2102" s="3" t="s">
        <v>5313</v>
      </c>
      <c r="P2102" s="3" t="s">
        <v>5339</v>
      </c>
      <c r="Q2102" s="3" t="s">
        <v>5340</v>
      </c>
      <c r="R2102" s="3"/>
      <c r="S2102" s="3"/>
      <c r="T2102" s="3"/>
      <c r="U2102" s="3"/>
      <c r="V2102" s="3"/>
    </row>
    <row r="2103" spans="1:22" ht="16.5">
      <c r="A2103" s="2" t="s">
        <v>4338</v>
      </c>
      <c r="B2103" s="2" t="s">
        <v>4339</v>
      </c>
      <c r="C2103" s="9" t="s">
        <v>5813</v>
      </c>
      <c r="D2103" s="2" t="s">
        <v>4785</v>
      </c>
      <c r="E2103" s="2" t="s">
        <v>4803</v>
      </c>
      <c r="F2103" s="3" t="s">
        <v>5093</v>
      </c>
      <c r="G2103" s="3" t="s">
        <v>5094</v>
      </c>
      <c r="H2103" s="3" t="s">
        <v>5095</v>
      </c>
      <c r="I2103" s="3" t="s">
        <v>5096</v>
      </c>
      <c r="J2103" s="3" t="s">
        <v>5151</v>
      </c>
      <c r="K2103" s="3" t="s">
        <v>5152</v>
      </c>
      <c r="L2103" s="3" t="s">
        <v>5153</v>
      </c>
      <c r="M2103" s="3" t="s">
        <v>5154</v>
      </c>
      <c r="N2103" s="3" t="s">
        <v>5155</v>
      </c>
      <c r="O2103" s="3" t="s">
        <v>5814</v>
      </c>
      <c r="P2103" s="3" t="s">
        <v>5815</v>
      </c>
      <c r="Q2103" s="3" t="s">
        <v>5816</v>
      </c>
      <c r="R2103" s="3" t="s">
        <v>5817</v>
      </c>
      <c r="S2103" s="3" t="s">
        <v>5818</v>
      </c>
      <c r="T2103" s="3" t="s">
        <v>5819</v>
      </c>
      <c r="U2103" s="3"/>
      <c r="V2103" s="3"/>
    </row>
    <row r="2104" spans="1:22" ht="16.5">
      <c r="A2104" s="2" t="s">
        <v>4340</v>
      </c>
      <c r="B2104" s="2" t="s">
        <v>4341</v>
      </c>
      <c r="C2104" s="9" t="s">
        <v>6296</v>
      </c>
      <c r="D2104" s="2" t="s">
        <v>4785</v>
      </c>
      <c r="E2104" s="2" t="s">
        <v>4803</v>
      </c>
      <c r="F2104" s="3" t="s">
        <v>5093</v>
      </c>
      <c r="G2104" s="3" t="s">
        <v>5094</v>
      </c>
      <c r="H2104" s="3" t="s">
        <v>5095</v>
      </c>
      <c r="I2104" s="3" t="s">
        <v>5096</v>
      </c>
      <c r="J2104" s="3" t="s">
        <v>5151</v>
      </c>
      <c r="K2104" s="3" t="s">
        <v>5152</v>
      </c>
      <c r="L2104" s="3" t="s">
        <v>5153</v>
      </c>
      <c r="M2104" s="3" t="s">
        <v>5154</v>
      </c>
      <c r="N2104" s="3" t="s">
        <v>5155</v>
      </c>
      <c r="O2104" s="3" t="s">
        <v>5814</v>
      </c>
      <c r="P2104" s="3" t="s">
        <v>5815</v>
      </c>
      <c r="Q2104" s="3" t="s">
        <v>5816</v>
      </c>
      <c r="R2104" s="3" t="s">
        <v>5817</v>
      </c>
      <c r="S2104" s="3" t="s">
        <v>6297</v>
      </c>
      <c r="T2104" s="3"/>
      <c r="U2104" s="3"/>
      <c r="V2104" s="3"/>
    </row>
    <row r="2105" spans="1:22" ht="16.5">
      <c r="A2105" s="2" t="s">
        <v>4342</v>
      </c>
      <c r="B2105" s="2" t="s">
        <v>4343</v>
      </c>
      <c r="C2105" s="9" t="s">
        <v>6087</v>
      </c>
      <c r="D2105" s="2" t="s">
        <v>4785</v>
      </c>
      <c r="E2105" s="2" t="s">
        <v>4803</v>
      </c>
      <c r="F2105" s="3" t="s">
        <v>5093</v>
      </c>
      <c r="G2105" s="3" t="s">
        <v>5094</v>
      </c>
      <c r="H2105" s="3" t="s">
        <v>5095</v>
      </c>
      <c r="I2105" s="3" t="s">
        <v>5096</v>
      </c>
      <c r="J2105" s="3" t="s">
        <v>5151</v>
      </c>
      <c r="K2105" s="3" t="s">
        <v>5152</v>
      </c>
      <c r="L2105" s="3" t="s">
        <v>6088</v>
      </c>
      <c r="M2105" s="3" t="s">
        <v>6089</v>
      </c>
      <c r="N2105" s="3" t="s">
        <v>6090</v>
      </c>
      <c r="O2105" s="3" t="s">
        <v>6091</v>
      </c>
      <c r="P2105" s="3" t="s">
        <v>6092</v>
      </c>
      <c r="Q2105" s="3" t="s">
        <v>6093</v>
      </c>
      <c r="R2105" s="3" t="s">
        <v>6094</v>
      </c>
      <c r="S2105" s="3"/>
      <c r="T2105" s="3"/>
      <c r="U2105" s="3"/>
      <c r="V2105" s="3"/>
    </row>
    <row r="2106" spans="1:22" ht="16.5">
      <c r="A2106" s="2" t="s">
        <v>4344</v>
      </c>
      <c r="B2106" s="2" t="s">
        <v>4345</v>
      </c>
      <c r="C2106" s="9" t="s">
        <v>5338</v>
      </c>
      <c r="D2106" s="2" t="s">
        <v>4785</v>
      </c>
      <c r="E2106" s="2" t="s">
        <v>4803</v>
      </c>
      <c r="F2106" s="3" t="s">
        <v>5093</v>
      </c>
      <c r="G2106" s="3" t="s">
        <v>5094</v>
      </c>
      <c r="H2106" s="3" t="s">
        <v>5095</v>
      </c>
      <c r="I2106" s="3" t="s">
        <v>5096</v>
      </c>
      <c r="J2106" s="3" t="s">
        <v>5151</v>
      </c>
      <c r="K2106" s="3" t="s">
        <v>5152</v>
      </c>
      <c r="L2106" s="3" t="s">
        <v>5153</v>
      </c>
      <c r="M2106" s="3" t="s">
        <v>5311</v>
      </c>
      <c r="N2106" s="3" t="s">
        <v>5312</v>
      </c>
      <c r="O2106" s="3" t="s">
        <v>5313</v>
      </c>
      <c r="P2106" s="3" t="s">
        <v>5339</v>
      </c>
      <c r="Q2106" s="3" t="s">
        <v>5340</v>
      </c>
      <c r="R2106" s="3"/>
      <c r="S2106" s="3"/>
      <c r="T2106" s="3"/>
      <c r="U2106" s="3"/>
      <c r="V2106" s="3"/>
    </row>
    <row r="2107" spans="1:22" ht="16.5">
      <c r="A2107" s="2" t="s">
        <v>4346</v>
      </c>
      <c r="B2107" s="2" t="s">
        <v>4347</v>
      </c>
      <c r="C2107" s="9" t="s">
        <v>5813</v>
      </c>
      <c r="D2107" s="2" t="s">
        <v>4785</v>
      </c>
      <c r="E2107" s="2" t="s">
        <v>4803</v>
      </c>
      <c r="F2107" s="3" t="s">
        <v>5093</v>
      </c>
      <c r="G2107" s="3" t="s">
        <v>5094</v>
      </c>
      <c r="H2107" s="3" t="s">
        <v>5095</v>
      </c>
      <c r="I2107" s="3" t="s">
        <v>5096</v>
      </c>
      <c r="J2107" s="3" t="s">
        <v>5151</v>
      </c>
      <c r="K2107" s="3" t="s">
        <v>5152</v>
      </c>
      <c r="L2107" s="3" t="s">
        <v>5153</v>
      </c>
      <c r="M2107" s="3" t="s">
        <v>5154</v>
      </c>
      <c r="N2107" s="3" t="s">
        <v>5155</v>
      </c>
      <c r="O2107" s="3" t="s">
        <v>5814</v>
      </c>
      <c r="P2107" s="3" t="s">
        <v>5815</v>
      </c>
      <c r="Q2107" s="3" t="s">
        <v>5816</v>
      </c>
      <c r="R2107" s="3" t="s">
        <v>5817</v>
      </c>
      <c r="S2107" s="3" t="s">
        <v>5818</v>
      </c>
      <c r="T2107" s="3" t="s">
        <v>5819</v>
      </c>
      <c r="U2107" s="3"/>
      <c r="V2107" s="3"/>
    </row>
    <row r="2108" spans="1:22" ht="16.5">
      <c r="A2108" s="2" t="s">
        <v>4348</v>
      </c>
      <c r="B2108" s="2" t="s">
        <v>4349</v>
      </c>
      <c r="C2108" s="9" t="s">
        <v>5808</v>
      </c>
      <c r="D2108" s="2" t="s">
        <v>4785</v>
      </c>
      <c r="E2108" s="2" t="s">
        <v>4803</v>
      </c>
      <c r="F2108" s="3" t="s">
        <v>5093</v>
      </c>
      <c r="G2108" s="3" t="s">
        <v>5094</v>
      </c>
      <c r="H2108" s="3" t="s">
        <v>5095</v>
      </c>
      <c r="I2108" s="3" t="s">
        <v>5096</v>
      </c>
      <c r="J2108" s="3" t="s">
        <v>5125</v>
      </c>
      <c r="K2108" s="3" t="s">
        <v>5126</v>
      </c>
      <c r="L2108" s="3" t="s">
        <v>5127</v>
      </c>
      <c r="M2108" s="3" t="s">
        <v>5809</v>
      </c>
      <c r="N2108" s="3" t="s">
        <v>5810</v>
      </c>
      <c r="O2108" s="3" t="s">
        <v>5811</v>
      </c>
      <c r="P2108" s="3" t="s">
        <v>5812</v>
      </c>
      <c r="Q2108" s="3"/>
      <c r="R2108" s="3"/>
      <c r="S2108" s="3"/>
      <c r="T2108" s="3"/>
      <c r="U2108" s="3"/>
      <c r="V2108" s="3"/>
    </row>
    <row r="2109" spans="1:22" ht="16.5">
      <c r="A2109" s="2" t="s">
        <v>4350</v>
      </c>
      <c r="B2109" s="2" t="s">
        <v>4351</v>
      </c>
      <c r="C2109" s="9" t="s">
        <v>6296</v>
      </c>
      <c r="D2109" s="2" t="s">
        <v>4785</v>
      </c>
      <c r="E2109" s="2" t="s">
        <v>4803</v>
      </c>
      <c r="F2109" s="3" t="s">
        <v>5093</v>
      </c>
      <c r="G2109" s="3" t="s">
        <v>5094</v>
      </c>
      <c r="H2109" s="3" t="s">
        <v>5095</v>
      </c>
      <c r="I2109" s="3" t="s">
        <v>5096</v>
      </c>
      <c r="J2109" s="3" t="s">
        <v>5151</v>
      </c>
      <c r="K2109" s="3" t="s">
        <v>5152</v>
      </c>
      <c r="L2109" s="3" t="s">
        <v>5153</v>
      </c>
      <c r="M2109" s="3" t="s">
        <v>5154</v>
      </c>
      <c r="N2109" s="3" t="s">
        <v>5155</v>
      </c>
      <c r="O2109" s="3" t="s">
        <v>5814</v>
      </c>
      <c r="P2109" s="3" t="s">
        <v>5815</v>
      </c>
      <c r="Q2109" s="3" t="s">
        <v>5816</v>
      </c>
      <c r="R2109" s="3" t="s">
        <v>5817</v>
      </c>
      <c r="S2109" s="3" t="s">
        <v>6297</v>
      </c>
      <c r="T2109" s="3"/>
      <c r="U2109" s="3"/>
      <c r="V2109" s="3"/>
    </row>
    <row r="2110" spans="1:22" ht="16.5">
      <c r="A2110" s="2" t="s">
        <v>4352</v>
      </c>
      <c r="B2110" s="2" t="s">
        <v>4353</v>
      </c>
      <c r="C2110" s="9" t="s">
        <v>5338</v>
      </c>
      <c r="D2110" s="2" t="s">
        <v>4785</v>
      </c>
      <c r="E2110" s="2" t="s">
        <v>4803</v>
      </c>
      <c r="F2110" s="3" t="s">
        <v>5093</v>
      </c>
      <c r="G2110" s="3" t="s">
        <v>5094</v>
      </c>
      <c r="H2110" s="3" t="s">
        <v>5095</v>
      </c>
      <c r="I2110" s="3" t="s">
        <v>5096</v>
      </c>
      <c r="J2110" s="3" t="s">
        <v>5151</v>
      </c>
      <c r="K2110" s="3" t="s">
        <v>5152</v>
      </c>
      <c r="L2110" s="3" t="s">
        <v>5153</v>
      </c>
      <c r="M2110" s="3" t="s">
        <v>5311</v>
      </c>
      <c r="N2110" s="3" t="s">
        <v>5312</v>
      </c>
      <c r="O2110" s="3" t="s">
        <v>5313</v>
      </c>
      <c r="P2110" s="3" t="s">
        <v>5339</v>
      </c>
      <c r="Q2110" s="3" t="s">
        <v>5340</v>
      </c>
      <c r="R2110" s="3"/>
      <c r="S2110" s="3"/>
      <c r="T2110" s="3"/>
      <c r="U2110" s="3"/>
      <c r="V2110" s="3"/>
    </row>
    <row r="2111" spans="1:22" ht="16.5">
      <c r="A2111" s="2" t="s">
        <v>4354</v>
      </c>
      <c r="B2111" s="2" t="s">
        <v>4355</v>
      </c>
      <c r="C2111" s="9" t="s">
        <v>5813</v>
      </c>
      <c r="D2111" s="2" t="s">
        <v>4785</v>
      </c>
      <c r="E2111" s="2" t="s">
        <v>4803</v>
      </c>
      <c r="F2111" s="3" t="s">
        <v>5093</v>
      </c>
      <c r="G2111" s="3" t="s">
        <v>5094</v>
      </c>
      <c r="H2111" s="3" t="s">
        <v>5095</v>
      </c>
      <c r="I2111" s="3" t="s">
        <v>5096</v>
      </c>
      <c r="J2111" s="3" t="s">
        <v>5151</v>
      </c>
      <c r="K2111" s="3" t="s">
        <v>5152</v>
      </c>
      <c r="L2111" s="3" t="s">
        <v>5153</v>
      </c>
      <c r="M2111" s="3" t="s">
        <v>5154</v>
      </c>
      <c r="N2111" s="3" t="s">
        <v>5155</v>
      </c>
      <c r="O2111" s="3" t="s">
        <v>5814</v>
      </c>
      <c r="P2111" s="3" t="s">
        <v>5815</v>
      </c>
      <c r="Q2111" s="3" t="s">
        <v>5816</v>
      </c>
      <c r="R2111" s="3" t="s">
        <v>5817</v>
      </c>
      <c r="S2111" s="3" t="s">
        <v>5818</v>
      </c>
      <c r="T2111" s="3" t="s">
        <v>5819</v>
      </c>
      <c r="U2111" s="3"/>
      <c r="V2111" s="3"/>
    </row>
    <row r="2112" spans="1:22" ht="16.5">
      <c r="A2112" s="2" t="s">
        <v>4356</v>
      </c>
      <c r="B2112" s="2" t="s">
        <v>4357</v>
      </c>
      <c r="C2112" s="9" t="s">
        <v>7007</v>
      </c>
      <c r="D2112" s="2" t="s">
        <v>4785</v>
      </c>
      <c r="E2112" s="2" t="s">
        <v>4803</v>
      </c>
      <c r="F2112" s="3" t="s">
        <v>4804</v>
      </c>
      <c r="G2112" s="3" t="s">
        <v>4805</v>
      </c>
      <c r="H2112" s="3" t="s">
        <v>4806</v>
      </c>
      <c r="I2112" s="3" t="s">
        <v>4807</v>
      </c>
      <c r="J2112" s="3" t="s">
        <v>6141</v>
      </c>
      <c r="K2112" s="3" t="s">
        <v>6142</v>
      </c>
      <c r="L2112" s="3" t="s">
        <v>6143</v>
      </c>
      <c r="M2112" s="3" t="s">
        <v>6144</v>
      </c>
      <c r="N2112" s="3"/>
      <c r="O2112" s="3"/>
      <c r="P2112" s="3"/>
      <c r="Q2112" s="3"/>
      <c r="R2112" s="3"/>
      <c r="S2112" s="3"/>
      <c r="T2112" s="3"/>
      <c r="U2112" s="3"/>
      <c r="V2112" s="3"/>
    </row>
    <row r="2113" spans="1:22" ht="16.5">
      <c r="A2113" s="2" t="s">
        <v>4358</v>
      </c>
      <c r="B2113" s="2" t="s">
        <v>4359</v>
      </c>
      <c r="C2113" s="9" t="s">
        <v>5387</v>
      </c>
      <c r="D2113" s="2" t="s">
        <v>4785</v>
      </c>
      <c r="E2113" s="2" t="s">
        <v>4803</v>
      </c>
      <c r="F2113" s="3" t="s">
        <v>4804</v>
      </c>
      <c r="G2113" s="3" t="s">
        <v>4861</v>
      </c>
      <c r="H2113" s="3" t="s">
        <v>4862</v>
      </c>
      <c r="I2113" s="3" t="s">
        <v>4863</v>
      </c>
      <c r="J2113" s="3" t="s">
        <v>4864</v>
      </c>
      <c r="K2113" s="3" t="s">
        <v>4865</v>
      </c>
      <c r="L2113" s="3" t="s">
        <v>4866</v>
      </c>
      <c r="M2113" s="3" t="s">
        <v>5080</v>
      </c>
      <c r="N2113" s="3" t="s">
        <v>5388</v>
      </c>
      <c r="O2113" s="3" t="s">
        <v>5389</v>
      </c>
      <c r="P2113" s="3" t="s">
        <v>5390</v>
      </c>
      <c r="Q2113" s="3" t="s">
        <v>5391</v>
      </c>
      <c r="R2113" s="3" t="s">
        <v>5392</v>
      </c>
      <c r="S2113" s="3" t="s">
        <v>5393</v>
      </c>
      <c r="T2113" s="3"/>
      <c r="U2113" s="3"/>
      <c r="V2113" s="3"/>
    </row>
    <row r="2114" spans="1:22" ht="16.5">
      <c r="A2114" s="2" t="s">
        <v>4360</v>
      </c>
      <c r="B2114" s="2" t="s">
        <v>4361</v>
      </c>
      <c r="C2114" s="9" t="s">
        <v>6239</v>
      </c>
      <c r="D2114" s="2" t="s">
        <v>4785</v>
      </c>
      <c r="E2114" s="2" t="s">
        <v>4786</v>
      </c>
      <c r="F2114" s="3" t="s">
        <v>4787</v>
      </c>
      <c r="G2114" s="3" t="s">
        <v>4788</v>
      </c>
      <c r="H2114" s="3" t="s">
        <v>5536</v>
      </c>
      <c r="I2114" s="3" t="s">
        <v>6194</v>
      </c>
      <c r="J2114" s="3" t="s">
        <v>6195</v>
      </c>
      <c r="K2114" s="3" t="s">
        <v>6196</v>
      </c>
      <c r="L2114" s="3" t="s">
        <v>6197</v>
      </c>
      <c r="M2114" s="3"/>
      <c r="N2114" s="3"/>
      <c r="O2114" s="3"/>
      <c r="P2114" s="3"/>
      <c r="Q2114" s="3"/>
      <c r="R2114" s="3"/>
      <c r="S2114" s="3"/>
      <c r="T2114" s="3"/>
      <c r="U2114" s="3"/>
      <c r="V2114" s="3"/>
    </row>
    <row r="2115" spans="1:22" ht="16.5">
      <c r="A2115" s="2" t="s">
        <v>4362</v>
      </c>
      <c r="B2115" s="2" t="s">
        <v>4363</v>
      </c>
      <c r="C2115" s="9" t="s">
        <v>6243</v>
      </c>
      <c r="D2115" s="2" t="s">
        <v>4785</v>
      </c>
      <c r="E2115" s="2" t="s">
        <v>4786</v>
      </c>
      <c r="F2115" s="3" t="s">
        <v>4787</v>
      </c>
      <c r="G2115" s="3" t="s">
        <v>4788</v>
      </c>
      <c r="H2115" s="3" t="s">
        <v>5320</v>
      </c>
      <c r="I2115" s="3" t="s">
        <v>5321</v>
      </c>
      <c r="J2115" s="3" t="s">
        <v>5322</v>
      </c>
      <c r="K2115" s="3" t="s">
        <v>5362</v>
      </c>
      <c r="L2115" s="3" t="s">
        <v>6244</v>
      </c>
      <c r="M2115" s="3"/>
      <c r="N2115" s="3"/>
      <c r="O2115" s="3"/>
      <c r="P2115" s="3"/>
      <c r="Q2115" s="3"/>
      <c r="R2115" s="3"/>
      <c r="S2115" s="3"/>
      <c r="T2115" s="3"/>
      <c r="U2115" s="3"/>
      <c r="V2115" s="3"/>
    </row>
    <row r="2116" spans="1:22" ht="16.5">
      <c r="A2116" s="2" t="s">
        <v>4364</v>
      </c>
      <c r="B2116" s="2" t="s">
        <v>4365</v>
      </c>
      <c r="C2116" s="9" t="s">
        <v>7008</v>
      </c>
      <c r="D2116" s="2" t="s">
        <v>4785</v>
      </c>
      <c r="E2116" s="2" t="s">
        <v>4786</v>
      </c>
      <c r="F2116" s="3" t="s">
        <v>4787</v>
      </c>
      <c r="G2116" s="3" t="s">
        <v>4788</v>
      </c>
      <c r="H2116" s="3" t="s">
        <v>4789</v>
      </c>
      <c r="I2116" s="3" t="s">
        <v>4814</v>
      </c>
      <c r="J2116" s="3" t="s">
        <v>5004</v>
      </c>
      <c r="K2116" s="3" t="s">
        <v>7009</v>
      </c>
      <c r="L2116" s="3" t="s">
        <v>7010</v>
      </c>
      <c r="M2116" s="3" t="s">
        <v>7011</v>
      </c>
      <c r="N2116" s="3"/>
      <c r="O2116" s="3"/>
      <c r="P2116" s="3"/>
      <c r="Q2116" s="3"/>
      <c r="R2116" s="3"/>
      <c r="S2116" s="3"/>
      <c r="T2116" s="3"/>
      <c r="U2116" s="3"/>
      <c r="V2116" s="3"/>
    </row>
    <row r="2117" spans="1:22" ht="16.5">
      <c r="A2117" s="2" t="s">
        <v>4366</v>
      </c>
      <c r="B2117" s="2" t="s">
        <v>4367</v>
      </c>
      <c r="C2117" s="9" t="s">
        <v>7008</v>
      </c>
      <c r="D2117" s="2" t="s">
        <v>4785</v>
      </c>
      <c r="E2117" s="2" t="s">
        <v>4786</v>
      </c>
      <c r="F2117" s="3" t="s">
        <v>4787</v>
      </c>
      <c r="G2117" s="3" t="s">
        <v>4788</v>
      </c>
      <c r="H2117" s="3" t="s">
        <v>4789</v>
      </c>
      <c r="I2117" s="3" t="s">
        <v>4814</v>
      </c>
      <c r="J2117" s="3" t="s">
        <v>5004</v>
      </c>
      <c r="K2117" s="3" t="s">
        <v>7009</v>
      </c>
      <c r="L2117" s="3" t="s">
        <v>7010</v>
      </c>
      <c r="M2117" s="3" t="s">
        <v>7011</v>
      </c>
      <c r="N2117" s="3"/>
      <c r="O2117" s="3"/>
      <c r="P2117" s="3"/>
      <c r="Q2117" s="3"/>
      <c r="R2117" s="3"/>
      <c r="S2117" s="3"/>
      <c r="T2117" s="3"/>
      <c r="U2117" s="3"/>
      <c r="V2117" s="3"/>
    </row>
    <row r="2118" spans="1:22" ht="16.5">
      <c r="A2118" s="2" t="s">
        <v>4368</v>
      </c>
      <c r="B2118" s="2" t="s">
        <v>4369</v>
      </c>
      <c r="C2118" s="9" t="s">
        <v>7012</v>
      </c>
      <c r="D2118" s="2" t="s">
        <v>4785</v>
      </c>
      <c r="E2118" s="2" t="s">
        <v>4803</v>
      </c>
      <c r="F2118" s="3" t="s">
        <v>4804</v>
      </c>
      <c r="G2118" s="3" t="s">
        <v>4805</v>
      </c>
      <c r="H2118" s="3" t="s">
        <v>4806</v>
      </c>
      <c r="I2118" s="3" t="s">
        <v>5381</v>
      </c>
      <c r="J2118" s="3" t="s">
        <v>5382</v>
      </c>
      <c r="K2118" s="3" t="s">
        <v>5715</v>
      </c>
      <c r="L2118" s="3" t="s">
        <v>5716</v>
      </c>
      <c r="M2118" s="3"/>
      <c r="N2118" s="3"/>
      <c r="O2118" s="3"/>
      <c r="P2118" s="3"/>
      <c r="Q2118" s="3"/>
      <c r="R2118" s="3"/>
      <c r="S2118" s="3"/>
      <c r="T2118" s="3"/>
      <c r="U2118" s="3"/>
      <c r="V2118" s="3"/>
    </row>
    <row r="2119" spans="1:22" ht="16.5">
      <c r="A2119" s="2" t="s">
        <v>4370</v>
      </c>
      <c r="B2119" s="2" t="s">
        <v>4371</v>
      </c>
      <c r="C2119" s="9" t="s">
        <v>7012</v>
      </c>
      <c r="D2119" s="2" t="s">
        <v>4785</v>
      </c>
      <c r="E2119" s="2" t="s">
        <v>4803</v>
      </c>
      <c r="F2119" s="3" t="s">
        <v>4804</v>
      </c>
      <c r="G2119" s="3" t="s">
        <v>4805</v>
      </c>
      <c r="H2119" s="3" t="s">
        <v>4806</v>
      </c>
      <c r="I2119" s="3" t="s">
        <v>5381</v>
      </c>
      <c r="J2119" s="3" t="s">
        <v>5382</v>
      </c>
      <c r="K2119" s="3" t="s">
        <v>5715</v>
      </c>
      <c r="L2119" s="3" t="s">
        <v>5716</v>
      </c>
      <c r="M2119" s="3"/>
      <c r="N2119" s="3"/>
      <c r="O2119" s="3"/>
      <c r="P2119" s="3"/>
      <c r="Q2119" s="3"/>
      <c r="R2119" s="3"/>
      <c r="S2119" s="3"/>
      <c r="T2119" s="3"/>
      <c r="U2119" s="3"/>
      <c r="V2119" s="3"/>
    </row>
    <row r="2120" spans="1:22" ht="16.5">
      <c r="A2120" s="2" t="s">
        <v>4372</v>
      </c>
      <c r="B2120" s="2" t="s">
        <v>4373</v>
      </c>
      <c r="C2120" s="9" t="s">
        <v>7012</v>
      </c>
      <c r="D2120" s="2" t="s">
        <v>4785</v>
      </c>
      <c r="E2120" s="2" t="s">
        <v>4803</v>
      </c>
      <c r="F2120" s="3" t="s">
        <v>4804</v>
      </c>
      <c r="G2120" s="3" t="s">
        <v>4805</v>
      </c>
      <c r="H2120" s="3" t="s">
        <v>4806</v>
      </c>
      <c r="I2120" s="3" t="s">
        <v>5381</v>
      </c>
      <c r="J2120" s="3" t="s">
        <v>5382</v>
      </c>
      <c r="K2120" s="3" t="s">
        <v>5715</v>
      </c>
      <c r="L2120" s="3" t="s">
        <v>5716</v>
      </c>
      <c r="M2120" s="3"/>
      <c r="N2120" s="3"/>
      <c r="O2120" s="3"/>
      <c r="P2120" s="3"/>
      <c r="Q2120" s="3"/>
      <c r="R2120" s="3"/>
      <c r="S2120" s="3"/>
      <c r="T2120" s="3"/>
      <c r="U2120" s="3"/>
      <c r="V2120" s="3"/>
    </row>
    <row r="2121" spans="1:22" ht="16.5">
      <c r="A2121" s="2" t="s">
        <v>4374</v>
      </c>
      <c r="B2121" s="2" t="s">
        <v>4375</v>
      </c>
      <c r="C2121" s="9" t="s">
        <v>7013</v>
      </c>
      <c r="D2121" s="2" t="s">
        <v>4785</v>
      </c>
      <c r="E2121" s="2" t="s">
        <v>4803</v>
      </c>
      <c r="F2121" s="3" t="s">
        <v>5093</v>
      </c>
      <c r="G2121" s="3" t="s">
        <v>5094</v>
      </c>
      <c r="H2121" s="3" t="s">
        <v>5095</v>
      </c>
      <c r="I2121" s="3" t="s">
        <v>5096</v>
      </c>
      <c r="J2121" s="3" t="s">
        <v>5097</v>
      </c>
      <c r="K2121" s="3" t="s">
        <v>5098</v>
      </c>
      <c r="L2121" s="3" t="s">
        <v>5099</v>
      </c>
      <c r="M2121" s="3" t="s">
        <v>5100</v>
      </c>
      <c r="N2121" s="3" t="s">
        <v>5101</v>
      </c>
      <c r="O2121" s="3" t="s">
        <v>5102</v>
      </c>
      <c r="P2121" s="3" t="s">
        <v>5103</v>
      </c>
      <c r="Q2121" s="3" t="s">
        <v>5104</v>
      </c>
      <c r="R2121" s="3" t="s">
        <v>6339</v>
      </c>
      <c r="S2121" s="3" t="s">
        <v>7014</v>
      </c>
      <c r="T2121" s="3" t="s">
        <v>7015</v>
      </c>
      <c r="U2121" s="3" t="s">
        <v>7016</v>
      </c>
      <c r="V2121" s="3"/>
    </row>
    <row r="2122" spans="1:22" ht="16.5">
      <c r="A2122" s="2" t="s">
        <v>4376</v>
      </c>
      <c r="B2122" s="2" t="s">
        <v>4377</v>
      </c>
      <c r="C2122" s="9" t="s">
        <v>7013</v>
      </c>
      <c r="D2122" s="2" t="s">
        <v>4785</v>
      </c>
      <c r="E2122" s="2" t="s">
        <v>4803</v>
      </c>
      <c r="F2122" s="3" t="s">
        <v>5093</v>
      </c>
      <c r="G2122" s="3" t="s">
        <v>5094</v>
      </c>
      <c r="H2122" s="3" t="s">
        <v>5095</v>
      </c>
      <c r="I2122" s="3" t="s">
        <v>5096</v>
      </c>
      <c r="J2122" s="3" t="s">
        <v>5097</v>
      </c>
      <c r="K2122" s="3" t="s">
        <v>5098</v>
      </c>
      <c r="L2122" s="3" t="s">
        <v>5099</v>
      </c>
      <c r="M2122" s="3" t="s">
        <v>5100</v>
      </c>
      <c r="N2122" s="3" t="s">
        <v>5101</v>
      </c>
      <c r="O2122" s="3" t="s">
        <v>5102</v>
      </c>
      <c r="P2122" s="3" t="s">
        <v>5103</v>
      </c>
      <c r="Q2122" s="3" t="s">
        <v>5104</v>
      </c>
      <c r="R2122" s="3" t="s">
        <v>6339</v>
      </c>
      <c r="S2122" s="3" t="s">
        <v>7014</v>
      </c>
      <c r="T2122" s="3" t="s">
        <v>7015</v>
      </c>
      <c r="U2122" s="3" t="s">
        <v>7016</v>
      </c>
      <c r="V2122" s="3"/>
    </row>
    <row r="2123" spans="1:22" ht="16.5">
      <c r="A2123" s="2" t="s">
        <v>4378</v>
      </c>
      <c r="B2123" s="2" t="s">
        <v>4379</v>
      </c>
      <c r="C2123" s="9" t="s">
        <v>7013</v>
      </c>
      <c r="D2123" s="2" t="s">
        <v>4785</v>
      </c>
      <c r="E2123" s="2" t="s">
        <v>4803</v>
      </c>
      <c r="F2123" s="3" t="s">
        <v>5093</v>
      </c>
      <c r="G2123" s="3" t="s">
        <v>5094</v>
      </c>
      <c r="H2123" s="3" t="s">
        <v>5095</v>
      </c>
      <c r="I2123" s="3" t="s">
        <v>5096</v>
      </c>
      <c r="J2123" s="3" t="s">
        <v>5097</v>
      </c>
      <c r="K2123" s="3" t="s">
        <v>5098</v>
      </c>
      <c r="L2123" s="3" t="s">
        <v>5099</v>
      </c>
      <c r="M2123" s="3" t="s">
        <v>5100</v>
      </c>
      <c r="N2123" s="3" t="s">
        <v>5101</v>
      </c>
      <c r="O2123" s="3" t="s">
        <v>5102</v>
      </c>
      <c r="P2123" s="3" t="s">
        <v>5103</v>
      </c>
      <c r="Q2123" s="3" t="s">
        <v>5104</v>
      </c>
      <c r="R2123" s="3" t="s">
        <v>6339</v>
      </c>
      <c r="S2123" s="3" t="s">
        <v>7014</v>
      </c>
      <c r="T2123" s="3" t="s">
        <v>7015</v>
      </c>
      <c r="U2123" s="3" t="s">
        <v>7016</v>
      </c>
      <c r="V2123" s="3"/>
    </row>
    <row r="2124" spans="1:22" ht="16.5">
      <c r="A2124" s="2" t="s">
        <v>4380</v>
      </c>
      <c r="B2124" s="2" t="s">
        <v>4381</v>
      </c>
      <c r="C2124" s="9" t="s">
        <v>7013</v>
      </c>
      <c r="D2124" s="2" t="s">
        <v>4785</v>
      </c>
      <c r="E2124" s="2" t="s">
        <v>4803</v>
      </c>
      <c r="F2124" s="3" t="s">
        <v>5093</v>
      </c>
      <c r="G2124" s="3" t="s">
        <v>5094</v>
      </c>
      <c r="H2124" s="3" t="s">
        <v>5095</v>
      </c>
      <c r="I2124" s="3" t="s">
        <v>5096</v>
      </c>
      <c r="J2124" s="3" t="s">
        <v>5097</v>
      </c>
      <c r="K2124" s="3" t="s">
        <v>5098</v>
      </c>
      <c r="L2124" s="3" t="s">
        <v>5099</v>
      </c>
      <c r="M2124" s="3" t="s">
        <v>5100</v>
      </c>
      <c r="N2124" s="3" t="s">
        <v>5101</v>
      </c>
      <c r="O2124" s="3" t="s">
        <v>5102</v>
      </c>
      <c r="P2124" s="3" t="s">
        <v>5103</v>
      </c>
      <c r="Q2124" s="3" t="s">
        <v>5104</v>
      </c>
      <c r="R2124" s="3" t="s">
        <v>6339</v>
      </c>
      <c r="S2124" s="3" t="s">
        <v>7014</v>
      </c>
      <c r="T2124" s="3" t="s">
        <v>7015</v>
      </c>
      <c r="U2124" s="3" t="s">
        <v>7016</v>
      </c>
      <c r="V2124" s="3"/>
    </row>
    <row r="2125" spans="1:22" ht="16.5">
      <c r="A2125" s="2" t="s">
        <v>4382</v>
      </c>
      <c r="B2125" s="2" t="s">
        <v>4383</v>
      </c>
      <c r="C2125" s="9" t="s">
        <v>7013</v>
      </c>
      <c r="D2125" s="2" t="s">
        <v>4785</v>
      </c>
      <c r="E2125" s="2" t="s">
        <v>4803</v>
      </c>
      <c r="F2125" s="3" t="s">
        <v>5093</v>
      </c>
      <c r="G2125" s="3" t="s">
        <v>5094</v>
      </c>
      <c r="H2125" s="3" t="s">
        <v>5095</v>
      </c>
      <c r="I2125" s="3" t="s">
        <v>5096</v>
      </c>
      <c r="J2125" s="3" t="s">
        <v>5097</v>
      </c>
      <c r="K2125" s="3" t="s">
        <v>5098</v>
      </c>
      <c r="L2125" s="3" t="s">
        <v>5099</v>
      </c>
      <c r="M2125" s="3" t="s">
        <v>5100</v>
      </c>
      <c r="N2125" s="3" t="s">
        <v>5101</v>
      </c>
      <c r="O2125" s="3" t="s">
        <v>5102</v>
      </c>
      <c r="P2125" s="3" t="s">
        <v>5103</v>
      </c>
      <c r="Q2125" s="3" t="s">
        <v>5104</v>
      </c>
      <c r="R2125" s="3" t="s">
        <v>6339</v>
      </c>
      <c r="S2125" s="3" t="s">
        <v>7014</v>
      </c>
      <c r="T2125" s="3" t="s">
        <v>7015</v>
      </c>
      <c r="U2125" s="3" t="s">
        <v>7016</v>
      </c>
      <c r="V2125" s="3"/>
    </row>
    <row r="2126" spans="1:22" ht="16.5">
      <c r="A2126" s="2" t="s">
        <v>4384</v>
      </c>
      <c r="B2126" s="2" t="s">
        <v>4385</v>
      </c>
      <c r="C2126" s="9" t="s">
        <v>7017</v>
      </c>
      <c r="D2126" s="2" t="s">
        <v>4785</v>
      </c>
      <c r="E2126" s="2" t="s">
        <v>4803</v>
      </c>
      <c r="F2126" s="3" t="s">
        <v>5093</v>
      </c>
      <c r="G2126" s="3" t="s">
        <v>5094</v>
      </c>
      <c r="H2126" s="3" t="s">
        <v>5095</v>
      </c>
      <c r="I2126" s="3" t="s">
        <v>5096</v>
      </c>
      <c r="J2126" s="3" t="s">
        <v>5097</v>
      </c>
      <c r="K2126" s="3" t="s">
        <v>5098</v>
      </c>
      <c r="L2126" s="3" t="s">
        <v>5099</v>
      </c>
      <c r="M2126" s="3" t="s">
        <v>5100</v>
      </c>
      <c r="N2126" s="3" t="s">
        <v>5101</v>
      </c>
      <c r="O2126" s="3" t="s">
        <v>5102</v>
      </c>
      <c r="P2126" s="3" t="s">
        <v>5103</v>
      </c>
      <c r="Q2126" s="3" t="s">
        <v>5104</v>
      </c>
      <c r="R2126" s="3" t="s">
        <v>5160</v>
      </c>
      <c r="S2126" s="3" t="s">
        <v>7018</v>
      </c>
      <c r="T2126" s="3" t="s">
        <v>7019</v>
      </c>
      <c r="U2126" s="3"/>
      <c r="V2126" s="3"/>
    </row>
    <row r="2127" spans="1:22" ht="16.5">
      <c r="A2127" s="2" t="s">
        <v>4386</v>
      </c>
      <c r="B2127" s="2" t="s">
        <v>4387</v>
      </c>
      <c r="C2127" s="9" t="s">
        <v>7017</v>
      </c>
      <c r="D2127" s="2" t="s">
        <v>4785</v>
      </c>
      <c r="E2127" s="2" t="s">
        <v>4803</v>
      </c>
      <c r="F2127" s="3" t="s">
        <v>5093</v>
      </c>
      <c r="G2127" s="3" t="s">
        <v>5094</v>
      </c>
      <c r="H2127" s="3" t="s">
        <v>5095</v>
      </c>
      <c r="I2127" s="3" t="s">
        <v>5096</v>
      </c>
      <c r="J2127" s="3" t="s">
        <v>5097</v>
      </c>
      <c r="K2127" s="3" t="s">
        <v>5098</v>
      </c>
      <c r="L2127" s="3" t="s">
        <v>5099</v>
      </c>
      <c r="M2127" s="3" t="s">
        <v>5100</v>
      </c>
      <c r="N2127" s="3" t="s">
        <v>5101</v>
      </c>
      <c r="O2127" s="3" t="s">
        <v>5102</v>
      </c>
      <c r="P2127" s="3" t="s">
        <v>5103</v>
      </c>
      <c r="Q2127" s="3" t="s">
        <v>5104</v>
      </c>
      <c r="R2127" s="3" t="s">
        <v>5160</v>
      </c>
      <c r="S2127" s="3" t="s">
        <v>7018</v>
      </c>
      <c r="T2127" s="3" t="s">
        <v>7019</v>
      </c>
      <c r="U2127" s="3"/>
      <c r="V2127" s="3"/>
    </row>
    <row r="2128" spans="1:22" ht="16.5">
      <c r="A2128" s="2" t="s">
        <v>4388</v>
      </c>
      <c r="B2128" s="2" t="s">
        <v>4389</v>
      </c>
      <c r="C2128" s="9" t="s">
        <v>7017</v>
      </c>
      <c r="D2128" s="2" t="s">
        <v>4785</v>
      </c>
      <c r="E2128" s="2" t="s">
        <v>4803</v>
      </c>
      <c r="F2128" s="3" t="s">
        <v>5093</v>
      </c>
      <c r="G2128" s="3" t="s">
        <v>5094</v>
      </c>
      <c r="H2128" s="3" t="s">
        <v>5095</v>
      </c>
      <c r="I2128" s="3" t="s">
        <v>5096</v>
      </c>
      <c r="J2128" s="3" t="s">
        <v>5097</v>
      </c>
      <c r="K2128" s="3" t="s">
        <v>5098</v>
      </c>
      <c r="L2128" s="3" t="s">
        <v>5099</v>
      </c>
      <c r="M2128" s="3" t="s">
        <v>5100</v>
      </c>
      <c r="N2128" s="3" t="s">
        <v>5101</v>
      </c>
      <c r="O2128" s="3" t="s">
        <v>5102</v>
      </c>
      <c r="P2128" s="3" t="s">
        <v>5103</v>
      </c>
      <c r="Q2128" s="3" t="s">
        <v>5104</v>
      </c>
      <c r="R2128" s="3" t="s">
        <v>5160</v>
      </c>
      <c r="S2128" s="3" t="s">
        <v>7018</v>
      </c>
      <c r="T2128" s="3" t="s">
        <v>7019</v>
      </c>
      <c r="U2128" s="3"/>
      <c r="V2128" s="3"/>
    </row>
    <row r="2129" spans="1:22" ht="16.5">
      <c r="A2129" s="2" t="s">
        <v>4390</v>
      </c>
      <c r="B2129" s="2" t="s">
        <v>4391</v>
      </c>
      <c r="C2129" s="9" t="s">
        <v>7017</v>
      </c>
      <c r="D2129" s="2" t="s">
        <v>4785</v>
      </c>
      <c r="E2129" s="2" t="s">
        <v>4803</v>
      </c>
      <c r="F2129" s="3" t="s">
        <v>5093</v>
      </c>
      <c r="G2129" s="3" t="s">
        <v>5094</v>
      </c>
      <c r="H2129" s="3" t="s">
        <v>5095</v>
      </c>
      <c r="I2129" s="3" t="s">
        <v>5096</v>
      </c>
      <c r="J2129" s="3" t="s">
        <v>5097</v>
      </c>
      <c r="K2129" s="3" t="s">
        <v>5098</v>
      </c>
      <c r="L2129" s="3" t="s">
        <v>5099</v>
      </c>
      <c r="M2129" s="3" t="s">
        <v>5100</v>
      </c>
      <c r="N2129" s="3" t="s">
        <v>5101</v>
      </c>
      <c r="O2129" s="3" t="s">
        <v>5102</v>
      </c>
      <c r="P2129" s="3" t="s">
        <v>5103</v>
      </c>
      <c r="Q2129" s="3" t="s">
        <v>5104</v>
      </c>
      <c r="R2129" s="3" t="s">
        <v>5160</v>
      </c>
      <c r="S2129" s="3" t="s">
        <v>7018</v>
      </c>
      <c r="T2129" s="3" t="s">
        <v>7019</v>
      </c>
      <c r="U2129" s="3"/>
      <c r="V2129" s="3"/>
    </row>
    <row r="2130" spans="1:22" ht="16.5">
      <c r="A2130" s="2" t="s">
        <v>4392</v>
      </c>
      <c r="B2130" s="2" t="s">
        <v>4393</v>
      </c>
      <c r="C2130" s="9" t="s">
        <v>7017</v>
      </c>
      <c r="D2130" s="2" t="s">
        <v>4785</v>
      </c>
      <c r="E2130" s="2" t="s">
        <v>4803</v>
      </c>
      <c r="F2130" s="3" t="s">
        <v>5093</v>
      </c>
      <c r="G2130" s="3" t="s">
        <v>5094</v>
      </c>
      <c r="H2130" s="3" t="s">
        <v>5095</v>
      </c>
      <c r="I2130" s="3" t="s">
        <v>5096</v>
      </c>
      <c r="J2130" s="3" t="s">
        <v>5097</v>
      </c>
      <c r="K2130" s="3" t="s">
        <v>5098</v>
      </c>
      <c r="L2130" s="3" t="s">
        <v>5099</v>
      </c>
      <c r="M2130" s="3" t="s">
        <v>5100</v>
      </c>
      <c r="N2130" s="3" t="s">
        <v>5101</v>
      </c>
      <c r="O2130" s="3" t="s">
        <v>5102</v>
      </c>
      <c r="P2130" s="3" t="s">
        <v>5103</v>
      </c>
      <c r="Q2130" s="3" t="s">
        <v>5104</v>
      </c>
      <c r="R2130" s="3" t="s">
        <v>5160</v>
      </c>
      <c r="S2130" s="3" t="s">
        <v>7018</v>
      </c>
      <c r="T2130" s="3" t="s">
        <v>7019</v>
      </c>
      <c r="U2130" s="3"/>
      <c r="V2130" s="3"/>
    </row>
    <row r="2131" spans="1:22" ht="16.5">
      <c r="A2131" s="2" t="s">
        <v>4394</v>
      </c>
      <c r="B2131" s="2" t="s">
        <v>4395</v>
      </c>
      <c r="C2131" s="9" t="s">
        <v>7017</v>
      </c>
      <c r="D2131" s="2" t="s">
        <v>4785</v>
      </c>
      <c r="E2131" s="2" t="s">
        <v>4803</v>
      </c>
      <c r="F2131" s="3" t="s">
        <v>5093</v>
      </c>
      <c r="G2131" s="3" t="s">
        <v>5094</v>
      </c>
      <c r="H2131" s="3" t="s">
        <v>5095</v>
      </c>
      <c r="I2131" s="3" t="s">
        <v>5096</v>
      </c>
      <c r="J2131" s="3" t="s">
        <v>5097</v>
      </c>
      <c r="K2131" s="3" t="s">
        <v>5098</v>
      </c>
      <c r="L2131" s="3" t="s">
        <v>5099</v>
      </c>
      <c r="M2131" s="3" t="s">
        <v>5100</v>
      </c>
      <c r="N2131" s="3" t="s">
        <v>5101</v>
      </c>
      <c r="O2131" s="3" t="s">
        <v>5102</v>
      </c>
      <c r="P2131" s="3" t="s">
        <v>5103</v>
      </c>
      <c r="Q2131" s="3" t="s">
        <v>5104</v>
      </c>
      <c r="R2131" s="3" t="s">
        <v>5160</v>
      </c>
      <c r="S2131" s="3" t="s">
        <v>7018</v>
      </c>
      <c r="T2131" s="3" t="s">
        <v>7019</v>
      </c>
      <c r="U2131" s="3"/>
      <c r="V2131" s="3"/>
    </row>
    <row r="2132" spans="1:22" ht="16.5">
      <c r="A2132" s="2" t="s">
        <v>4396</v>
      </c>
      <c r="B2132" s="2" t="s">
        <v>4397</v>
      </c>
      <c r="C2132" s="9" t="s">
        <v>7017</v>
      </c>
      <c r="D2132" s="2" t="s">
        <v>4785</v>
      </c>
      <c r="E2132" s="2" t="s">
        <v>4803</v>
      </c>
      <c r="F2132" s="3" t="s">
        <v>5093</v>
      </c>
      <c r="G2132" s="3" t="s">
        <v>5094</v>
      </c>
      <c r="H2132" s="3" t="s">
        <v>5095</v>
      </c>
      <c r="I2132" s="3" t="s">
        <v>5096</v>
      </c>
      <c r="J2132" s="3" t="s">
        <v>5097</v>
      </c>
      <c r="K2132" s="3" t="s">
        <v>5098</v>
      </c>
      <c r="L2132" s="3" t="s">
        <v>5099</v>
      </c>
      <c r="M2132" s="3" t="s">
        <v>5100</v>
      </c>
      <c r="N2132" s="3" t="s">
        <v>5101</v>
      </c>
      <c r="O2132" s="3" t="s">
        <v>5102</v>
      </c>
      <c r="P2132" s="3" t="s">
        <v>5103</v>
      </c>
      <c r="Q2132" s="3" t="s">
        <v>5104</v>
      </c>
      <c r="R2132" s="3" t="s">
        <v>5160</v>
      </c>
      <c r="S2132" s="3" t="s">
        <v>7018</v>
      </c>
      <c r="T2132" s="3" t="s">
        <v>7019</v>
      </c>
      <c r="U2132" s="3"/>
      <c r="V2132" s="3"/>
    </row>
    <row r="2133" spans="1:22" ht="16.5">
      <c r="A2133" s="2" t="s">
        <v>4398</v>
      </c>
      <c r="B2133" s="2" t="s">
        <v>4399</v>
      </c>
      <c r="C2133" s="9" t="s">
        <v>7020</v>
      </c>
      <c r="D2133" s="2" t="s">
        <v>4785</v>
      </c>
      <c r="E2133" s="2" t="s">
        <v>4786</v>
      </c>
      <c r="F2133" s="3" t="s">
        <v>4787</v>
      </c>
      <c r="G2133" s="3" t="s">
        <v>4788</v>
      </c>
      <c r="H2133" s="3" t="s">
        <v>4789</v>
      </c>
      <c r="I2133" s="3" t="s">
        <v>6300</v>
      </c>
      <c r="J2133" s="3" t="s">
        <v>6301</v>
      </c>
      <c r="K2133" s="3" t="s">
        <v>7021</v>
      </c>
      <c r="L2133" s="3" t="s">
        <v>7022</v>
      </c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6.5">
      <c r="A2134" s="2" t="s">
        <v>4400</v>
      </c>
      <c r="B2134" s="2" t="s">
        <v>4401</v>
      </c>
      <c r="C2134" s="9" t="s">
        <v>7020</v>
      </c>
      <c r="D2134" s="2" t="s">
        <v>4785</v>
      </c>
      <c r="E2134" s="2" t="s">
        <v>4786</v>
      </c>
      <c r="F2134" s="3" t="s">
        <v>4787</v>
      </c>
      <c r="G2134" s="3" t="s">
        <v>4788</v>
      </c>
      <c r="H2134" s="3" t="s">
        <v>4789</v>
      </c>
      <c r="I2134" s="3" t="s">
        <v>6300</v>
      </c>
      <c r="J2134" s="3" t="s">
        <v>6301</v>
      </c>
      <c r="K2134" s="3" t="s">
        <v>7021</v>
      </c>
      <c r="L2134" s="3" t="s">
        <v>7022</v>
      </c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6.5">
      <c r="A2135" s="2" t="s">
        <v>4402</v>
      </c>
      <c r="B2135" s="2" t="s">
        <v>4403</v>
      </c>
      <c r="C2135" s="9" t="s">
        <v>7023</v>
      </c>
      <c r="D2135" s="2" t="s">
        <v>4785</v>
      </c>
      <c r="E2135" s="2" t="s">
        <v>4803</v>
      </c>
      <c r="F2135" s="3" t="s">
        <v>4804</v>
      </c>
      <c r="G2135" s="3" t="s">
        <v>4861</v>
      </c>
      <c r="H2135" s="3" t="s">
        <v>4862</v>
      </c>
      <c r="I2135" s="3" t="s">
        <v>4863</v>
      </c>
      <c r="J2135" s="3" t="s">
        <v>4864</v>
      </c>
      <c r="K2135" s="3" t="s">
        <v>4865</v>
      </c>
      <c r="L2135" s="3" t="s">
        <v>4866</v>
      </c>
      <c r="M2135" s="3" t="s">
        <v>5826</v>
      </c>
      <c r="N2135" s="3" t="s">
        <v>5827</v>
      </c>
      <c r="O2135" s="3" t="s">
        <v>6305</v>
      </c>
      <c r="P2135" s="3" t="s">
        <v>7024</v>
      </c>
      <c r="Q2135" s="3" t="s">
        <v>7025</v>
      </c>
      <c r="R2135" s="3" t="s">
        <v>7026</v>
      </c>
      <c r="S2135" s="3"/>
      <c r="T2135" s="3"/>
      <c r="U2135" s="3"/>
      <c r="V2135" s="3"/>
    </row>
    <row r="2136" spans="1:22" ht="16.5">
      <c r="A2136" s="2" t="s">
        <v>4404</v>
      </c>
      <c r="B2136" s="2" t="s">
        <v>4405</v>
      </c>
      <c r="C2136" s="9" t="s">
        <v>7023</v>
      </c>
      <c r="D2136" s="2" t="s">
        <v>4785</v>
      </c>
      <c r="E2136" s="2" t="s">
        <v>4803</v>
      </c>
      <c r="F2136" s="3" t="s">
        <v>4804</v>
      </c>
      <c r="G2136" s="3" t="s">
        <v>4861</v>
      </c>
      <c r="H2136" s="3" t="s">
        <v>4862</v>
      </c>
      <c r="I2136" s="3" t="s">
        <v>4863</v>
      </c>
      <c r="J2136" s="3" t="s">
        <v>4864</v>
      </c>
      <c r="K2136" s="3" t="s">
        <v>4865</v>
      </c>
      <c r="L2136" s="3" t="s">
        <v>4866</v>
      </c>
      <c r="M2136" s="3" t="s">
        <v>5826</v>
      </c>
      <c r="N2136" s="3" t="s">
        <v>5827</v>
      </c>
      <c r="O2136" s="3" t="s">
        <v>6305</v>
      </c>
      <c r="P2136" s="3" t="s">
        <v>7024</v>
      </c>
      <c r="Q2136" s="3" t="s">
        <v>7025</v>
      </c>
      <c r="R2136" s="3" t="s">
        <v>7026</v>
      </c>
      <c r="S2136" s="3"/>
      <c r="T2136" s="3"/>
      <c r="U2136" s="3"/>
      <c r="V2136" s="3"/>
    </row>
    <row r="2137" spans="1:22" ht="16.5">
      <c r="A2137" s="2" t="s">
        <v>4406</v>
      </c>
      <c r="B2137" s="2" t="s">
        <v>4407</v>
      </c>
      <c r="C2137" s="9" t="s">
        <v>6226</v>
      </c>
      <c r="D2137" s="2" t="s">
        <v>4785</v>
      </c>
      <c r="E2137" s="2" t="s">
        <v>4820</v>
      </c>
      <c r="F2137" s="3" t="s">
        <v>4821</v>
      </c>
      <c r="G2137" s="3" t="s">
        <v>4822</v>
      </c>
      <c r="H2137" s="3" t="s">
        <v>4823</v>
      </c>
      <c r="I2137" s="3" t="s">
        <v>4824</v>
      </c>
      <c r="J2137" s="3" t="s">
        <v>4825</v>
      </c>
      <c r="K2137" s="3" t="s">
        <v>4826</v>
      </c>
      <c r="L2137" s="3" t="s">
        <v>4827</v>
      </c>
      <c r="M2137" s="3" t="s">
        <v>4828</v>
      </c>
      <c r="N2137" s="3" t="s">
        <v>4884</v>
      </c>
      <c r="O2137" s="3" t="s">
        <v>4959</v>
      </c>
      <c r="P2137" s="3" t="s">
        <v>4960</v>
      </c>
      <c r="Q2137" s="3" t="s">
        <v>6227</v>
      </c>
      <c r="R2137" s="3" t="s">
        <v>6228</v>
      </c>
      <c r="S2137" s="3" t="s">
        <v>6229</v>
      </c>
      <c r="T2137" s="3"/>
      <c r="U2137" s="3"/>
      <c r="V2137" s="3"/>
    </row>
    <row r="2138" spans="1:22" ht="16.5">
      <c r="A2138" s="2" t="s">
        <v>4408</v>
      </c>
      <c r="B2138" s="2" t="s">
        <v>4409</v>
      </c>
      <c r="C2138" s="9" t="s">
        <v>7027</v>
      </c>
      <c r="D2138" s="2" t="s">
        <v>4785</v>
      </c>
      <c r="E2138" s="2" t="s">
        <v>4786</v>
      </c>
      <c r="F2138" s="3" t="s">
        <v>4787</v>
      </c>
      <c r="G2138" s="3" t="s">
        <v>4906</v>
      </c>
      <c r="H2138" s="3" t="s">
        <v>5664</v>
      </c>
      <c r="I2138" s="3" t="s">
        <v>6058</v>
      </c>
      <c r="J2138" s="3" t="s">
        <v>7028</v>
      </c>
      <c r="K2138" s="3" t="s">
        <v>7029</v>
      </c>
      <c r="L2138" s="3" t="s">
        <v>7030</v>
      </c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6.5">
      <c r="A2139" s="2" t="s">
        <v>4410</v>
      </c>
      <c r="B2139" s="2" t="s">
        <v>4411</v>
      </c>
      <c r="C2139" s="9" t="s">
        <v>7027</v>
      </c>
      <c r="D2139" s="2" t="s">
        <v>4785</v>
      </c>
      <c r="E2139" s="2" t="s">
        <v>4786</v>
      </c>
      <c r="F2139" s="3" t="s">
        <v>4787</v>
      </c>
      <c r="G2139" s="3" t="s">
        <v>4906</v>
      </c>
      <c r="H2139" s="3" t="s">
        <v>5664</v>
      </c>
      <c r="I2139" s="3" t="s">
        <v>6058</v>
      </c>
      <c r="J2139" s="3" t="s">
        <v>7028</v>
      </c>
      <c r="K2139" s="3" t="s">
        <v>7029</v>
      </c>
      <c r="L2139" s="3" t="s">
        <v>7030</v>
      </c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6.5">
      <c r="A2140" s="2" t="s">
        <v>4412</v>
      </c>
      <c r="B2140" s="2" t="s">
        <v>4413</v>
      </c>
      <c r="C2140" s="9" t="s">
        <v>7027</v>
      </c>
      <c r="D2140" s="2" t="s">
        <v>4785</v>
      </c>
      <c r="E2140" s="2" t="s">
        <v>4786</v>
      </c>
      <c r="F2140" s="3" t="s">
        <v>4787</v>
      </c>
      <c r="G2140" s="3" t="s">
        <v>4906</v>
      </c>
      <c r="H2140" s="3" t="s">
        <v>5664</v>
      </c>
      <c r="I2140" s="3" t="s">
        <v>6058</v>
      </c>
      <c r="J2140" s="3" t="s">
        <v>7028</v>
      </c>
      <c r="K2140" s="3" t="s">
        <v>7029</v>
      </c>
      <c r="L2140" s="3" t="s">
        <v>7030</v>
      </c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6.5">
      <c r="A2141" s="2" t="s">
        <v>4414</v>
      </c>
      <c r="B2141" s="2" t="s">
        <v>4415</v>
      </c>
      <c r="C2141" s="9" t="s">
        <v>7031</v>
      </c>
      <c r="D2141" s="2" t="s">
        <v>4785</v>
      </c>
      <c r="E2141" s="2" t="s">
        <v>4835</v>
      </c>
      <c r="F2141" s="3" t="s">
        <v>4836</v>
      </c>
      <c r="G2141" s="3" t="s">
        <v>4837</v>
      </c>
      <c r="H2141" s="3" t="s">
        <v>5016</v>
      </c>
      <c r="I2141" s="3" t="s">
        <v>5017</v>
      </c>
      <c r="J2141" s="3" t="s">
        <v>5018</v>
      </c>
      <c r="K2141" s="3" t="s">
        <v>7032</v>
      </c>
      <c r="L2141" s="3" t="s">
        <v>7033</v>
      </c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6.5">
      <c r="A2142" s="2" t="s">
        <v>4416</v>
      </c>
      <c r="B2142" s="2" t="s">
        <v>4417</v>
      </c>
      <c r="C2142" s="9" t="s">
        <v>7031</v>
      </c>
      <c r="D2142" s="2" t="s">
        <v>4785</v>
      </c>
      <c r="E2142" s="2" t="s">
        <v>4835</v>
      </c>
      <c r="F2142" s="3" t="s">
        <v>4836</v>
      </c>
      <c r="G2142" s="3" t="s">
        <v>4837</v>
      </c>
      <c r="H2142" s="3" t="s">
        <v>5016</v>
      </c>
      <c r="I2142" s="3" t="s">
        <v>5017</v>
      </c>
      <c r="J2142" s="3" t="s">
        <v>5018</v>
      </c>
      <c r="K2142" s="3" t="s">
        <v>7032</v>
      </c>
      <c r="L2142" s="3" t="s">
        <v>7033</v>
      </c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6.5">
      <c r="A2143" s="2" t="s">
        <v>4418</v>
      </c>
      <c r="B2143" s="2" t="s">
        <v>4419</v>
      </c>
      <c r="C2143" s="9" t="s">
        <v>7034</v>
      </c>
      <c r="D2143" s="2" t="s">
        <v>4785</v>
      </c>
      <c r="E2143" s="2" t="s">
        <v>4835</v>
      </c>
      <c r="F2143" s="3" t="s">
        <v>4836</v>
      </c>
      <c r="G2143" s="3" t="s">
        <v>4837</v>
      </c>
      <c r="H2143" s="3" t="s">
        <v>5016</v>
      </c>
      <c r="I2143" s="3" t="s">
        <v>5017</v>
      </c>
      <c r="J2143" s="3" t="s">
        <v>5018</v>
      </c>
      <c r="K2143" s="3" t="s">
        <v>7032</v>
      </c>
      <c r="L2143" s="3" t="s">
        <v>7033</v>
      </c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6.5">
      <c r="A2144" s="2" t="s">
        <v>4420</v>
      </c>
      <c r="B2144" s="2" t="s">
        <v>4421</v>
      </c>
      <c r="C2144" s="9" t="s">
        <v>7034</v>
      </c>
      <c r="D2144" s="2" t="s">
        <v>4785</v>
      </c>
      <c r="E2144" s="2" t="s">
        <v>4835</v>
      </c>
      <c r="F2144" s="3" t="s">
        <v>4836</v>
      </c>
      <c r="G2144" s="3" t="s">
        <v>4837</v>
      </c>
      <c r="H2144" s="3" t="s">
        <v>5016</v>
      </c>
      <c r="I2144" s="3" t="s">
        <v>5017</v>
      </c>
      <c r="J2144" s="3" t="s">
        <v>5018</v>
      </c>
      <c r="K2144" s="3" t="s">
        <v>7032</v>
      </c>
      <c r="L2144" s="3" t="s">
        <v>7033</v>
      </c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6.5">
      <c r="A2145" s="2" t="s">
        <v>4422</v>
      </c>
      <c r="B2145" s="2" t="s">
        <v>4423</v>
      </c>
      <c r="C2145" s="9" t="s">
        <v>7035</v>
      </c>
      <c r="D2145" s="2" t="s">
        <v>4785</v>
      </c>
      <c r="E2145" s="2" t="s">
        <v>4835</v>
      </c>
      <c r="F2145" s="3" t="s">
        <v>4836</v>
      </c>
      <c r="G2145" s="3" t="s">
        <v>4837</v>
      </c>
      <c r="H2145" s="3" t="s">
        <v>5016</v>
      </c>
      <c r="I2145" s="3" t="s">
        <v>5017</v>
      </c>
      <c r="J2145" s="3" t="s">
        <v>5018</v>
      </c>
      <c r="K2145" s="3" t="s">
        <v>7032</v>
      </c>
      <c r="L2145" s="3" t="s">
        <v>7033</v>
      </c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6.5">
      <c r="A2146" s="2" t="s">
        <v>4424</v>
      </c>
      <c r="B2146" s="2" t="s">
        <v>4425</v>
      </c>
      <c r="C2146" s="9" t="s">
        <v>7035</v>
      </c>
      <c r="D2146" s="2" t="s">
        <v>4785</v>
      </c>
      <c r="E2146" s="2" t="s">
        <v>4835</v>
      </c>
      <c r="F2146" s="3" t="s">
        <v>4836</v>
      </c>
      <c r="G2146" s="3" t="s">
        <v>4837</v>
      </c>
      <c r="H2146" s="3" t="s">
        <v>5016</v>
      </c>
      <c r="I2146" s="3" t="s">
        <v>5017</v>
      </c>
      <c r="J2146" s="3" t="s">
        <v>5018</v>
      </c>
      <c r="K2146" s="3" t="s">
        <v>7032</v>
      </c>
      <c r="L2146" s="3" t="s">
        <v>7033</v>
      </c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6.5">
      <c r="A2147" s="2" t="s">
        <v>4426</v>
      </c>
      <c r="B2147" s="2" t="s">
        <v>4427</v>
      </c>
      <c r="C2147" s="9" t="s">
        <v>7036</v>
      </c>
      <c r="D2147" s="2" t="s">
        <v>4785</v>
      </c>
      <c r="E2147" s="2" t="s">
        <v>4803</v>
      </c>
      <c r="F2147" s="3" t="s">
        <v>4804</v>
      </c>
      <c r="G2147" s="3" t="s">
        <v>4805</v>
      </c>
      <c r="H2147" s="3" t="s">
        <v>4806</v>
      </c>
      <c r="I2147" s="3" t="s">
        <v>4807</v>
      </c>
      <c r="J2147" s="3" t="s">
        <v>4808</v>
      </c>
      <c r="K2147" s="3" t="s">
        <v>5518</v>
      </c>
      <c r="L2147" s="3" t="s">
        <v>5750</v>
      </c>
      <c r="M2147" s="3" t="s">
        <v>5751</v>
      </c>
      <c r="N2147" s="3" t="s">
        <v>5752</v>
      </c>
      <c r="O2147" s="3"/>
      <c r="P2147" s="3"/>
      <c r="Q2147" s="3"/>
      <c r="R2147" s="3"/>
      <c r="S2147" s="3"/>
      <c r="T2147" s="3"/>
      <c r="U2147" s="3"/>
      <c r="V2147" s="3"/>
    </row>
    <row r="2148" spans="1:22" ht="16.5">
      <c r="A2148" s="2" t="s">
        <v>4428</v>
      </c>
      <c r="B2148" s="2" t="s">
        <v>4429</v>
      </c>
      <c r="C2148" s="9" t="s">
        <v>7036</v>
      </c>
      <c r="D2148" s="2" t="s">
        <v>4785</v>
      </c>
      <c r="E2148" s="2" t="s">
        <v>4803</v>
      </c>
      <c r="F2148" s="3" t="s">
        <v>4804</v>
      </c>
      <c r="G2148" s="3" t="s">
        <v>4805</v>
      </c>
      <c r="H2148" s="3" t="s">
        <v>4806</v>
      </c>
      <c r="I2148" s="3" t="s">
        <v>4807</v>
      </c>
      <c r="J2148" s="3" t="s">
        <v>4808</v>
      </c>
      <c r="K2148" s="3" t="s">
        <v>5518</v>
      </c>
      <c r="L2148" s="3" t="s">
        <v>5750</v>
      </c>
      <c r="M2148" s="3" t="s">
        <v>5751</v>
      </c>
      <c r="N2148" s="3" t="s">
        <v>5752</v>
      </c>
      <c r="O2148" s="3"/>
      <c r="P2148" s="3"/>
      <c r="Q2148" s="3"/>
      <c r="R2148" s="3"/>
      <c r="S2148" s="3"/>
      <c r="T2148" s="3"/>
      <c r="U2148" s="3"/>
      <c r="V2148" s="3"/>
    </row>
    <row r="2149" spans="1:22" ht="16.5">
      <c r="A2149" s="2" t="s">
        <v>4430</v>
      </c>
      <c r="B2149" s="2" t="s">
        <v>4431</v>
      </c>
      <c r="C2149" s="9" t="s">
        <v>7037</v>
      </c>
      <c r="D2149" s="2" t="s">
        <v>4785</v>
      </c>
      <c r="E2149" s="2" t="s">
        <v>4786</v>
      </c>
      <c r="F2149" s="3" t="s">
        <v>4787</v>
      </c>
      <c r="G2149" s="3" t="s">
        <v>4788</v>
      </c>
      <c r="H2149" s="3" t="s">
        <v>4789</v>
      </c>
      <c r="I2149" s="3" t="s">
        <v>4790</v>
      </c>
      <c r="J2149" s="3" t="s">
        <v>5433</v>
      </c>
      <c r="K2149" s="3" t="s">
        <v>5991</v>
      </c>
      <c r="L2149" s="3" t="s">
        <v>5992</v>
      </c>
      <c r="M2149" s="3" t="s">
        <v>5993</v>
      </c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6.5">
      <c r="A2150" s="2" t="s">
        <v>4432</v>
      </c>
      <c r="B2150" s="2" t="s">
        <v>4433</v>
      </c>
      <c r="C2150" s="9" t="s">
        <v>7037</v>
      </c>
      <c r="D2150" s="2" t="s">
        <v>4785</v>
      </c>
      <c r="E2150" s="2" t="s">
        <v>4786</v>
      </c>
      <c r="F2150" s="3" t="s">
        <v>4787</v>
      </c>
      <c r="G2150" s="3" t="s">
        <v>4788</v>
      </c>
      <c r="H2150" s="3" t="s">
        <v>4789</v>
      </c>
      <c r="I2150" s="3" t="s">
        <v>4790</v>
      </c>
      <c r="J2150" s="3" t="s">
        <v>5433</v>
      </c>
      <c r="K2150" s="3" t="s">
        <v>5991</v>
      </c>
      <c r="L2150" s="3" t="s">
        <v>5992</v>
      </c>
      <c r="M2150" s="3" t="s">
        <v>5993</v>
      </c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6.5">
      <c r="A2151" s="2" t="s">
        <v>4434</v>
      </c>
      <c r="B2151" s="2" t="s">
        <v>4435</v>
      </c>
      <c r="C2151" s="9" t="s">
        <v>7038</v>
      </c>
      <c r="D2151" s="2" t="s">
        <v>4785</v>
      </c>
      <c r="E2151" s="2" t="s">
        <v>4786</v>
      </c>
      <c r="F2151" s="3" t="s">
        <v>4796</v>
      </c>
      <c r="G2151" s="3" t="s">
        <v>4797</v>
      </c>
      <c r="H2151" s="3" t="s">
        <v>4798</v>
      </c>
      <c r="I2151" s="3" t="s">
        <v>4799</v>
      </c>
      <c r="J2151" s="3" t="s">
        <v>4800</v>
      </c>
      <c r="K2151" s="3" t="s">
        <v>4801</v>
      </c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6.5">
      <c r="A2152" s="2" t="s">
        <v>4436</v>
      </c>
      <c r="B2152" s="2" t="s">
        <v>4437</v>
      </c>
      <c r="C2152" s="9" t="s">
        <v>7038</v>
      </c>
      <c r="D2152" s="2" t="s">
        <v>4785</v>
      </c>
      <c r="E2152" s="2" t="s">
        <v>4786</v>
      </c>
      <c r="F2152" s="3" t="s">
        <v>4796</v>
      </c>
      <c r="G2152" s="3" t="s">
        <v>4797</v>
      </c>
      <c r="H2152" s="3" t="s">
        <v>4798</v>
      </c>
      <c r="I2152" s="3" t="s">
        <v>4799</v>
      </c>
      <c r="J2152" s="3" t="s">
        <v>4800</v>
      </c>
      <c r="K2152" s="3" t="s">
        <v>4801</v>
      </c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6.5">
      <c r="A2153" s="2" t="s">
        <v>4438</v>
      </c>
      <c r="B2153" s="2" t="s">
        <v>4439</v>
      </c>
      <c r="C2153" s="9" t="s">
        <v>7038</v>
      </c>
      <c r="D2153" s="2" t="s">
        <v>4785</v>
      </c>
      <c r="E2153" s="2" t="s">
        <v>4786</v>
      </c>
      <c r="F2153" s="3" t="s">
        <v>4796</v>
      </c>
      <c r="G2153" s="3" t="s">
        <v>4797</v>
      </c>
      <c r="H2153" s="3" t="s">
        <v>4798</v>
      </c>
      <c r="I2153" s="3" t="s">
        <v>4799</v>
      </c>
      <c r="J2153" s="3" t="s">
        <v>4800</v>
      </c>
      <c r="K2153" s="3" t="s">
        <v>4801</v>
      </c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6.5">
      <c r="A2154" s="2" t="s">
        <v>4440</v>
      </c>
      <c r="B2154" s="2" t="s">
        <v>4441</v>
      </c>
      <c r="C2154" s="9" t="s">
        <v>7039</v>
      </c>
      <c r="D2154" s="2" t="s">
        <v>4785</v>
      </c>
      <c r="E2154" s="2" t="s">
        <v>4786</v>
      </c>
      <c r="F2154" s="3" t="s">
        <v>4787</v>
      </c>
      <c r="G2154" s="3" t="s">
        <v>4906</v>
      </c>
      <c r="H2154" s="3" t="s">
        <v>4907</v>
      </c>
      <c r="I2154" s="3" t="s">
        <v>4908</v>
      </c>
      <c r="J2154" s="3" t="s">
        <v>4969</v>
      </c>
      <c r="K2154" s="3" t="s">
        <v>4970</v>
      </c>
      <c r="L2154" s="3" t="s">
        <v>5850</v>
      </c>
      <c r="M2154" s="3" t="s">
        <v>5851</v>
      </c>
      <c r="N2154" s="3" t="s">
        <v>5852</v>
      </c>
      <c r="O2154" s="3"/>
      <c r="P2154" s="3"/>
      <c r="Q2154" s="3"/>
      <c r="R2154" s="3"/>
      <c r="S2154" s="3"/>
      <c r="T2154" s="3"/>
      <c r="U2154" s="3"/>
      <c r="V2154" s="3"/>
    </row>
    <row r="2155" spans="1:22" ht="16.5">
      <c r="A2155" s="2" t="s">
        <v>4442</v>
      </c>
      <c r="B2155" s="2" t="s">
        <v>4443</v>
      </c>
      <c r="C2155" s="9" t="s">
        <v>7039</v>
      </c>
      <c r="D2155" s="2" t="s">
        <v>4785</v>
      </c>
      <c r="E2155" s="2" t="s">
        <v>4786</v>
      </c>
      <c r="F2155" s="3" t="s">
        <v>4787</v>
      </c>
      <c r="G2155" s="3" t="s">
        <v>4906</v>
      </c>
      <c r="H2155" s="3" t="s">
        <v>4907</v>
      </c>
      <c r="I2155" s="3" t="s">
        <v>4908</v>
      </c>
      <c r="J2155" s="3" t="s">
        <v>4969</v>
      </c>
      <c r="K2155" s="3" t="s">
        <v>4970</v>
      </c>
      <c r="L2155" s="3" t="s">
        <v>5850</v>
      </c>
      <c r="M2155" s="3" t="s">
        <v>5851</v>
      </c>
      <c r="N2155" s="3" t="s">
        <v>5852</v>
      </c>
      <c r="O2155" s="3"/>
      <c r="P2155" s="3"/>
      <c r="Q2155" s="3"/>
      <c r="R2155" s="3"/>
      <c r="S2155" s="3"/>
      <c r="T2155" s="3"/>
      <c r="U2155" s="3"/>
      <c r="V2155" s="3"/>
    </row>
    <row r="2156" spans="1:22" ht="16.5">
      <c r="A2156" s="2" t="s">
        <v>4444</v>
      </c>
      <c r="B2156" s="2" t="s">
        <v>4445</v>
      </c>
      <c r="C2156" s="9" t="s">
        <v>7040</v>
      </c>
      <c r="D2156" s="2" t="s">
        <v>4785</v>
      </c>
      <c r="E2156" s="2" t="s">
        <v>4803</v>
      </c>
      <c r="F2156" s="3" t="s">
        <v>5695</v>
      </c>
      <c r="G2156" s="3" t="s">
        <v>5696</v>
      </c>
      <c r="H2156" s="3" t="s">
        <v>7041</v>
      </c>
      <c r="I2156" s="3" t="s">
        <v>7042</v>
      </c>
      <c r="J2156" s="3" t="s">
        <v>7043</v>
      </c>
      <c r="K2156" s="3" t="s">
        <v>7044</v>
      </c>
      <c r="L2156" s="3" t="s">
        <v>7045</v>
      </c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6.5">
      <c r="A2157" s="2" t="s">
        <v>4446</v>
      </c>
      <c r="B2157" s="2" t="s">
        <v>4447</v>
      </c>
      <c r="C2157" s="9" t="s">
        <v>7040</v>
      </c>
      <c r="D2157" s="2" t="s">
        <v>4785</v>
      </c>
      <c r="E2157" s="2" t="s">
        <v>4803</v>
      </c>
      <c r="F2157" s="3" t="s">
        <v>5695</v>
      </c>
      <c r="G2157" s="3" t="s">
        <v>5696</v>
      </c>
      <c r="H2157" s="3" t="s">
        <v>7041</v>
      </c>
      <c r="I2157" s="3" t="s">
        <v>7042</v>
      </c>
      <c r="J2157" s="3" t="s">
        <v>7043</v>
      </c>
      <c r="K2157" s="3" t="s">
        <v>7044</v>
      </c>
      <c r="L2157" s="3" t="s">
        <v>7045</v>
      </c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6.5">
      <c r="A2158" s="2" t="s">
        <v>4448</v>
      </c>
      <c r="B2158" s="2" t="s">
        <v>4449</v>
      </c>
      <c r="C2158" s="9" t="s">
        <v>7040</v>
      </c>
      <c r="D2158" s="2" t="s">
        <v>4785</v>
      </c>
      <c r="E2158" s="2" t="s">
        <v>4803</v>
      </c>
      <c r="F2158" s="3" t="s">
        <v>5695</v>
      </c>
      <c r="G2158" s="3" t="s">
        <v>5696</v>
      </c>
      <c r="H2158" s="3" t="s">
        <v>7041</v>
      </c>
      <c r="I2158" s="3" t="s">
        <v>7042</v>
      </c>
      <c r="J2158" s="3" t="s">
        <v>7043</v>
      </c>
      <c r="K2158" s="3" t="s">
        <v>7044</v>
      </c>
      <c r="L2158" s="3" t="s">
        <v>7045</v>
      </c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6.5">
      <c r="A2159" s="2" t="s">
        <v>4450</v>
      </c>
      <c r="B2159" s="2" t="s">
        <v>4451</v>
      </c>
      <c r="C2159" s="9" t="s">
        <v>7046</v>
      </c>
      <c r="D2159" s="2" t="s">
        <v>4785</v>
      </c>
      <c r="E2159" s="2" t="s">
        <v>4820</v>
      </c>
      <c r="F2159" s="3" t="s">
        <v>4821</v>
      </c>
      <c r="G2159" s="3" t="s">
        <v>4822</v>
      </c>
      <c r="H2159" s="3" t="s">
        <v>4823</v>
      </c>
      <c r="I2159" s="3" t="s">
        <v>4824</v>
      </c>
      <c r="J2159" s="3" t="s">
        <v>4825</v>
      </c>
      <c r="K2159" s="3" t="s">
        <v>4826</v>
      </c>
      <c r="L2159" s="3" t="s">
        <v>4827</v>
      </c>
      <c r="M2159" s="3" t="s">
        <v>4828</v>
      </c>
      <c r="N2159" s="3" t="s">
        <v>4884</v>
      </c>
      <c r="O2159" s="3" t="s">
        <v>4885</v>
      </c>
      <c r="P2159" s="3" t="s">
        <v>5066</v>
      </c>
      <c r="Q2159" s="3" t="s">
        <v>5067</v>
      </c>
      <c r="R2159" s="3" t="s">
        <v>7047</v>
      </c>
      <c r="S2159" s="3" t="s">
        <v>7048</v>
      </c>
      <c r="T2159" s="3"/>
      <c r="U2159" s="3"/>
      <c r="V2159" s="3"/>
    </row>
    <row r="2160" spans="1:22" ht="16.5">
      <c r="A2160" s="2" t="s">
        <v>4452</v>
      </c>
      <c r="B2160" s="2" t="s">
        <v>4453</v>
      </c>
      <c r="C2160" s="9" t="s">
        <v>7046</v>
      </c>
      <c r="D2160" s="2" t="s">
        <v>4785</v>
      </c>
      <c r="E2160" s="2" t="s">
        <v>4820</v>
      </c>
      <c r="F2160" s="3" t="s">
        <v>4821</v>
      </c>
      <c r="G2160" s="3" t="s">
        <v>4822</v>
      </c>
      <c r="H2160" s="3" t="s">
        <v>4823</v>
      </c>
      <c r="I2160" s="3" t="s">
        <v>4824</v>
      </c>
      <c r="J2160" s="3" t="s">
        <v>4825</v>
      </c>
      <c r="K2160" s="3" t="s">
        <v>4826</v>
      </c>
      <c r="L2160" s="3" t="s">
        <v>4827</v>
      </c>
      <c r="M2160" s="3" t="s">
        <v>4828</v>
      </c>
      <c r="N2160" s="3" t="s">
        <v>4884</v>
      </c>
      <c r="O2160" s="3" t="s">
        <v>4885</v>
      </c>
      <c r="P2160" s="3" t="s">
        <v>5066</v>
      </c>
      <c r="Q2160" s="3" t="s">
        <v>5067</v>
      </c>
      <c r="R2160" s="3" t="s">
        <v>7047</v>
      </c>
      <c r="S2160" s="3" t="s">
        <v>7048</v>
      </c>
      <c r="T2160" s="3"/>
      <c r="U2160" s="3"/>
      <c r="V2160" s="3"/>
    </row>
    <row r="2161" spans="1:22" ht="16.5">
      <c r="A2161" s="2" t="s">
        <v>4454</v>
      </c>
      <c r="B2161" s="2" t="s">
        <v>4455</v>
      </c>
      <c r="C2161" s="9" t="s">
        <v>7046</v>
      </c>
      <c r="D2161" s="2" t="s">
        <v>4785</v>
      </c>
      <c r="E2161" s="2" t="s">
        <v>4820</v>
      </c>
      <c r="F2161" s="3" t="s">
        <v>4821</v>
      </c>
      <c r="G2161" s="3" t="s">
        <v>4822</v>
      </c>
      <c r="H2161" s="3" t="s">
        <v>4823</v>
      </c>
      <c r="I2161" s="3" t="s">
        <v>4824</v>
      </c>
      <c r="J2161" s="3" t="s">
        <v>4825</v>
      </c>
      <c r="K2161" s="3" t="s">
        <v>4826</v>
      </c>
      <c r="L2161" s="3" t="s">
        <v>4827</v>
      </c>
      <c r="M2161" s="3" t="s">
        <v>4828</v>
      </c>
      <c r="N2161" s="3" t="s">
        <v>4884</v>
      </c>
      <c r="O2161" s="3" t="s">
        <v>4885</v>
      </c>
      <c r="P2161" s="3" t="s">
        <v>5066</v>
      </c>
      <c r="Q2161" s="3" t="s">
        <v>5067</v>
      </c>
      <c r="R2161" s="3" t="s">
        <v>7047</v>
      </c>
      <c r="S2161" s="3" t="s">
        <v>7048</v>
      </c>
      <c r="T2161" s="3"/>
      <c r="U2161" s="3"/>
      <c r="V2161" s="3"/>
    </row>
    <row r="2162" spans="1:22" ht="16.5">
      <c r="A2162" s="2" t="s">
        <v>4456</v>
      </c>
      <c r="B2162" s="2" t="s">
        <v>4457</v>
      </c>
      <c r="C2162" s="9" t="s">
        <v>7046</v>
      </c>
      <c r="D2162" s="2" t="s">
        <v>4785</v>
      </c>
      <c r="E2162" s="2" t="s">
        <v>4820</v>
      </c>
      <c r="F2162" s="3" t="s">
        <v>4821</v>
      </c>
      <c r="G2162" s="3" t="s">
        <v>4822</v>
      </c>
      <c r="H2162" s="3" t="s">
        <v>4823</v>
      </c>
      <c r="I2162" s="3" t="s">
        <v>4824</v>
      </c>
      <c r="J2162" s="3" t="s">
        <v>4825</v>
      </c>
      <c r="K2162" s="3" t="s">
        <v>4826</v>
      </c>
      <c r="L2162" s="3" t="s">
        <v>4827</v>
      </c>
      <c r="M2162" s="3" t="s">
        <v>4828</v>
      </c>
      <c r="N2162" s="3" t="s">
        <v>4884</v>
      </c>
      <c r="O2162" s="3" t="s">
        <v>4885</v>
      </c>
      <c r="P2162" s="3" t="s">
        <v>5066</v>
      </c>
      <c r="Q2162" s="3" t="s">
        <v>5067</v>
      </c>
      <c r="R2162" s="3" t="s">
        <v>7047</v>
      </c>
      <c r="S2162" s="3" t="s">
        <v>7048</v>
      </c>
      <c r="T2162" s="3"/>
      <c r="U2162" s="3"/>
      <c r="V2162" s="3"/>
    </row>
    <row r="2163" spans="1:22" ht="16.5">
      <c r="A2163" s="2" t="s">
        <v>4458</v>
      </c>
      <c r="B2163" s="2" t="s">
        <v>4459</v>
      </c>
      <c r="C2163" s="9" t="s">
        <v>7046</v>
      </c>
      <c r="D2163" s="2" t="s">
        <v>4785</v>
      </c>
      <c r="E2163" s="2" t="s">
        <v>4820</v>
      </c>
      <c r="F2163" s="3" t="s">
        <v>4821</v>
      </c>
      <c r="G2163" s="3" t="s">
        <v>4822</v>
      </c>
      <c r="H2163" s="3" t="s">
        <v>4823</v>
      </c>
      <c r="I2163" s="3" t="s">
        <v>4824</v>
      </c>
      <c r="J2163" s="3" t="s">
        <v>4825</v>
      </c>
      <c r="K2163" s="3" t="s">
        <v>4826</v>
      </c>
      <c r="L2163" s="3" t="s">
        <v>4827</v>
      </c>
      <c r="M2163" s="3" t="s">
        <v>4828</v>
      </c>
      <c r="N2163" s="3" t="s">
        <v>4884</v>
      </c>
      <c r="O2163" s="3" t="s">
        <v>4885</v>
      </c>
      <c r="P2163" s="3" t="s">
        <v>5066</v>
      </c>
      <c r="Q2163" s="3" t="s">
        <v>5067</v>
      </c>
      <c r="R2163" s="3" t="s">
        <v>7047</v>
      </c>
      <c r="S2163" s="3" t="s">
        <v>7048</v>
      </c>
      <c r="T2163" s="3"/>
      <c r="U2163" s="3"/>
      <c r="V2163" s="3"/>
    </row>
    <row r="2164" spans="1:22" ht="16.5">
      <c r="A2164" s="2" t="s">
        <v>4460</v>
      </c>
      <c r="B2164" s="2" t="s">
        <v>4461</v>
      </c>
      <c r="C2164" s="9" t="s">
        <v>7046</v>
      </c>
      <c r="D2164" s="2" t="s">
        <v>4785</v>
      </c>
      <c r="E2164" s="2" t="s">
        <v>4820</v>
      </c>
      <c r="F2164" s="3" t="s">
        <v>4821</v>
      </c>
      <c r="G2164" s="3" t="s">
        <v>4822</v>
      </c>
      <c r="H2164" s="3" t="s">
        <v>4823</v>
      </c>
      <c r="I2164" s="3" t="s">
        <v>4824</v>
      </c>
      <c r="J2164" s="3" t="s">
        <v>4825</v>
      </c>
      <c r="K2164" s="3" t="s">
        <v>4826</v>
      </c>
      <c r="L2164" s="3" t="s">
        <v>4827</v>
      </c>
      <c r="M2164" s="3" t="s">
        <v>4828</v>
      </c>
      <c r="N2164" s="3" t="s">
        <v>4884</v>
      </c>
      <c r="O2164" s="3" t="s">
        <v>4885</v>
      </c>
      <c r="P2164" s="3" t="s">
        <v>5066</v>
      </c>
      <c r="Q2164" s="3" t="s">
        <v>5067</v>
      </c>
      <c r="R2164" s="3" t="s">
        <v>7047</v>
      </c>
      <c r="S2164" s="3" t="s">
        <v>7048</v>
      </c>
      <c r="T2164" s="3"/>
      <c r="U2164" s="3"/>
      <c r="V2164" s="3"/>
    </row>
    <row r="2165" spans="1:22" ht="16.5">
      <c r="A2165" s="2" t="s">
        <v>4462</v>
      </c>
      <c r="B2165" s="2" t="s">
        <v>4463</v>
      </c>
      <c r="C2165" s="9" t="s">
        <v>7046</v>
      </c>
      <c r="D2165" s="2" t="s">
        <v>4785</v>
      </c>
      <c r="E2165" s="2" t="s">
        <v>4820</v>
      </c>
      <c r="F2165" s="3" t="s">
        <v>4821</v>
      </c>
      <c r="G2165" s="3" t="s">
        <v>4822</v>
      </c>
      <c r="H2165" s="3" t="s">
        <v>4823</v>
      </c>
      <c r="I2165" s="3" t="s">
        <v>4824</v>
      </c>
      <c r="J2165" s="3" t="s">
        <v>4825</v>
      </c>
      <c r="K2165" s="3" t="s">
        <v>4826</v>
      </c>
      <c r="L2165" s="3" t="s">
        <v>4827</v>
      </c>
      <c r="M2165" s="3" t="s">
        <v>4828</v>
      </c>
      <c r="N2165" s="3" t="s">
        <v>4884</v>
      </c>
      <c r="O2165" s="3" t="s">
        <v>4885</v>
      </c>
      <c r="P2165" s="3" t="s">
        <v>5066</v>
      </c>
      <c r="Q2165" s="3" t="s">
        <v>5067</v>
      </c>
      <c r="R2165" s="3" t="s">
        <v>7047</v>
      </c>
      <c r="S2165" s="3" t="s">
        <v>7048</v>
      </c>
      <c r="T2165" s="3"/>
      <c r="U2165" s="3"/>
      <c r="V2165" s="3"/>
    </row>
    <row r="2166" spans="1:22" ht="16.5">
      <c r="A2166" s="2" t="s">
        <v>4464</v>
      </c>
      <c r="B2166" s="2" t="s">
        <v>4465</v>
      </c>
      <c r="C2166" s="9" t="s">
        <v>7046</v>
      </c>
      <c r="D2166" s="2" t="s">
        <v>4785</v>
      </c>
      <c r="E2166" s="2" t="s">
        <v>4820</v>
      </c>
      <c r="F2166" s="3" t="s">
        <v>4821</v>
      </c>
      <c r="G2166" s="3" t="s">
        <v>4822</v>
      </c>
      <c r="H2166" s="3" t="s">
        <v>4823</v>
      </c>
      <c r="I2166" s="3" t="s">
        <v>4824</v>
      </c>
      <c r="J2166" s="3" t="s">
        <v>4825</v>
      </c>
      <c r="K2166" s="3" t="s">
        <v>4826</v>
      </c>
      <c r="L2166" s="3" t="s">
        <v>4827</v>
      </c>
      <c r="M2166" s="3" t="s">
        <v>4828</v>
      </c>
      <c r="N2166" s="3" t="s">
        <v>4884</v>
      </c>
      <c r="O2166" s="3" t="s">
        <v>4885</v>
      </c>
      <c r="P2166" s="3" t="s">
        <v>5066</v>
      </c>
      <c r="Q2166" s="3" t="s">
        <v>5067</v>
      </c>
      <c r="R2166" s="3" t="s">
        <v>7047</v>
      </c>
      <c r="S2166" s="3" t="s">
        <v>7048</v>
      </c>
      <c r="T2166" s="3"/>
      <c r="U2166" s="3"/>
      <c r="V2166" s="3"/>
    </row>
    <row r="2167" spans="1:22" ht="16.5">
      <c r="A2167" s="2" t="s">
        <v>4466</v>
      </c>
      <c r="B2167" s="2" t="s">
        <v>4467</v>
      </c>
      <c r="C2167" s="9" t="s">
        <v>7049</v>
      </c>
      <c r="D2167" s="2" t="s">
        <v>4785</v>
      </c>
      <c r="E2167" s="2" t="s">
        <v>4820</v>
      </c>
      <c r="F2167" s="3" t="s">
        <v>4821</v>
      </c>
      <c r="G2167" s="3" t="s">
        <v>4822</v>
      </c>
      <c r="H2167" s="3" t="s">
        <v>4823</v>
      </c>
      <c r="I2167" s="3" t="s">
        <v>4824</v>
      </c>
      <c r="J2167" s="3" t="s">
        <v>4825</v>
      </c>
      <c r="K2167" s="3" t="s">
        <v>4826</v>
      </c>
      <c r="L2167" s="3" t="s">
        <v>4827</v>
      </c>
      <c r="M2167" s="3" t="s">
        <v>4828</v>
      </c>
      <c r="N2167" s="3" t="s">
        <v>4884</v>
      </c>
      <c r="O2167" s="3" t="s">
        <v>4885</v>
      </c>
      <c r="P2167" s="3" t="s">
        <v>4954</v>
      </c>
      <c r="Q2167" s="3" t="s">
        <v>4955</v>
      </c>
      <c r="R2167" s="3" t="s">
        <v>4956</v>
      </c>
      <c r="S2167" s="3" t="s">
        <v>4957</v>
      </c>
      <c r="T2167" s="3"/>
      <c r="U2167" s="3"/>
      <c r="V2167" s="3"/>
    </row>
    <row r="2168" spans="1:22" ht="16.5">
      <c r="A2168" s="2" t="s">
        <v>4468</v>
      </c>
      <c r="B2168" s="2" t="s">
        <v>4469</v>
      </c>
      <c r="C2168" s="9" t="s">
        <v>7049</v>
      </c>
      <c r="D2168" s="2" t="s">
        <v>4785</v>
      </c>
      <c r="E2168" s="2" t="s">
        <v>4820</v>
      </c>
      <c r="F2168" s="3" t="s">
        <v>4821</v>
      </c>
      <c r="G2168" s="3" t="s">
        <v>4822</v>
      </c>
      <c r="H2168" s="3" t="s">
        <v>4823</v>
      </c>
      <c r="I2168" s="3" t="s">
        <v>4824</v>
      </c>
      <c r="J2168" s="3" t="s">
        <v>4825</v>
      </c>
      <c r="K2168" s="3" t="s">
        <v>4826</v>
      </c>
      <c r="L2168" s="3" t="s">
        <v>4827</v>
      </c>
      <c r="M2168" s="3" t="s">
        <v>4828</v>
      </c>
      <c r="N2168" s="3" t="s">
        <v>4884</v>
      </c>
      <c r="O2168" s="3" t="s">
        <v>4885</v>
      </c>
      <c r="P2168" s="3" t="s">
        <v>4954</v>
      </c>
      <c r="Q2168" s="3" t="s">
        <v>4955</v>
      </c>
      <c r="R2168" s="3" t="s">
        <v>4956</v>
      </c>
      <c r="S2168" s="3" t="s">
        <v>4957</v>
      </c>
      <c r="T2168" s="3"/>
      <c r="U2168" s="3"/>
      <c r="V2168" s="3"/>
    </row>
    <row r="2169" spans="1:22" ht="16.5">
      <c r="A2169" s="2" t="s">
        <v>4470</v>
      </c>
      <c r="B2169" s="2" t="s">
        <v>4471</v>
      </c>
      <c r="C2169" s="9" t="s">
        <v>7049</v>
      </c>
      <c r="D2169" s="2" t="s">
        <v>4785</v>
      </c>
      <c r="E2169" s="2" t="s">
        <v>4820</v>
      </c>
      <c r="F2169" s="3" t="s">
        <v>4821</v>
      </c>
      <c r="G2169" s="3" t="s">
        <v>4822</v>
      </c>
      <c r="H2169" s="3" t="s">
        <v>4823</v>
      </c>
      <c r="I2169" s="3" t="s">
        <v>4824</v>
      </c>
      <c r="J2169" s="3" t="s">
        <v>4825</v>
      </c>
      <c r="K2169" s="3" t="s">
        <v>4826</v>
      </c>
      <c r="L2169" s="3" t="s">
        <v>4827</v>
      </c>
      <c r="M2169" s="3" t="s">
        <v>4828</v>
      </c>
      <c r="N2169" s="3" t="s">
        <v>4884</v>
      </c>
      <c r="O2169" s="3" t="s">
        <v>4885</v>
      </c>
      <c r="P2169" s="3" t="s">
        <v>4954</v>
      </c>
      <c r="Q2169" s="3" t="s">
        <v>4955</v>
      </c>
      <c r="R2169" s="3" t="s">
        <v>4956</v>
      </c>
      <c r="S2169" s="3" t="s">
        <v>4957</v>
      </c>
      <c r="T2169" s="3"/>
      <c r="U2169" s="3"/>
      <c r="V2169" s="3"/>
    </row>
    <row r="2170" spans="1:22" ht="16.5">
      <c r="A2170" s="2" t="s">
        <v>4472</v>
      </c>
      <c r="B2170" s="2" t="s">
        <v>4473</v>
      </c>
      <c r="C2170" s="9" t="s">
        <v>7049</v>
      </c>
      <c r="D2170" s="2" t="s">
        <v>4785</v>
      </c>
      <c r="E2170" s="2" t="s">
        <v>4820</v>
      </c>
      <c r="F2170" s="3" t="s">
        <v>4821</v>
      </c>
      <c r="G2170" s="3" t="s">
        <v>4822</v>
      </c>
      <c r="H2170" s="3" t="s">
        <v>4823</v>
      </c>
      <c r="I2170" s="3" t="s">
        <v>4824</v>
      </c>
      <c r="J2170" s="3" t="s">
        <v>4825</v>
      </c>
      <c r="K2170" s="3" t="s">
        <v>4826</v>
      </c>
      <c r="L2170" s="3" t="s">
        <v>4827</v>
      </c>
      <c r="M2170" s="3" t="s">
        <v>4828</v>
      </c>
      <c r="N2170" s="3" t="s">
        <v>4884</v>
      </c>
      <c r="O2170" s="3" t="s">
        <v>4885</v>
      </c>
      <c r="P2170" s="3" t="s">
        <v>4954</v>
      </c>
      <c r="Q2170" s="3" t="s">
        <v>4955</v>
      </c>
      <c r="R2170" s="3" t="s">
        <v>4956</v>
      </c>
      <c r="S2170" s="3" t="s">
        <v>4957</v>
      </c>
      <c r="T2170" s="3"/>
      <c r="U2170" s="3"/>
      <c r="V2170" s="3"/>
    </row>
    <row r="2171" spans="1:22" ht="16.5">
      <c r="A2171" s="2" t="s">
        <v>4474</v>
      </c>
      <c r="B2171" s="2" t="s">
        <v>4475</v>
      </c>
      <c r="C2171" s="9" t="s">
        <v>7049</v>
      </c>
      <c r="D2171" s="2" t="s">
        <v>4785</v>
      </c>
      <c r="E2171" s="2" t="s">
        <v>4820</v>
      </c>
      <c r="F2171" s="3" t="s">
        <v>4821</v>
      </c>
      <c r="G2171" s="3" t="s">
        <v>4822</v>
      </c>
      <c r="H2171" s="3" t="s">
        <v>4823</v>
      </c>
      <c r="I2171" s="3" t="s">
        <v>4824</v>
      </c>
      <c r="J2171" s="3" t="s">
        <v>4825</v>
      </c>
      <c r="K2171" s="3" t="s">
        <v>4826</v>
      </c>
      <c r="L2171" s="3" t="s">
        <v>4827</v>
      </c>
      <c r="M2171" s="3" t="s">
        <v>4828</v>
      </c>
      <c r="N2171" s="3" t="s">
        <v>4884</v>
      </c>
      <c r="O2171" s="3" t="s">
        <v>4885</v>
      </c>
      <c r="P2171" s="3" t="s">
        <v>4954</v>
      </c>
      <c r="Q2171" s="3" t="s">
        <v>4955</v>
      </c>
      <c r="R2171" s="3" t="s">
        <v>4956</v>
      </c>
      <c r="S2171" s="3" t="s">
        <v>4957</v>
      </c>
      <c r="T2171" s="3"/>
      <c r="U2171" s="3"/>
      <c r="V2171" s="3"/>
    </row>
    <row r="2172" spans="1:22" ht="16.5">
      <c r="A2172" s="2" t="s">
        <v>4476</v>
      </c>
      <c r="B2172" s="2" t="s">
        <v>4477</v>
      </c>
      <c r="C2172" s="9" t="s">
        <v>7049</v>
      </c>
      <c r="D2172" s="2" t="s">
        <v>4785</v>
      </c>
      <c r="E2172" s="2" t="s">
        <v>4820</v>
      </c>
      <c r="F2172" s="3" t="s">
        <v>4821</v>
      </c>
      <c r="G2172" s="3" t="s">
        <v>4822</v>
      </c>
      <c r="H2172" s="3" t="s">
        <v>4823</v>
      </c>
      <c r="I2172" s="3" t="s">
        <v>4824</v>
      </c>
      <c r="J2172" s="3" t="s">
        <v>4825</v>
      </c>
      <c r="K2172" s="3" t="s">
        <v>4826</v>
      </c>
      <c r="L2172" s="3" t="s">
        <v>4827</v>
      </c>
      <c r="M2172" s="3" t="s">
        <v>4828</v>
      </c>
      <c r="N2172" s="3" t="s">
        <v>4884</v>
      </c>
      <c r="O2172" s="3" t="s">
        <v>4885</v>
      </c>
      <c r="P2172" s="3" t="s">
        <v>4954</v>
      </c>
      <c r="Q2172" s="3" t="s">
        <v>4955</v>
      </c>
      <c r="R2172" s="3" t="s">
        <v>4956</v>
      </c>
      <c r="S2172" s="3" t="s">
        <v>4957</v>
      </c>
      <c r="T2172" s="3"/>
      <c r="U2172" s="3"/>
      <c r="V2172" s="3"/>
    </row>
    <row r="2173" spans="1:22" ht="16.5">
      <c r="A2173" s="2" t="s">
        <v>4478</v>
      </c>
      <c r="B2173" s="2" t="s">
        <v>4479</v>
      </c>
      <c r="C2173" s="9" t="s">
        <v>7049</v>
      </c>
      <c r="D2173" s="2" t="s">
        <v>4785</v>
      </c>
      <c r="E2173" s="2" t="s">
        <v>4820</v>
      </c>
      <c r="F2173" s="3" t="s">
        <v>4821</v>
      </c>
      <c r="G2173" s="3" t="s">
        <v>4822</v>
      </c>
      <c r="H2173" s="3" t="s">
        <v>4823</v>
      </c>
      <c r="I2173" s="3" t="s">
        <v>4824</v>
      </c>
      <c r="J2173" s="3" t="s">
        <v>4825</v>
      </c>
      <c r="K2173" s="3" t="s">
        <v>4826</v>
      </c>
      <c r="L2173" s="3" t="s">
        <v>4827</v>
      </c>
      <c r="M2173" s="3" t="s">
        <v>4828</v>
      </c>
      <c r="N2173" s="3" t="s">
        <v>4884</v>
      </c>
      <c r="O2173" s="3" t="s">
        <v>4885</v>
      </c>
      <c r="P2173" s="3" t="s">
        <v>4954</v>
      </c>
      <c r="Q2173" s="3" t="s">
        <v>4955</v>
      </c>
      <c r="R2173" s="3" t="s">
        <v>4956</v>
      </c>
      <c r="S2173" s="3" t="s">
        <v>4957</v>
      </c>
      <c r="T2173" s="3"/>
      <c r="U2173" s="3"/>
      <c r="V2173" s="3"/>
    </row>
    <row r="2174" spans="1:22" ht="16.5">
      <c r="A2174" s="2" t="s">
        <v>4480</v>
      </c>
      <c r="B2174" s="2" t="s">
        <v>4481</v>
      </c>
      <c r="C2174" s="9" t="s">
        <v>7049</v>
      </c>
      <c r="D2174" s="2" t="s">
        <v>4785</v>
      </c>
      <c r="E2174" s="2" t="s">
        <v>4820</v>
      </c>
      <c r="F2174" s="3" t="s">
        <v>4821</v>
      </c>
      <c r="G2174" s="3" t="s">
        <v>4822</v>
      </c>
      <c r="H2174" s="3" t="s">
        <v>4823</v>
      </c>
      <c r="I2174" s="3" t="s">
        <v>4824</v>
      </c>
      <c r="J2174" s="3" t="s">
        <v>4825</v>
      </c>
      <c r="K2174" s="3" t="s">
        <v>4826</v>
      </c>
      <c r="L2174" s="3" t="s">
        <v>4827</v>
      </c>
      <c r="M2174" s="3" t="s">
        <v>4828</v>
      </c>
      <c r="N2174" s="3" t="s">
        <v>4884</v>
      </c>
      <c r="O2174" s="3" t="s">
        <v>4885</v>
      </c>
      <c r="P2174" s="3" t="s">
        <v>4954</v>
      </c>
      <c r="Q2174" s="3" t="s">
        <v>4955</v>
      </c>
      <c r="R2174" s="3" t="s">
        <v>4956</v>
      </c>
      <c r="S2174" s="3" t="s">
        <v>4957</v>
      </c>
      <c r="T2174" s="3"/>
      <c r="U2174" s="3"/>
      <c r="V2174" s="3"/>
    </row>
    <row r="2175" spans="1:22" ht="16.5">
      <c r="A2175" s="2" t="s">
        <v>4482</v>
      </c>
      <c r="B2175" s="2" t="s">
        <v>4483</v>
      </c>
      <c r="C2175" s="9" t="s">
        <v>7049</v>
      </c>
      <c r="D2175" s="2" t="s">
        <v>4785</v>
      </c>
      <c r="E2175" s="2" t="s">
        <v>4820</v>
      </c>
      <c r="F2175" s="3" t="s">
        <v>4821</v>
      </c>
      <c r="G2175" s="3" t="s">
        <v>4822</v>
      </c>
      <c r="H2175" s="3" t="s">
        <v>4823</v>
      </c>
      <c r="I2175" s="3" t="s">
        <v>4824</v>
      </c>
      <c r="J2175" s="3" t="s">
        <v>4825</v>
      </c>
      <c r="K2175" s="3" t="s">
        <v>4826</v>
      </c>
      <c r="L2175" s="3" t="s">
        <v>4827</v>
      </c>
      <c r="M2175" s="3" t="s">
        <v>4828</v>
      </c>
      <c r="N2175" s="3" t="s">
        <v>4884</v>
      </c>
      <c r="O2175" s="3" t="s">
        <v>4885</v>
      </c>
      <c r="P2175" s="3" t="s">
        <v>4954</v>
      </c>
      <c r="Q2175" s="3" t="s">
        <v>4955</v>
      </c>
      <c r="R2175" s="3" t="s">
        <v>4956</v>
      </c>
      <c r="S2175" s="3" t="s">
        <v>4957</v>
      </c>
      <c r="T2175" s="3"/>
      <c r="U2175" s="3"/>
      <c r="V2175" s="3"/>
    </row>
    <row r="2176" spans="1:22" ht="16.5">
      <c r="A2176" s="2" t="s">
        <v>4484</v>
      </c>
      <c r="B2176" s="2" t="s">
        <v>4485</v>
      </c>
      <c r="C2176" s="9" t="s">
        <v>7049</v>
      </c>
      <c r="D2176" s="2" t="s">
        <v>4785</v>
      </c>
      <c r="E2176" s="2" t="s">
        <v>4820</v>
      </c>
      <c r="F2176" s="3" t="s">
        <v>4821</v>
      </c>
      <c r="G2176" s="3" t="s">
        <v>4822</v>
      </c>
      <c r="H2176" s="3" t="s">
        <v>4823</v>
      </c>
      <c r="I2176" s="3" t="s">
        <v>4824</v>
      </c>
      <c r="J2176" s="3" t="s">
        <v>4825</v>
      </c>
      <c r="K2176" s="3" t="s">
        <v>4826</v>
      </c>
      <c r="L2176" s="3" t="s">
        <v>4827</v>
      </c>
      <c r="M2176" s="3" t="s">
        <v>4828</v>
      </c>
      <c r="N2176" s="3" t="s">
        <v>4884</v>
      </c>
      <c r="O2176" s="3" t="s">
        <v>4885</v>
      </c>
      <c r="P2176" s="3" t="s">
        <v>4954</v>
      </c>
      <c r="Q2176" s="3" t="s">
        <v>4955</v>
      </c>
      <c r="R2176" s="3" t="s">
        <v>4956</v>
      </c>
      <c r="S2176" s="3" t="s">
        <v>4957</v>
      </c>
      <c r="T2176" s="3"/>
      <c r="U2176" s="3"/>
      <c r="V2176" s="3"/>
    </row>
    <row r="2177" spans="1:22" ht="16.5">
      <c r="A2177" s="2" t="s">
        <v>4486</v>
      </c>
      <c r="B2177" s="2" t="s">
        <v>4487</v>
      </c>
      <c r="C2177" s="9" t="s">
        <v>7049</v>
      </c>
      <c r="D2177" s="2" t="s">
        <v>4785</v>
      </c>
      <c r="E2177" s="2" t="s">
        <v>4820</v>
      </c>
      <c r="F2177" s="3" t="s">
        <v>4821</v>
      </c>
      <c r="G2177" s="3" t="s">
        <v>4822</v>
      </c>
      <c r="H2177" s="3" t="s">
        <v>4823</v>
      </c>
      <c r="I2177" s="3" t="s">
        <v>4824</v>
      </c>
      <c r="J2177" s="3" t="s">
        <v>4825</v>
      </c>
      <c r="K2177" s="3" t="s">
        <v>4826</v>
      </c>
      <c r="L2177" s="3" t="s">
        <v>4827</v>
      </c>
      <c r="M2177" s="3" t="s">
        <v>4828</v>
      </c>
      <c r="N2177" s="3" t="s">
        <v>4884</v>
      </c>
      <c r="O2177" s="3" t="s">
        <v>4885</v>
      </c>
      <c r="P2177" s="3" t="s">
        <v>4954</v>
      </c>
      <c r="Q2177" s="3" t="s">
        <v>4955</v>
      </c>
      <c r="R2177" s="3" t="s">
        <v>4956</v>
      </c>
      <c r="S2177" s="3" t="s">
        <v>4957</v>
      </c>
      <c r="T2177" s="3"/>
      <c r="U2177" s="3"/>
      <c r="V2177" s="3"/>
    </row>
    <row r="2178" spans="1:22" ht="16.5">
      <c r="A2178" s="2" t="s">
        <v>4488</v>
      </c>
      <c r="B2178" s="2" t="s">
        <v>4489</v>
      </c>
      <c r="C2178" s="9" t="s">
        <v>7049</v>
      </c>
      <c r="D2178" s="2" t="s">
        <v>4785</v>
      </c>
      <c r="E2178" s="2" t="s">
        <v>4820</v>
      </c>
      <c r="F2178" s="3" t="s">
        <v>4821</v>
      </c>
      <c r="G2178" s="3" t="s">
        <v>4822</v>
      </c>
      <c r="H2178" s="3" t="s">
        <v>4823</v>
      </c>
      <c r="I2178" s="3" t="s">
        <v>4824</v>
      </c>
      <c r="J2178" s="3" t="s">
        <v>4825</v>
      </c>
      <c r="K2178" s="3" t="s">
        <v>4826</v>
      </c>
      <c r="L2178" s="3" t="s">
        <v>4827</v>
      </c>
      <c r="M2178" s="3" t="s">
        <v>4828</v>
      </c>
      <c r="N2178" s="3" t="s">
        <v>4884</v>
      </c>
      <c r="O2178" s="3" t="s">
        <v>4885</v>
      </c>
      <c r="P2178" s="3" t="s">
        <v>4954</v>
      </c>
      <c r="Q2178" s="3" t="s">
        <v>4955</v>
      </c>
      <c r="R2178" s="3" t="s">
        <v>4956</v>
      </c>
      <c r="S2178" s="3" t="s">
        <v>4957</v>
      </c>
      <c r="T2178" s="3"/>
      <c r="U2178" s="3"/>
      <c r="V2178" s="3"/>
    </row>
    <row r="2179" spans="1:22" ht="16.5">
      <c r="A2179" s="2" t="s">
        <v>4490</v>
      </c>
      <c r="B2179" s="2" t="s">
        <v>4491</v>
      </c>
      <c r="C2179" s="9" t="s">
        <v>7049</v>
      </c>
      <c r="D2179" s="2" t="s">
        <v>4785</v>
      </c>
      <c r="E2179" s="2" t="s">
        <v>4820</v>
      </c>
      <c r="F2179" s="3" t="s">
        <v>4821</v>
      </c>
      <c r="G2179" s="3" t="s">
        <v>4822</v>
      </c>
      <c r="H2179" s="3" t="s">
        <v>4823</v>
      </c>
      <c r="I2179" s="3" t="s">
        <v>4824</v>
      </c>
      <c r="J2179" s="3" t="s">
        <v>4825</v>
      </c>
      <c r="K2179" s="3" t="s">
        <v>4826</v>
      </c>
      <c r="L2179" s="3" t="s">
        <v>4827</v>
      </c>
      <c r="M2179" s="3" t="s">
        <v>4828</v>
      </c>
      <c r="N2179" s="3" t="s">
        <v>4884</v>
      </c>
      <c r="O2179" s="3" t="s">
        <v>4885</v>
      </c>
      <c r="P2179" s="3" t="s">
        <v>4954</v>
      </c>
      <c r="Q2179" s="3" t="s">
        <v>4955</v>
      </c>
      <c r="R2179" s="3" t="s">
        <v>4956</v>
      </c>
      <c r="S2179" s="3" t="s">
        <v>4957</v>
      </c>
      <c r="T2179" s="3"/>
      <c r="U2179" s="3"/>
      <c r="V2179" s="3"/>
    </row>
    <row r="2180" spans="1:22" ht="16.5">
      <c r="A2180" s="2" t="s">
        <v>4492</v>
      </c>
      <c r="B2180" s="2" t="s">
        <v>4493</v>
      </c>
      <c r="C2180" s="9" t="s">
        <v>7049</v>
      </c>
      <c r="D2180" s="2" t="s">
        <v>4785</v>
      </c>
      <c r="E2180" s="2" t="s">
        <v>4820</v>
      </c>
      <c r="F2180" s="3" t="s">
        <v>4821</v>
      </c>
      <c r="G2180" s="3" t="s">
        <v>4822</v>
      </c>
      <c r="H2180" s="3" t="s">
        <v>4823</v>
      </c>
      <c r="I2180" s="3" t="s">
        <v>4824</v>
      </c>
      <c r="J2180" s="3" t="s">
        <v>4825</v>
      </c>
      <c r="K2180" s="3" t="s">
        <v>4826</v>
      </c>
      <c r="L2180" s="3" t="s">
        <v>4827</v>
      </c>
      <c r="M2180" s="3" t="s">
        <v>4828</v>
      </c>
      <c r="N2180" s="3" t="s">
        <v>4884</v>
      </c>
      <c r="O2180" s="3" t="s">
        <v>4885</v>
      </c>
      <c r="P2180" s="3" t="s">
        <v>4954</v>
      </c>
      <c r="Q2180" s="3" t="s">
        <v>4955</v>
      </c>
      <c r="R2180" s="3" t="s">
        <v>4956</v>
      </c>
      <c r="S2180" s="3" t="s">
        <v>4957</v>
      </c>
      <c r="T2180" s="3"/>
      <c r="U2180" s="3"/>
      <c r="V2180" s="3"/>
    </row>
    <row r="2181" spans="1:22" ht="16.5">
      <c r="A2181" s="2" t="s">
        <v>4494</v>
      </c>
      <c r="B2181" s="2" t="s">
        <v>4495</v>
      </c>
      <c r="C2181" s="9" t="s">
        <v>7049</v>
      </c>
      <c r="D2181" s="2" t="s">
        <v>4785</v>
      </c>
      <c r="E2181" s="2" t="s">
        <v>4820</v>
      </c>
      <c r="F2181" s="3" t="s">
        <v>4821</v>
      </c>
      <c r="G2181" s="3" t="s">
        <v>4822</v>
      </c>
      <c r="H2181" s="3" t="s">
        <v>4823</v>
      </c>
      <c r="I2181" s="3" t="s">
        <v>4824</v>
      </c>
      <c r="J2181" s="3" t="s">
        <v>4825</v>
      </c>
      <c r="K2181" s="3" t="s">
        <v>4826</v>
      </c>
      <c r="L2181" s="3" t="s">
        <v>4827</v>
      </c>
      <c r="M2181" s="3" t="s">
        <v>4828</v>
      </c>
      <c r="N2181" s="3" t="s">
        <v>4884</v>
      </c>
      <c r="O2181" s="3" t="s">
        <v>4885</v>
      </c>
      <c r="P2181" s="3" t="s">
        <v>4954</v>
      </c>
      <c r="Q2181" s="3" t="s">
        <v>4955</v>
      </c>
      <c r="R2181" s="3" t="s">
        <v>4956</v>
      </c>
      <c r="S2181" s="3" t="s">
        <v>4957</v>
      </c>
      <c r="T2181" s="3"/>
      <c r="U2181" s="3"/>
      <c r="V2181" s="3"/>
    </row>
    <row r="2182" spans="1:22" ht="16.5">
      <c r="A2182" s="2" t="s">
        <v>4496</v>
      </c>
      <c r="B2182" s="2" t="s">
        <v>4497</v>
      </c>
      <c r="C2182" s="9" t="s">
        <v>7049</v>
      </c>
      <c r="D2182" s="2" t="s">
        <v>4785</v>
      </c>
      <c r="E2182" s="2" t="s">
        <v>4820</v>
      </c>
      <c r="F2182" s="3" t="s">
        <v>4821</v>
      </c>
      <c r="G2182" s="3" t="s">
        <v>4822</v>
      </c>
      <c r="H2182" s="3" t="s">
        <v>4823</v>
      </c>
      <c r="I2182" s="3" t="s">
        <v>4824</v>
      </c>
      <c r="J2182" s="3" t="s">
        <v>4825</v>
      </c>
      <c r="K2182" s="3" t="s">
        <v>4826</v>
      </c>
      <c r="L2182" s="3" t="s">
        <v>4827</v>
      </c>
      <c r="M2182" s="3" t="s">
        <v>4828</v>
      </c>
      <c r="N2182" s="3" t="s">
        <v>4884</v>
      </c>
      <c r="O2182" s="3" t="s">
        <v>4885</v>
      </c>
      <c r="P2182" s="3" t="s">
        <v>4954</v>
      </c>
      <c r="Q2182" s="3" t="s">
        <v>4955</v>
      </c>
      <c r="R2182" s="3" t="s">
        <v>4956</v>
      </c>
      <c r="S2182" s="3" t="s">
        <v>4957</v>
      </c>
      <c r="T2182" s="3"/>
      <c r="U2182" s="3"/>
      <c r="V2182" s="3"/>
    </row>
    <row r="2183" spans="1:22" ht="16.5">
      <c r="A2183" s="2" t="s">
        <v>4498</v>
      </c>
      <c r="B2183" s="2" t="s">
        <v>4499</v>
      </c>
      <c r="C2183" s="9" t="s">
        <v>7049</v>
      </c>
      <c r="D2183" s="2" t="s">
        <v>4785</v>
      </c>
      <c r="E2183" s="2" t="s">
        <v>4820</v>
      </c>
      <c r="F2183" s="3" t="s">
        <v>4821</v>
      </c>
      <c r="G2183" s="3" t="s">
        <v>4822</v>
      </c>
      <c r="H2183" s="3" t="s">
        <v>4823</v>
      </c>
      <c r="I2183" s="3" t="s">
        <v>4824</v>
      </c>
      <c r="J2183" s="3" t="s">
        <v>4825</v>
      </c>
      <c r="K2183" s="3" t="s">
        <v>4826</v>
      </c>
      <c r="L2183" s="3" t="s">
        <v>4827</v>
      </c>
      <c r="M2183" s="3" t="s">
        <v>4828</v>
      </c>
      <c r="N2183" s="3" t="s">
        <v>4884</v>
      </c>
      <c r="O2183" s="3" t="s">
        <v>4885</v>
      </c>
      <c r="P2183" s="3" t="s">
        <v>4954</v>
      </c>
      <c r="Q2183" s="3" t="s">
        <v>4955</v>
      </c>
      <c r="R2183" s="3" t="s">
        <v>4956</v>
      </c>
      <c r="S2183" s="3" t="s">
        <v>4957</v>
      </c>
      <c r="T2183" s="3"/>
      <c r="U2183" s="3"/>
      <c r="V2183" s="3"/>
    </row>
    <row r="2184" spans="1:22" ht="16.5">
      <c r="A2184" s="2" t="s">
        <v>4500</v>
      </c>
      <c r="B2184" s="2" t="s">
        <v>4501</v>
      </c>
      <c r="C2184" s="9" t="s">
        <v>7049</v>
      </c>
      <c r="D2184" s="2" t="s">
        <v>4785</v>
      </c>
      <c r="E2184" s="2" t="s">
        <v>4820</v>
      </c>
      <c r="F2184" s="3" t="s">
        <v>4821</v>
      </c>
      <c r="G2184" s="3" t="s">
        <v>4822</v>
      </c>
      <c r="H2184" s="3" t="s">
        <v>4823</v>
      </c>
      <c r="I2184" s="3" t="s">
        <v>4824</v>
      </c>
      <c r="J2184" s="3" t="s">
        <v>4825</v>
      </c>
      <c r="K2184" s="3" t="s">
        <v>4826</v>
      </c>
      <c r="L2184" s="3" t="s">
        <v>4827</v>
      </c>
      <c r="M2184" s="3" t="s">
        <v>4828</v>
      </c>
      <c r="N2184" s="3" t="s">
        <v>4884</v>
      </c>
      <c r="O2184" s="3" t="s">
        <v>4885</v>
      </c>
      <c r="P2184" s="3" t="s">
        <v>4954</v>
      </c>
      <c r="Q2184" s="3" t="s">
        <v>4955</v>
      </c>
      <c r="R2184" s="3" t="s">
        <v>4956</v>
      </c>
      <c r="S2184" s="3" t="s">
        <v>4957</v>
      </c>
      <c r="T2184" s="3"/>
      <c r="U2184" s="3"/>
      <c r="V2184" s="3"/>
    </row>
    <row r="2185" spans="1:22" ht="16.5">
      <c r="A2185" s="2" t="s">
        <v>4502</v>
      </c>
      <c r="B2185" s="2" t="s">
        <v>4503</v>
      </c>
      <c r="C2185" s="9" t="s">
        <v>7049</v>
      </c>
      <c r="D2185" s="2" t="s">
        <v>4785</v>
      </c>
      <c r="E2185" s="2" t="s">
        <v>4820</v>
      </c>
      <c r="F2185" s="3" t="s">
        <v>4821</v>
      </c>
      <c r="G2185" s="3" t="s">
        <v>4822</v>
      </c>
      <c r="H2185" s="3" t="s">
        <v>4823</v>
      </c>
      <c r="I2185" s="3" t="s">
        <v>4824</v>
      </c>
      <c r="J2185" s="3" t="s">
        <v>4825</v>
      </c>
      <c r="K2185" s="3" t="s">
        <v>4826</v>
      </c>
      <c r="L2185" s="3" t="s">
        <v>4827</v>
      </c>
      <c r="M2185" s="3" t="s">
        <v>4828</v>
      </c>
      <c r="N2185" s="3" t="s">
        <v>4884</v>
      </c>
      <c r="O2185" s="3" t="s">
        <v>4885</v>
      </c>
      <c r="P2185" s="3" t="s">
        <v>4954</v>
      </c>
      <c r="Q2185" s="3" t="s">
        <v>4955</v>
      </c>
      <c r="R2185" s="3" t="s">
        <v>4956</v>
      </c>
      <c r="S2185" s="3" t="s">
        <v>4957</v>
      </c>
      <c r="T2185" s="3"/>
      <c r="U2185" s="3"/>
      <c r="V2185" s="3"/>
    </row>
    <row r="2186" spans="1:22" ht="16.5">
      <c r="A2186" s="2" t="s">
        <v>4504</v>
      </c>
      <c r="B2186" s="2" t="s">
        <v>4505</v>
      </c>
      <c r="C2186" s="9" t="s">
        <v>7049</v>
      </c>
      <c r="D2186" s="2" t="s">
        <v>4785</v>
      </c>
      <c r="E2186" s="2" t="s">
        <v>4820</v>
      </c>
      <c r="F2186" s="3" t="s">
        <v>4821</v>
      </c>
      <c r="G2186" s="3" t="s">
        <v>4822</v>
      </c>
      <c r="H2186" s="3" t="s">
        <v>4823</v>
      </c>
      <c r="I2186" s="3" t="s">
        <v>4824</v>
      </c>
      <c r="J2186" s="3" t="s">
        <v>4825</v>
      </c>
      <c r="K2186" s="3" t="s">
        <v>4826</v>
      </c>
      <c r="L2186" s="3" t="s">
        <v>4827</v>
      </c>
      <c r="M2186" s="3" t="s">
        <v>4828</v>
      </c>
      <c r="N2186" s="3" t="s">
        <v>4884</v>
      </c>
      <c r="O2186" s="3" t="s">
        <v>4885</v>
      </c>
      <c r="P2186" s="3" t="s">
        <v>4954</v>
      </c>
      <c r="Q2186" s="3" t="s">
        <v>4955</v>
      </c>
      <c r="R2186" s="3" t="s">
        <v>4956</v>
      </c>
      <c r="S2186" s="3" t="s">
        <v>4957</v>
      </c>
      <c r="T2186" s="3"/>
      <c r="U2186" s="3"/>
      <c r="V2186" s="3"/>
    </row>
    <row r="2187" spans="1:22" ht="16.5">
      <c r="A2187" s="2" t="s">
        <v>4506</v>
      </c>
      <c r="B2187" s="2" t="s">
        <v>4507</v>
      </c>
      <c r="C2187" s="9" t="s">
        <v>7049</v>
      </c>
      <c r="D2187" s="2" t="s">
        <v>4785</v>
      </c>
      <c r="E2187" s="2" t="s">
        <v>4820</v>
      </c>
      <c r="F2187" s="3" t="s">
        <v>4821</v>
      </c>
      <c r="G2187" s="3" t="s">
        <v>4822</v>
      </c>
      <c r="H2187" s="3" t="s">
        <v>4823</v>
      </c>
      <c r="I2187" s="3" t="s">
        <v>4824</v>
      </c>
      <c r="J2187" s="3" t="s">
        <v>4825</v>
      </c>
      <c r="K2187" s="3" t="s">
        <v>4826</v>
      </c>
      <c r="L2187" s="3" t="s">
        <v>4827</v>
      </c>
      <c r="M2187" s="3" t="s">
        <v>4828</v>
      </c>
      <c r="N2187" s="3" t="s">
        <v>4884</v>
      </c>
      <c r="O2187" s="3" t="s">
        <v>4885</v>
      </c>
      <c r="P2187" s="3" t="s">
        <v>4954</v>
      </c>
      <c r="Q2187" s="3" t="s">
        <v>4955</v>
      </c>
      <c r="R2187" s="3" t="s">
        <v>4956</v>
      </c>
      <c r="S2187" s="3" t="s">
        <v>4957</v>
      </c>
      <c r="T2187" s="3"/>
      <c r="U2187" s="3"/>
      <c r="V2187" s="3"/>
    </row>
    <row r="2188" spans="1:22" ht="16.5">
      <c r="A2188" s="2" t="s">
        <v>4508</v>
      </c>
      <c r="B2188" s="2" t="s">
        <v>4509</v>
      </c>
      <c r="C2188" s="9" t="s">
        <v>7049</v>
      </c>
      <c r="D2188" s="2" t="s">
        <v>4785</v>
      </c>
      <c r="E2188" s="2" t="s">
        <v>4820</v>
      </c>
      <c r="F2188" s="3" t="s">
        <v>4821</v>
      </c>
      <c r="G2188" s="3" t="s">
        <v>4822</v>
      </c>
      <c r="H2188" s="3" t="s">
        <v>4823</v>
      </c>
      <c r="I2188" s="3" t="s">
        <v>4824</v>
      </c>
      <c r="J2188" s="3" t="s">
        <v>4825</v>
      </c>
      <c r="K2188" s="3" t="s">
        <v>4826</v>
      </c>
      <c r="L2188" s="3" t="s">
        <v>4827</v>
      </c>
      <c r="M2188" s="3" t="s">
        <v>4828</v>
      </c>
      <c r="N2188" s="3" t="s">
        <v>4884</v>
      </c>
      <c r="O2188" s="3" t="s">
        <v>4885</v>
      </c>
      <c r="P2188" s="3" t="s">
        <v>4954</v>
      </c>
      <c r="Q2188" s="3" t="s">
        <v>4955</v>
      </c>
      <c r="R2188" s="3" t="s">
        <v>4956</v>
      </c>
      <c r="S2188" s="3" t="s">
        <v>4957</v>
      </c>
      <c r="T2188" s="3"/>
      <c r="U2188" s="3"/>
      <c r="V2188" s="3"/>
    </row>
    <row r="2189" spans="1:22" ht="16.5">
      <c r="A2189" s="2" t="s">
        <v>4510</v>
      </c>
      <c r="B2189" s="2" t="s">
        <v>4511</v>
      </c>
      <c r="C2189" s="9" t="s">
        <v>7050</v>
      </c>
      <c r="D2189" s="2" t="s">
        <v>4785</v>
      </c>
      <c r="E2189" s="2" t="s">
        <v>4932</v>
      </c>
      <c r="F2189" s="3" t="s">
        <v>4933</v>
      </c>
      <c r="G2189" s="3" t="s">
        <v>4934</v>
      </c>
      <c r="H2189" s="3" t="s">
        <v>4935</v>
      </c>
      <c r="I2189" s="3" t="s">
        <v>6715</v>
      </c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6.5">
      <c r="A2190" s="2" t="s">
        <v>4512</v>
      </c>
      <c r="B2190" s="2" t="s">
        <v>4513</v>
      </c>
      <c r="C2190" s="9" t="s">
        <v>7050</v>
      </c>
      <c r="D2190" s="2" t="s">
        <v>4785</v>
      </c>
      <c r="E2190" s="2" t="s">
        <v>4932</v>
      </c>
      <c r="F2190" s="3" t="s">
        <v>4933</v>
      </c>
      <c r="G2190" s="3" t="s">
        <v>4934</v>
      </c>
      <c r="H2190" s="3" t="s">
        <v>4935</v>
      </c>
      <c r="I2190" s="3" t="s">
        <v>6715</v>
      </c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6.5">
      <c r="A2191" s="2" t="s">
        <v>4514</v>
      </c>
      <c r="B2191" s="2" t="s">
        <v>4515</v>
      </c>
      <c r="C2191" s="9" t="s">
        <v>7051</v>
      </c>
      <c r="D2191" s="2" t="s">
        <v>4785</v>
      </c>
      <c r="E2191" s="2" t="s">
        <v>4786</v>
      </c>
      <c r="F2191" s="3" t="s">
        <v>4787</v>
      </c>
      <c r="G2191" s="3" t="s">
        <v>4906</v>
      </c>
      <c r="H2191" s="3" t="s">
        <v>4921</v>
      </c>
      <c r="I2191" s="3" t="s">
        <v>4922</v>
      </c>
      <c r="J2191" s="3" t="s">
        <v>4923</v>
      </c>
      <c r="K2191" s="3" t="s">
        <v>4924</v>
      </c>
      <c r="L2191" s="3" t="s">
        <v>7052</v>
      </c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6.5">
      <c r="A2192" s="2" t="s">
        <v>4516</v>
      </c>
      <c r="B2192" s="2" t="s">
        <v>4517</v>
      </c>
      <c r="C2192" s="9" t="s">
        <v>7051</v>
      </c>
      <c r="D2192" s="2" t="s">
        <v>4785</v>
      </c>
      <c r="E2192" s="2" t="s">
        <v>4786</v>
      </c>
      <c r="F2192" s="3" t="s">
        <v>4787</v>
      </c>
      <c r="G2192" s="3" t="s">
        <v>4906</v>
      </c>
      <c r="H2192" s="3" t="s">
        <v>4921</v>
      </c>
      <c r="I2192" s="3" t="s">
        <v>4922</v>
      </c>
      <c r="J2192" s="3" t="s">
        <v>4923</v>
      </c>
      <c r="K2192" s="3" t="s">
        <v>4924</v>
      </c>
      <c r="L2192" s="3" t="s">
        <v>7052</v>
      </c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6.5">
      <c r="A2193" s="2" t="s">
        <v>4518</v>
      </c>
      <c r="B2193" s="2" t="s">
        <v>4519</v>
      </c>
      <c r="C2193" s="9" t="s">
        <v>7051</v>
      </c>
      <c r="D2193" s="2" t="s">
        <v>4785</v>
      </c>
      <c r="E2193" s="2" t="s">
        <v>4786</v>
      </c>
      <c r="F2193" s="3" t="s">
        <v>4787</v>
      </c>
      <c r="G2193" s="3" t="s">
        <v>4906</v>
      </c>
      <c r="H2193" s="3" t="s">
        <v>4921</v>
      </c>
      <c r="I2193" s="3" t="s">
        <v>4922</v>
      </c>
      <c r="J2193" s="3" t="s">
        <v>4923</v>
      </c>
      <c r="K2193" s="3" t="s">
        <v>4924</v>
      </c>
      <c r="L2193" s="3" t="s">
        <v>7052</v>
      </c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6.5">
      <c r="A2194" s="2" t="s">
        <v>4520</v>
      </c>
      <c r="B2194" s="2" t="s">
        <v>4521</v>
      </c>
      <c r="C2194" s="9" t="s">
        <v>7053</v>
      </c>
      <c r="D2194" s="2" t="s">
        <v>4785</v>
      </c>
      <c r="E2194" s="2" t="s">
        <v>4786</v>
      </c>
      <c r="F2194" s="3" t="s">
        <v>4787</v>
      </c>
      <c r="G2194" s="3" t="s">
        <v>4788</v>
      </c>
      <c r="H2194" s="3" t="s">
        <v>4789</v>
      </c>
      <c r="I2194" s="3" t="s">
        <v>4814</v>
      </c>
      <c r="J2194" s="3" t="s">
        <v>4815</v>
      </c>
      <c r="K2194" s="3" t="s">
        <v>4816</v>
      </c>
      <c r="L2194" s="3" t="s">
        <v>7054</v>
      </c>
      <c r="M2194" s="3" t="s">
        <v>7055</v>
      </c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6.5">
      <c r="A2195" s="2" t="s">
        <v>4522</v>
      </c>
      <c r="B2195" s="2" t="s">
        <v>4523</v>
      </c>
      <c r="C2195" s="9" t="s">
        <v>7053</v>
      </c>
      <c r="D2195" s="2" t="s">
        <v>4785</v>
      </c>
      <c r="E2195" s="2" t="s">
        <v>4786</v>
      </c>
      <c r="F2195" s="3" t="s">
        <v>4787</v>
      </c>
      <c r="G2195" s="3" t="s">
        <v>4788</v>
      </c>
      <c r="H2195" s="3" t="s">
        <v>4789</v>
      </c>
      <c r="I2195" s="3" t="s">
        <v>4814</v>
      </c>
      <c r="J2195" s="3" t="s">
        <v>4815</v>
      </c>
      <c r="K2195" s="3" t="s">
        <v>4816</v>
      </c>
      <c r="L2195" s="3" t="s">
        <v>7054</v>
      </c>
      <c r="M2195" s="3" t="s">
        <v>7055</v>
      </c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6.5">
      <c r="A2196" s="2" t="s">
        <v>4524</v>
      </c>
      <c r="B2196" s="2" t="s">
        <v>4525</v>
      </c>
      <c r="C2196" s="9" t="s">
        <v>6645</v>
      </c>
      <c r="D2196" s="2" t="s">
        <v>4785</v>
      </c>
      <c r="E2196" s="2" t="s">
        <v>4786</v>
      </c>
      <c r="F2196" s="3" t="s">
        <v>4787</v>
      </c>
      <c r="G2196" s="3" t="s">
        <v>4788</v>
      </c>
      <c r="H2196" s="3" t="s">
        <v>4789</v>
      </c>
      <c r="I2196" s="3" t="s">
        <v>4790</v>
      </c>
      <c r="J2196" s="3" t="s">
        <v>4791</v>
      </c>
      <c r="K2196" s="3" t="s">
        <v>4938</v>
      </c>
      <c r="L2196" s="3" t="s">
        <v>5500</v>
      </c>
      <c r="M2196" s="3" t="s">
        <v>5730</v>
      </c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6.5">
      <c r="A2197" s="2" t="s">
        <v>4526</v>
      </c>
      <c r="B2197" s="2" t="s">
        <v>4527</v>
      </c>
      <c r="C2197" s="9" t="s">
        <v>7056</v>
      </c>
      <c r="D2197" s="2" t="s">
        <v>4785</v>
      </c>
      <c r="E2197" s="2" t="s">
        <v>6128</v>
      </c>
      <c r="F2197" s="3" t="s">
        <v>6129</v>
      </c>
      <c r="G2197" s="3" t="s">
        <v>6130</v>
      </c>
      <c r="H2197" s="3" t="s">
        <v>6131</v>
      </c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6.5">
      <c r="A2198" s="2" t="s">
        <v>4528</v>
      </c>
      <c r="B2198" s="2" t="s">
        <v>4529</v>
      </c>
      <c r="C2198" s="9" t="s">
        <v>7057</v>
      </c>
      <c r="D2198" s="2" t="s">
        <v>4785</v>
      </c>
      <c r="E2198" s="2" t="s">
        <v>4820</v>
      </c>
      <c r="F2198" s="3" t="s">
        <v>4821</v>
      </c>
      <c r="G2198" s="3" t="s">
        <v>4822</v>
      </c>
      <c r="H2198" s="3" t="s">
        <v>4823</v>
      </c>
      <c r="I2198" s="3" t="s">
        <v>4824</v>
      </c>
      <c r="J2198" s="3" t="s">
        <v>4825</v>
      </c>
      <c r="K2198" s="3" t="s">
        <v>4826</v>
      </c>
      <c r="L2198" s="3" t="s">
        <v>4827</v>
      </c>
      <c r="M2198" s="3" t="s">
        <v>4828</v>
      </c>
      <c r="N2198" s="3" t="s">
        <v>4884</v>
      </c>
      <c r="O2198" s="3" t="s">
        <v>4959</v>
      </c>
      <c r="P2198" s="3" t="s">
        <v>5009</v>
      </c>
      <c r="Q2198" s="3" t="s">
        <v>5010</v>
      </c>
      <c r="R2198" s="3" t="s">
        <v>5011</v>
      </c>
      <c r="S2198" s="3" t="s">
        <v>5374</v>
      </c>
      <c r="T2198" s="3" t="s">
        <v>7058</v>
      </c>
      <c r="U2198" s="3"/>
      <c r="V2198" s="3"/>
    </row>
    <row r="2199" spans="1:22" ht="16.5">
      <c r="A2199" s="2" t="s">
        <v>4530</v>
      </c>
      <c r="B2199" s="2" t="s">
        <v>4531</v>
      </c>
      <c r="C2199" s="9" t="s">
        <v>7057</v>
      </c>
      <c r="D2199" s="2" t="s">
        <v>4785</v>
      </c>
      <c r="E2199" s="2" t="s">
        <v>4820</v>
      </c>
      <c r="F2199" s="3" t="s">
        <v>4821</v>
      </c>
      <c r="G2199" s="3" t="s">
        <v>4822</v>
      </c>
      <c r="H2199" s="3" t="s">
        <v>4823</v>
      </c>
      <c r="I2199" s="3" t="s">
        <v>4824</v>
      </c>
      <c r="J2199" s="3" t="s">
        <v>4825</v>
      </c>
      <c r="K2199" s="3" t="s">
        <v>4826</v>
      </c>
      <c r="L2199" s="3" t="s">
        <v>4827</v>
      </c>
      <c r="M2199" s="3" t="s">
        <v>4828</v>
      </c>
      <c r="N2199" s="3" t="s">
        <v>4884</v>
      </c>
      <c r="O2199" s="3" t="s">
        <v>4959</v>
      </c>
      <c r="P2199" s="3" t="s">
        <v>5009</v>
      </c>
      <c r="Q2199" s="3" t="s">
        <v>5010</v>
      </c>
      <c r="R2199" s="3" t="s">
        <v>5011</v>
      </c>
      <c r="S2199" s="3" t="s">
        <v>5374</v>
      </c>
      <c r="T2199" s="3" t="s">
        <v>7058</v>
      </c>
      <c r="U2199" s="3"/>
      <c r="V2199" s="3"/>
    </row>
    <row r="2200" spans="1:22" ht="16.5">
      <c r="A2200" s="2" t="s">
        <v>4532</v>
      </c>
      <c r="B2200" s="2" t="s">
        <v>4533</v>
      </c>
      <c r="C2200" s="9" t="s">
        <v>7057</v>
      </c>
      <c r="D2200" s="2" t="s">
        <v>4785</v>
      </c>
      <c r="E2200" s="2" t="s">
        <v>4820</v>
      </c>
      <c r="F2200" s="3" t="s">
        <v>4821</v>
      </c>
      <c r="G2200" s="3" t="s">
        <v>4822</v>
      </c>
      <c r="H2200" s="3" t="s">
        <v>4823</v>
      </c>
      <c r="I2200" s="3" t="s">
        <v>4824</v>
      </c>
      <c r="J2200" s="3" t="s">
        <v>4825</v>
      </c>
      <c r="K2200" s="3" t="s">
        <v>4826</v>
      </c>
      <c r="L2200" s="3" t="s">
        <v>4827</v>
      </c>
      <c r="M2200" s="3" t="s">
        <v>4828</v>
      </c>
      <c r="N2200" s="3" t="s">
        <v>4884</v>
      </c>
      <c r="O2200" s="3" t="s">
        <v>4959</v>
      </c>
      <c r="P2200" s="3" t="s">
        <v>5009</v>
      </c>
      <c r="Q2200" s="3" t="s">
        <v>5010</v>
      </c>
      <c r="R2200" s="3" t="s">
        <v>5011</v>
      </c>
      <c r="S2200" s="3" t="s">
        <v>5374</v>
      </c>
      <c r="T2200" s="3" t="s">
        <v>7058</v>
      </c>
      <c r="U2200" s="3"/>
      <c r="V2200" s="3"/>
    </row>
    <row r="2201" spans="1:22" ht="16.5">
      <c r="A2201" s="2" t="s">
        <v>4534</v>
      </c>
      <c r="B2201" s="2" t="s">
        <v>4535</v>
      </c>
      <c r="C2201" s="9" t="s">
        <v>7057</v>
      </c>
      <c r="D2201" s="2" t="s">
        <v>4785</v>
      </c>
      <c r="E2201" s="2" t="s">
        <v>4820</v>
      </c>
      <c r="F2201" s="3" t="s">
        <v>4821</v>
      </c>
      <c r="G2201" s="3" t="s">
        <v>4822</v>
      </c>
      <c r="H2201" s="3" t="s">
        <v>4823</v>
      </c>
      <c r="I2201" s="3" t="s">
        <v>4824</v>
      </c>
      <c r="J2201" s="3" t="s">
        <v>4825</v>
      </c>
      <c r="K2201" s="3" t="s">
        <v>4826</v>
      </c>
      <c r="L2201" s="3" t="s">
        <v>4827</v>
      </c>
      <c r="M2201" s="3" t="s">
        <v>4828</v>
      </c>
      <c r="N2201" s="3" t="s">
        <v>4884</v>
      </c>
      <c r="O2201" s="3" t="s">
        <v>4959</v>
      </c>
      <c r="P2201" s="3" t="s">
        <v>5009</v>
      </c>
      <c r="Q2201" s="3" t="s">
        <v>5010</v>
      </c>
      <c r="R2201" s="3" t="s">
        <v>5011</v>
      </c>
      <c r="S2201" s="3" t="s">
        <v>5374</v>
      </c>
      <c r="T2201" s="3" t="s">
        <v>7058</v>
      </c>
      <c r="U2201" s="3"/>
      <c r="V2201" s="3"/>
    </row>
    <row r="2202" spans="1:22" ht="16.5">
      <c r="A2202" s="2" t="s">
        <v>4536</v>
      </c>
      <c r="B2202" s="2" t="s">
        <v>4537</v>
      </c>
      <c r="C2202" s="9" t="s">
        <v>7059</v>
      </c>
      <c r="D2202" s="2" t="s">
        <v>4785</v>
      </c>
      <c r="E2202" s="2" t="s">
        <v>4803</v>
      </c>
      <c r="F2202" s="3" t="s">
        <v>5093</v>
      </c>
      <c r="G2202" s="3" t="s">
        <v>5094</v>
      </c>
      <c r="H2202" s="3" t="s">
        <v>5095</v>
      </c>
      <c r="I2202" s="3" t="s">
        <v>5096</v>
      </c>
      <c r="J2202" s="3" t="s">
        <v>6474</v>
      </c>
      <c r="K2202" s="3" t="s">
        <v>6475</v>
      </c>
      <c r="L2202" s="3" t="s">
        <v>6476</v>
      </c>
      <c r="M2202" s="3" t="s">
        <v>6477</v>
      </c>
      <c r="N2202" s="3" t="s">
        <v>6478</v>
      </c>
      <c r="O2202" s="3" t="s">
        <v>6479</v>
      </c>
      <c r="P2202" s="3" t="s">
        <v>7060</v>
      </c>
      <c r="Q2202" s="3" t="s">
        <v>7061</v>
      </c>
      <c r="R2202" s="3" t="s">
        <v>7062</v>
      </c>
      <c r="S2202" s="3" t="s">
        <v>7063</v>
      </c>
      <c r="T2202" s="3" t="s">
        <v>7064</v>
      </c>
      <c r="U2202" s="3"/>
      <c r="V2202" s="3"/>
    </row>
    <row r="2203" spans="1:22" ht="16.5">
      <c r="A2203" s="2" t="s">
        <v>4538</v>
      </c>
      <c r="B2203" s="2" t="s">
        <v>4539</v>
      </c>
      <c r="C2203" s="9" t="s">
        <v>7059</v>
      </c>
      <c r="D2203" s="2" t="s">
        <v>4785</v>
      </c>
      <c r="E2203" s="2" t="s">
        <v>4803</v>
      </c>
      <c r="F2203" s="3" t="s">
        <v>5093</v>
      </c>
      <c r="G2203" s="3" t="s">
        <v>5094</v>
      </c>
      <c r="H2203" s="3" t="s">
        <v>5095</v>
      </c>
      <c r="I2203" s="3" t="s">
        <v>5096</v>
      </c>
      <c r="J2203" s="3" t="s">
        <v>6474</v>
      </c>
      <c r="K2203" s="3" t="s">
        <v>6475</v>
      </c>
      <c r="L2203" s="3" t="s">
        <v>6476</v>
      </c>
      <c r="M2203" s="3" t="s">
        <v>6477</v>
      </c>
      <c r="N2203" s="3" t="s">
        <v>6478</v>
      </c>
      <c r="O2203" s="3" t="s">
        <v>6479</v>
      </c>
      <c r="P2203" s="3" t="s">
        <v>7060</v>
      </c>
      <c r="Q2203" s="3" t="s">
        <v>7061</v>
      </c>
      <c r="R2203" s="3" t="s">
        <v>7062</v>
      </c>
      <c r="S2203" s="3" t="s">
        <v>7063</v>
      </c>
      <c r="T2203" s="3" t="s">
        <v>7064</v>
      </c>
      <c r="U2203" s="3"/>
      <c r="V2203" s="3"/>
    </row>
    <row r="2204" spans="1:22" ht="16.5">
      <c r="A2204" s="2" t="s">
        <v>4540</v>
      </c>
      <c r="B2204" s="2" t="s">
        <v>4541</v>
      </c>
      <c r="C2204" s="9" t="s">
        <v>7059</v>
      </c>
      <c r="D2204" s="2" t="s">
        <v>4785</v>
      </c>
      <c r="E2204" s="2" t="s">
        <v>4803</v>
      </c>
      <c r="F2204" s="3" t="s">
        <v>5093</v>
      </c>
      <c r="G2204" s="3" t="s">
        <v>5094</v>
      </c>
      <c r="H2204" s="3" t="s">
        <v>5095</v>
      </c>
      <c r="I2204" s="3" t="s">
        <v>5096</v>
      </c>
      <c r="J2204" s="3" t="s">
        <v>6474</v>
      </c>
      <c r="K2204" s="3" t="s">
        <v>6475</v>
      </c>
      <c r="L2204" s="3" t="s">
        <v>6476</v>
      </c>
      <c r="M2204" s="3" t="s">
        <v>6477</v>
      </c>
      <c r="N2204" s="3" t="s">
        <v>6478</v>
      </c>
      <c r="O2204" s="3" t="s">
        <v>6479</v>
      </c>
      <c r="P2204" s="3" t="s">
        <v>7060</v>
      </c>
      <c r="Q2204" s="3" t="s">
        <v>7061</v>
      </c>
      <c r="R2204" s="3" t="s">
        <v>7062</v>
      </c>
      <c r="S2204" s="3" t="s">
        <v>7063</v>
      </c>
      <c r="T2204" s="3" t="s">
        <v>7064</v>
      </c>
      <c r="U2204" s="3"/>
      <c r="V2204" s="3"/>
    </row>
    <row r="2205" spans="1:22" ht="16.5">
      <c r="A2205" s="2" t="s">
        <v>4542</v>
      </c>
      <c r="B2205" s="2" t="s">
        <v>4543</v>
      </c>
      <c r="C2205" s="9" t="s">
        <v>7059</v>
      </c>
      <c r="D2205" s="2" t="s">
        <v>4785</v>
      </c>
      <c r="E2205" s="2" t="s">
        <v>4803</v>
      </c>
      <c r="F2205" s="3" t="s">
        <v>5093</v>
      </c>
      <c r="G2205" s="3" t="s">
        <v>5094</v>
      </c>
      <c r="H2205" s="3" t="s">
        <v>5095</v>
      </c>
      <c r="I2205" s="3" t="s">
        <v>5096</v>
      </c>
      <c r="J2205" s="3" t="s">
        <v>6474</v>
      </c>
      <c r="K2205" s="3" t="s">
        <v>6475</v>
      </c>
      <c r="L2205" s="3" t="s">
        <v>6476</v>
      </c>
      <c r="M2205" s="3" t="s">
        <v>6477</v>
      </c>
      <c r="N2205" s="3" t="s">
        <v>6478</v>
      </c>
      <c r="O2205" s="3" t="s">
        <v>6479</v>
      </c>
      <c r="P2205" s="3" t="s">
        <v>7060</v>
      </c>
      <c r="Q2205" s="3" t="s">
        <v>7061</v>
      </c>
      <c r="R2205" s="3" t="s">
        <v>7062</v>
      </c>
      <c r="S2205" s="3" t="s">
        <v>7063</v>
      </c>
      <c r="T2205" s="3" t="s">
        <v>7064</v>
      </c>
      <c r="U2205" s="3"/>
      <c r="V2205" s="3"/>
    </row>
    <row r="2206" spans="1:22" ht="16.5">
      <c r="A2206" s="2" t="s">
        <v>4544</v>
      </c>
      <c r="B2206" s="2" t="s">
        <v>4545</v>
      </c>
      <c r="C2206" s="9" t="s">
        <v>7059</v>
      </c>
      <c r="D2206" s="2" t="s">
        <v>4785</v>
      </c>
      <c r="E2206" s="2" t="s">
        <v>4803</v>
      </c>
      <c r="F2206" s="3" t="s">
        <v>5093</v>
      </c>
      <c r="G2206" s="3" t="s">
        <v>5094</v>
      </c>
      <c r="H2206" s="3" t="s">
        <v>5095</v>
      </c>
      <c r="I2206" s="3" t="s">
        <v>5096</v>
      </c>
      <c r="J2206" s="3" t="s">
        <v>6474</v>
      </c>
      <c r="K2206" s="3" t="s">
        <v>6475</v>
      </c>
      <c r="L2206" s="3" t="s">
        <v>6476</v>
      </c>
      <c r="M2206" s="3" t="s">
        <v>6477</v>
      </c>
      <c r="N2206" s="3" t="s">
        <v>6478</v>
      </c>
      <c r="O2206" s="3" t="s">
        <v>6479</v>
      </c>
      <c r="P2206" s="3" t="s">
        <v>7060</v>
      </c>
      <c r="Q2206" s="3" t="s">
        <v>7061</v>
      </c>
      <c r="R2206" s="3" t="s">
        <v>7062</v>
      </c>
      <c r="S2206" s="3" t="s">
        <v>7063</v>
      </c>
      <c r="T2206" s="3" t="s">
        <v>7064</v>
      </c>
      <c r="U2206" s="3"/>
      <c r="V2206" s="3"/>
    </row>
    <row r="2207" spans="1:22" ht="16.5">
      <c r="A2207" s="2" t="s">
        <v>4546</v>
      </c>
      <c r="B2207" s="2" t="s">
        <v>4547</v>
      </c>
      <c r="C2207" s="9" t="s">
        <v>7059</v>
      </c>
      <c r="D2207" s="2" t="s">
        <v>4785</v>
      </c>
      <c r="E2207" s="2" t="s">
        <v>4803</v>
      </c>
      <c r="F2207" s="3" t="s">
        <v>5093</v>
      </c>
      <c r="G2207" s="3" t="s">
        <v>5094</v>
      </c>
      <c r="H2207" s="3" t="s">
        <v>5095</v>
      </c>
      <c r="I2207" s="3" t="s">
        <v>5096</v>
      </c>
      <c r="J2207" s="3" t="s">
        <v>6474</v>
      </c>
      <c r="K2207" s="3" t="s">
        <v>6475</v>
      </c>
      <c r="L2207" s="3" t="s">
        <v>6476</v>
      </c>
      <c r="M2207" s="3" t="s">
        <v>6477</v>
      </c>
      <c r="N2207" s="3" t="s">
        <v>6478</v>
      </c>
      <c r="O2207" s="3" t="s">
        <v>6479</v>
      </c>
      <c r="P2207" s="3" t="s">
        <v>7060</v>
      </c>
      <c r="Q2207" s="3" t="s">
        <v>7061</v>
      </c>
      <c r="R2207" s="3" t="s">
        <v>7062</v>
      </c>
      <c r="S2207" s="3" t="s">
        <v>7063</v>
      </c>
      <c r="T2207" s="3" t="s">
        <v>7064</v>
      </c>
      <c r="U2207" s="3"/>
      <c r="V2207" s="3"/>
    </row>
    <row r="2208" spans="1:22" ht="16.5">
      <c r="A2208" s="2" t="s">
        <v>4548</v>
      </c>
      <c r="B2208" s="2" t="s">
        <v>4549</v>
      </c>
      <c r="C2208" s="9" t="s">
        <v>7065</v>
      </c>
      <c r="D2208" s="2" t="s">
        <v>4785</v>
      </c>
      <c r="E2208" s="2" t="s">
        <v>4843</v>
      </c>
      <c r="F2208" s="3" t="s">
        <v>4844</v>
      </c>
      <c r="G2208" s="3" t="s">
        <v>5770</v>
      </c>
      <c r="H2208" s="3" t="s">
        <v>5860</v>
      </c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6.5">
      <c r="A2209" s="2" t="s">
        <v>4550</v>
      </c>
      <c r="B2209" s="2" t="s">
        <v>4551</v>
      </c>
      <c r="C2209" s="9" t="s">
        <v>7065</v>
      </c>
      <c r="D2209" s="2" t="s">
        <v>4785</v>
      </c>
      <c r="E2209" s="2" t="s">
        <v>4843</v>
      </c>
      <c r="F2209" s="3" t="s">
        <v>4844</v>
      </c>
      <c r="G2209" s="3" t="s">
        <v>5770</v>
      </c>
      <c r="H2209" s="3" t="s">
        <v>5860</v>
      </c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6.5">
      <c r="A2210" s="2" t="s">
        <v>4552</v>
      </c>
      <c r="B2210" s="2" t="s">
        <v>4553</v>
      </c>
      <c r="C2210" s="9" t="s">
        <v>7065</v>
      </c>
      <c r="D2210" s="2" t="s">
        <v>4785</v>
      </c>
      <c r="E2210" s="2" t="s">
        <v>4843</v>
      </c>
      <c r="F2210" s="3" t="s">
        <v>4844</v>
      </c>
      <c r="G2210" s="3" t="s">
        <v>5770</v>
      </c>
      <c r="H2210" s="3" t="s">
        <v>5860</v>
      </c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6.5">
      <c r="A2211" s="2" t="s">
        <v>4554</v>
      </c>
      <c r="B2211" s="2" t="s">
        <v>4555</v>
      </c>
      <c r="C2211" s="9" t="s">
        <v>7066</v>
      </c>
      <c r="D2211" s="2" t="s">
        <v>4785</v>
      </c>
      <c r="E2211" s="2" t="s">
        <v>4820</v>
      </c>
      <c r="F2211" s="3" t="s">
        <v>4821</v>
      </c>
      <c r="G2211" s="3" t="s">
        <v>4822</v>
      </c>
      <c r="H2211" s="3" t="s">
        <v>4823</v>
      </c>
      <c r="I2211" s="3" t="s">
        <v>4824</v>
      </c>
      <c r="J2211" s="3" t="s">
        <v>4825</v>
      </c>
      <c r="K2211" s="3" t="s">
        <v>7067</v>
      </c>
      <c r="L2211" s="3" t="s">
        <v>7068</v>
      </c>
      <c r="M2211" s="3" t="s">
        <v>7069</v>
      </c>
      <c r="N2211" s="3" t="s">
        <v>7070</v>
      </c>
      <c r="O2211" s="3"/>
      <c r="P2211" s="3"/>
      <c r="Q2211" s="3"/>
      <c r="R2211" s="3"/>
      <c r="S2211" s="3"/>
      <c r="T2211" s="3"/>
      <c r="U2211" s="3"/>
      <c r="V2211" s="3"/>
    </row>
    <row r="2212" spans="1:22" ht="16.5">
      <c r="A2212" s="2" t="s">
        <v>4556</v>
      </c>
      <c r="B2212" s="2" t="s">
        <v>4557</v>
      </c>
      <c r="C2212" s="9" t="s">
        <v>7066</v>
      </c>
      <c r="D2212" s="2" t="s">
        <v>4785</v>
      </c>
      <c r="E2212" s="2" t="s">
        <v>4820</v>
      </c>
      <c r="F2212" s="3" t="s">
        <v>4821</v>
      </c>
      <c r="G2212" s="3" t="s">
        <v>4822</v>
      </c>
      <c r="H2212" s="3" t="s">
        <v>4823</v>
      </c>
      <c r="I2212" s="3" t="s">
        <v>4824</v>
      </c>
      <c r="J2212" s="3" t="s">
        <v>4825</v>
      </c>
      <c r="K2212" s="3" t="s">
        <v>7067</v>
      </c>
      <c r="L2212" s="3" t="s">
        <v>7068</v>
      </c>
      <c r="M2212" s="3" t="s">
        <v>7069</v>
      </c>
      <c r="N2212" s="3" t="s">
        <v>7070</v>
      </c>
      <c r="O2212" s="3"/>
      <c r="P2212" s="3"/>
      <c r="Q2212" s="3"/>
      <c r="R2212" s="3"/>
      <c r="S2212" s="3"/>
      <c r="T2212" s="3"/>
      <c r="U2212" s="3"/>
      <c r="V2212" s="3"/>
    </row>
    <row r="2213" spans="1:22" ht="16.5">
      <c r="A2213" s="2" t="s">
        <v>4558</v>
      </c>
      <c r="B2213" s="2" t="s">
        <v>4559</v>
      </c>
      <c r="C2213" s="9" t="s">
        <v>7066</v>
      </c>
      <c r="D2213" s="2" t="s">
        <v>4785</v>
      </c>
      <c r="E2213" s="2" t="s">
        <v>4820</v>
      </c>
      <c r="F2213" s="3" t="s">
        <v>4821</v>
      </c>
      <c r="G2213" s="3" t="s">
        <v>4822</v>
      </c>
      <c r="H2213" s="3" t="s">
        <v>4823</v>
      </c>
      <c r="I2213" s="3" t="s">
        <v>4824</v>
      </c>
      <c r="J2213" s="3" t="s">
        <v>4825</v>
      </c>
      <c r="K2213" s="3" t="s">
        <v>7067</v>
      </c>
      <c r="L2213" s="3" t="s">
        <v>7068</v>
      </c>
      <c r="M2213" s="3" t="s">
        <v>7069</v>
      </c>
      <c r="N2213" s="3" t="s">
        <v>7070</v>
      </c>
      <c r="O2213" s="3"/>
      <c r="P2213" s="3"/>
      <c r="Q2213" s="3"/>
      <c r="R2213" s="3"/>
      <c r="S2213" s="3"/>
      <c r="T2213" s="3"/>
      <c r="U2213" s="3"/>
      <c r="V2213" s="3"/>
    </row>
    <row r="2214" spans="1:22" ht="16.5">
      <c r="A2214" s="2" t="s">
        <v>4560</v>
      </c>
      <c r="B2214" s="2" t="s">
        <v>4561</v>
      </c>
      <c r="C2214" s="9" t="s">
        <v>7071</v>
      </c>
      <c r="D2214" s="2" t="s">
        <v>4785</v>
      </c>
      <c r="E2214" s="2" t="s">
        <v>4786</v>
      </c>
      <c r="F2214" s="3" t="s">
        <v>4787</v>
      </c>
      <c r="G2214" s="3" t="s">
        <v>4788</v>
      </c>
      <c r="H2214" s="3" t="s">
        <v>5320</v>
      </c>
      <c r="I2214" s="3" t="s">
        <v>5321</v>
      </c>
      <c r="J2214" s="3" t="s">
        <v>5322</v>
      </c>
      <c r="K2214" s="3" t="s">
        <v>5323</v>
      </c>
      <c r="L2214" s="3" t="s">
        <v>7072</v>
      </c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6.5">
      <c r="A2215" s="2" t="s">
        <v>4562</v>
      </c>
      <c r="B2215" s="2" t="s">
        <v>4563</v>
      </c>
      <c r="C2215" s="9" t="s">
        <v>7071</v>
      </c>
      <c r="D2215" s="2" t="s">
        <v>4785</v>
      </c>
      <c r="E2215" s="2" t="s">
        <v>4786</v>
      </c>
      <c r="F2215" s="3" t="s">
        <v>4787</v>
      </c>
      <c r="G2215" s="3" t="s">
        <v>4788</v>
      </c>
      <c r="H2215" s="3" t="s">
        <v>5320</v>
      </c>
      <c r="I2215" s="3" t="s">
        <v>5321</v>
      </c>
      <c r="J2215" s="3" t="s">
        <v>5322</v>
      </c>
      <c r="K2215" s="3" t="s">
        <v>5323</v>
      </c>
      <c r="L2215" s="3" t="s">
        <v>7072</v>
      </c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6.5">
      <c r="A2216" s="2" t="s">
        <v>4564</v>
      </c>
      <c r="B2216" s="2" t="s">
        <v>4565</v>
      </c>
      <c r="C2216" s="9" t="s">
        <v>7071</v>
      </c>
      <c r="D2216" s="2" t="s">
        <v>4785</v>
      </c>
      <c r="E2216" s="2" t="s">
        <v>4786</v>
      </c>
      <c r="F2216" s="3" t="s">
        <v>4787</v>
      </c>
      <c r="G2216" s="3" t="s">
        <v>4788</v>
      </c>
      <c r="H2216" s="3" t="s">
        <v>5320</v>
      </c>
      <c r="I2216" s="3" t="s">
        <v>5321</v>
      </c>
      <c r="J2216" s="3" t="s">
        <v>5322</v>
      </c>
      <c r="K2216" s="3" t="s">
        <v>5323</v>
      </c>
      <c r="L2216" s="3" t="s">
        <v>7072</v>
      </c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6.5">
      <c r="A2217" s="2" t="s">
        <v>4566</v>
      </c>
      <c r="B2217" s="2" t="s">
        <v>4567</v>
      </c>
      <c r="C2217" s="9" t="s">
        <v>7073</v>
      </c>
      <c r="D2217" s="2" t="s">
        <v>4785</v>
      </c>
      <c r="E2217" s="2" t="s">
        <v>4843</v>
      </c>
      <c r="F2217" s="3" t="s">
        <v>4844</v>
      </c>
      <c r="G2217" s="3" t="s">
        <v>5770</v>
      </c>
      <c r="H2217" s="3" t="s">
        <v>5860</v>
      </c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6.5">
      <c r="A2218" s="2" t="s">
        <v>4568</v>
      </c>
      <c r="B2218" s="2" t="s">
        <v>4569</v>
      </c>
      <c r="C2218" s="9" t="s">
        <v>7073</v>
      </c>
      <c r="D2218" s="2" t="s">
        <v>4785</v>
      </c>
      <c r="E2218" s="2" t="s">
        <v>4843</v>
      </c>
      <c r="F2218" s="3" t="s">
        <v>4844</v>
      </c>
      <c r="G2218" s="3" t="s">
        <v>5770</v>
      </c>
      <c r="H2218" s="3" t="s">
        <v>5860</v>
      </c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6.5">
      <c r="A2219" s="2" t="s">
        <v>4570</v>
      </c>
      <c r="B2219" s="2" t="s">
        <v>4571</v>
      </c>
      <c r="C2219" s="9" t="s">
        <v>7073</v>
      </c>
      <c r="D2219" s="2" t="s">
        <v>4785</v>
      </c>
      <c r="E2219" s="2" t="s">
        <v>4843</v>
      </c>
      <c r="F2219" s="3" t="s">
        <v>4844</v>
      </c>
      <c r="G2219" s="3" t="s">
        <v>5770</v>
      </c>
      <c r="H2219" s="3" t="s">
        <v>5860</v>
      </c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6.5">
      <c r="A2220" s="2" t="s">
        <v>4572</v>
      </c>
      <c r="B2220" s="2" t="s">
        <v>4573</v>
      </c>
      <c r="C2220" s="9" t="s">
        <v>7074</v>
      </c>
      <c r="D2220" s="2" t="s">
        <v>4785</v>
      </c>
      <c r="E2220" s="2" t="s">
        <v>4786</v>
      </c>
      <c r="F2220" s="3" t="s">
        <v>4787</v>
      </c>
      <c r="G2220" s="3" t="s">
        <v>4788</v>
      </c>
      <c r="H2220" s="3" t="s">
        <v>4789</v>
      </c>
      <c r="I2220" s="3" t="s">
        <v>4814</v>
      </c>
      <c r="J2220" s="3" t="s">
        <v>5004</v>
      </c>
      <c r="K2220" s="3" t="s">
        <v>5005</v>
      </c>
      <c r="L2220" s="3" t="s">
        <v>7075</v>
      </c>
      <c r="M2220" s="3" t="s">
        <v>7076</v>
      </c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6.5">
      <c r="A2221" s="2" t="s">
        <v>4574</v>
      </c>
      <c r="B2221" s="2" t="s">
        <v>4575</v>
      </c>
      <c r="C2221" s="9" t="s">
        <v>7074</v>
      </c>
      <c r="D2221" s="2" t="s">
        <v>4785</v>
      </c>
      <c r="E2221" s="2" t="s">
        <v>4786</v>
      </c>
      <c r="F2221" s="3" t="s">
        <v>4787</v>
      </c>
      <c r="G2221" s="3" t="s">
        <v>4788</v>
      </c>
      <c r="H2221" s="3" t="s">
        <v>4789</v>
      </c>
      <c r="I2221" s="3" t="s">
        <v>4814</v>
      </c>
      <c r="J2221" s="3" t="s">
        <v>5004</v>
      </c>
      <c r="K2221" s="3" t="s">
        <v>5005</v>
      </c>
      <c r="L2221" s="3" t="s">
        <v>7075</v>
      </c>
      <c r="M2221" s="3" t="s">
        <v>7076</v>
      </c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6.5">
      <c r="A2222" s="2" t="s">
        <v>4576</v>
      </c>
      <c r="B2222" s="2" t="s">
        <v>4577</v>
      </c>
      <c r="C2222" s="9" t="s">
        <v>7077</v>
      </c>
      <c r="D2222" s="2" t="s">
        <v>4785</v>
      </c>
      <c r="E2222" s="2" t="s">
        <v>4803</v>
      </c>
      <c r="F2222" s="3" t="s">
        <v>4804</v>
      </c>
      <c r="G2222" s="3" t="s">
        <v>4805</v>
      </c>
      <c r="H2222" s="3" t="s">
        <v>4806</v>
      </c>
      <c r="I2222" s="3" t="s">
        <v>4807</v>
      </c>
      <c r="J2222" s="3" t="s">
        <v>4808</v>
      </c>
      <c r="K2222" s="3" t="s">
        <v>4809</v>
      </c>
      <c r="L2222" s="3" t="s">
        <v>4810</v>
      </c>
      <c r="M2222" s="3" t="s">
        <v>7078</v>
      </c>
      <c r="N2222" s="3" t="s">
        <v>7079</v>
      </c>
      <c r="O2222" s="3"/>
      <c r="P2222" s="3"/>
      <c r="Q2222" s="3"/>
      <c r="R2222" s="3"/>
      <c r="S2222" s="3"/>
      <c r="T2222" s="3"/>
      <c r="U2222" s="3"/>
      <c r="V2222" s="3"/>
    </row>
    <row r="2223" spans="1:22" ht="16.5">
      <c r="A2223" s="2" t="s">
        <v>4578</v>
      </c>
      <c r="B2223" s="2" t="s">
        <v>4579</v>
      </c>
      <c r="C2223" s="9" t="s">
        <v>7077</v>
      </c>
      <c r="D2223" s="2" t="s">
        <v>4785</v>
      </c>
      <c r="E2223" s="2" t="s">
        <v>4803</v>
      </c>
      <c r="F2223" s="3" t="s">
        <v>4804</v>
      </c>
      <c r="G2223" s="3" t="s">
        <v>4805</v>
      </c>
      <c r="H2223" s="3" t="s">
        <v>4806</v>
      </c>
      <c r="I2223" s="3" t="s">
        <v>4807</v>
      </c>
      <c r="J2223" s="3" t="s">
        <v>4808</v>
      </c>
      <c r="K2223" s="3" t="s">
        <v>4809</v>
      </c>
      <c r="L2223" s="3" t="s">
        <v>4810</v>
      </c>
      <c r="M2223" s="3" t="s">
        <v>7078</v>
      </c>
      <c r="N2223" s="3" t="s">
        <v>7079</v>
      </c>
      <c r="O2223" s="3"/>
      <c r="P2223" s="3"/>
      <c r="Q2223" s="3"/>
      <c r="R2223" s="3"/>
      <c r="S2223" s="3"/>
      <c r="T2223" s="3"/>
      <c r="U2223" s="3"/>
      <c r="V2223" s="3"/>
    </row>
    <row r="2224" spans="1:22" ht="16.5">
      <c r="A2224" s="2" t="s">
        <v>4580</v>
      </c>
      <c r="B2224" s="2" t="s">
        <v>4581</v>
      </c>
      <c r="C2224" s="9" t="s">
        <v>7080</v>
      </c>
      <c r="D2224" s="2" t="s">
        <v>4785</v>
      </c>
      <c r="E2224" s="2" t="s">
        <v>4843</v>
      </c>
      <c r="F2224" s="3" t="s">
        <v>4844</v>
      </c>
      <c r="G2224" s="3" t="s">
        <v>5770</v>
      </c>
      <c r="H2224" s="3" t="s">
        <v>5860</v>
      </c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6.5">
      <c r="A2225" s="2" t="s">
        <v>4582</v>
      </c>
      <c r="B2225" s="2" t="s">
        <v>4583</v>
      </c>
      <c r="C2225" s="9" t="s">
        <v>7080</v>
      </c>
      <c r="D2225" s="2" t="s">
        <v>4785</v>
      </c>
      <c r="E2225" s="2" t="s">
        <v>4843</v>
      </c>
      <c r="F2225" s="3" t="s">
        <v>4844</v>
      </c>
      <c r="G2225" s="3" t="s">
        <v>5770</v>
      </c>
      <c r="H2225" s="3" t="s">
        <v>5860</v>
      </c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6.5">
      <c r="A2226" s="2" t="s">
        <v>4584</v>
      </c>
      <c r="B2226" s="2" t="s">
        <v>4585</v>
      </c>
      <c r="C2226" s="9" t="s">
        <v>7080</v>
      </c>
      <c r="D2226" s="2" t="s">
        <v>4785</v>
      </c>
      <c r="E2226" s="2" t="s">
        <v>4843</v>
      </c>
      <c r="F2226" s="3" t="s">
        <v>4844</v>
      </c>
      <c r="G2226" s="3" t="s">
        <v>5770</v>
      </c>
      <c r="H2226" s="3" t="s">
        <v>5860</v>
      </c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6.5">
      <c r="A2227" s="2" t="s">
        <v>4586</v>
      </c>
      <c r="B2227" s="2" t="s">
        <v>4587</v>
      </c>
      <c r="C2227" s="9" t="s">
        <v>7081</v>
      </c>
      <c r="D2227" s="2" t="s">
        <v>4785</v>
      </c>
      <c r="E2227" s="2" t="s">
        <v>4786</v>
      </c>
      <c r="F2227" s="3" t="s">
        <v>4787</v>
      </c>
      <c r="G2227" s="3" t="s">
        <v>4788</v>
      </c>
      <c r="H2227" s="3" t="s">
        <v>4789</v>
      </c>
      <c r="I2227" s="3" t="s">
        <v>4790</v>
      </c>
      <c r="J2227" s="3" t="s">
        <v>5879</v>
      </c>
      <c r="K2227" s="3" t="s">
        <v>5880</v>
      </c>
      <c r="L2227" s="3" t="s">
        <v>7082</v>
      </c>
      <c r="M2227" s="3" t="s">
        <v>7083</v>
      </c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6.5">
      <c r="A2228" s="2" t="s">
        <v>4588</v>
      </c>
      <c r="B2228" s="2" t="s">
        <v>4589</v>
      </c>
      <c r="C2228" s="9" t="s">
        <v>7081</v>
      </c>
      <c r="D2228" s="2" t="s">
        <v>4785</v>
      </c>
      <c r="E2228" s="2" t="s">
        <v>4786</v>
      </c>
      <c r="F2228" s="3" t="s">
        <v>4787</v>
      </c>
      <c r="G2228" s="3" t="s">
        <v>4788</v>
      </c>
      <c r="H2228" s="3" t="s">
        <v>4789</v>
      </c>
      <c r="I2228" s="3" t="s">
        <v>4790</v>
      </c>
      <c r="J2228" s="3" t="s">
        <v>5879</v>
      </c>
      <c r="K2228" s="3" t="s">
        <v>5880</v>
      </c>
      <c r="L2228" s="3" t="s">
        <v>7082</v>
      </c>
      <c r="M2228" s="3" t="s">
        <v>7083</v>
      </c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6.5">
      <c r="A2229" s="2" t="s">
        <v>4590</v>
      </c>
      <c r="B2229" s="2" t="s">
        <v>4591</v>
      </c>
      <c r="C2229" s="9" t="s">
        <v>7084</v>
      </c>
      <c r="D2229" s="2" t="s">
        <v>4785</v>
      </c>
      <c r="E2229" s="2" t="s">
        <v>4843</v>
      </c>
      <c r="F2229" s="3" t="s">
        <v>4844</v>
      </c>
      <c r="G2229" s="3" t="s">
        <v>4849</v>
      </c>
      <c r="H2229" s="3" t="s">
        <v>4850</v>
      </c>
      <c r="I2229" s="3" t="s">
        <v>4851</v>
      </c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6.5">
      <c r="A2230" s="2" t="s">
        <v>4592</v>
      </c>
      <c r="B2230" s="2" t="s">
        <v>4593</v>
      </c>
      <c r="C2230" s="9" t="s">
        <v>7084</v>
      </c>
      <c r="D2230" s="2" t="s">
        <v>4785</v>
      </c>
      <c r="E2230" s="2" t="s">
        <v>4843</v>
      </c>
      <c r="F2230" s="3" t="s">
        <v>4844</v>
      </c>
      <c r="G2230" s="3" t="s">
        <v>4849</v>
      </c>
      <c r="H2230" s="3" t="s">
        <v>4850</v>
      </c>
      <c r="I2230" s="3" t="s">
        <v>4851</v>
      </c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6.5">
      <c r="A2231" s="2" t="s">
        <v>4594</v>
      </c>
      <c r="B2231" s="2" t="s">
        <v>4595</v>
      </c>
      <c r="C2231" s="9" t="s">
        <v>7084</v>
      </c>
      <c r="D2231" s="2" t="s">
        <v>4785</v>
      </c>
      <c r="E2231" s="2" t="s">
        <v>4843</v>
      </c>
      <c r="F2231" s="3" t="s">
        <v>4844</v>
      </c>
      <c r="G2231" s="3" t="s">
        <v>4849</v>
      </c>
      <c r="H2231" s="3" t="s">
        <v>4850</v>
      </c>
      <c r="I2231" s="3" t="s">
        <v>4851</v>
      </c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6.5">
      <c r="A2232" s="2" t="s">
        <v>4596</v>
      </c>
      <c r="B2232" s="2" t="s">
        <v>4597</v>
      </c>
      <c r="C2232" s="9" t="s">
        <v>7084</v>
      </c>
      <c r="D2232" s="2" t="s">
        <v>4785</v>
      </c>
      <c r="E2232" s="2" t="s">
        <v>4843</v>
      </c>
      <c r="F2232" s="3" t="s">
        <v>4844</v>
      </c>
      <c r="G2232" s="3" t="s">
        <v>4849</v>
      </c>
      <c r="H2232" s="3" t="s">
        <v>4850</v>
      </c>
      <c r="I2232" s="3" t="s">
        <v>4851</v>
      </c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6.5">
      <c r="A2233" s="2" t="s">
        <v>4598</v>
      </c>
      <c r="B2233" s="2" t="s">
        <v>4599</v>
      </c>
      <c r="C2233" s="9" t="s">
        <v>7084</v>
      </c>
      <c r="D2233" s="2" t="s">
        <v>4785</v>
      </c>
      <c r="E2233" s="2" t="s">
        <v>4843</v>
      </c>
      <c r="F2233" s="3" t="s">
        <v>4844</v>
      </c>
      <c r="G2233" s="3" t="s">
        <v>4849</v>
      </c>
      <c r="H2233" s="3" t="s">
        <v>4850</v>
      </c>
      <c r="I2233" s="3" t="s">
        <v>4851</v>
      </c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6.5">
      <c r="A2234" s="2" t="s">
        <v>4600</v>
      </c>
      <c r="B2234" s="2" t="s">
        <v>4601</v>
      </c>
      <c r="C2234" s="9" t="s">
        <v>7085</v>
      </c>
      <c r="D2234" s="2" t="s">
        <v>4785</v>
      </c>
      <c r="E2234" s="2" t="s">
        <v>4835</v>
      </c>
      <c r="F2234" s="3" t="s">
        <v>4836</v>
      </c>
      <c r="G2234" s="3" t="s">
        <v>4853</v>
      </c>
      <c r="H2234" s="3" t="s">
        <v>4854</v>
      </c>
      <c r="I2234" s="3" t="s">
        <v>4855</v>
      </c>
      <c r="J2234" s="3" t="s">
        <v>4856</v>
      </c>
      <c r="K2234" s="3" t="s">
        <v>4857</v>
      </c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6.5">
      <c r="A2235" s="2" t="s">
        <v>4602</v>
      </c>
      <c r="B2235" s="2" t="s">
        <v>4603</v>
      </c>
      <c r="C2235" s="9" t="s">
        <v>7085</v>
      </c>
      <c r="D2235" s="2" t="s">
        <v>4785</v>
      </c>
      <c r="E2235" s="2" t="s">
        <v>4835</v>
      </c>
      <c r="F2235" s="3" t="s">
        <v>4836</v>
      </c>
      <c r="G2235" s="3" t="s">
        <v>4853</v>
      </c>
      <c r="H2235" s="3" t="s">
        <v>4854</v>
      </c>
      <c r="I2235" s="3" t="s">
        <v>4855</v>
      </c>
      <c r="J2235" s="3" t="s">
        <v>4856</v>
      </c>
      <c r="K2235" s="3" t="s">
        <v>4857</v>
      </c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6.5">
      <c r="A2236" s="2" t="s">
        <v>4604</v>
      </c>
      <c r="B2236" s="2" t="s">
        <v>4605</v>
      </c>
      <c r="C2236" s="9" t="s">
        <v>7086</v>
      </c>
      <c r="D2236" s="2" t="s">
        <v>4785</v>
      </c>
      <c r="E2236" s="2" t="s">
        <v>4786</v>
      </c>
      <c r="F2236" s="3" t="s">
        <v>4787</v>
      </c>
      <c r="G2236" s="3" t="s">
        <v>4906</v>
      </c>
      <c r="H2236" s="3" t="s">
        <v>4907</v>
      </c>
      <c r="I2236" s="3" t="s">
        <v>4908</v>
      </c>
      <c r="J2236" s="3" t="s">
        <v>5978</v>
      </c>
      <c r="K2236" s="3" t="s">
        <v>7087</v>
      </c>
      <c r="L2236" s="3" t="s">
        <v>7088</v>
      </c>
      <c r="M2236" s="3" t="s">
        <v>7089</v>
      </c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6.5">
      <c r="A2237" s="2" t="s">
        <v>4606</v>
      </c>
      <c r="B2237" s="2" t="s">
        <v>4607</v>
      </c>
      <c r="C2237" s="9" t="s">
        <v>7086</v>
      </c>
      <c r="D2237" s="2" t="s">
        <v>4785</v>
      </c>
      <c r="E2237" s="2" t="s">
        <v>4786</v>
      </c>
      <c r="F2237" s="3" t="s">
        <v>4787</v>
      </c>
      <c r="G2237" s="3" t="s">
        <v>4906</v>
      </c>
      <c r="H2237" s="3" t="s">
        <v>4907</v>
      </c>
      <c r="I2237" s="3" t="s">
        <v>4908</v>
      </c>
      <c r="J2237" s="3" t="s">
        <v>5978</v>
      </c>
      <c r="K2237" s="3" t="s">
        <v>7087</v>
      </c>
      <c r="L2237" s="3" t="s">
        <v>7088</v>
      </c>
      <c r="M2237" s="3" t="s">
        <v>7089</v>
      </c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6.5">
      <c r="A2238" s="2" t="s">
        <v>4608</v>
      </c>
      <c r="B2238" s="2" t="s">
        <v>4609</v>
      </c>
      <c r="C2238" s="9" t="s">
        <v>7090</v>
      </c>
      <c r="D2238" s="2" t="s">
        <v>4785</v>
      </c>
      <c r="E2238" s="2" t="s">
        <v>4803</v>
      </c>
      <c r="F2238" s="3" t="s">
        <v>7091</v>
      </c>
      <c r="G2238" s="3" t="s">
        <v>7092</v>
      </c>
      <c r="H2238" s="3" t="s">
        <v>7093</v>
      </c>
      <c r="I2238" s="3" t="s">
        <v>7094</v>
      </c>
      <c r="J2238" s="3" t="s">
        <v>7095</v>
      </c>
      <c r="K2238" s="3" t="s">
        <v>7096</v>
      </c>
      <c r="L2238" s="3" t="s">
        <v>7097</v>
      </c>
      <c r="M2238" s="3" t="s">
        <v>7098</v>
      </c>
      <c r="N2238" s="3" t="s">
        <v>7099</v>
      </c>
      <c r="O2238" s="3"/>
      <c r="P2238" s="3"/>
      <c r="Q2238" s="3"/>
      <c r="R2238" s="3"/>
      <c r="S2238" s="3"/>
      <c r="T2238" s="3"/>
      <c r="U2238" s="3"/>
      <c r="V2238" s="3"/>
    </row>
    <row r="2239" spans="1:22" ht="16.5">
      <c r="A2239" s="2" t="s">
        <v>4612</v>
      </c>
      <c r="B2239" s="2" t="s">
        <v>4613</v>
      </c>
      <c r="C2239" s="9" t="s">
        <v>7090</v>
      </c>
      <c r="D2239" s="2" t="s">
        <v>4785</v>
      </c>
      <c r="E2239" s="2" t="s">
        <v>4803</v>
      </c>
      <c r="F2239" s="3" t="s">
        <v>7091</v>
      </c>
      <c r="G2239" s="3" t="s">
        <v>7092</v>
      </c>
      <c r="H2239" s="3" t="s">
        <v>7093</v>
      </c>
      <c r="I2239" s="3" t="s">
        <v>7094</v>
      </c>
      <c r="J2239" s="3" t="s">
        <v>7095</v>
      </c>
      <c r="K2239" s="3" t="s">
        <v>7096</v>
      </c>
      <c r="L2239" s="3" t="s">
        <v>7097</v>
      </c>
      <c r="M2239" s="3" t="s">
        <v>7098</v>
      </c>
      <c r="N2239" s="3" t="s">
        <v>7099</v>
      </c>
      <c r="O2239" s="3"/>
      <c r="P2239" s="3"/>
      <c r="Q2239" s="3"/>
      <c r="R2239" s="3"/>
      <c r="S2239" s="3"/>
      <c r="T2239" s="3"/>
      <c r="U2239" s="3"/>
      <c r="V2239" s="3"/>
    </row>
    <row r="2240" spans="1:22" ht="16.5">
      <c r="A2240" s="2" t="s">
        <v>4614</v>
      </c>
      <c r="B2240" s="2" t="s">
        <v>4615</v>
      </c>
      <c r="C2240" s="9" t="s">
        <v>7090</v>
      </c>
      <c r="D2240" s="2" t="s">
        <v>4785</v>
      </c>
      <c r="E2240" s="2" t="s">
        <v>4803</v>
      </c>
      <c r="F2240" s="3" t="s">
        <v>7091</v>
      </c>
      <c r="G2240" s="3" t="s">
        <v>7092</v>
      </c>
      <c r="H2240" s="3" t="s">
        <v>7093</v>
      </c>
      <c r="I2240" s="3" t="s">
        <v>7094</v>
      </c>
      <c r="J2240" s="3" t="s">
        <v>7095</v>
      </c>
      <c r="K2240" s="3" t="s">
        <v>7096</v>
      </c>
      <c r="L2240" s="3" t="s">
        <v>7097</v>
      </c>
      <c r="M2240" s="3" t="s">
        <v>7098</v>
      </c>
      <c r="N2240" s="3" t="s">
        <v>7099</v>
      </c>
      <c r="O2240" s="3"/>
      <c r="P2240" s="3"/>
      <c r="Q2240" s="3"/>
      <c r="R2240" s="3"/>
      <c r="S2240" s="3"/>
      <c r="T2240" s="3"/>
      <c r="U2240" s="3"/>
      <c r="V2240" s="3"/>
    </row>
    <row r="2241" spans="1:22" ht="16.5">
      <c r="A2241" s="2" t="s">
        <v>4622</v>
      </c>
      <c r="B2241" s="2" t="s">
        <v>4623</v>
      </c>
      <c r="C2241" s="9" t="s">
        <v>5040</v>
      </c>
      <c r="D2241" s="2" t="s">
        <v>4785</v>
      </c>
      <c r="E2241" s="2" t="s">
        <v>4820</v>
      </c>
      <c r="F2241" s="3" t="s">
        <v>4821</v>
      </c>
      <c r="G2241" s="3" t="s">
        <v>4822</v>
      </c>
      <c r="H2241" s="3" t="s">
        <v>4823</v>
      </c>
      <c r="I2241" s="3" t="s">
        <v>4824</v>
      </c>
      <c r="J2241" s="3" t="s">
        <v>4825</v>
      </c>
      <c r="K2241" s="3" t="s">
        <v>5041</v>
      </c>
      <c r="L2241" s="3" t="s">
        <v>5042</v>
      </c>
      <c r="M2241" s="3" t="s">
        <v>5043</v>
      </c>
      <c r="N2241" s="3" t="s">
        <v>5044</v>
      </c>
      <c r="O2241" s="3" t="s">
        <v>5045</v>
      </c>
      <c r="P2241" s="3" t="s">
        <v>5046</v>
      </c>
      <c r="Q2241" s="3" t="s">
        <v>5047</v>
      </c>
      <c r="R2241" s="3" t="s">
        <v>5048</v>
      </c>
      <c r="S2241" s="3" t="s">
        <v>5049</v>
      </c>
      <c r="T2241" s="3"/>
      <c r="U2241" s="3"/>
      <c r="V2241" s="3"/>
    </row>
    <row r="2242" spans="1:22" ht="16.5">
      <c r="A2242" s="2" t="s">
        <v>4626</v>
      </c>
      <c r="B2242" s="2" t="s">
        <v>4627</v>
      </c>
      <c r="C2242" s="9" t="s">
        <v>5040</v>
      </c>
      <c r="D2242" s="2" t="s">
        <v>4785</v>
      </c>
      <c r="E2242" s="2" t="s">
        <v>4820</v>
      </c>
      <c r="F2242" s="3" t="s">
        <v>4821</v>
      </c>
      <c r="G2242" s="3" t="s">
        <v>4822</v>
      </c>
      <c r="H2242" s="3" t="s">
        <v>4823</v>
      </c>
      <c r="I2242" s="3" t="s">
        <v>4824</v>
      </c>
      <c r="J2242" s="3" t="s">
        <v>4825</v>
      </c>
      <c r="K2242" s="3" t="s">
        <v>5041</v>
      </c>
      <c r="L2242" s="3" t="s">
        <v>5042</v>
      </c>
      <c r="M2242" s="3" t="s">
        <v>5043</v>
      </c>
      <c r="N2242" s="3" t="s">
        <v>5044</v>
      </c>
      <c r="O2242" s="3" t="s">
        <v>5045</v>
      </c>
      <c r="P2242" s="3" t="s">
        <v>5046</v>
      </c>
      <c r="Q2242" s="3" t="s">
        <v>5047</v>
      </c>
      <c r="R2242" s="3" t="s">
        <v>5048</v>
      </c>
      <c r="S2242" s="3" t="s">
        <v>5049</v>
      </c>
      <c r="T2242" s="3"/>
      <c r="U2242" s="3"/>
      <c r="V2242" s="3"/>
    </row>
    <row r="2243" spans="1:22" ht="16.5">
      <c r="A2243" s="2" t="s">
        <v>4628</v>
      </c>
      <c r="B2243" s="2" t="s">
        <v>4629</v>
      </c>
      <c r="C2243" s="9" t="s">
        <v>7100</v>
      </c>
      <c r="D2243" s="2" t="s">
        <v>4785</v>
      </c>
      <c r="E2243" s="2" t="s">
        <v>4803</v>
      </c>
      <c r="F2243" s="3" t="s">
        <v>4804</v>
      </c>
      <c r="G2243" s="3" t="s">
        <v>4861</v>
      </c>
      <c r="H2243" s="3" t="s">
        <v>4862</v>
      </c>
      <c r="I2243" s="3" t="s">
        <v>4863</v>
      </c>
      <c r="J2243" s="3" t="s">
        <v>4864</v>
      </c>
      <c r="K2243" s="3" t="s">
        <v>4865</v>
      </c>
      <c r="L2243" s="3" t="s">
        <v>4866</v>
      </c>
      <c r="M2243" s="3" t="s">
        <v>5080</v>
      </c>
      <c r="N2243" s="3" t="s">
        <v>5081</v>
      </c>
      <c r="O2243" s="3" t="s">
        <v>5082</v>
      </c>
      <c r="P2243" s="3" t="s">
        <v>5083</v>
      </c>
      <c r="Q2243" s="3" t="s">
        <v>5084</v>
      </c>
      <c r="R2243" s="3" t="s">
        <v>5085</v>
      </c>
      <c r="S2243" s="3"/>
      <c r="T2243" s="3"/>
      <c r="U2243" s="3"/>
      <c r="V2243" s="3"/>
    </row>
    <row r="2244" spans="1:22" ht="16.5">
      <c r="A2244" s="2" t="s">
        <v>4630</v>
      </c>
      <c r="B2244" s="2" t="s">
        <v>4631</v>
      </c>
      <c r="C2244" s="9" t="s">
        <v>7100</v>
      </c>
      <c r="D2244" s="2" t="s">
        <v>4785</v>
      </c>
      <c r="E2244" s="2" t="s">
        <v>4803</v>
      </c>
      <c r="F2244" s="3" t="s">
        <v>4804</v>
      </c>
      <c r="G2244" s="3" t="s">
        <v>4861</v>
      </c>
      <c r="H2244" s="3" t="s">
        <v>4862</v>
      </c>
      <c r="I2244" s="3" t="s">
        <v>4863</v>
      </c>
      <c r="J2244" s="3" t="s">
        <v>4864</v>
      </c>
      <c r="K2244" s="3" t="s">
        <v>4865</v>
      </c>
      <c r="L2244" s="3" t="s">
        <v>4866</v>
      </c>
      <c r="M2244" s="3" t="s">
        <v>5080</v>
      </c>
      <c r="N2244" s="3" t="s">
        <v>5081</v>
      </c>
      <c r="O2244" s="3" t="s">
        <v>5082</v>
      </c>
      <c r="P2244" s="3" t="s">
        <v>5083</v>
      </c>
      <c r="Q2244" s="3" t="s">
        <v>5084</v>
      </c>
      <c r="R2244" s="3" t="s">
        <v>5085</v>
      </c>
      <c r="S2244" s="3"/>
      <c r="T2244" s="3"/>
      <c r="U2244" s="3"/>
      <c r="V2244" s="3"/>
    </row>
    <row r="2245" spans="1:22" ht="16.5">
      <c r="A2245" s="2" t="s">
        <v>4632</v>
      </c>
      <c r="B2245" s="2" t="s">
        <v>4633</v>
      </c>
      <c r="C2245" s="9" t="s">
        <v>7101</v>
      </c>
      <c r="D2245" s="2" t="s">
        <v>4785</v>
      </c>
      <c r="E2245" s="2" t="s">
        <v>4803</v>
      </c>
      <c r="F2245" s="3" t="s">
        <v>5093</v>
      </c>
      <c r="G2245" s="3" t="s">
        <v>5094</v>
      </c>
      <c r="H2245" s="3" t="s">
        <v>5095</v>
      </c>
      <c r="I2245" s="3" t="s">
        <v>5096</v>
      </c>
      <c r="J2245" s="3" t="s">
        <v>5125</v>
      </c>
      <c r="K2245" s="3" t="s">
        <v>5126</v>
      </c>
      <c r="L2245" s="3" t="s">
        <v>5127</v>
      </c>
      <c r="M2245" s="3" t="s">
        <v>5809</v>
      </c>
      <c r="N2245" s="3" t="s">
        <v>7102</v>
      </c>
      <c r="O2245" s="3" t="s">
        <v>7103</v>
      </c>
      <c r="P2245" s="3" t="s">
        <v>7104</v>
      </c>
      <c r="Q2245" s="3" t="s">
        <v>7105</v>
      </c>
      <c r="R2245" s="3" t="s">
        <v>7106</v>
      </c>
      <c r="S2245" s="3" t="s">
        <v>7107</v>
      </c>
      <c r="T2245" s="3"/>
      <c r="U2245" s="3"/>
      <c r="V2245" s="3"/>
    </row>
    <row r="2246" spans="1:22" ht="16.5">
      <c r="A2246" s="2" t="s">
        <v>4634</v>
      </c>
      <c r="B2246" s="2" t="s">
        <v>4635</v>
      </c>
      <c r="C2246" s="9" t="s">
        <v>7101</v>
      </c>
      <c r="D2246" s="2" t="s">
        <v>4785</v>
      </c>
      <c r="E2246" s="2" t="s">
        <v>4803</v>
      </c>
      <c r="F2246" s="3" t="s">
        <v>5093</v>
      </c>
      <c r="G2246" s="3" t="s">
        <v>5094</v>
      </c>
      <c r="H2246" s="3" t="s">
        <v>5095</v>
      </c>
      <c r="I2246" s="3" t="s">
        <v>5096</v>
      </c>
      <c r="J2246" s="3" t="s">
        <v>5125</v>
      </c>
      <c r="K2246" s="3" t="s">
        <v>5126</v>
      </c>
      <c r="L2246" s="3" t="s">
        <v>5127</v>
      </c>
      <c r="M2246" s="3" t="s">
        <v>5809</v>
      </c>
      <c r="N2246" s="3" t="s">
        <v>7102</v>
      </c>
      <c r="O2246" s="3" t="s">
        <v>7103</v>
      </c>
      <c r="P2246" s="3" t="s">
        <v>7104</v>
      </c>
      <c r="Q2246" s="3" t="s">
        <v>7105</v>
      </c>
      <c r="R2246" s="3" t="s">
        <v>7106</v>
      </c>
      <c r="S2246" s="3" t="s">
        <v>7107</v>
      </c>
      <c r="T2246" s="3"/>
      <c r="U2246" s="3"/>
      <c r="V2246" s="3"/>
    </row>
    <row r="2247" spans="1:22" ht="16.5">
      <c r="A2247" s="2" t="s">
        <v>4636</v>
      </c>
      <c r="B2247" s="2" t="s">
        <v>4637</v>
      </c>
      <c r="C2247" s="9" t="s">
        <v>7101</v>
      </c>
      <c r="D2247" s="2" t="s">
        <v>4785</v>
      </c>
      <c r="E2247" s="2" t="s">
        <v>4803</v>
      </c>
      <c r="F2247" s="3" t="s">
        <v>5093</v>
      </c>
      <c r="G2247" s="3" t="s">
        <v>5094</v>
      </c>
      <c r="H2247" s="3" t="s">
        <v>5095</v>
      </c>
      <c r="I2247" s="3" t="s">
        <v>5096</v>
      </c>
      <c r="J2247" s="3" t="s">
        <v>5125</v>
      </c>
      <c r="K2247" s="3" t="s">
        <v>5126</v>
      </c>
      <c r="L2247" s="3" t="s">
        <v>5127</v>
      </c>
      <c r="M2247" s="3" t="s">
        <v>5809</v>
      </c>
      <c r="N2247" s="3" t="s">
        <v>7102</v>
      </c>
      <c r="O2247" s="3" t="s">
        <v>7103</v>
      </c>
      <c r="P2247" s="3" t="s">
        <v>7104</v>
      </c>
      <c r="Q2247" s="3" t="s">
        <v>7105</v>
      </c>
      <c r="R2247" s="3" t="s">
        <v>7106</v>
      </c>
      <c r="S2247" s="3" t="s">
        <v>7107</v>
      </c>
      <c r="T2247" s="3"/>
      <c r="U2247" s="3"/>
      <c r="V2247" s="3"/>
    </row>
    <row r="2248" spans="1:22" ht="16.5">
      <c r="A2248" s="2" t="s">
        <v>4638</v>
      </c>
      <c r="B2248" s="2" t="s">
        <v>4639</v>
      </c>
      <c r="C2248" s="9" t="s">
        <v>7101</v>
      </c>
      <c r="D2248" s="2" t="s">
        <v>4785</v>
      </c>
      <c r="E2248" s="2" t="s">
        <v>4803</v>
      </c>
      <c r="F2248" s="3" t="s">
        <v>5093</v>
      </c>
      <c r="G2248" s="3" t="s">
        <v>5094</v>
      </c>
      <c r="H2248" s="3" t="s">
        <v>5095</v>
      </c>
      <c r="I2248" s="3" t="s">
        <v>5096</v>
      </c>
      <c r="J2248" s="3" t="s">
        <v>5125</v>
      </c>
      <c r="K2248" s="3" t="s">
        <v>5126</v>
      </c>
      <c r="L2248" s="3" t="s">
        <v>5127</v>
      </c>
      <c r="M2248" s="3" t="s">
        <v>5809</v>
      </c>
      <c r="N2248" s="3" t="s">
        <v>7102</v>
      </c>
      <c r="O2248" s="3" t="s">
        <v>7103</v>
      </c>
      <c r="P2248" s="3" t="s">
        <v>7104</v>
      </c>
      <c r="Q2248" s="3" t="s">
        <v>7105</v>
      </c>
      <c r="R2248" s="3" t="s">
        <v>7106</v>
      </c>
      <c r="S2248" s="3" t="s">
        <v>7107</v>
      </c>
      <c r="T2248" s="3"/>
      <c r="U2248" s="3"/>
      <c r="V2248" s="3"/>
    </row>
    <row r="2249" spans="1:22" ht="16.5">
      <c r="A2249" s="2" t="s">
        <v>4640</v>
      </c>
      <c r="B2249" s="2" t="s">
        <v>4641</v>
      </c>
      <c r="C2249" s="9" t="s">
        <v>7101</v>
      </c>
      <c r="D2249" s="2" t="s">
        <v>4785</v>
      </c>
      <c r="E2249" s="2" t="s">
        <v>4803</v>
      </c>
      <c r="F2249" s="3" t="s">
        <v>5093</v>
      </c>
      <c r="G2249" s="3" t="s">
        <v>5094</v>
      </c>
      <c r="H2249" s="3" t="s">
        <v>5095</v>
      </c>
      <c r="I2249" s="3" t="s">
        <v>5096</v>
      </c>
      <c r="J2249" s="3" t="s">
        <v>5125</v>
      </c>
      <c r="K2249" s="3" t="s">
        <v>5126</v>
      </c>
      <c r="L2249" s="3" t="s">
        <v>5127</v>
      </c>
      <c r="M2249" s="3" t="s">
        <v>5809</v>
      </c>
      <c r="N2249" s="3" t="s">
        <v>7102</v>
      </c>
      <c r="O2249" s="3" t="s">
        <v>7103</v>
      </c>
      <c r="P2249" s="3" t="s">
        <v>7104</v>
      </c>
      <c r="Q2249" s="3" t="s">
        <v>7105</v>
      </c>
      <c r="R2249" s="3" t="s">
        <v>7106</v>
      </c>
      <c r="S2249" s="3" t="s">
        <v>7107</v>
      </c>
      <c r="T2249" s="3"/>
      <c r="U2249" s="3"/>
      <c r="V2249" s="3"/>
    </row>
    <row r="2250" spans="1:22" ht="16.5">
      <c r="A2250" s="2" t="s">
        <v>4642</v>
      </c>
      <c r="B2250" s="2" t="s">
        <v>4643</v>
      </c>
      <c r="C2250" s="9" t="s">
        <v>7101</v>
      </c>
      <c r="D2250" s="2" t="s">
        <v>4785</v>
      </c>
      <c r="E2250" s="2" t="s">
        <v>4803</v>
      </c>
      <c r="F2250" s="3" t="s">
        <v>5093</v>
      </c>
      <c r="G2250" s="3" t="s">
        <v>5094</v>
      </c>
      <c r="H2250" s="3" t="s">
        <v>5095</v>
      </c>
      <c r="I2250" s="3" t="s">
        <v>5096</v>
      </c>
      <c r="J2250" s="3" t="s">
        <v>5125</v>
      </c>
      <c r="K2250" s="3" t="s">
        <v>5126</v>
      </c>
      <c r="L2250" s="3" t="s">
        <v>5127</v>
      </c>
      <c r="M2250" s="3" t="s">
        <v>5809</v>
      </c>
      <c r="N2250" s="3" t="s">
        <v>7102</v>
      </c>
      <c r="O2250" s="3" t="s">
        <v>7103</v>
      </c>
      <c r="P2250" s="3" t="s">
        <v>7104</v>
      </c>
      <c r="Q2250" s="3" t="s">
        <v>7105</v>
      </c>
      <c r="R2250" s="3" t="s">
        <v>7106</v>
      </c>
      <c r="S2250" s="3" t="s">
        <v>7107</v>
      </c>
      <c r="T2250" s="3"/>
      <c r="U2250" s="3"/>
      <c r="V2250" s="3"/>
    </row>
    <row r="2251" spans="1:22" ht="16.5">
      <c r="A2251" s="2" t="s">
        <v>4644</v>
      </c>
      <c r="B2251" s="2" t="s">
        <v>4645</v>
      </c>
      <c r="C2251" s="9" t="s">
        <v>7101</v>
      </c>
      <c r="D2251" s="2" t="s">
        <v>4785</v>
      </c>
      <c r="E2251" s="2" t="s">
        <v>4803</v>
      </c>
      <c r="F2251" s="3" t="s">
        <v>5093</v>
      </c>
      <c r="G2251" s="3" t="s">
        <v>5094</v>
      </c>
      <c r="H2251" s="3" t="s">
        <v>5095</v>
      </c>
      <c r="I2251" s="3" t="s">
        <v>5096</v>
      </c>
      <c r="J2251" s="3" t="s">
        <v>5125</v>
      </c>
      <c r="K2251" s="3" t="s">
        <v>5126</v>
      </c>
      <c r="L2251" s="3" t="s">
        <v>5127</v>
      </c>
      <c r="M2251" s="3" t="s">
        <v>5809</v>
      </c>
      <c r="N2251" s="3" t="s">
        <v>7102</v>
      </c>
      <c r="O2251" s="3" t="s">
        <v>7103</v>
      </c>
      <c r="P2251" s="3" t="s">
        <v>7104</v>
      </c>
      <c r="Q2251" s="3" t="s">
        <v>7105</v>
      </c>
      <c r="R2251" s="3" t="s">
        <v>7106</v>
      </c>
      <c r="S2251" s="3" t="s">
        <v>7107</v>
      </c>
      <c r="T2251" s="3"/>
      <c r="U2251" s="3"/>
      <c r="V2251" s="3"/>
    </row>
    <row r="2252" spans="1:22" ht="16.5">
      <c r="A2252" s="2" t="s">
        <v>4646</v>
      </c>
      <c r="B2252" s="2" t="s">
        <v>4647</v>
      </c>
      <c r="C2252" s="9" t="s">
        <v>7108</v>
      </c>
      <c r="D2252" s="2" t="s">
        <v>4785</v>
      </c>
      <c r="E2252" s="2" t="s">
        <v>4803</v>
      </c>
      <c r="F2252" s="3" t="s">
        <v>5093</v>
      </c>
      <c r="G2252" s="3" t="s">
        <v>5094</v>
      </c>
      <c r="H2252" s="3" t="s">
        <v>5095</v>
      </c>
      <c r="I2252" s="3" t="s">
        <v>5096</v>
      </c>
      <c r="J2252" s="3" t="s">
        <v>5125</v>
      </c>
      <c r="K2252" s="3" t="s">
        <v>5126</v>
      </c>
      <c r="L2252" s="3" t="s">
        <v>7109</v>
      </c>
      <c r="M2252" s="3" t="s">
        <v>7110</v>
      </c>
      <c r="N2252" s="3" t="s">
        <v>7111</v>
      </c>
      <c r="O2252" s="3" t="s">
        <v>7112</v>
      </c>
      <c r="P2252" s="3"/>
      <c r="Q2252" s="3"/>
      <c r="R2252" s="3"/>
      <c r="S2252" s="3"/>
      <c r="T2252" s="3"/>
      <c r="U2252" s="3"/>
      <c r="V2252" s="3"/>
    </row>
    <row r="2253" spans="1:22" ht="16.5">
      <c r="A2253" s="2" t="s">
        <v>4648</v>
      </c>
      <c r="B2253" s="2" t="s">
        <v>4649</v>
      </c>
      <c r="C2253" s="9" t="s">
        <v>7108</v>
      </c>
      <c r="D2253" s="2" t="s">
        <v>4785</v>
      </c>
      <c r="E2253" s="2" t="s">
        <v>4803</v>
      </c>
      <c r="F2253" s="3" t="s">
        <v>5093</v>
      </c>
      <c r="G2253" s="3" t="s">
        <v>5094</v>
      </c>
      <c r="H2253" s="3" t="s">
        <v>5095</v>
      </c>
      <c r="I2253" s="3" t="s">
        <v>5096</v>
      </c>
      <c r="J2253" s="3" t="s">
        <v>5125</v>
      </c>
      <c r="K2253" s="3" t="s">
        <v>5126</v>
      </c>
      <c r="L2253" s="3" t="s">
        <v>7109</v>
      </c>
      <c r="M2253" s="3" t="s">
        <v>7110</v>
      </c>
      <c r="N2253" s="3" t="s">
        <v>7111</v>
      </c>
      <c r="O2253" s="3" t="s">
        <v>7112</v>
      </c>
      <c r="P2253" s="3"/>
      <c r="Q2253" s="3"/>
      <c r="R2253" s="3"/>
      <c r="S2253" s="3"/>
      <c r="T2253" s="3"/>
      <c r="U2253" s="3"/>
      <c r="V2253" s="3"/>
    </row>
    <row r="2254" spans="1:22" ht="16.5">
      <c r="A2254" s="2" t="s">
        <v>4650</v>
      </c>
      <c r="B2254" s="2" t="s">
        <v>4651</v>
      </c>
      <c r="C2254" s="9" t="s">
        <v>7108</v>
      </c>
      <c r="D2254" s="2" t="s">
        <v>4785</v>
      </c>
      <c r="E2254" s="2" t="s">
        <v>4803</v>
      </c>
      <c r="F2254" s="3" t="s">
        <v>5093</v>
      </c>
      <c r="G2254" s="3" t="s">
        <v>5094</v>
      </c>
      <c r="H2254" s="3" t="s">
        <v>5095</v>
      </c>
      <c r="I2254" s="3" t="s">
        <v>5096</v>
      </c>
      <c r="J2254" s="3" t="s">
        <v>5125</v>
      </c>
      <c r="K2254" s="3" t="s">
        <v>5126</v>
      </c>
      <c r="L2254" s="3" t="s">
        <v>7109</v>
      </c>
      <c r="M2254" s="3" t="s">
        <v>7110</v>
      </c>
      <c r="N2254" s="3" t="s">
        <v>7111</v>
      </c>
      <c r="O2254" s="3" t="s">
        <v>7112</v>
      </c>
      <c r="P2254" s="3"/>
      <c r="Q2254" s="3"/>
      <c r="R2254" s="3"/>
      <c r="S2254" s="3"/>
      <c r="T2254" s="3"/>
      <c r="U2254" s="3"/>
      <c r="V2254" s="3"/>
    </row>
    <row r="2255" spans="1:22" ht="16.5">
      <c r="A2255" s="2" t="s">
        <v>4652</v>
      </c>
      <c r="B2255" s="2" t="s">
        <v>4653</v>
      </c>
      <c r="C2255" s="9" t="s">
        <v>7108</v>
      </c>
      <c r="D2255" s="2" t="s">
        <v>4785</v>
      </c>
      <c r="E2255" s="2" t="s">
        <v>4803</v>
      </c>
      <c r="F2255" s="3" t="s">
        <v>5093</v>
      </c>
      <c r="G2255" s="3" t="s">
        <v>5094</v>
      </c>
      <c r="H2255" s="3" t="s">
        <v>5095</v>
      </c>
      <c r="I2255" s="3" t="s">
        <v>5096</v>
      </c>
      <c r="J2255" s="3" t="s">
        <v>5125</v>
      </c>
      <c r="K2255" s="3" t="s">
        <v>5126</v>
      </c>
      <c r="L2255" s="3" t="s">
        <v>7109</v>
      </c>
      <c r="M2255" s="3" t="s">
        <v>7110</v>
      </c>
      <c r="N2255" s="3" t="s">
        <v>7111</v>
      </c>
      <c r="O2255" s="3" t="s">
        <v>7112</v>
      </c>
      <c r="P2255" s="3"/>
      <c r="Q2255" s="3"/>
      <c r="R2255" s="3"/>
      <c r="S2255" s="3"/>
      <c r="T2255" s="3"/>
      <c r="U2255" s="3"/>
      <c r="V2255" s="3"/>
    </row>
    <row r="2256" spans="1:22" ht="16.5">
      <c r="A2256" s="2" t="s">
        <v>4654</v>
      </c>
      <c r="B2256" s="2" t="s">
        <v>4655</v>
      </c>
      <c r="C2256" s="9" t="s">
        <v>7108</v>
      </c>
      <c r="D2256" s="2" t="s">
        <v>4785</v>
      </c>
      <c r="E2256" s="2" t="s">
        <v>4803</v>
      </c>
      <c r="F2256" s="3" t="s">
        <v>5093</v>
      </c>
      <c r="G2256" s="3" t="s">
        <v>5094</v>
      </c>
      <c r="H2256" s="3" t="s">
        <v>5095</v>
      </c>
      <c r="I2256" s="3" t="s">
        <v>5096</v>
      </c>
      <c r="J2256" s="3" t="s">
        <v>5125</v>
      </c>
      <c r="K2256" s="3" t="s">
        <v>5126</v>
      </c>
      <c r="L2256" s="3" t="s">
        <v>7109</v>
      </c>
      <c r="M2256" s="3" t="s">
        <v>7110</v>
      </c>
      <c r="N2256" s="3" t="s">
        <v>7111</v>
      </c>
      <c r="O2256" s="3" t="s">
        <v>7112</v>
      </c>
      <c r="P2256" s="3"/>
      <c r="Q2256" s="3"/>
      <c r="R2256" s="3"/>
      <c r="S2256" s="3"/>
      <c r="T2256" s="3"/>
      <c r="U2256" s="3"/>
      <c r="V2256" s="3"/>
    </row>
    <row r="2257" spans="1:22" ht="16.5">
      <c r="A2257" s="2" t="s">
        <v>4656</v>
      </c>
      <c r="B2257" s="2" t="s">
        <v>4657</v>
      </c>
      <c r="C2257" s="9" t="s">
        <v>7108</v>
      </c>
      <c r="D2257" s="2" t="s">
        <v>4785</v>
      </c>
      <c r="E2257" s="2" t="s">
        <v>4803</v>
      </c>
      <c r="F2257" s="3" t="s">
        <v>5093</v>
      </c>
      <c r="G2257" s="3" t="s">
        <v>5094</v>
      </c>
      <c r="H2257" s="3" t="s">
        <v>5095</v>
      </c>
      <c r="I2257" s="3" t="s">
        <v>5096</v>
      </c>
      <c r="J2257" s="3" t="s">
        <v>5125</v>
      </c>
      <c r="K2257" s="3" t="s">
        <v>5126</v>
      </c>
      <c r="L2257" s="3" t="s">
        <v>7109</v>
      </c>
      <c r="M2257" s="3" t="s">
        <v>7110</v>
      </c>
      <c r="N2257" s="3" t="s">
        <v>7111</v>
      </c>
      <c r="O2257" s="3" t="s">
        <v>7112</v>
      </c>
      <c r="P2257" s="3"/>
      <c r="Q2257" s="3"/>
      <c r="R2257" s="3"/>
      <c r="S2257" s="3"/>
      <c r="T2257" s="3"/>
      <c r="U2257" s="3"/>
      <c r="V2257" s="3"/>
    </row>
    <row r="2258" spans="1:22" ht="16.5">
      <c r="A2258" s="2" t="s">
        <v>4658</v>
      </c>
      <c r="B2258" s="2" t="s">
        <v>4659</v>
      </c>
      <c r="C2258" s="9" t="s">
        <v>7108</v>
      </c>
      <c r="D2258" s="2" t="s">
        <v>4785</v>
      </c>
      <c r="E2258" s="2" t="s">
        <v>4803</v>
      </c>
      <c r="F2258" s="3" t="s">
        <v>5093</v>
      </c>
      <c r="G2258" s="3" t="s">
        <v>5094</v>
      </c>
      <c r="H2258" s="3" t="s">
        <v>5095</v>
      </c>
      <c r="I2258" s="3" t="s">
        <v>5096</v>
      </c>
      <c r="J2258" s="3" t="s">
        <v>5125</v>
      </c>
      <c r="K2258" s="3" t="s">
        <v>5126</v>
      </c>
      <c r="L2258" s="3" t="s">
        <v>7109</v>
      </c>
      <c r="M2258" s="3" t="s">
        <v>7110</v>
      </c>
      <c r="N2258" s="3" t="s">
        <v>7111</v>
      </c>
      <c r="O2258" s="3" t="s">
        <v>7112</v>
      </c>
      <c r="P2258" s="3"/>
      <c r="Q2258" s="3"/>
      <c r="R2258" s="3"/>
      <c r="S2258" s="3"/>
      <c r="T2258" s="3"/>
      <c r="U2258" s="3"/>
      <c r="V2258" s="3"/>
    </row>
    <row r="2259" spans="1:22" ht="16.5">
      <c r="A2259" s="2" t="s">
        <v>4660</v>
      </c>
      <c r="B2259" s="2" t="s">
        <v>4661</v>
      </c>
      <c r="C2259" s="9" t="s">
        <v>7108</v>
      </c>
      <c r="D2259" s="2" t="s">
        <v>4785</v>
      </c>
      <c r="E2259" s="2" t="s">
        <v>4803</v>
      </c>
      <c r="F2259" s="3" t="s">
        <v>5093</v>
      </c>
      <c r="G2259" s="3" t="s">
        <v>5094</v>
      </c>
      <c r="H2259" s="3" t="s">
        <v>5095</v>
      </c>
      <c r="I2259" s="3" t="s">
        <v>5096</v>
      </c>
      <c r="J2259" s="3" t="s">
        <v>5125</v>
      </c>
      <c r="K2259" s="3" t="s">
        <v>5126</v>
      </c>
      <c r="L2259" s="3" t="s">
        <v>7109</v>
      </c>
      <c r="M2259" s="3" t="s">
        <v>7110</v>
      </c>
      <c r="N2259" s="3" t="s">
        <v>7111</v>
      </c>
      <c r="O2259" s="3" t="s">
        <v>7112</v>
      </c>
      <c r="P2259" s="3"/>
      <c r="Q2259" s="3"/>
      <c r="R2259" s="3"/>
      <c r="S2259" s="3"/>
      <c r="T2259" s="3"/>
      <c r="U2259" s="3"/>
      <c r="V2259" s="3"/>
    </row>
    <row r="2260" spans="1:22" ht="16.5">
      <c r="A2260" s="2" t="s">
        <v>4662</v>
      </c>
      <c r="B2260" s="2" t="s">
        <v>4663</v>
      </c>
      <c r="C2260" s="9" t="s">
        <v>7108</v>
      </c>
      <c r="D2260" s="2" t="s">
        <v>4785</v>
      </c>
      <c r="E2260" s="2" t="s">
        <v>4803</v>
      </c>
      <c r="F2260" s="3" t="s">
        <v>5093</v>
      </c>
      <c r="G2260" s="3" t="s">
        <v>5094</v>
      </c>
      <c r="H2260" s="3" t="s">
        <v>5095</v>
      </c>
      <c r="I2260" s="3" t="s">
        <v>5096</v>
      </c>
      <c r="J2260" s="3" t="s">
        <v>5125</v>
      </c>
      <c r="K2260" s="3" t="s">
        <v>5126</v>
      </c>
      <c r="L2260" s="3" t="s">
        <v>7109</v>
      </c>
      <c r="M2260" s="3" t="s">
        <v>7110</v>
      </c>
      <c r="N2260" s="3" t="s">
        <v>7111</v>
      </c>
      <c r="O2260" s="3" t="s">
        <v>7112</v>
      </c>
      <c r="P2260" s="3"/>
      <c r="Q2260" s="3"/>
      <c r="R2260" s="3"/>
      <c r="S2260" s="3"/>
      <c r="T2260" s="3"/>
      <c r="U2260" s="3"/>
      <c r="V2260" s="3"/>
    </row>
    <row r="2261" spans="1:22" ht="16.5">
      <c r="A2261" s="2" t="s">
        <v>4664</v>
      </c>
      <c r="B2261" s="2" t="s">
        <v>4665</v>
      </c>
      <c r="C2261" s="9" t="s">
        <v>7108</v>
      </c>
      <c r="D2261" s="2" t="s">
        <v>4785</v>
      </c>
      <c r="E2261" s="2" t="s">
        <v>4803</v>
      </c>
      <c r="F2261" s="3" t="s">
        <v>5093</v>
      </c>
      <c r="G2261" s="3" t="s">
        <v>5094</v>
      </c>
      <c r="H2261" s="3" t="s">
        <v>5095</v>
      </c>
      <c r="I2261" s="3" t="s">
        <v>5096</v>
      </c>
      <c r="J2261" s="3" t="s">
        <v>5125</v>
      </c>
      <c r="K2261" s="3" t="s">
        <v>5126</v>
      </c>
      <c r="L2261" s="3" t="s">
        <v>7109</v>
      </c>
      <c r="M2261" s="3" t="s">
        <v>7110</v>
      </c>
      <c r="N2261" s="3" t="s">
        <v>7111</v>
      </c>
      <c r="O2261" s="3" t="s">
        <v>7112</v>
      </c>
      <c r="P2261" s="3"/>
      <c r="Q2261" s="3"/>
      <c r="R2261" s="3"/>
      <c r="S2261" s="3"/>
      <c r="T2261" s="3"/>
      <c r="U2261" s="3"/>
      <c r="V2261" s="3"/>
    </row>
    <row r="2262" spans="1:22" ht="16.5">
      <c r="A2262" s="2" t="s">
        <v>4666</v>
      </c>
      <c r="B2262" s="2" t="s">
        <v>4667</v>
      </c>
      <c r="C2262" s="9" t="s">
        <v>7108</v>
      </c>
      <c r="D2262" s="2" t="s">
        <v>4785</v>
      </c>
      <c r="E2262" s="2" t="s">
        <v>4803</v>
      </c>
      <c r="F2262" s="3" t="s">
        <v>5093</v>
      </c>
      <c r="G2262" s="3" t="s">
        <v>5094</v>
      </c>
      <c r="H2262" s="3" t="s">
        <v>5095</v>
      </c>
      <c r="I2262" s="3" t="s">
        <v>5096</v>
      </c>
      <c r="J2262" s="3" t="s">
        <v>5125</v>
      </c>
      <c r="K2262" s="3" t="s">
        <v>5126</v>
      </c>
      <c r="L2262" s="3" t="s">
        <v>7109</v>
      </c>
      <c r="M2262" s="3" t="s">
        <v>7110</v>
      </c>
      <c r="N2262" s="3" t="s">
        <v>7111</v>
      </c>
      <c r="O2262" s="3" t="s">
        <v>7112</v>
      </c>
      <c r="P2262" s="3"/>
      <c r="Q2262" s="3"/>
      <c r="R2262" s="3"/>
      <c r="S2262" s="3"/>
      <c r="T2262" s="3"/>
      <c r="U2262" s="3"/>
      <c r="V2262" s="3"/>
    </row>
    <row r="2263" spans="1:22" ht="16.5">
      <c r="A2263" s="2" t="s">
        <v>4668</v>
      </c>
      <c r="B2263" s="2" t="s">
        <v>4669</v>
      </c>
      <c r="C2263" s="9" t="s">
        <v>7113</v>
      </c>
      <c r="D2263" s="2" t="s">
        <v>4785</v>
      </c>
      <c r="E2263" s="2" t="s">
        <v>4803</v>
      </c>
      <c r="F2263" s="3" t="s">
        <v>5093</v>
      </c>
      <c r="G2263" s="3" t="s">
        <v>5094</v>
      </c>
      <c r="H2263" s="3" t="s">
        <v>5095</v>
      </c>
      <c r="I2263" s="3" t="s">
        <v>5096</v>
      </c>
      <c r="J2263" s="3" t="s">
        <v>5151</v>
      </c>
      <c r="K2263" s="3" t="s">
        <v>5152</v>
      </c>
      <c r="L2263" s="3" t="s">
        <v>6088</v>
      </c>
      <c r="M2263" s="3" t="s">
        <v>6089</v>
      </c>
      <c r="N2263" s="3" t="s">
        <v>6090</v>
      </c>
      <c r="O2263" s="3" t="s">
        <v>6091</v>
      </c>
      <c r="P2263" s="3" t="s">
        <v>6092</v>
      </c>
      <c r="Q2263" s="3" t="s">
        <v>7114</v>
      </c>
      <c r="R2263" s="3" t="s">
        <v>7115</v>
      </c>
      <c r="S2263" s="3"/>
      <c r="T2263" s="3"/>
      <c r="U2263" s="3"/>
      <c r="V2263" s="3"/>
    </row>
    <row r="2264" spans="1:22" ht="16.5">
      <c r="A2264" s="2" t="s">
        <v>4670</v>
      </c>
      <c r="B2264" s="2" t="s">
        <v>4671</v>
      </c>
      <c r="C2264" s="9" t="s">
        <v>7113</v>
      </c>
      <c r="D2264" s="2" t="s">
        <v>4785</v>
      </c>
      <c r="E2264" s="2" t="s">
        <v>4803</v>
      </c>
      <c r="F2264" s="3" t="s">
        <v>5093</v>
      </c>
      <c r="G2264" s="3" t="s">
        <v>5094</v>
      </c>
      <c r="H2264" s="3" t="s">
        <v>5095</v>
      </c>
      <c r="I2264" s="3" t="s">
        <v>5096</v>
      </c>
      <c r="J2264" s="3" t="s">
        <v>5151</v>
      </c>
      <c r="K2264" s="3" t="s">
        <v>5152</v>
      </c>
      <c r="L2264" s="3" t="s">
        <v>6088</v>
      </c>
      <c r="M2264" s="3" t="s">
        <v>6089</v>
      </c>
      <c r="N2264" s="3" t="s">
        <v>6090</v>
      </c>
      <c r="O2264" s="3" t="s">
        <v>6091</v>
      </c>
      <c r="P2264" s="3" t="s">
        <v>6092</v>
      </c>
      <c r="Q2264" s="3" t="s">
        <v>7114</v>
      </c>
      <c r="R2264" s="3" t="s">
        <v>7115</v>
      </c>
      <c r="S2264" s="3"/>
      <c r="T2264" s="3"/>
      <c r="U2264" s="3"/>
      <c r="V2264" s="3"/>
    </row>
    <row r="2265" spans="1:22" ht="16.5">
      <c r="A2265" s="2" t="s">
        <v>4672</v>
      </c>
      <c r="B2265" s="2" t="s">
        <v>4673</v>
      </c>
      <c r="C2265" s="9" t="s">
        <v>7113</v>
      </c>
      <c r="D2265" s="2" t="s">
        <v>4785</v>
      </c>
      <c r="E2265" s="2" t="s">
        <v>4803</v>
      </c>
      <c r="F2265" s="3" t="s">
        <v>5093</v>
      </c>
      <c r="G2265" s="3" t="s">
        <v>5094</v>
      </c>
      <c r="H2265" s="3" t="s">
        <v>5095</v>
      </c>
      <c r="I2265" s="3" t="s">
        <v>5096</v>
      </c>
      <c r="J2265" s="3" t="s">
        <v>5151</v>
      </c>
      <c r="K2265" s="3" t="s">
        <v>5152</v>
      </c>
      <c r="L2265" s="3" t="s">
        <v>6088</v>
      </c>
      <c r="M2265" s="3" t="s">
        <v>6089</v>
      </c>
      <c r="N2265" s="3" t="s">
        <v>6090</v>
      </c>
      <c r="O2265" s="3" t="s">
        <v>6091</v>
      </c>
      <c r="P2265" s="3" t="s">
        <v>6092</v>
      </c>
      <c r="Q2265" s="3" t="s">
        <v>7114</v>
      </c>
      <c r="R2265" s="3" t="s">
        <v>7115</v>
      </c>
      <c r="S2265" s="3"/>
      <c r="T2265" s="3"/>
      <c r="U2265" s="3"/>
      <c r="V2265" s="3"/>
    </row>
    <row r="2266" spans="1:22" ht="16.5">
      <c r="A2266" s="2" t="s">
        <v>4674</v>
      </c>
      <c r="B2266" s="2" t="s">
        <v>4675</v>
      </c>
      <c r="C2266" s="9" t="s">
        <v>7113</v>
      </c>
      <c r="D2266" s="2" t="s">
        <v>4785</v>
      </c>
      <c r="E2266" s="2" t="s">
        <v>4803</v>
      </c>
      <c r="F2266" s="3" t="s">
        <v>5093</v>
      </c>
      <c r="G2266" s="3" t="s">
        <v>5094</v>
      </c>
      <c r="H2266" s="3" t="s">
        <v>5095</v>
      </c>
      <c r="I2266" s="3" t="s">
        <v>5096</v>
      </c>
      <c r="J2266" s="3" t="s">
        <v>5151</v>
      </c>
      <c r="K2266" s="3" t="s">
        <v>5152</v>
      </c>
      <c r="L2266" s="3" t="s">
        <v>6088</v>
      </c>
      <c r="M2266" s="3" t="s">
        <v>6089</v>
      </c>
      <c r="N2266" s="3" t="s">
        <v>6090</v>
      </c>
      <c r="O2266" s="3" t="s">
        <v>6091</v>
      </c>
      <c r="P2266" s="3" t="s">
        <v>6092</v>
      </c>
      <c r="Q2266" s="3" t="s">
        <v>7114</v>
      </c>
      <c r="R2266" s="3" t="s">
        <v>7115</v>
      </c>
      <c r="S2266" s="3"/>
      <c r="T2266" s="3"/>
      <c r="U2266" s="3"/>
      <c r="V2266" s="3"/>
    </row>
    <row r="2267" spans="1:22" ht="16.5">
      <c r="A2267" s="2" t="s">
        <v>4676</v>
      </c>
      <c r="B2267" s="2" t="s">
        <v>4677</v>
      </c>
      <c r="C2267" s="9" t="s">
        <v>7113</v>
      </c>
      <c r="D2267" s="2" t="s">
        <v>4785</v>
      </c>
      <c r="E2267" s="2" t="s">
        <v>4803</v>
      </c>
      <c r="F2267" s="3" t="s">
        <v>5093</v>
      </c>
      <c r="G2267" s="3" t="s">
        <v>5094</v>
      </c>
      <c r="H2267" s="3" t="s">
        <v>5095</v>
      </c>
      <c r="I2267" s="3" t="s">
        <v>5096</v>
      </c>
      <c r="J2267" s="3" t="s">
        <v>5151</v>
      </c>
      <c r="K2267" s="3" t="s">
        <v>5152</v>
      </c>
      <c r="L2267" s="3" t="s">
        <v>6088</v>
      </c>
      <c r="M2267" s="3" t="s">
        <v>6089</v>
      </c>
      <c r="N2267" s="3" t="s">
        <v>6090</v>
      </c>
      <c r="O2267" s="3" t="s">
        <v>6091</v>
      </c>
      <c r="P2267" s="3" t="s">
        <v>6092</v>
      </c>
      <c r="Q2267" s="3" t="s">
        <v>7114</v>
      </c>
      <c r="R2267" s="3" t="s">
        <v>7115</v>
      </c>
      <c r="S2267" s="3"/>
      <c r="T2267" s="3"/>
      <c r="U2267" s="3"/>
      <c r="V2267" s="3"/>
    </row>
    <row r="2268" spans="1:22" ht="16.5">
      <c r="A2268" s="2" t="s">
        <v>4678</v>
      </c>
      <c r="B2268" s="2" t="s">
        <v>4679</v>
      </c>
      <c r="C2268" s="9" t="s">
        <v>7113</v>
      </c>
      <c r="D2268" s="2" t="s">
        <v>4785</v>
      </c>
      <c r="E2268" s="2" t="s">
        <v>4803</v>
      </c>
      <c r="F2268" s="3" t="s">
        <v>5093</v>
      </c>
      <c r="G2268" s="3" t="s">
        <v>5094</v>
      </c>
      <c r="H2268" s="3" t="s">
        <v>5095</v>
      </c>
      <c r="I2268" s="3" t="s">
        <v>5096</v>
      </c>
      <c r="J2268" s="3" t="s">
        <v>5151</v>
      </c>
      <c r="K2268" s="3" t="s">
        <v>5152</v>
      </c>
      <c r="L2268" s="3" t="s">
        <v>6088</v>
      </c>
      <c r="M2268" s="3" t="s">
        <v>6089</v>
      </c>
      <c r="N2268" s="3" t="s">
        <v>6090</v>
      </c>
      <c r="O2268" s="3" t="s">
        <v>6091</v>
      </c>
      <c r="P2268" s="3" t="s">
        <v>6092</v>
      </c>
      <c r="Q2268" s="3" t="s">
        <v>7114</v>
      </c>
      <c r="R2268" s="3" t="s">
        <v>7115</v>
      </c>
      <c r="S2268" s="3"/>
      <c r="T2268" s="3"/>
      <c r="U2268" s="3"/>
      <c r="V2268" s="3"/>
    </row>
    <row r="2269" spans="1:22" ht="16.5">
      <c r="A2269" s="2" t="s">
        <v>4680</v>
      </c>
      <c r="B2269" s="2" t="s">
        <v>4681</v>
      </c>
      <c r="C2269" s="9" t="s">
        <v>7113</v>
      </c>
      <c r="D2269" s="2" t="s">
        <v>4785</v>
      </c>
      <c r="E2269" s="2" t="s">
        <v>4803</v>
      </c>
      <c r="F2269" s="3" t="s">
        <v>5093</v>
      </c>
      <c r="G2269" s="3" t="s">
        <v>5094</v>
      </c>
      <c r="H2269" s="3" t="s">
        <v>5095</v>
      </c>
      <c r="I2269" s="3" t="s">
        <v>5096</v>
      </c>
      <c r="J2269" s="3" t="s">
        <v>5151</v>
      </c>
      <c r="K2269" s="3" t="s">
        <v>5152</v>
      </c>
      <c r="L2269" s="3" t="s">
        <v>6088</v>
      </c>
      <c r="M2269" s="3" t="s">
        <v>6089</v>
      </c>
      <c r="N2269" s="3" t="s">
        <v>6090</v>
      </c>
      <c r="O2269" s="3" t="s">
        <v>6091</v>
      </c>
      <c r="P2269" s="3" t="s">
        <v>6092</v>
      </c>
      <c r="Q2269" s="3" t="s">
        <v>7114</v>
      </c>
      <c r="R2269" s="3" t="s">
        <v>7115</v>
      </c>
      <c r="S2269" s="3"/>
      <c r="T2269" s="3"/>
      <c r="U2269" s="3"/>
      <c r="V2269" s="3"/>
    </row>
    <row r="2270" spans="1:22" ht="16.5">
      <c r="A2270" s="2" t="s">
        <v>4682</v>
      </c>
      <c r="B2270" s="2" t="s">
        <v>4683</v>
      </c>
      <c r="C2270" s="9" t="s">
        <v>7116</v>
      </c>
      <c r="D2270" s="2" t="s">
        <v>4785</v>
      </c>
      <c r="E2270" s="2" t="s">
        <v>4932</v>
      </c>
      <c r="F2270" s="3" t="s">
        <v>4933</v>
      </c>
      <c r="G2270" s="3" t="s">
        <v>4934</v>
      </c>
      <c r="H2270" s="3" t="s">
        <v>7117</v>
      </c>
      <c r="I2270" s="3" t="s">
        <v>7118</v>
      </c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</row>
    <row r="2271" spans="1:22" ht="16.5">
      <c r="A2271" s="2" t="s">
        <v>4684</v>
      </c>
      <c r="B2271" s="2" t="s">
        <v>4685</v>
      </c>
      <c r="C2271" s="9" t="s">
        <v>7116</v>
      </c>
      <c r="D2271" s="2" t="s">
        <v>4785</v>
      </c>
      <c r="E2271" s="2" t="s">
        <v>4932</v>
      </c>
      <c r="F2271" s="3" t="s">
        <v>4933</v>
      </c>
      <c r="G2271" s="3" t="s">
        <v>4934</v>
      </c>
      <c r="H2271" s="3" t="s">
        <v>7117</v>
      </c>
      <c r="I2271" s="3" t="s">
        <v>7118</v>
      </c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</row>
    <row r="2272" spans="1:22" ht="16.5">
      <c r="A2272" s="2" t="s">
        <v>4686</v>
      </c>
      <c r="B2272" s="2" t="s">
        <v>4687</v>
      </c>
      <c r="C2272" s="9" t="s">
        <v>7119</v>
      </c>
      <c r="D2272" s="2" t="s">
        <v>4785</v>
      </c>
      <c r="E2272" s="2" t="s">
        <v>4932</v>
      </c>
      <c r="F2272" s="3" t="s">
        <v>4933</v>
      </c>
      <c r="G2272" s="3" t="s">
        <v>4934</v>
      </c>
      <c r="H2272" s="3" t="s">
        <v>7117</v>
      </c>
      <c r="I2272" s="3" t="s">
        <v>7118</v>
      </c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</row>
    <row r="2273" spans="1:22" ht="16.5">
      <c r="A2273" s="2" t="s">
        <v>4688</v>
      </c>
      <c r="B2273" s="2" t="s">
        <v>4689</v>
      </c>
      <c r="C2273" s="9" t="s">
        <v>7119</v>
      </c>
      <c r="D2273" s="2" t="s">
        <v>4785</v>
      </c>
      <c r="E2273" s="2" t="s">
        <v>4932</v>
      </c>
      <c r="F2273" s="3" t="s">
        <v>4933</v>
      </c>
      <c r="G2273" s="3" t="s">
        <v>4934</v>
      </c>
      <c r="H2273" s="3" t="s">
        <v>7117</v>
      </c>
      <c r="I2273" s="3" t="s">
        <v>7118</v>
      </c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</row>
    <row r="2274" spans="1:22" ht="16.5">
      <c r="A2274" s="2" t="s">
        <v>4690</v>
      </c>
      <c r="B2274" s="2" t="s">
        <v>4691</v>
      </c>
      <c r="C2274" s="9" t="s">
        <v>7120</v>
      </c>
      <c r="D2274" s="2" t="s">
        <v>4785</v>
      </c>
      <c r="E2274" s="2" t="s">
        <v>4786</v>
      </c>
      <c r="F2274" s="3" t="s">
        <v>4787</v>
      </c>
      <c r="G2274" s="3" t="s">
        <v>4788</v>
      </c>
      <c r="H2274" s="3" t="s">
        <v>5320</v>
      </c>
      <c r="I2274" s="3" t="s">
        <v>5321</v>
      </c>
      <c r="J2274" s="3" t="s">
        <v>5322</v>
      </c>
      <c r="K2274" s="3" t="s">
        <v>7121</v>
      </c>
      <c r="L2274" s="3" t="s">
        <v>7122</v>
      </c>
      <c r="M2274" s="3"/>
      <c r="N2274" s="3"/>
      <c r="O2274" s="3"/>
      <c r="P2274" s="3"/>
      <c r="Q2274" s="3"/>
      <c r="R2274" s="3"/>
      <c r="S2274" s="3"/>
      <c r="T2274" s="3"/>
      <c r="U2274" s="3"/>
      <c r="V2274" s="3"/>
    </row>
    <row r="2275" spans="1:22" ht="16.5">
      <c r="A2275" s="2" t="s">
        <v>4692</v>
      </c>
      <c r="B2275" s="2" t="s">
        <v>4693</v>
      </c>
      <c r="C2275" s="9" t="s">
        <v>7120</v>
      </c>
      <c r="D2275" s="2" t="s">
        <v>4785</v>
      </c>
      <c r="E2275" s="2" t="s">
        <v>4786</v>
      </c>
      <c r="F2275" s="3" t="s">
        <v>4787</v>
      </c>
      <c r="G2275" s="3" t="s">
        <v>4788</v>
      </c>
      <c r="H2275" s="3" t="s">
        <v>5320</v>
      </c>
      <c r="I2275" s="3" t="s">
        <v>5321</v>
      </c>
      <c r="J2275" s="3" t="s">
        <v>5322</v>
      </c>
      <c r="K2275" s="3" t="s">
        <v>7121</v>
      </c>
      <c r="L2275" s="3" t="s">
        <v>7122</v>
      </c>
      <c r="M2275" s="3"/>
      <c r="N2275" s="3"/>
      <c r="O2275" s="3"/>
      <c r="P2275" s="3"/>
      <c r="Q2275" s="3"/>
      <c r="R2275" s="3"/>
      <c r="S2275" s="3"/>
      <c r="T2275" s="3"/>
      <c r="U2275" s="3"/>
      <c r="V2275" s="3"/>
    </row>
    <row r="2276" spans="1:22" ht="16.5">
      <c r="A2276" s="2" t="s">
        <v>4694</v>
      </c>
      <c r="B2276" s="2" t="s">
        <v>4695</v>
      </c>
      <c r="C2276" s="9" t="s">
        <v>7120</v>
      </c>
      <c r="D2276" s="2" t="s">
        <v>4785</v>
      </c>
      <c r="E2276" s="2" t="s">
        <v>4786</v>
      </c>
      <c r="F2276" s="3" t="s">
        <v>4787</v>
      </c>
      <c r="G2276" s="3" t="s">
        <v>4788</v>
      </c>
      <c r="H2276" s="3" t="s">
        <v>5320</v>
      </c>
      <c r="I2276" s="3" t="s">
        <v>5321</v>
      </c>
      <c r="J2276" s="3" t="s">
        <v>5322</v>
      </c>
      <c r="K2276" s="3" t="s">
        <v>7121</v>
      </c>
      <c r="L2276" s="3" t="s">
        <v>7122</v>
      </c>
      <c r="M2276" s="3"/>
      <c r="N2276" s="3"/>
      <c r="O2276" s="3"/>
      <c r="P2276" s="3"/>
      <c r="Q2276" s="3"/>
      <c r="R2276" s="3"/>
      <c r="S2276" s="3"/>
      <c r="T2276" s="3"/>
      <c r="U2276" s="3"/>
      <c r="V2276" s="3"/>
    </row>
    <row r="2277" spans="1:22" ht="16.5">
      <c r="A2277" s="2" t="s">
        <v>4696</v>
      </c>
      <c r="B2277" s="2" t="s">
        <v>4697</v>
      </c>
      <c r="C2277" s="9" t="s">
        <v>7123</v>
      </c>
      <c r="D2277" s="2" t="s">
        <v>4785</v>
      </c>
      <c r="E2277" s="2" t="s">
        <v>4786</v>
      </c>
      <c r="F2277" s="3" t="s">
        <v>4787</v>
      </c>
      <c r="G2277" s="3" t="s">
        <v>4788</v>
      </c>
      <c r="H2277" s="3" t="s">
        <v>4789</v>
      </c>
      <c r="I2277" s="3" t="s">
        <v>4814</v>
      </c>
      <c r="J2277" s="3" t="s">
        <v>4815</v>
      </c>
      <c r="K2277" s="3" t="s">
        <v>4816</v>
      </c>
      <c r="L2277" s="3" t="s">
        <v>4817</v>
      </c>
      <c r="M2277" s="3" t="s">
        <v>5356</v>
      </c>
      <c r="N2277" s="3"/>
      <c r="O2277" s="3"/>
      <c r="P2277" s="3"/>
      <c r="Q2277" s="3"/>
      <c r="R2277" s="3"/>
      <c r="S2277" s="3"/>
      <c r="T2277" s="3"/>
      <c r="U2277" s="3"/>
      <c r="V2277" s="3"/>
    </row>
    <row r="2278" spans="1:22" ht="16.5">
      <c r="A2278" s="2" t="s">
        <v>4698</v>
      </c>
      <c r="B2278" s="2" t="s">
        <v>4699</v>
      </c>
      <c r="C2278" s="9" t="s">
        <v>7123</v>
      </c>
      <c r="D2278" s="2" t="s">
        <v>4785</v>
      </c>
      <c r="E2278" s="2" t="s">
        <v>4786</v>
      </c>
      <c r="F2278" s="3" t="s">
        <v>4787</v>
      </c>
      <c r="G2278" s="3" t="s">
        <v>4788</v>
      </c>
      <c r="H2278" s="3" t="s">
        <v>4789</v>
      </c>
      <c r="I2278" s="3" t="s">
        <v>4814</v>
      </c>
      <c r="J2278" s="3" t="s">
        <v>4815</v>
      </c>
      <c r="K2278" s="3" t="s">
        <v>4816</v>
      </c>
      <c r="L2278" s="3" t="s">
        <v>4817</v>
      </c>
      <c r="M2278" s="3" t="s">
        <v>5356</v>
      </c>
      <c r="N2278" s="3"/>
      <c r="O2278" s="3"/>
      <c r="P2278" s="3"/>
      <c r="Q2278" s="3"/>
      <c r="R2278" s="3"/>
      <c r="S2278" s="3"/>
      <c r="T2278" s="3"/>
      <c r="U2278" s="3"/>
      <c r="V2278" s="3"/>
    </row>
    <row r="2279" spans="1:22" ht="16.5">
      <c r="A2279" s="2" t="s">
        <v>4700</v>
      </c>
      <c r="B2279" s="2" t="s">
        <v>4701</v>
      </c>
      <c r="C2279" s="9" t="s">
        <v>7124</v>
      </c>
      <c r="D2279" s="2" t="s">
        <v>4785</v>
      </c>
      <c r="E2279" s="2" t="s">
        <v>4803</v>
      </c>
      <c r="F2279" s="3" t="s">
        <v>4994</v>
      </c>
      <c r="G2279" s="3" t="s">
        <v>4995</v>
      </c>
      <c r="H2279" s="3" t="s">
        <v>4996</v>
      </c>
      <c r="I2279" s="3" t="s">
        <v>4997</v>
      </c>
      <c r="J2279" s="3" t="s">
        <v>5001</v>
      </c>
      <c r="K2279" s="3" t="s">
        <v>5002</v>
      </c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</row>
    <row r="2280" spans="1:22" ht="16.5">
      <c r="A2280" s="2" t="s">
        <v>4702</v>
      </c>
      <c r="B2280" s="2" t="s">
        <v>4703</v>
      </c>
      <c r="C2280" s="9" t="s">
        <v>7125</v>
      </c>
      <c r="D2280" s="2" t="s">
        <v>4785</v>
      </c>
      <c r="E2280" s="2" t="s">
        <v>4786</v>
      </c>
      <c r="F2280" s="3" t="s">
        <v>4787</v>
      </c>
      <c r="G2280" s="3" t="s">
        <v>4788</v>
      </c>
      <c r="H2280" s="3" t="s">
        <v>4789</v>
      </c>
      <c r="I2280" s="3" t="s">
        <v>5022</v>
      </c>
      <c r="J2280" s="3" t="s">
        <v>5670</v>
      </c>
      <c r="K2280" s="3" t="s">
        <v>5671</v>
      </c>
      <c r="L2280" s="3" t="s">
        <v>5672</v>
      </c>
      <c r="M2280" s="3" t="s">
        <v>5673</v>
      </c>
      <c r="N2280" s="3" t="s">
        <v>6815</v>
      </c>
      <c r="O2280" s="3"/>
      <c r="P2280" s="3"/>
      <c r="Q2280" s="3"/>
      <c r="R2280" s="3"/>
      <c r="S2280" s="3"/>
      <c r="T2280" s="3"/>
      <c r="U2280" s="3"/>
      <c r="V2280" s="3"/>
    </row>
    <row r="2281" spans="1:22" ht="16.5">
      <c r="A2281" s="2" t="s">
        <v>4704</v>
      </c>
      <c r="B2281" s="2" t="s">
        <v>4705</v>
      </c>
      <c r="C2281" s="9" t="s">
        <v>7125</v>
      </c>
      <c r="D2281" s="2" t="s">
        <v>4785</v>
      </c>
      <c r="E2281" s="2" t="s">
        <v>4786</v>
      </c>
      <c r="F2281" s="3" t="s">
        <v>4787</v>
      </c>
      <c r="G2281" s="3" t="s">
        <v>4788</v>
      </c>
      <c r="H2281" s="3" t="s">
        <v>4789</v>
      </c>
      <c r="I2281" s="3" t="s">
        <v>5022</v>
      </c>
      <c r="J2281" s="3" t="s">
        <v>5670</v>
      </c>
      <c r="K2281" s="3" t="s">
        <v>5671</v>
      </c>
      <c r="L2281" s="3" t="s">
        <v>5672</v>
      </c>
      <c r="M2281" s="3" t="s">
        <v>5673</v>
      </c>
      <c r="N2281" s="3" t="s">
        <v>6815</v>
      </c>
      <c r="O2281" s="3"/>
      <c r="P2281" s="3"/>
      <c r="Q2281" s="3"/>
      <c r="R2281" s="3"/>
      <c r="S2281" s="3"/>
      <c r="T2281" s="3"/>
      <c r="U2281" s="3"/>
      <c r="V2281" s="3"/>
    </row>
    <row r="2282" spans="1:22" ht="16.5">
      <c r="A2282" s="2" t="s">
        <v>4706</v>
      </c>
      <c r="B2282" s="2" t="s">
        <v>4707</v>
      </c>
      <c r="C2282" s="9" t="s">
        <v>7126</v>
      </c>
      <c r="D2282" s="2" t="s">
        <v>4785</v>
      </c>
      <c r="E2282" s="2" t="s">
        <v>4835</v>
      </c>
      <c r="F2282" s="3" t="s">
        <v>4836</v>
      </c>
      <c r="G2282" s="3" t="s">
        <v>4853</v>
      </c>
      <c r="H2282" s="3" t="s">
        <v>4854</v>
      </c>
      <c r="I2282" s="3" t="s">
        <v>4855</v>
      </c>
      <c r="J2282" s="3" t="s">
        <v>4856</v>
      </c>
      <c r="K2282" s="3" t="s">
        <v>5524</v>
      </c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</row>
    <row r="2283" spans="1:22" ht="16.5">
      <c r="A2283" s="2" t="s">
        <v>4708</v>
      </c>
      <c r="B2283" s="2" t="s">
        <v>4709</v>
      </c>
      <c r="C2283" s="9" t="s">
        <v>7127</v>
      </c>
      <c r="D2283" s="2" t="s">
        <v>4785</v>
      </c>
      <c r="E2283" s="2" t="s">
        <v>4835</v>
      </c>
      <c r="F2283" s="3" t="s">
        <v>4836</v>
      </c>
      <c r="G2283" s="3" t="s">
        <v>4853</v>
      </c>
      <c r="H2283" s="3" t="s">
        <v>4854</v>
      </c>
      <c r="I2283" s="3" t="s">
        <v>4855</v>
      </c>
      <c r="J2283" s="3" t="s">
        <v>4856</v>
      </c>
      <c r="K2283" s="3" t="s">
        <v>6890</v>
      </c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</row>
    <row r="2284" spans="1:22" ht="16.5">
      <c r="A2284" s="2" t="s">
        <v>4710</v>
      </c>
      <c r="B2284" s="2" t="s">
        <v>4711</v>
      </c>
      <c r="C2284" s="9" t="s">
        <v>7126</v>
      </c>
      <c r="D2284" s="2" t="s">
        <v>4785</v>
      </c>
      <c r="E2284" s="2" t="s">
        <v>4835</v>
      </c>
      <c r="F2284" s="3" t="s">
        <v>4836</v>
      </c>
      <c r="G2284" s="3" t="s">
        <v>4853</v>
      </c>
      <c r="H2284" s="3" t="s">
        <v>4854</v>
      </c>
      <c r="I2284" s="3" t="s">
        <v>4855</v>
      </c>
      <c r="J2284" s="3" t="s">
        <v>4856</v>
      </c>
      <c r="K2284" s="3" t="s">
        <v>5524</v>
      </c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</row>
    <row r="2285" spans="1:22" ht="16.5">
      <c r="A2285" s="2" t="s">
        <v>4712</v>
      </c>
      <c r="B2285" s="2" t="s">
        <v>4713</v>
      </c>
      <c r="C2285" s="9" t="s">
        <v>7127</v>
      </c>
      <c r="D2285" s="2" t="s">
        <v>4785</v>
      </c>
      <c r="E2285" s="2" t="s">
        <v>4835</v>
      </c>
      <c r="F2285" s="3" t="s">
        <v>4836</v>
      </c>
      <c r="G2285" s="3" t="s">
        <v>4853</v>
      </c>
      <c r="H2285" s="3" t="s">
        <v>4854</v>
      </c>
      <c r="I2285" s="3" t="s">
        <v>4855</v>
      </c>
      <c r="J2285" s="3" t="s">
        <v>4856</v>
      </c>
      <c r="K2285" s="3" t="s">
        <v>6890</v>
      </c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</row>
    <row r="2286" spans="1:22" ht="16.5">
      <c r="A2286" s="2" t="s">
        <v>4714</v>
      </c>
      <c r="B2286" s="2" t="s">
        <v>4715</v>
      </c>
      <c r="C2286" s="9" t="s">
        <v>7128</v>
      </c>
      <c r="D2286" s="2" t="s">
        <v>4785</v>
      </c>
      <c r="E2286" s="2" t="s">
        <v>4786</v>
      </c>
      <c r="F2286" s="3" t="s">
        <v>4787</v>
      </c>
      <c r="G2286" s="3" t="s">
        <v>4788</v>
      </c>
      <c r="H2286" s="3" t="s">
        <v>4789</v>
      </c>
      <c r="I2286" s="3" t="s">
        <v>6500</v>
      </c>
      <c r="J2286" s="3" t="s">
        <v>6501</v>
      </c>
      <c r="K2286" s="3" t="s">
        <v>6502</v>
      </c>
      <c r="L2286" s="3" t="s">
        <v>7129</v>
      </c>
      <c r="M2286" s="3"/>
      <c r="N2286" s="3"/>
      <c r="O2286" s="3"/>
      <c r="P2286" s="3"/>
      <c r="Q2286" s="3"/>
      <c r="R2286" s="3"/>
      <c r="S2286" s="3"/>
      <c r="T2286" s="3"/>
      <c r="U2286" s="3"/>
      <c r="V2286" s="3"/>
    </row>
    <row r="2287" spans="1:22" ht="16.5">
      <c r="A2287" s="2" t="s">
        <v>4716</v>
      </c>
      <c r="B2287" s="2" t="s">
        <v>4717</v>
      </c>
      <c r="C2287" s="9" t="s">
        <v>7130</v>
      </c>
      <c r="D2287" s="2" t="s">
        <v>4785</v>
      </c>
      <c r="E2287" s="2" t="s">
        <v>4835</v>
      </c>
      <c r="F2287" s="3" t="s">
        <v>4836</v>
      </c>
      <c r="G2287" s="3" t="s">
        <v>4853</v>
      </c>
      <c r="H2287" s="3" t="s">
        <v>4854</v>
      </c>
      <c r="I2287" s="3" t="s">
        <v>4855</v>
      </c>
      <c r="J2287" s="3" t="s">
        <v>4856</v>
      </c>
      <c r="K2287" s="3" t="s">
        <v>4857</v>
      </c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</row>
    <row r="2288" spans="1:22" ht="16.5">
      <c r="A2288" s="2" t="s">
        <v>4718</v>
      </c>
      <c r="B2288" s="2" t="s">
        <v>4719</v>
      </c>
      <c r="C2288" s="9" t="s">
        <v>7131</v>
      </c>
      <c r="D2288" s="2" t="s">
        <v>4785</v>
      </c>
      <c r="E2288" s="2" t="s">
        <v>4835</v>
      </c>
      <c r="F2288" s="3" t="s">
        <v>4836</v>
      </c>
      <c r="G2288" s="3" t="s">
        <v>4853</v>
      </c>
      <c r="H2288" s="3" t="s">
        <v>4854</v>
      </c>
      <c r="I2288" s="3" t="s">
        <v>4855</v>
      </c>
      <c r="J2288" s="3" t="s">
        <v>4856</v>
      </c>
      <c r="K2288" s="3" t="s">
        <v>4857</v>
      </c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</row>
    <row r="2289" spans="1:22" ht="16.5">
      <c r="A2289" s="2" t="s">
        <v>4720</v>
      </c>
      <c r="B2289" s="2" t="s">
        <v>4721</v>
      </c>
      <c r="C2289" s="9" t="s">
        <v>7131</v>
      </c>
      <c r="D2289" s="2" t="s">
        <v>4785</v>
      </c>
      <c r="E2289" s="2" t="s">
        <v>4835</v>
      </c>
      <c r="F2289" s="3" t="s">
        <v>4836</v>
      </c>
      <c r="G2289" s="3" t="s">
        <v>4853</v>
      </c>
      <c r="H2289" s="3" t="s">
        <v>4854</v>
      </c>
      <c r="I2289" s="3" t="s">
        <v>4855</v>
      </c>
      <c r="J2289" s="3" t="s">
        <v>4856</v>
      </c>
      <c r="K2289" s="3" t="s">
        <v>4857</v>
      </c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</row>
    <row r="2290" spans="1:22" ht="16.5">
      <c r="A2290" s="2" t="s">
        <v>4722</v>
      </c>
      <c r="B2290" s="2" t="s">
        <v>4723</v>
      </c>
      <c r="C2290" s="9" t="s">
        <v>7132</v>
      </c>
      <c r="D2290" s="2" t="s">
        <v>4785</v>
      </c>
      <c r="E2290" s="2" t="s">
        <v>4786</v>
      </c>
      <c r="F2290" s="3" t="s">
        <v>4787</v>
      </c>
      <c r="G2290" s="3" t="s">
        <v>4788</v>
      </c>
      <c r="H2290" s="3" t="s">
        <v>4789</v>
      </c>
      <c r="I2290" s="3" t="s">
        <v>4790</v>
      </c>
      <c r="J2290" s="3" t="s">
        <v>4791</v>
      </c>
      <c r="K2290" s="3" t="s">
        <v>4938</v>
      </c>
      <c r="L2290" s="3" t="s">
        <v>5500</v>
      </c>
      <c r="M2290" s="3" t="s">
        <v>5501</v>
      </c>
      <c r="N2290" s="3" t="s">
        <v>6945</v>
      </c>
      <c r="O2290" s="3"/>
      <c r="P2290" s="3"/>
      <c r="Q2290" s="3"/>
      <c r="R2290" s="3"/>
      <c r="S2290" s="3"/>
      <c r="T2290" s="3"/>
      <c r="U2290" s="3"/>
      <c r="V2290" s="3"/>
    </row>
    <row r="2291" spans="1:22" ht="16.5">
      <c r="A2291" s="2" t="s">
        <v>4724</v>
      </c>
      <c r="B2291" s="2" t="s">
        <v>4725</v>
      </c>
      <c r="C2291" s="9" t="s">
        <v>7132</v>
      </c>
      <c r="D2291" s="2" t="s">
        <v>4785</v>
      </c>
      <c r="E2291" s="2" t="s">
        <v>4786</v>
      </c>
      <c r="F2291" s="3" t="s">
        <v>4787</v>
      </c>
      <c r="G2291" s="3" t="s">
        <v>4788</v>
      </c>
      <c r="H2291" s="3" t="s">
        <v>4789</v>
      </c>
      <c r="I2291" s="3" t="s">
        <v>4790</v>
      </c>
      <c r="J2291" s="3" t="s">
        <v>4791</v>
      </c>
      <c r="K2291" s="3" t="s">
        <v>4938</v>
      </c>
      <c r="L2291" s="3" t="s">
        <v>5500</v>
      </c>
      <c r="M2291" s="3" t="s">
        <v>5501</v>
      </c>
      <c r="N2291" s="3" t="s">
        <v>6945</v>
      </c>
      <c r="O2291" s="3"/>
      <c r="P2291" s="3"/>
      <c r="Q2291" s="3"/>
      <c r="R2291" s="3"/>
      <c r="S2291" s="3"/>
      <c r="T2291" s="3"/>
      <c r="U2291" s="3"/>
      <c r="V2291" s="3"/>
    </row>
    <row r="2292" spans="1:22" ht="16.5">
      <c r="A2292" s="2" t="s">
        <v>4726</v>
      </c>
      <c r="B2292" s="2" t="s">
        <v>4727</v>
      </c>
      <c r="C2292" s="9" t="s">
        <v>7133</v>
      </c>
      <c r="D2292" s="2" t="s">
        <v>4785</v>
      </c>
      <c r="E2292" s="2" t="s">
        <v>4843</v>
      </c>
      <c r="F2292" s="3" t="s">
        <v>7134</v>
      </c>
      <c r="G2292" s="3" t="s">
        <v>7135</v>
      </c>
      <c r="H2292" s="3" t="s">
        <v>7136</v>
      </c>
      <c r="I2292" s="3" t="s">
        <v>7137</v>
      </c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</row>
    <row r="2293" spans="1:22" ht="16.5">
      <c r="A2293" s="2" t="s">
        <v>4728</v>
      </c>
      <c r="B2293" s="2" t="s">
        <v>4729</v>
      </c>
      <c r="C2293" s="9" t="s">
        <v>7133</v>
      </c>
      <c r="D2293" s="2" t="s">
        <v>4785</v>
      </c>
      <c r="E2293" s="2" t="s">
        <v>4843</v>
      </c>
      <c r="F2293" s="3" t="s">
        <v>7134</v>
      </c>
      <c r="G2293" s="3" t="s">
        <v>7135</v>
      </c>
      <c r="H2293" s="3" t="s">
        <v>7136</v>
      </c>
      <c r="I2293" s="3" t="s">
        <v>7137</v>
      </c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</row>
    <row r="2294" spans="1:22" ht="16.5">
      <c r="A2294" s="2" t="s">
        <v>4730</v>
      </c>
      <c r="B2294" s="2" t="s">
        <v>4731</v>
      </c>
      <c r="C2294" s="9" t="s">
        <v>7138</v>
      </c>
      <c r="D2294" s="2" t="s">
        <v>4785</v>
      </c>
      <c r="E2294" s="2" t="s">
        <v>4786</v>
      </c>
      <c r="F2294" s="3" t="s">
        <v>4787</v>
      </c>
      <c r="G2294" s="3" t="s">
        <v>4788</v>
      </c>
      <c r="H2294" s="3" t="s">
        <v>4789</v>
      </c>
      <c r="I2294" s="3" t="s">
        <v>4927</v>
      </c>
      <c r="J2294" s="3" t="s">
        <v>6063</v>
      </c>
      <c r="K2294" s="3" t="s">
        <v>6116</v>
      </c>
      <c r="L2294" s="3" t="s">
        <v>6117</v>
      </c>
      <c r="M2294" s="3"/>
      <c r="N2294" s="3"/>
      <c r="O2294" s="3"/>
      <c r="P2294" s="3"/>
      <c r="Q2294" s="3"/>
      <c r="R2294" s="3"/>
      <c r="S2294" s="3"/>
      <c r="T2294" s="3"/>
      <c r="U2294" s="3"/>
      <c r="V2294" s="3"/>
    </row>
    <row r="2295" spans="1:22" ht="16.5">
      <c r="A2295" s="2" t="s">
        <v>4732</v>
      </c>
      <c r="B2295" s="2" t="s">
        <v>4733</v>
      </c>
      <c r="C2295" s="9" t="s">
        <v>7138</v>
      </c>
      <c r="D2295" s="2" t="s">
        <v>4785</v>
      </c>
      <c r="E2295" s="2" t="s">
        <v>4786</v>
      </c>
      <c r="F2295" s="3" t="s">
        <v>4787</v>
      </c>
      <c r="G2295" s="3" t="s">
        <v>4788</v>
      </c>
      <c r="H2295" s="3" t="s">
        <v>4789</v>
      </c>
      <c r="I2295" s="3" t="s">
        <v>4927</v>
      </c>
      <c r="J2295" s="3" t="s">
        <v>6063</v>
      </c>
      <c r="K2295" s="3" t="s">
        <v>6116</v>
      </c>
      <c r="L2295" s="3" t="s">
        <v>6117</v>
      </c>
      <c r="M2295" s="3"/>
      <c r="N2295" s="3"/>
      <c r="O2295" s="3"/>
      <c r="P2295" s="3"/>
      <c r="Q2295" s="3"/>
      <c r="R2295" s="3"/>
      <c r="S2295" s="3"/>
      <c r="T2295" s="3"/>
      <c r="U2295" s="3"/>
      <c r="V2295" s="3"/>
    </row>
    <row r="2296" spans="1:22" ht="16.5">
      <c r="A2296" s="2" t="s">
        <v>4734</v>
      </c>
      <c r="B2296" s="2" t="s">
        <v>4735</v>
      </c>
      <c r="C2296" s="9" t="s">
        <v>7139</v>
      </c>
      <c r="D2296" s="2" t="s">
        <v>4785</v>
      </c>
      <c r="E2296" s="2" t="s">
        <v>4820</v>
      </c>
      <c r="F2296" s="3" t="s">
        <v>4821</v>
      </c>
      <c r="G2296" s="3" t="s">
        <v>4822</v>
      </c>
      <c r="H2296" s="3" t="s">
        <v>4823</v>
      </c>
      <c r="I2296" s="3" t="s">
        <v>4824</v>
      </c>
      <c r="J2296" s="3" t="s">
        <v>4825</v>
      </c>
      <c r="K2296" s="3" t="s">
        <v>4826</v>
      </c>
      <c r="L2296" s="3" t="s">
        <v>4827</v>
      </c>
      <c r="M2296" s="3" t="s">
        <v>4828</v>
      </c>
      <c r="N2296" s="3" t="s">
        <v>4884</v>
      </c>
      <c r="O2296" s="3" t="s">
        <v>4959</v>
      </c>
      <c r="P2296" s="3" t="s">
        <v>6840</v>
      </c>
      <c r="Q2296" s="3" t="s">
        <v>7140</v>
      </c>
      <c r="R2296" s="3" t="s">
        <v>7141</v>
      </c>
      <c r="S2296" s="3"/>
      <c r="T2296" s="3"/>
      <c r="U2296" s="3"/>
      <c r="V2296" s="3"/>
    </row>
    <row r="2297" spans="1:22" ht="16.5">
      <c r="A2297" s="2" t="s">
        <v>4736</v>
      </c>
      <c r="B2297" s="2" t="s">
        <v>4737</v>
      </c>
      <c r="C2297" s="9" t="s">
        <v>7139</v>
      </c>
      <c r="D2297" s="2" t="s">
        <v>4785</v>
      </c>
      <c r="E2297" s="2" t="s">
        <v>4820</v>
      </c>
      <c r="F2297" s="3" t="s">
        <v>4821</v>
      </c>
      <c r="G2297" s="3" t="s">
        <v>4822</v>
      </c>
      <c r="H2297" s="3" t="s">
        <v>4823</v>
      </c>
      <c r="I2297" s="3" t="s">
        <v>4824</v>
      </c>
      <c r="J2297" s="3" t="s">
        <v>4825</v>
      </c>
      <c r="K2297" s="3" t="s">
        <v>4826</v>
      </c>
      <c r="L2297" s="3" t="s">
        <v>4827</v>
      </c>
      <c r="M2297" s="3" t="s">
        <v>4828</v>
      </c>
      <c r="N2297" s="3" t="s">
        <v>4884</v>
      </c>
      <c r="O2297" s="3" t="s">
        <v>4959</v>
      </c>
      <c r="P2297" s="3" t="s">
        <v>6840</v>
      </c>
      <c r="Q2297" s="3" t="s">
        <v>7140</v>
      </c>
      <c r="R2297" s="3" t="s">
        <v>7141</v>
      </c>
      <c r="S2297" s="3"/>
      <c r="T2297" s="3"/>
      <c r="U2297" s="3"/>
      <c r="V2297" s="3"/>
    </row>
    <row r="2298" spans="1:22" ht="16.5">
      <c r="A2298" s="2" t="s">
        <v>4738</v>
      </c>
      <c r="B2298" s="2" t="s">
        <v>4739</v>
      </c>
      <c r="C2298" s="9" t="s">
        <v>7139</v>
      </c>
      <c r="D2298" s="2" t="s">
        <v>4785</v>
      </c>
      <c r="E2298" s="2" t="s">
        <v>4820</v>
      </c>
      <c r="F2298" s="3" t="s">
        <v>4821</v>
      </c>
      <c r="G2298" s="3" t="s">
        <v>4822</v>
      </c>
      <c r="H2298" s="3" t="s">
        <v>4823</v>
      </c>
      <c r="I2298" s="3" t="s">
        <v>4824</v>
      </c>
      <c r="J2298" s="3" t="s">
        <v>4825</v>
      </c>
      <c r="K2298" s="3" t="s">
        <v>4826</v>
      </c>
      <c r="L2298" s="3" t="s">
        <v>4827</v>
      </c>
      <c r="M2298" s="3" t="s">
        <v>4828</v>
      </c>
      <c r="N2298" s="3" t="s">
        <v>4884</v>
      </c>
      <c r="O2298" s="3" t="s">
        <v>4959</v>
      </c>
      <c r="P2298" s="3" t="s">
        <v>6840</v>
      </c>
      <c r="Q2298" s="3" t="s">
        <v>7140</v>
      </c>
      <c r="R2298" s="3" t="s">
        <v>7141</v>
      </c>
      <c r="S2298" s="3"/>
      <c r="T2298" s="3"/>
      <c r="U2298" s="3"/>
      <c r="V2298" s="3"/>
    </row>
    <row r="2299" spans="1:22" ht="16.5">
      <c r="A2299" s="2" t="s">
        <v>4740</v>
      </c>
      <c r="B2299" s="2" t="s">
        <v>4741</v>
      </c>
      <c r="C2299" s="9" t="s">
        <v>7139</v>
      </c>
      <c r="D2299" s="2" t="s">
        <v>4785</v>
      </c>
      <c r="E2299" s="2" t="s">
        <v>4820</v>
      </c>
      <c r="F2299" s="3" t="s">
        <v>4821</v>
      </c>
      <c r="G2299" s="3" t="s">
        <v>4822</v>
      </c>
      <c r="H2299" s="3" t="s">
        <v>4823</v>
      </c>
      <c r="I2299" s="3" t="s">
        <v>4824</v>
      </c>
      <c r="J2299" s="3" t="s">
        <v>4825</v>
      </c>
      <c r="K2299" s="3" t="s">
        <v>4826</v>
      </c>
      <c r="L2299" s="3" t="s">
        <v>4827</v>
      </c>
      <c r="M2299" s="3" t="s">
        <v>4828</v>
      </c>
      <c r="N2299" s="3" t="s">
        <v>4884</v>
      </c>
      <c r="O2299" s="3" t="s">
        <v>4959</v>
      </c>
      <c r="P2299" s="3" t="s">
        <v>6840</v>
      </c>
      <c r="Q2299" s="3" t="s">
        <v>7140</v>
      </c>
      <c r="R2299" s="3" t="s">
        <v>7141</v>
      </c>
      <c r="S2299" s="3"/>
      <c r="T2299" s="3"/>
      <c r="U2299" s="3"/>
      <c r="V2299" s="3"/>
    </row>
    <row r="2300" spans="1:22" ht="16.5">
      <c r="A2300" s="2" t="s">
        <v>4742</v>
      </c>
      <c r="B2300" s="2" t="s">
        <v>4743</v>
      </c>
      <c r="C2300" s="9" t="s">
        <v>7139</v>
      </c>
      <c r="D2300" s="2" t="s">
        <v>4785</v>
      </c>
      <c r="E2300" s="2" t="s">
        <v>4820</v>
      </c>
      <c r="F2300" s="3" t="s">
        <v>4821</v>
      </c>
      <c r="G2300" s="3" t="s">
        <v>4822</v>
      </c>
      <c r="H2300" s="3" t="s">
        <v>4823</v>
      </c>
      <c r="I2300" s="3" t="s">
        <v>4824</v>
      </c>
      <c r="J2300" s="3" t="s">
        <v>4825</v>
      </c>
      <c r="K2300" s="3" t="s">
        <v>4826</v>
      </c>
      <c r="L2300" s="3" t="s">
        <v>4827</v>
      </c>
      <c r="M2300" s="3" t="s">
        <v>4828</v>
      </c>
      <c r="N2300" s="3" t="s">
        <v>4884</v>
      </c>
      <c r="O2300" s="3" t="s">
        <v>4959</v>
      </c>
      <c r="P2300" s="3" t="s">
        <v>6840</v>
      </c>
      <c r="Q2300" s="3" t="s">
        <v>7140</v>
      </c>
      <c r="R2300" s="3" t="s">
        <v>7141</v>
      </c>
      <c r="S2300" s="3"/>
      <c r="T2300" s="3"/>
      <c r="U2300" s="3"/>
      <c r="V2300" s="3"/>
    </row>
    <row r="2301" spans="1:22" ht="16.5">
      <c r="A2301" s="2" t="s">
        <v>4744</v>
      </c>
      <c r="B2301" s="2" t="s">
        <v>4745</v>
      </c>
      <c r="C2301" s="9" t="s">
        <v>7142</v>
      </c>
      <c r="D2301" s="2" t="s">
        <v>4785</v>
      </c>
      <c r="E2301" s="2" t="s">
        <v>4786</v>
      </c>
      <c r="F2301" s="3" t="s">
        <v>4787</v>
      </c>
      <c r="G2301" s="3" t="s">
        <v>4788</v>
      </c>
      <c r="H2301" s="3" t="s">
        <v>4789</v>
      </c>
      <c r="I2301" s="3" t="s">
        <v>4814</v>
      </c>
      <c r="J2301" s="3" t="s">
        <v>5004</v>
      </c>
      <c r="K2301" s="3" t="s">
        <v>5005</v>
      </c>
      <c r="L2301" s="3" t="s">
        <v>5006</v>
      </c>
      <c r="M2301" s="3" t="s">
        <v>5477</v>
      </c>
      <c r="N2301" s="3"/>
      <c r="O2301" s="3"/>
      <c r="P2301" s="3"/>
      <c r="Q2301" s="3"/>
      <c r="R2301" s="3"/>
      <c r="S2301" s="3"/>
      <c r="T2301" s="3"/>
      <c r="U2301" s="3"/>
      <c r="V2301" s="3"/>
    </row>
    <row r="2302" spans="1:22" ht="16.5">
      <c r="A2302" s="2" t="s">
        <v>4746</v>
      </c>
      <c r="B2302" s="2" t="s">
        <v>4747</v>
      </c>
      <c r="C2302" s="9" t="s">
        <v>7142</v>
      </c>
      <c r="D2302" s="2" t="s">
        <v>4785</v>
      </c>
      <c r="E2302" s="2" t="s">
        <v>4786</v>
      </c>
      <c r="F2302" s="3" t="s">
        <v>4787</v>
      </c>
      <c r="G2302" s="3" t="s">
        <v>4788</v>
      </c>
      <c r="H2302" s="3" t="s">
        <v>4789</v>
      </c>
      <c r="I2302" s="3" t="s">
        <v>4814</v>
      </c>
      <c r="J2302" s="3" t="s">
        <v>5004</v>
      </c>
      <c r="K2302" s="3" t="s">
        <v>5005</v>
      </c>
      <c r="L2302" s="3" t="s">
        <v>5006</v>
      </c>
      <c r="M2302" s="3" t="s">
        <v>5477</v>
      </c>
      <c r="N2302" s="3"/>
      <c r="O2302" s="3"/>
      <c r="P2302" s="3"/>
      <c r="Q2302" s="3"/>
      <c r="R2302" s="3"/>
      <c r="S2302" s="3"/>
      <c r="T2302" s="3"/>
      <c r="U2302" s="3"/>
      <c r="V2302" s="3"/>
    </row>
    <row r="2303" spans="1:22" ht="16.5">
      <c r="A2303" s="2" t="s">
        <v>4748</v>
      </c>
      <c r="B2303" s="2" t="s">
        <v>4749</v>
      </c>
      <c r="C2303" s="9" t="s">
        <v>7143</v>
      </c>
      <c r="D2303" s="2" t="s">
        <v>4785</v>
      </c>
      <c r="E2303" s="2" t="s">
        <v>4786</v>
      </c>
      <c r="F2303" s="3" t="s">
        <v>4787</v>
      </c>
      <c r="G2303" s="3" t="s">
        <v>4788</v>
      </c>
      <c r="H2303" s="3" t="s">
        <v>4789</v>
      </c>
      <c r="I2303" s="3" t="s">
        <v>4814</v>
      </c>
      <c r="J2303" s="3" t="s">
        <v>5004</v>
      </c>
      <c r="K2303" s="3" t="s">
        <v>5005</v>
      </c>
      <c r="L2303" s="3" t="s">
        <v>5006</v>
      </c>
      <c r="M2303" s="3" t="s">
        <v>5477</v>
      </c>
      <c r="N2303" s="3"/>
      <c r="O2303" s="3"/>
      <c r="P2303" s="3"/>
      <c r="Q2303" s="3"/>
      <c r="R2303" s="3"/>
      <c r="S2303" s="3"/>
      <c r="T2303" s="3"/>
      <c r="U2303" s="3"/>
      <c r="V2303" s="3"/>
    </row>
    <row r="2304" spans="1:22" ht="16.5">
      <c r="A2304" s="2" t="s">
        <v>4750</v>
      </c>
      <c r="B2304" s="2" t="s">
        <v>4751</v>
      </c>
      <c r="C2304" s="9" t="s">
        <v>7143</v>
      </c>
      <c r="D2304" s="2" t="s">
        <v>4785</v>
      </c>
      <c r="E2304" s="2" t="s">
        <v>4786</v>
      </c>
      <c r="F2304" s="3" t="s">
        <v>4787</v>
      </c>
      <c r="G2304" s="3" t="s">
        <v>4788</v>
      </c>
      <c r="H2304" s="3" t="s">
        <v>4789</v>
      </c>
      <c r="I2304" s="3" t="s">
        <v>4814</v>
      </c>
      <c r="J2304" s="3" t="s">
        <v>5004</v>
      </c>
      <c r="K2304" s="3" t="s">
        <v>5005</v>
      </c>
      <c r="L2304" s="3" t="s">
        <v>5006</v>
      </c>
      <c r="M2304" s="3" t="s">
        <v>5477</v>
      </c>
      <c r="N2304" s="3"/>
      <c r="O2304" s="3"/>
      <c r="P2304" s="3"/>
      <c r="Q2304" s="3"/>
      <c r="R2304" s="3"/>
      <c r="S2304" s="3"/>
      <c r="T2304" s="3"/>
      <c r="U2304" s="3"/>
      <c r="V2304" s="3"/>
    </row>
    <row r="2305" spans="1:22" ht="16.5">
      <c r="A2305" s="2" t="s">
        <v>4752</v>
      </c>
      <c r="B2305" s="2" t="s">
        <v>4753</v>
      </c>
      <c r="C2305" s="9" t="s">
        <v>7144</v>
      </c>
      <c r="D2305" s="2" t="s">
        <v>4785</v>
      </c>
      <c r="E2305" s="2" t="s">
        <v>4786</v>
      </c>
      <c r="F2305" s="3" t="s">
        <v>4787</v>
      </c>
      <c r="G2305" s="3" t="s">
        <v>4788</v>
      </c>
      <c r="H2305" s="3" t="s">
        <v>4789</v>
      </c>
      <c r="I2305" s="3" t="s">
        <v>4814</v>
      </c>
      <c r="J2305" s="3" t="s">
        <v>5004</v>
      </c>
      <c r="K2305" s="3" t="s">
        <v>5005</v>
      </c>
      <c r="L2305" s="3" t="s">
        <v>5006</v>
      </c>
      <c r="M2305" s="3" t="s">
        <v>7145</v>
      </c>
      <c r="N2305" s="3"/>
      <c r="O2305" s="3"/>
      <c r="P2305" s="3"/>
      <c r="Q2305" s="3"/>
      <c r="R2305" s="3"/>
      <c r="S2305" s="3"/>
      <c r="T2305" s="3"/>
      <c r="U2305" s="3"/>
      <c r="V2305" s="3"/>
    </row>
    <row r="2306" spans="1:22" ht="16.5">
      <c r="A2306" s="2" t="s">
        <v>4754</v>
      </c>
      <c r="B2306" s="2" t="s">
        <v>4755</v>
      </c>
      <c r="C2306" s="9" t="s">
        <v>7146</v>
      </c>
      <c r="D2306" s="2" t="s">
        <v>4785</v>
      </c>
      <c r="E2306" s="2" t="s">
        <v>4786</v>
      </c>
      <c r="F2306" s="3" t="s">
        <v>4787</v>
      </c>
      <c r="G2306" s="3" t="s">
        <v>4788</v>
      </c>
      <c r="H2306" s="3" t="s">
        <v>4789</v>
      </c>
      <c r="I2306" s="3" t="s">
        <v>4814</v>
      </c>
      <c r="J2306" s="3" t="s">
        <v>5004</v>
      </c>
      <c r="K2306" s="3" t="s">
        <v>5005</v>
      </c>
      <c r="L2306" s="3" t="s">
        <v>5006</v>
      </c>
      <c r="M2306" s="3" t="s">
        <v>7145</v>
      </c>
      <c r="N2306" s="3"/>
      <c r="O2306" s="3"/>
      <c r="P2306" s="3"/>
      <c r="Q2306" s="3"/>
      <c r="R2306" s="3"/>
      <c r="S2306" s="3"/>
      <c r="T2306" s="3"/>
      <c r="U2306" s="3"/>
      <c r="V2306" s="3"/>
    </row>
    <row r="2307" spans="1:22" ht="16.5">
      <c r="A2307" s="2" t="s">
        <v>4756</v>
      </c>
      <c r="B2307" s="2" t="s">
        <v>4757</v>
      </c>
      <c r="C2307" s="9" t="s">
        <v>7144</v>
      </c>
      <c r="D2307" s="2" t="s">
        <v>4785</v>
      </c>
      <c r="E2307" s="2" t="s">
        <v>4786</v>
      </c>
      <c r="F2307" s="3" t="s">
        <v>4787</v>
      </c>
      <c r="G2307" s="3" t="s">
        <v>4788</v>
      </c>
      <c r="H2307" s="3" t="s">
        <v>4789</v>
      </c>
      <c r="I2307" s="3" t="s">
        <v>4814</v>
      </c>
      <c r="J2307" s="3" t="s">
        <v>5004</v>
      </c>
      <c r="K2307" s="3" t="s">
        <v>5005</v>
      </c>
      <c r="L2307" s="3" t="s">
        <v>5006</v>
      </c>
      <c r="M2307" s="3" t="s">
        <v>7145</v>
      </c>
      <c r="N2307" s="3"/>
      <c r="O2307" s="3"/>
      <c r="P2307" s="3"/>
      <c r="Q2307" s="3"/>
      <c r="R2307" s="3"/>
      <c r="S2307" s="3"/>
      <c r="T2307" s="3"/>
      <c r="U2307" s="3"/>
      <c r="V2307" s="3"/>
    </row>
    <row r="2308" spans="1:22" ht="16.5">
      <c r="A2308" s="2" t="s">
        <v>4758</v>
      </c>
      <c r="B2308" s="2" t="s">
        <v>4759</v>
      </c>
      <c r="C2308" s="9" t="s">
        <v>7146</v>
      </c>
      <c r="D2308" s="2" t="s">
        <v>4785</v>
      </c>
      <c r="E2308" s="2" t="s">
        <v>4786</v>
      </c>
      <c r="F2308" s="3" t="s">
        <v>4787</v>
      </c>
      <c r="G2308" s="3" t="s">
        <v>4788</v>
      </c>
      <c r="H2308" s="3" t="s">
        <v>4789</v>
      </c>
      <c r="I2308" s="3" t="s">
        <v>4814</v>
      </c>
      <c r="J2308" s="3" t="s">
        <v>5004</v>
      </c>
      <c r="K2308" s="3" t="s">
        <v>5005</v>
      </c>
      <c r="L2308" s="3" t="s">
        <v>5006</v>
      </c>
      <c r="M2308" s="3" t="s">
        <v>7145</v>
      </c>
      <c r="N2308" s="3"/>
      <c r="O2308" s="3"/>
      <c r="P2308" s="3"/>
      <c r="Q2308" s="3"/>
      <c r="R2308" s="3"/>
      <c r="S2308" s="3"/>
      <c r="T2308" s="3"/>
      <c r="U2308" s="3"/>
      <c r="V2308" s="3"/>
    </row>
    <row r="2309" spans="1:22" ht="16.5">
      <c r="A2309" s="2" t="s">
        <v>4760</v>
      </c>
      <c r="B2309" s="2" t="s">
        <v>4761</v>
      </c>
      <c r="C2309" s="9" t="s">
        <v>7147</v>
      </c>
      <c r="D2309" s="2" t="s">
        <v>4785</v>
      </c>
      <c r="E2309" s="2" t="s">
        <v>4786</v>
      </c>
      <c r="F2309" s="3" t="s">
        <v>4787</v>
      </c>
      <c r="G2309" s="3" t="s">
        <v>4788</v>
      </c>
      <c r="H2309" s="3" t="s">
        <v>4789</v>
      </c>
      <c r="I2309" s="3" t="s">
        <v>4790</v>
      </c>
      <c r="J2309" s="3" t="s">
        <v>4791</v>
      </c>
      <c r="K2309" s="3" t="s">
        <v>4938</v>
      </c>
      <c r="L2309" s="3" t="s">
        <v>5500</v>
      </c>
      <c r="M2309" s="3" t="s">
        <v>5501</v>
      </c>
      <c r="N2309" s="3" t="s">
        <v>5502</v>
      </c>
      <c r="O2309" s="3"/>
      <c r="P2309" s="3"/>
      <c r="Q2309" s="3"/>
      <c r="R2309" s="3"/>
      <c r="S2309" s="3"/>
      <c r="T2309" s="3"/>
      <c r="U2309" s="3"/>
      <c r="V2309" s="3"/>
    </row>
    <row r="2310" spans="1:22" ht="16.5">
      <c r="A2310" s="2" t="s">
        <v>4762</v>
      </c>
      <c r="B2310" s="2" t="s">
        <v>4763</v>
      </c>
      <c r="C2310" s="9" t="s">
        <v>7147</v>
      </c>
      <c r="D2310" s="2" t="s">
        <v>4785</v>
      </c>
      <c r="E2310" s="2" t="s">
        <v>4786</v>
      </c>
      <c r="F2310" s="3" t="s">
        <v>4787</v>
      </c>
      <c r="G2310" s="3" t="s">
        <v>4788</v>
      </c>
      <c r="H2310" s="3" t="s">
        <v>4789</v>
      </c>
      <c r="I2310" s="3" t="s">
        <v>4790</v>
      </c>
      <c r="J2310" s="3" t="s">
        <v>4791</v>
      </c>
      <c r="K2310" s="3" t="s">
        <v>4938</v>
      </c>
      <c r="L2310" s="3" t="s">
        <v>5500</v>
      </c>
      <c r="M2310" s="3" t="s">
        <v>5501</v>
      </c>
      <c r="N2310" s="3" t="s">
        <v>5502</v>
      </c>
      <c r="O2310" s="3"/>
      <c r="P2310" s="3"/>
      <c r="Q2310" s="3"/>
      <c r="R2310" s="3"/>
      <c r="S2310" s="3"/>
      <c r="T2310" s="3"/>
      <c r="U2310" s="3"/>
      <c r="V2310" s="3"/>
    </row>
    <row r="2311" spans="1:22" ht="16.5">
      <c r="A2311" s="2" t="s">
        <v>4764</v>
      </c>
      <c r="B2311" s="2" t="s">
        <v>4765</v>
      </c>
      <c r="C2311" s="9" t="s">
        <v>7147</v>
      </c>
      <c r="D2311" s="2" t="s">
        <v>4785</v>
      </c>
      <c r="E2311" s="2" t="s">
        <v>4786</v>
      </c>
      <c r="F2311" s="3" t="s">
        <v>4787</v>
      </c>
      <c r="G2311" s="3" t="s">
        <v>4788</v>
      </c>
      <c r="H2311" s="3" t="s">
        <v>4789</v>
      </c>
      <c r="I2311" s="3" t="s">
        <v>4790</v>
      </c>
      <c r="J2311" s="3" t="s">
        <v>4791</v>
      </c>
      <c r="K2311" s="3" t="s">
        <v>4938</v>
      </c>
      <c r="L2311" s="3" t="s">
        <v>5500</v>
      </c>
      <c r="M2311" s="3" t="s">
        <v>5501</v>
      </c>
      <c r="N2311" s="3" t="s">
        <v>5502</v>
      </c>
      <c r="O2311" s="3"/>
      <c r="P2311" s="3"/>
      <c r="Q2311" s="3"/>
      <c r="R2311" s="3"/>
      <c r="S2311" s="3"/>
      <c r="T2311" s="3"/>
      <c r="U2311" s="3"/>
      <c r="V2311" s="3"/>
    </row>
    <row r="2312" spans="1:22" ht="16.5">
      <c r="A2312" s="2" t="s">
        <v>4766</v>
      </c>
      <c r="B2312" s="2" t="s">
        <v>4767</v>
      </c>
      <c r="C2312" s="9" t="s">
        <v>7148</v>
      </c>
      <c r="D2312" s="2" t="s">
        <v>4785</v>
      </c>
      <c r="E2312" s="2" t="s">
        <v>4786</v>
      </c>
      <c r="F2312" s="3" t="s">
        <v>4787</v>
      </c>
      <c r="G2312" s="3" t="s">
        <v>4788</v>
      </c>
      <c r="H2312" s="3" t="s">
        <v>4789</v>
      </c>
      <c r="I2312" s="3" t="s">
        <v>4790</v>
      </c>
      <c r="J2312" s="3" t="s">
        <v>4791</v>
      </c>
      <c r="K2312" s="3" t="s">
        <v>4938</v>
      </c>
      <c r="L2312" s="3" t="s">
        <v>5500</v>
      </c>
      <c r="M2312" s="3" t="s">
        <v>5501</v>
      </c>
      <c r="N2312" s="3" t="s">
        <v>5502</v>
      </c>
      <c r="O2312" s="3"/>
      <c r="P2312" s="3"/>
      <c r="Q2312" s="3"/>
      <c r="R2312" s="3"/>
      <c r="S2312" s="3"/>
      <c r="T2312" s="3"/>
      <c r="U2312" s="3"/>
      <c r="V2312" s="3"/>
    </row>
    <row r="2313" spans="1:22" ht="16.5">
      <c r="A2313" s="2" t="s">
        <v>4768</v>
      </c>
      <c r="B2313" s="2" t="s">
        <v>4769</v>
      </c>
      <c r="C2313" s="9" t="s">
        <v>7148</v>
      </c>
      <c r="D2313" s="2" t="s">
        <v>4785</v>
      </c>
      <c r="E2313" s="2" t="s">
        <v>4786</v>
      </c>
      <c r="F2313" s="3" t="s">
        <v>4787</v>
      </c>
      <c r="G2313" s="3" t="s">
        <v>4788</v>
      </c>
      <c r="H2313" s="3" t="s">
        <v>4789</v>
      </c>
      <c r="I2313" s="3" t="s">
        <v>4790</v>
      </c>
      <c r="J2313" s="3" t="s">
        <v>4791</v>
      </c>
      <c r="K2313" s="3" t="s">
        <v>4938</v>
      </c>
      <c r="L2313" s="3" t="s">
        <v>5500</v>
      </c>
      <c r="M2313" s="3" t="s">
        <v>5501</v>
      </c>
      <c r="N2313" s="3" t="s">
        <v>5502</v>
      </c>
      <c r="O2313" s="3"/>
      <c r="P2313" s="3"/>
      <c r="Q2313" s="3"/>
      <c r="R2313" s="3"/>
      <c r="S2313" s="3"/>
      <c r="T2313" s="3"/>
      <c r="U2313" s="3"/>
      <c r="V2313" s="3"/>
    </row>
    <row r="2314" spans="1:22" ht="16.5">
      <c r="A2314" s="2" t="s">
        <v>4770</v>
      </c>
      <c r="B2314" s="2" t="s">
        <v>4771</v>
      </c>
      <c r="C2314" s="9" t="s">
        <v>7148</v>
      </c>
      <c r="D2314" s="2" t="s">
        <v>4785</v>
      </c>
      <c r="E2314" s="2" t="s">
        <v>4786</v>
      </c>
      <c r="F2314" s="3" t="s">
        <v>4787</v>
      </c>
      <c r="G2314" s="3" t="s">
        <v>4788</v>
      </c>
      <c r="H2314" s="3" t="s">
        <v>4789</v>
      </c>
      <c r="I2314" s="3" t="s">
        <v>4790</v>
      </c>
      <c r="J2314" s="3" t="s">
        <v>4791</v>
      </c>
      <c r="K2314" s="3" t="s">
        <v>4938</v>
      </c>
      <c r="L2314" s="3" t="s">
        <v>5500</v>
      </c>
      <c r="M2314" s="3" t="s">
        <v>5501</v>
      </c>
      <c r="N2314" s="3" t="s">
        <v>5502</v>
      </c>
      <c r="O2314" s="3"/>
      <c r="P2314" s="3"/>
      <c r="Q2314" s="3"/>
      <c r="R2314" s="3"/>
      <c r="S2314" s="3"/>
      <c r="T2314" s="3"/>
      <c r="U2314" s="3"/>
      <c r="V2314" s="3"/>
    </row>
    <row r="2315" spans="1:22" ht="16.5">
      <c r="A2315" s="2" t="s">
        <v>4772</v>
      </c>
      <c r="B2315" s="2" t="s">
        <v>4773</v>
      </c>
      <c r="C2315" s="9" t="s">
        <v>7149</v>
      </c>
      <c r="D2315" s="2" t="s">
        <v>4785</v>
      </c>
      <c r="E2315" s="2" t="s">
        <v>5588</v>
      </c>
      <c r="F2315" s="3" t="s">
        <v>7150</v>
      </c>
      <c r="G2315" s="3" t="s">
        <v>7151</v>
      </c>
      <c r="H2315" s="3" t="s">
        <v>7152</v>
      </c>
      <c r="I2315" s="3" t="s">
        <v>7153</v>
      </c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</row>
    <row r="2316" spans="1:22" ht="16.5">
      <c r="A2316" s="2" t="s">
        <v>4774</v>
      </c>
      <c r="B2316" s="2" t="s">
        <v>4775</v>
      </c>
      <c r="C2316" s="9" t="s">
        <v>7149</v>
      </c>
      <c r="D2316" s="2" t="s">
        <v>4785</v>
      </c>
      <c r="E2316" s="2" t="s">
        <v>5588</v>
      </c>
      <c r="F2316" s="3" t="s">
        <v>7150</v>
      </c>
      <c r="G2316" s="3" t="s">
        <v>7151</v>
      </c>
      <c r="H2316" s="3" t="s">
        <v>7152</v>
      </c>
      <c r="I2316" s="3" t="s">
        <v>7153</v>
      </c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</row>
    <row r="2317" spans="1:22" ht="16.5">
      <c r="A2317" s="2" t="s">
        <v>4776</v>
      </c>
      <c r="B2317" s="2" t="s">
        <v>4777</v>
      </c>
      <c r="C2317" s="9" t="s">
        <v>7149</v>
      </c>
      <c r="D2317" s="2" t="s">
        <v>4785</v>
      </c>
      <c r="E2317" s="2" t="s">
        <v>5588</v>
      </c>
      <c r="F2317" s="3" t="s">
        <v>7150</v>
      </c>
      <c r="G2317" s="3" t="s">
        <v>7151</v>
      </c>
      <c r="H2317" s="3" t="s">
        <v>7152</v>
      </c>
      <c r="I2317" s="3" t="s">
        <v>7153</v>
      </c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401"/>
  <sheetViews>
    <sheetView topLeftCell="A321" workbookViewId="0">
      <selection activeCell="A361" sqref="A361"/>
    </sheetView>
  </sheetViews>
  <sheetFormatPr defaultRowHeight="15"/>
  <cols>
    <col min="1" max="1" width="33.85546875" customWidth="1"/>
    <col min="2" max="7" width="14.28515625" customWidth="1"/>
    <col min="8" max="9" width="14.28515625" style="29" customWidth="1"/>
    <col min="10" max="10" width="16.140625" style="11" customWidth="1"/>
    <col min="11" max="11" width="23.5703125" style="11" customWidth="1"/>
    <col min="12" max="12" width="21.5703125" style="11" customWidth="1"/>
    <col min="13" max="13" width="8.140625" customWidth="1"/>
    <col min="14" max="14" width="18.28515625" customWidth="1"/>
    <col min="15" max="53" width="8.140625" customWidth="1"/>
    <col min="54" max="54" width="11.85546875" bestFit="1" customWidth="1"/>
  </cols>
  <sheetData>
    <row r="1" spans="1:13">
      <c r="D1" s="35" t="s">
        <v>7170</v>
      </c>
      <c r="E1" s="36"/>
      <c r="F1" s="37"/>
      <c r="G1" s="34" t="s">
        <v>7168</v>
      </c>
      <c r="H1" s="34">
        <f>COUNTIF(L5:L1400, "M1")</f>
        <v>333</v>
      </c>
      <c r="I1" s="34" t="s">
        <v>7172</v>
      </c>
      <c r="J1" s="34">
        <f>COUNTIF(L5:L1400, "F1")</f>
        <v>354</v>
      </c>
    </row>
    <row r="2" spans="1:13">
      <c r="D2" s="38"/>
      <c r="E2" s="39"/>
      <c r="F2" s="40"/>
      <c r="G2" s="34" t="s">
        <v>7169</v>
      </c>
      <c r="H2" s="34">
        <f>COUNTIF(L5:L1400, "M2")</f>
        <v>206</v>
      </c>
      <c r="I2" s="34" t="s">
        <v>7171</v>
      </c>
      <c r="J2" s="34">
        <f>COUNTIF(L5:L1400, "F2")</f>
        <v>267</v>
      </c>
    </row>
    <row r="3" spans="1:13" ht="16.5">
      <c r="A3" s="12" t="s">
        <v>7158</v>
      </c>
      <c r="B3" s="12" t="s">
        <v>7157</v>
      </c>
      <c r="C3" s="13"/>
      <c r="D3" s="13"/>
      <c r="E3" s="13"/>
      <c r="F3" s="13"/>
      <c r="G3" s="25"/>
      <c r="H3" s="27"/>
      <c r="I3" s="27"/>
      <c r="J3" s="27"/>
      <c r="K3" s="30"/>
      <c r="L3" s="30"/>
    </row>
    <row r="4" spans="1:13" ht="16.5">
      <c r="A4" s="12" t="s">
        <v>7156</v>
      </c>
      <c r="B4" s="14" t="s">
        <v>10</v>
      </c>
      <c r="C4" s="15" t="s">
        <v>20</v>
      </c>
      <c r="D4" s="16" t="s">
        <v>14</v>
      </c>
      <c r="E4" s="17" t="s">
        <v>12</v>
      </c>
      <c r="F4" s="18" t="s">
        <v>18</v>
      </c>
      <c r="G4" s="25" t="s">
        <v>7155</v>
      </c>
      <c r="H4" s="28" t="s">
        <v>7161</v>
      </c>
      <c r="I4" s="28" t="s">
        <v>7160</v>
      </c>
      <c r="J4" s="28" t="s">
        <v>7159</v>
      </c>
      <c r="K4" s="28" t="s">
        <v>7162</v>
      </c>
      <c r="L4" s="28" t="s">
        <v>7163</v>
      </c>
    </row>
    <row r="5" spans="1:13" ht="16.5">
      <c r="A5" s="13" t="s">
        <v>9</v>
      </c>
      <c r="B5" s="19">
        <v>1</v>
      </c>
      <c r="C5" s="20"/>
      <c r="D5" s="21">
        <v>1</v>
      </c>
      <c r="E5" s="22">
        <v>1</v>
      </c>
      <c r="F5" s="23"/>
      <c r="G5" s="26">
        <v>3</v>
      </c>
      <c r="H5" s="24">
        <f>VLOOKUP(A5, Архитектуры!B2:G5977, 6,FALSE)</f>
        <v>53</v>
      </c>
      <c r="I5" s="24" t="str">
        <f>VLOOKUP(A5, Таксономия!B2:E2317, 3, FALSE)</f>
        <v>Eukaryota</v>
      </c>
      <c r="J5" s="13" t="str">
        <f>VLOOKUP(A5, Таксономия!B2:E2317, 4, FALSE)</f>
        <v xml:space="preserve"> Fungi</v>
      </c>
      <c r="K5" s="11" t="str">
        <f>IF(AND(B5=1,D5=1,E5=1,B5+D5+E5=3),"2","1")</f>
        <v>2</v>
      </c>
      <c r="L5" s="11" t="s">
        <v>7171</v>
      </c>
    </row>
    <row r="6" spans="1:13" ht="16.5" hidden="1">
      <c r="A6" s="13" t="s">
        <v>17</v>
      </c>
      <c r="B6" s="19"/>
      <c r="C6" s="20">
        <v>1</v>
      </c>
      <c r="D6" s="21">
        <v>1</v>
      </c>
      <c r="E6" s="22"/>
      <c r="F6" s="23">
        <v>1</v>
      </c>
      <c r="G6" s="26">
        <v>3</v>
      </c>
      <c r="H6" s="24">
        <f>VLOOKUP(A6, Архитектуры!B3:G5978, 6,FALSE)</f>
        <v>52</v>
      </c>
      <c r="I6" s="24" t="str">
        <f>VLOOKUP(A6, Таксономия!B3:E2318, 3, FALSE)</f>
        <v>Eukaryota</v>
      </c>
      <c r="J6" s="13" t="str">
        <f>VLOOKUP(A6, Таксономия!B3:E2318, 4, FALSE)</f>
        <v xml:space="preserve"> Fungi</v>
      </c>
      <c r="K6" s="11" t="str">
        <f t="shared" ref="K6:K69" si="0">IF(AND(B6=1,D6=1,E6=1,B6+D6+E6=3),"2","1")</f>
        <v>1</v>
      </c>
      <c r="L6" s="11" t="s">
        <v>7172</v>
      </c>
    </row>
    <row r="7" spans="1:13" ht="16.5" hidden="1">
      <c r="A7" s="13" t="s">
        <v>29</v>
      </c>
      <c r="B7" s="19"/>
      <c r="C7" s="20">
        <v>1</v>
      </c>
      <c r="D7" s="21">
        <v>1</v>
      </c>
      <c r="E7" s="22"/>
      <c r="F7" s="23">
        <v>1</v>
      </c>
      <c r="G7" s="26">
        <v>3</v>
      </c>
      <c r="H7" s="24">
        <f>VLOOKUP(A7, Архитектуры!B4:G5979, 6,FALSE)</f>
        <v>52</v>
      </c>
      <c r="I7" s="24" t="str">
        <f>VLOOKUP(A7, Таксономия!B4:E2319, 3, FALSE)</f>
        <v>Eukaryota</v>
      </c>
      <c r="J7" s="13" t="str">
        <f>VLOOKUP(A7, Таксономия!B4:E2319, 4, FALSE)</f>
        <v xml:space="preserve"> Fungi</v>
      </c>
      <c r="K7" s="11" t="str">
        <f t="shared" si="0"/>
        <v>1</v>
      </c>
      <c r="L7" s="11" t="s">
        <v>7172</v>
      </c>
    </row>
    <row r="8" spans="1:13" ht="16.5" hidden="1">
      <c r="A8" s="13" t="s">
        <v>39</v>
      </c>
      <c r="B8" s="19"/>
      <c r="C8" s="20">
        <v>1</v>
      </c>
      <c r="D8" s="21">
        <v>1</v>
      </c>
      <c r="E8" s="22"/>
      <c r="F8" s="23">
        <v>1</v>
      </c>
      <c r="G8" s="26">
        <v>3</v>
      </c>
      <c r="H8" s="24">
        <f>VLOOKUP(A8, Архитектуры!B5:G5980, 6,FALSE)</f>
        <v>39</v>
      </c>
      <c r="I8" s="24" t="str">
        <f>VLOOKUP(A8, Таксономия!B5:E2320, 3, FALSE)</f>
        <v>Eukaryota</v>
      </c>
      <c r="J8" s="13" t="str">
        <f>VLOOKUP(A8, Таксономия!B5:E2320, 4, FALSE)</f>
        <v xml:space="preserve"> Metazoa</v>
      </c>
      <c r="K8" s="11" t="str">
        <f t="shared" si="0"/>
        <v>1</v>
      </c>
      <c r="L8" s="31" t="s">
        <v>7165</v>
      </c>
      <c r="M8" t="s">
        <v>7166</v>
      </c>
    </row>
    <row r="9" spans="1:13" ht="16.5" hidden="1">
      <c r="A9" s="13" t="s">
        <v>41</v>
      </c>
      <c r="B9" s="19"/>
      <c r="C9" s="20">
        <v>1</v>
      </c>
      <c r="D9" s="21">
        <v>1</v>
      </c>
      <c r="E9" s="22"/>
      <c r="F9" s="23">
        <v>1</v>
      </c>
      <c r="G9" s="26">
        <v>3</v>
      </c>
      <c r="H9" s="24">
        <f>VLOOKUP(A9, Архитектуры!B6:G5981, 6,FALSE)</f>
        <v>39</v>
      </c>
      <c r="I9" s="24" t="str">
        <f>VLOOKUP(A9, Таксономия!B6:E2321, 3, FALSE)</f>
        <v>Eukaryota</v>
      </c>
      <c r="J9" s="13" t="str">
        <f>VLOOKUP(A9, Таксономия!B6:E2321, 4, FALSE)</f>
        <v xml:space="preserve"> Metazoa</v>
      </c>
      <c r="K9" s="11" t="str">
        <f t="shared" si="0"/>
        <v>1</v>
      </c>
      <c r="L9" s="31" t="s">
        <v>7165</v>
      </c>
    </row>
    <row r="10" spans="1:13" ht="16.5">
      <c r="A10" s="13" t="s">
        <v>43</v>
      </c>
      <c r="B10" s="19">
        <v>1</v>
      </c>
      <c r="C10" s="20"/>
      <c r="D10" s="21">
        <v>1</v>
      </c>
      <c r="E10" s="22">
        <v>1</v>
      </c>
      <c r="F10" s="23"/>
      <c r="G10" s="26">
        <v>3</v>
      </c>
      <c r="H10" s="24">
        <f>VLOOKUP(A10, Архитектуры!B7:G5982, 6,FALSE)</f>
        <v>53</v>
      </c>
      <c r="I10" s="24" t="str">
        <f>VLOOKUP(A10, Таксономия!B7:E2322, 3, FALSE)</f>
        <v>Eukaryota</v>
      </c>
      <c r="J10" s="13" t="str">
        <f>VLOOKUP(A10, Таксономия!B7:E2322, 4, FALSE)</f>
        <v xml:space="preserve"> Fungi</v>
      </c>
      <c r="K10" s="11" t="str">
        <f t="shared" si="0"/>
        <v>2</v>
      </c>
      <c r="L10" s="11" t="s">
        <v>7171</v>
      </c>
    </row>
    <row r="11" spans="1:13" ht="16.5" hidden="1">
      <c r="A11" s="13" t="s">
        <v>45</v>
      </c>
      <c r="B11" s="19"/>
      <c r="C11" s="20">
        <v>1</v>
      </c>
      <c r="D11" s="21">
        <v>1</v>
      </c>
      <c r="E11" s="22"/>
      <c r="F11" s="23">
        <v>1</v>
      </c>
      <c r="G11" s="26">
        <v>3</v>
      </c>
      <c r="H11" s="24">
        <f>VLOOKUP(A11, Архитектуры!B8:G5983, 6,FALSE)</f>
        <v>52</v>
      </c>
      <c r="I11" s="24" t="str">
        <f>VLOOKUP(A11, Таксономия!B8:E2323, 3, FALSE)</f>
        <v>Eukaryota</v>
      </c>
      <c r="J11" s="13" t="str">
        <f>VLOOKUP(A11, Таксономия!B8:E2323, 4, FALSE)</f>
        <v xml:space="preserve"> Fungi</v>
      </c>
      <c r="K11" s="11" t="str">
        <f t="shared" si="0"/>
        <v>1</v>
      </c>
      <c r="L11" s="11" t="s">
        <v>7172</v>
      </c>
    </row>
    <row r="12" spans="1:13" ht="16.5" hidden="1">
      <c r="A12" s="13" t="s">
        <v>47</v>
      </c>
      <c r="B12" s="19"/>
      <c r="C12" s="20">
        <v>1</v>
      </c>
      <c r="D12" s="21">
        <v>1</v>
      </c>
      <c r="E12" s="22"/>
      <c r="F12" s="23">
        <v>1</v>
      </c>
      <c r="G12" s="26">
        <v>3</v>
      </c>
      <c r="H12" s="24">
        <f>VLOOKUP(A12, Архитектуры!B9:G5984, 6,FALSE)</f>
        <v>51</v>
      </c>
      <c r="I12" s="24" t="str">
        <f>VLOOKUP(A12, Таксономия!B9:E2324, 3, FALSE)</f>
        <v>Eukaryota</v>
      </c>
      <c r="J12" s="13" t="str">
        <f>VLOOKUP(A12, Таксономия!B9:E2324, 4, FALSE)</f>
        <v xml:space="preserve"> Viridiplantae</v>
      </c>
      <c r="K12" s="11" t="str">
        <f t="shared" si="0"/>
        <v>1</v>
      </c>
      <c r="L12" s="33" t="s">
        <v>7167</v>
      </c>
    </row>
    <row r="13" spans="1:13" ht="16.5" hidden="1">
      <c r="A13" s="13" t="s">
        <v>59</v>
      </c>
      <c r="B13" s="19"/>
      <c r="C13" s="20">
        <v>1</v>
      </c>
      <c r="D13" s="21">
        <v>1</v>
      </c>
      <c r="E13" s="22"/>
      <c r="F13" s="23">
        <v>1</v>
      </c>
      <c r="G13" s="26">
        <v>3</v>
      </c>
      <c r="H13" s="24">
        <f>VLOOKUP(A13, Архитектуры!B10:G5985, 6,FALSE)</f>
        <v>54</v>
      </c>
      <c r="I13" s="24" t="str">
        <f>VLOOKUP(A13, Таксономия!B10:E2325, 3, FALSE)</f>
        <v>Eukaryota</v>
      </c>
      <c r="J13" s="13" t="str">
        <f>VLOOKUP(A13, Таксономия!B10:E2325, 4, FALSE)</f>
        <v xml:space="preserve"> Alveolata</v>
      </c>
      <c r="K13" s="11" t="str">
        <f t="shared" si="0"/>
        <v>1</v>
      </c>
      <c r="L13"/>
    </row>
    <row r="14" spans="1:13" ht="16.5" hidden="1">
      <c r="A14" s="13" t="s">
        <v>61</v>
      </c>
      <c r="B14" s="19"/>
      <c r="C14" s="20">
        <v>1</v>
      </c>
      <c r="D14" s="21">
        <v>1</v>
      </c>
      <c r="E14" s="22"/>
      <c r="F14" s="23">
        <v>1</v>
      </c>
      <c r="G14" s="26">
        <v>3</v>
      </c>
      <c r="H14" s="24">
        <f>VLOOKUP(A14, Архитектуры!B11:G5986, 6,FALSE)</f>
        <v>51</v>
      </c>
      <c r="I14" s="24" t="str">
        <f>VLOOKUP(A14, Таксономия!B11:E2326, 3, FALSE)</f>
        <v>Eukaryota</v>
      </c>
      <c r="J14" s="13" t="str">
        <f>VLOOKUP(A14, Таксономия!B11:E2326, 4, FALSE)</f>
        <v xml:space="preserve"> Stramenopiles</v>
      </c>
      <c r="K14" s="11" t="str">
        <f t="shared" si="0"/>
        <v>1</v>
      </c>
      <c r="L14"/>
    </row>
    <row r="15" spans="1:13" ht="16.5" hidden="1">
      <c r="A15" s="13" t="s">
        <v>75</v>
      </c>
      <c r="B15" s="19"/>
      <c r="C15" s="20">
        <v>1</v>
      </c>
      <c r="D15" s="21">
        <v>1</v>
      </c>
      <c r="E15" s="22"/>
      <c r="F15" s="23">
        <v>1</v>
      </c>
      <c r="G15" s="26">
        <v>3</v>
      </c>
      <c r="H15" s="24">
        <f>VLOOKUP(A15, Архитектуры!B12:G5987, 6,FALSE)</f>
        <v>51</v>
      </c>
      <c r="I15" s="24" t="str">
        <f>VLOOKUP(A15, Таксономия!B12:E2327, 3, FALSE)</f>
        <v>Eukaryota</v>
      </c>
      <c r="J15" s="13" t="str">
        <f>VLOOKUP(A15, Таксономия!B12:E2327, 4, FALSE)</f>
        <v xml:space="preserve"> Stramenopiles</v>
      </c>
      <c r="K15" s="11" t="str">
        <f t="shared" si="0"/>
        <v>1</v>
      </c>
      <c r="L15"/>
    </row>
    <row r="16" spans="1:13" ht="16.5" hidden="1">
      <c r="A16" s="13" t="s">
        <v>79</v>
      </c>
      <c r="B16" s="19"/>
      <c r="C16" s="20">
        <v>1</v>
      </c>
      <c r="D16" s="21">
        <v>1</v>
      </c>
      <c r="E16" s="22"/>
      <c r="F16" s="23">
        <v>1</v>
      </c>
      <c r="G16" s="26">
        <v>3</v>
      </c>
      <c r="H16" s="24">
        <f>VLOOKUP(A16, Архитектуры!B13:G5988, 6,FALSE)</f>
        <v>50</v>
      </c>
      <c r="I16" s="24" t="str">
        <f>VLOOKUP(A16, Таксономия!B13:E2328, 3, FALSE)</f>
        <v>Eukaryota</v>
      </c>
      <c r="J16" s="13" t="str">
        <f>VLOOKUP(A16, Таксономия!B13:E2328, 4, FALSE)</f>
        <v xml:space="preserve"> Alveolata</v>
      </c>
      <c r="K16" s="11" t="str">
        <f t="shared" si="0"/>
        <v>1</v>
      </c>
      <c r="L16"/>
    </row>
    <row r="17" spans="1:12" ht="16.5" hidden="1">
      <c r="A17" s="13" t="s">
        <v>83</v>
      </c>
      <c r="B17" s="19"/>
      <c r="C17" s="20">
        <v>1</v>
      </c>
      <c r="D17" s="21">
        <v>1</v>
      </c>
      <c r="E17" s="22"/>
      <c r="F17" s="23">
        <v>1</v>
      </c>
      <c r="G17" s="26">
        <v>3</v>
      </c>
      <c r="H17" s="24">
        <f>VLOOKUP(A17, Архитектуры!B14:G5989, 6,FALSE)</f>
        <v>50</v>
      </c>
      <c r="I17" s="24" t="str">
        <f>VLOOKUP(A17, Таксономия!B14:E2329, 3, FALSE)</f>
        <v>Eukaryota</v>
      </c>
      <c r="J17" s="13" t="str">
        <f>VLOOKUP(A17, Таксономия!B14:E2329, 4, FALSE)</f>
        <v xml:space="preserve"> Alveolata</v>
      </c>
      <c r="K17" s="11" t="str">
        <f t="shared" si="0"/>
        <v>1</v>
      </c>
      <c r="L17"/>
    </row>
    <row r="18" spans="1:12" ht="16.5" hidden="1">
      <c r="A18" s="13" t="s">
        <v>87</v>
      </c>
      <c r="B18" s="19"/>
      <c r="C18" s="20">
        <v>1</v>
      </c>
      <c r="D18" s="21">
        <v>1</v>
      </c>
      <c r="E18" s="22"/>
      <c r="F18" s="23">
        <v>1</v>
      </c>
      <c r="G18" s="26">
        <v>3</v>
      </c>
      <c r="H18" s="24">
        <f>VLOOKUP(A18, Архитектуры!B15:G5990, 6,FALSE)</f>
        <v>50</v>
      </c>
      <c r="I18" s="24" t="str">
        <f>VLOOKUP(A18, Таксономия!B15:E2330, 3, FALSE)</f>
        <v>Eukaryota</v>
      </c>
      <c r="J18" s="13" t="str">
        <f>VLOOKUP(A18, Таксономия!B15:E2330, 4, FALSE)</f>
        <v xml:space="preserve"> Alveolata</v>
      </c>
      <c r="K18" s="11" t="str">
        <f t="shared" si="0"/>
        <v>1</v>
      </c>
      <c r="L18"/>
    </row>
    <row r="19" spans="1:12" ht="16.5" hidden="1">
      <c r="A19" s="13" t="s">
        <v>89</v>
      </c>
      <c r="B19" s="19"/>
      <c r="C19" s="20">
        <v>1</v>
      </c>
      <c r="D19" s="21">
        <v>1</v>
      </c>
      <c r="E19" s="22"/>
      <c r="F19" s="23">
        <v>1</v>
      </c>
      <c r="G19" s="26">
        <v>3</v>
      </c>
      <c r="H19" s="24">
        <f>VLOOKUP(A19, Архитектуры!B16:G5991, 6,FALSE)</f>
        <v>52</v>
      </c>
      <c r="I19" s="24" t="str">
        <f>VLOOKUP(A19, Таксономия!B16:E2331, 3, FALSE)</f>
        <v>Eukaryota</v>
      </c>
      <c r="J19" s="13" t="str">
        <f>VLOOKUP(A19, Таксономия!B16:E2331, 4, FALSE)</f>
        <v xml:space="preserve"> Metazoa</v>
      </c>
      <c r="K19" s="11" t="str">
        <f t="shared" si="0"/>
        <v>1</v>
      </c>
      <c r="L19" s="11" t="s">
        <v>7168</v>
      </c>
    </row>
    <row r="20" spans="1:12" ht="16.5" hidden="1">
      <c r="A20" s="13" t="s">
        <v>91</v>
      </c>
      <c r="B20" s="19">
        <v>1</v>
      </c>
      <c r="C20" s="20"/>
      <c r="D20" s="21">
        <v>1</v>
      </c>
      <c r="E20" s="22">
        <v>1</v>
      </c>
      <c r="F20" s="23"/>
      <c r="G20" s="26">
        <v>3</v>
      </c>
      <c r="H20" s="24">
        <f>VLOOKUP(A20, Архитектуры!B17:G5992, 6,FALSE)</f>
        <v>43</v>
      </c>
      <c r="I20" s="24" t="str">
        <f>VLOOKUP(A20, Таксономия!B17:E2332, 3, FALSE)</f>
        <v>Eukaryota</v>
      </c>
      <c r="J20" s="13" t="str">
        <f>VLOOKUP(A20, Таксономия!B17:E2332, 4, FALSE)</f>
        <v xml:space="preserve"> Metazoa</v>
      </c>
      <c r="K20" s="11" t="str">
        <f t="shared" si="0"/>
        <v>2</v>
      </c>
      <c r="L20" s="11" t="s">
        <v>7169</v>
      </c>
    </row>
    <row r="21" spans="1:12" ht="16.5" hidden="1">
      <c r="A21" s="13" t="s">
        <v>95</v>
      </c>
      <c r="B21" s="19"/>
      <c r="C21" s="20">
        <v>1</v>
      </c>
      <c r="D21" s="21">
        <v>1</v>
      </c>
      <c r="E21" s="22"/>
      <c r="F21" s="23">
        <v>1</v>
      </c>
      <c r="G21" s="26">
        <v>3</v>
      </c>
      <c r="H21" s="24">
        <f>VLOOKUP(A21, Архитектуры!B18:G5993, 6,FALSE)</f>
        <v>52</v>
      </c>
      <c r="I21" s="24" t="str">
        <f>VLOOKUP(A21, Таксономия!B18:E2333, 3, FALSE)</f>
        <v>Eukaryota</v>
      </c>
      <c r="J21" s="13" t="str">
        <f>VLOOKUP(A21, Таксономия!B18:E2333, 4, FALSE)</f>
        <v xml:space="preserve"> Metazoa</v>
      </c>
      <c r="K21" s="11" t="str">
        <f t="shared" si="0"/>
        <v>1</v>
      </c>
      <c r="L21" s="11" t="s">
        <v>7168</v>
      </c>
    </row>
    <row r="22" spans="1:12" ht="16.5" hidden="1">
      <c r="A22" s="13" t="s">
        <v>99</v>
      </c>
      <c r="B22" s="19"/>
      <c r="C22" s="20">
        <v>1</v>
      </c>
      <c r="D22" s="21">
        <v>1</v>
      </c>
      <c r="E22" s="22"/>
      <c r="F22" s="23">
        <v>1</v>
      </c>
      <c r="G22" s="26">
        <v>3</v>
      </c>
      <c r="H22" s="24">
        <f>VLOOKUP(A22, Архитектуры!B19:G5994, 6,FALSE)</f>
        <v>51</v>
      </c>
      <c r="I22" s="24" t="str">
        <f>VLOOKUP(A22, Таксономия!B19:E2334, 3, FALSE)</f>
        <v>Eukaryota</v>
      </c>
      <c r="J22" s="13" t="str">
        <f>VLOOKUP(A22, Таксономия!B19:E2334, 4, FALSE)</f>
        <v xml:space="preserve"> Viridiplantae</v>
      </c>
      <c r="K22" s="11" t="str">
        <f t="shared" si="0"/>
        <v>1</v>
      </c>
      <c r="L22" s="33" t="s">
        <v>7167</v>
      </c>
    </row>
    <row r="23" spans="1:12" ht="16.5" hidden="1">
      <c r="A23" s="13" t="s">
        <v>113</v>
      </c>
      <c r="B23" s="19"/>
      <c r="C23" s="20">
        <v>1</v>
      </c>
      <c r="D23" s="21">
        <v>1</v>
      </c>
      <c r="E23" s="22"/>
      <c r="F23" s="23">
        <v>1</v>
      </c>
      <c r="G23" s="26">
        <v>3</v>
      </c>
      <c r="H23" s="24">
        <f>VLOOKUP(A23, Архитектуры!B20:G5995, 6,FALSE)</f>
        <v>52</v>
      </c>
      <c r="I23" s="24" t="str">
        <f>VLOOKUP(A23, Таксономия!B20:E2335, 3, FALSE)</f>
        <v>Eukaryota</v>
      </c>
      <c r="J23" s="13" t="str">
        <f>VLOOKUP(A23, Таксономия!B20:E2335, 4, FALSE)</f>
        <v xml:space="preserve"> Fungi</v>
      </c>
      <c r="K23" s="11" t="str">
        <f t="shared" si="0"/>
        <v>1</v>
      </c>
      <c r="L23" s="11" t="s">
        <v>7172</v>
      </c>
    </row>
    <row r="24" spans="1:12" ht="16.5">
      <c r="A24" s="13" t="s">
        <v>115</v>
      </c>
      <c r="B24" s="19">
        <v>1</v>
      </c>
      <c r="C24" s="20"/>
      <c r="D24" s="21">
        <v>1</v>
      </c>
      <c r="E24" s="22">
        <v>1</v>
      </c>
      <c r="F24" s="23"/>
      <c r="G24" s="26">
        <v>3</v>
      </c>
      <c r="H24" s="24">
        <f>VLOOKUP(A24, Архитектуры!B21:G5996, 6,FALSE)</f>
        <v>53</v>
      </c>
      <c r="I24" s="24" t="str">
        <f>VLOOKUP(A24, Таксономия!B21:E2336, 3, FALSE)</f>
        <v>Eukaryota</v>
      </c>
      <c r="J24" s="13" t="str">
        <f>VLOOKUP(A24, Таксономия!B21:E2336, 4, FALSE)</f>
        <v xml:space="preserve"> Fungi</v>
      </c>
      <c r="K24" s="11" t="str">
        <f t="shared" si="0"/>
        <v>2</v>
      </c>
      <c r="L24" s="11" t="s">
        <v>7171</v>
      </c>
    </row>
    <row r="25" spans="1:12" ht="16.5" hidden="1">
      <c r="A25" s="13" t="s">
        <v>119</v>
      </c>
      <c r="B25" s="19"/>
      <c r="C25" s="20">
        <v>1</v>
      </c>
      <c r="D25" s="21">
        <v>1</v>
      </c>
      <c r="E25" s="22"/>
      <c r="F25" s="23">
        <v>1</v>
      </c>
      <c r="G25" s="26">
        <v>3</v>
      </c>
      <c r="H25" s="24">
        <f>VLOOKUP(A25, Архитектуры!B22:G5997, 6,FALSE)</f>
        <v>51</v>
      </c>
      <c r="I25" s="24" t="str">
        <f>VLOOKUP(A25, Таксономия!B22:E2337, 3, FALSE)</f>
        <v>Eukaryota</v>
      </c>
      <c r="J25" s="13" t="str">
        <f>VLOOKUP(A25, Таксономия!B22:E2337, 4, FALSE)</f>
        <v xml:space="preserve"> Viridiplantae</v>
      </c>
      <c r="K25" s="11" t="str">
        <f t="shared" si="0"/>
        <v>1</v>
      </c>
      <c r="L25" s="33" t="s">
        <v>7167</v>
      </c>
    </row>
    <row r="26" spans="1:12" ht="16.5" hidden="1">
      <c r="A26" s="13" t="s">
        <v>121</v>
      </c>
      <c r="B26" s="19"/>
      <c r="C26" s="20">
        <v>1</v>
      </c>
      <c r="D26" s="21">
        <v>1</v>
      </c>
      <c r="E26" s="22"/>
      <c r="F26" s="23">
        <v>1</v>
      </c>
      <c r="G26" s="26">
        <v>3</v>
      </c>
      <c r="H26" s="24">
        <f>VLOOKUP(A26, Архитектуры!B23:G5998, 6,FALSE)</f>
        <v>52</v>
      </c>
      <c r="I26" s="24" t="str">
        <f>VLOOKUP(A26, Таксономия!B23:E2338, 3, FALSE)</f>
        <v>Eukaryota</v>
      </c>
      <c r="J26" s="13" t="str">
        <f>VLOOKUP(A26, Таксономия!B23:E2338, 4, FALSE)</f>
        <v xml:space="preserve"> Fungi</v>
      </c>
      <c r="K26" s="11" t="str">
        <f t="shared" si="0"/>
        <v>1</v>
      </c>
      <c r="L26" s="11" t="s">
        <v>7172</v>
      </c>
    </row>
    <row r="27" spans="1:12" ht="16.5" hidden="1">
      <c r="A27" s="13" t="s">
        <v>123</v>
      </c>
      <c r="B27" s="19">
        <v>1</v>
      </c>
      <c r="C27" s="20"/>
      <c r="D27" s="21">
        <v>1</v>
      </c>
      <c r="E27" s="22">
        <v>1</v>
      </c>
      <c r="F27" s="23"/>
      <c r="G27" s="26">
        <v>3</v>
      </c>
      <c r="H27" s="24">
        <f>VLOOKUP(A27, Архитектуры!B24:G5999, 6,FALSE)</f>
        <v>43</v>
      </c>
      <c r="I27" s="24" t="str">
        <f>VLOOKUP(A27, Таксономия!B24:E2339, 3, FALSE)</f>
        <v>Eukaryota</v>
      </c>
      <c r="J27" s="13" t="str">
        <f>VLOOKUP(A27, Таксономия!B24:E2339, 4, FALSE)</f>
        <v xml:space="preserve"> Fungi</v>
      </c>
      <c r="K27" s="11" t="str">
        <f t="shared" si="0"/>
        <v>2</v>
      </c>
      <c r="L27" s="11" t="s">
        <v>7171</v>
      </c>
    </row>
    <row r="28" spans="1:12" ht="16.5" hidden="1">
      <c r="A28" s="13" t="s">
        <v>125</v>
      </c>
      <c r="B28" s="19"/>
      <c r="C28" s="20">
        <v>1</v>
      </c>
      <c r="D28" s="21">
        <v>1</v>
      </c>
      <c r="E28" s="22"/>
      <c r="F28" s="23">
        <v>1</v>
      </c>
      <c r="G28" s="26">
        <v>3</v>
      </c>
      <c r="H28" s="24">
        <f>VLOOKUP(A28, Архитектуры!B25:G6000, 6,FALSE)</f>
        <v>54</v>
      </c>
      <c r="I28" s="24" t="str">
        <f>VLOOKUP(A28, Таксономия!B25:E2340, 3, FALSE)</f>
        <v>Eukaryota</v>
      </c>
      <c r="J28" s="13" t="str">
        <f>VLOOKUP(A28, Таксономия!B25:E2340, 4, FALSE)</f>
        <v xml:space="preserve"> Alveolata</v>
      </c>
      <c r="K28" s="11" t="str">
        <f t="shared" si="0"/>
        <v>1</v>
      </c>
      <c r="L28"/>
    </row>
    <row r="29" spans="1:12" ht="16.5" hidden="1">
      <c r="A29" s="13" t="s">
        <v>129</v>
      </c>
      <c r="B29" s="19"/>
      <c r="C29" s="20">
        <v>1</v>
      </c>
      <c r="D29" s="21">
        <v>1</v>
      </c>
      <c r="E29" s="22"/>
      <c r="F29" s="23">
        <v>1</v>
      </c>
      <c r="G29" s="26">
        <v>3</v>
      </c>
      <c r="H29" s="24">
        <f>VLOOKUP(A29, Архитектуры!B26:G6001, 6,FALSE)</f>
        <v>51</v>
      </c>
      <c r="I29" s="24" t="str">
        <f>VLOOKUP(A29, Таксономия!B26:E2341, 3, FALSE)</f>
        <v>Eukaryota</v>
      </c>
      <c r="J29" s="13" t="str">
        <f>VLOOKUP(A29, Таксономия!B26:E2341, 4, FALSE)</f>
        <v xml:space="preserve"> Viridiplantae</v>
      </c>
      <c r="K29" s="11" t="str">
        <f t="shared" si="0"/>
        <v>1</v>
      </c>
      <c r="L29" s="32" t="s">
        <v>7167</v>
      </c>
    </row>
    <row r="30" spans="1:12" ht="16.5" hidden="1">
      <c r="A30" s="13" t="s">
        <v>131</v>
      </c>
      <c r="B30" s="19"/>
      <c r="C30" s="20">
        <v>1</v>
      </c>
      <c r="D30" s="21">
        <v>1</v>
      </c>
      <c r="E30" s="22"/>
      <c r="F30" s="23">
        <v>1</v>
      </c>
      <c r="G30" s="26">
        <v>3</v>
      </c>
      <c r="H30" s="24">
        <f>VLOOKUP(A30, Архитектуры!B27:G6002, 6,FALSE)</f>
        <v>51</v>
      </c>
      <c r="I30" s="24" t="str">
        <f>VLOOKUP(A30, Таксономия!B27:E2342, 3, FALSE)</f>
        <v>Eukaryota</v>
      </c>
      <c r="J30" s="13" t="str">
        <f>VLOOKUP(A30, Таксономия!B27:E2342, 4, FALSE)</f>
        <v xml:space="preserve"> Viridiplantae</v>
      </c>
      <c r="K30" s="11" t="str">
        <f t="shared" si="0"/>
        <v>1</v>
      </c>
      <c r="L30" s="32" t="s">
        <v>7167</v>
      </c>
    </row>
    <row r="31" spans="1:12" ht="16.5" hidden="1">
      <c r="A31" s="13" t="s">
        <v>141</v>
      </c>
      <c r="B31" s="19">
        <v>1</v>
      </c>
      <c r="C31" s="20"/>
      <c r="D31" s="21">
        <v>1</v>
      </c>
      <c r="E31" s="22">
        <v>1</v>
      </c>
      <c r="F31" s="23"/>
      <c r="G31" s="26">
        <v>3</v>
      </c>
      <c r="H31" s="24">
        <f>VLOOKUP(A31, Архитектуры!B28:G6003, 6,FALSE)</f>
        <v>49</v>
      </c>
      <c r="I31" s="24" t="str">
        <f>VLOOKUP(A31, Таксономия!B28:E2343, 3, FALSE)</f>
        <v>Eukaryota</v>
      </c>
      <c r="J31" s="13" t="str">
        <f>VLOOKUP(A31, Таксономия!B28:E2343, 4, FALSE)</f>
        <v xml:space="preserve"> Fungi</v>
      </c>
      <c r="K31" s="11" t="str">
        <f t="shared" si="0"/>
        <v>2</v>
      </c>
      <c r="L31" s="11" t="s">
        <v>7171</v>
      </c>
    </row>
    <row r="32" spans="1:12" ht="16.5" hidden="1">
      <c r="A32" s="13" t="s">
        <v>145</v>
      </c>
      <c r="B32" s="19"/>
      <c r="C32" s="20">
        <v>1</v>
      </c>
      <c r="D32" s="21">
        <v>1</v>
      </c>
      <c r="E32" s="22"/>
      <c r="F32" s="23">
        <v>1</v>
      </c>
      <c r="G32" s="26">
        <v>3</v>
      </c>
      <c r="H32" s="24">
        <f>VLOOKUP(A32, Архитектуры!B29:G6004, 6,FALSE)</f>
        <v>52</v>
      </c>
      <c r="I32" s="24" t="str">
        <f>VLOOKUP(A32, Таксономия!B29:E2344, 3, FALSE)</f>
        <v>Eukaryota</v>
      </c>
      <c r="J32" s="13" t="str">
        <f>VLOOKUP(A32, Таксономия!B29:E2344, 4, FALSE)</f>
        <v xml:space="preserve"> Fungi</v>
      </c>
      <c r="K32" s="11" t="str">
        <f t="shared" si="0"/>
        <v>1</v>
      </c>
      <c r="L32" s="11" t="s">
        <v>7172</v>
      </c>
    </row>
    <row r="33" spans="1:12" ht="16.5" hidden="1">
      <c r="A33" s="13" t="s">
        <v>149</v>
      </c>
      <c r="B33" s="19"/>
      <c r="C33" s="20">
        <v>1</v>
      </c>
      <c r="D33" s="21">
        <v>1</v>
      </c>
      <c r="E33" s="22"/>
      <c r="F33" s="23">
        <v>1</v>
      </c>
      <c r="G33" s="26">
        <v>3</v>
      </c>
      <c r="H33" s="24">
        <f>VLOOKUP(A33, Архитектуры!B30:G6005, 6,FALSE)</f>
        <v>52</v>
      </c>
      <c r="I33" s="24" t="str">
        <f>VLOOKUP(A33, Таксономия!B30:E2345, 3, FALSE)</f>
        <v>Eukaryota</v>
      </c>
      <c r="J33" s="13" t="str">
        <f>VLOOKUP(A33, Таксономия!B30:E2345, 4, FALSE)</f>
        <v xml:space="preserve"> Fungi</v>
      </c>
      <c r="K33" s="11" t="str">
        <f t="shared" si="0"/>
        <v>1</v>
      </c>
      <c r="L33" s="11" t="s">
        <v>7172</v>
      </c>
    </row>
    <row r="34" spans="1:12" ht="16.5" hidden="1">
      <c r="A34" s="13" t="s">
        <v>155</v>
      </c>
      <c r="B34" s="19"/>
      <c r="C34" s="20">
        <v>1</v>
      </c>
      <c r="D34" s="21">
        <v>1</v>
      </c>
      <c r="E34" s="22"/>
      <c r="F34" s="23">
        <v>1</v>
      </c>
      <c r="G34" s="26">
        <v>3</v>
      </c>
      <c r="H34" s="24">
        <f>VLOOKUP(A34, Архитектуры!B31:G6006, 6,FALSE)</f>
        <v>52</v>
      </c>
      <c r="I34" s="24" t="str">
        <f>VLOOKUP(A34, Таксономия!B31:E2346, 3, FALSE)</f>
        <v>Eukaryota</v>
      </c>
      <c r="J34" s="13" t="str">
        <f>VLOOKUP(A34, Таксономия!B31:E2346, 4, FALSE)</f>
        <v xml:space="preserve"> Fungi</v>
      </c>
      <c r="K34" s="11" t="str">
        <f t="shared" si="0"/>
        <v>1</v>
      </c>
      <c r="L34" s="11" t="s">
        <v>7172</v>
      </c>
    </row>
    <row r="35" spans="1:12" ht="16.5">
      <c r="A35" s="13" t="s">
        <v>157</v>
      </c>
      <c r="B35" s="19">
        <v>1</v>
      </c>
      <c r="C35" s="20"/>
      <c r="D35" s="21">
        <v>1</v>
      </c>
      <c r="E35" s="22">
        <v>1</v>
      </c>
      <c r="F35" s="23"/>
      <c r="G35" s="26">
        <v>3</v>
      </c>
      <c r="H35" s="24">
        <f>VLOOKUP(A35, Архитектуры!B32:G6007, 6,FALSE)</f>
        <v>53</v>
      </c>
      <c r="I35" s="24" t="str">
        <f>VLOOKUP(A35, Таксономия!B32:E2347, 3, FALSE)</f>
        <v>Eukaryota</v>
      </c>
      <c r="J35" s="13" t="str">
        <f>VLOOKUP(A35, Таксономия!B32:E2347, 4, FALSE)</f>
        <v xml:space="preserve"> Fungi</v>
      </c>
      <c r="K35" s="11" t="str">
        <f t="shared" si="0"/>
        <v>2</v>
      </c>
      <c r="L35" s="11" t="s">
        <v>7171</v>
      </c>
    </row>
    <row r="36" spans="1:12" ht="16.5" hidden="1">
      <c r="A36" s="13" t="s">
        <v>159</v>
      </c>
      <c r="B36" s="19"/>
      <c r="C36" s="20">
        <v>1</v>
      </c>
      <c r="D36" s="21">
        <v>1</v>
      </c>
      <c r="E36" s="22"/>
      <c r="F36" s="23">
        <v>1</v>
      </c>
      <c r="G36" s="26">
        <v>3</v>
      </c>
      <c r="H36" s="24">
        <f>VLOOKUP(A36, Архитектуры!B33:G6008, 6,FALSE)</f>
        <v>47</v>
      </c>
      <c r="I36" s="24" t="str">
        <f>VLOOKUP(A36, Таксономия!B33:E2348, 3, FALSE)</f>
        <v>Eukaryota</v>
      </c>
      <c r="J36" s="13" t="str">
        <f>VLOOKUP(A36, Таксономия!B33:E2348, 4, FALSE)</f>
        <v xml:space="preserve"> Fungi</v>
      </c>
      <c r="K36" s="11" t="str">
        <f t="shared" si="0"/>
        <v>1</v>
      </c>
      <c r="L36" s="11" t="s">
        <v>7172</v>
      </c>
    </row>
    <row r="37" spans="1:12" ht="16.5" hidden="1">
      <c r="A37" s="13" t="s">
        <v>161</v>
      </c>
      <c r="B37" s="19"/>
      <c r="C37" s="20">
        <v>1</v>
      </c>
      <c r="D37" s="21">
        <v>1</v>
      </c>
      <c r="E37" s="22"/>
      <c r="F37" s="23">
        <v>1</v>
      </c>
      <c r="G37" s="26">
        <v>3</v>
      </c>
      <c r="H37" s="24">
        <f>VLOOKUP(A37, Архитектуры!B34:G6009, 6,FALSE)</f>
        <v>52</v>
      </c>
      <c r="I37" s="24" t="str">
        <f>VLOOKUP(A37, Таксономия!B34:E2349, 3, FALSE)</f>
        <v>Eukaryota</v>
      </c>
      <c r="J37" s="13" t="str">
        <f>VLOOKUP(A37, Таксономия!B34:E2349, 4, FALSE)</f>
        <v xml:space="preserve"> Fungi</v>
      </c>
      <c r="K37" s="11" t="str">
        <f t="shared" si="0"/>
        <v>1</v>
      </c>
      <c r="L37" s="11" t="s">
        <v>7172</v>
      </c>
    </row>
    <row r="38" spans="1:12" ht="16.5" hidden="1">
      <c r="A38" s="13" t="s">
        <v>165</v>
      </c>
      <c r="B38" s="19">
        <v>1</v>
      </c>
      <c r="C38" s="20"/>
      <c r="D38" s="21">
        <v>1</v>
      </c>
      <c r="E38" s="22">
        <v>1</v>
      </c>
      <c r="F38" s="23"/>
      <c r="G38" s="26">
        <v>3</v>
      </c>
      <c r="H38" s="24">
        <f>VLOOKUP(A38, Архитектуры!B35:G6010, 6,FALSE)</f>
        <v>49</v>
      </c>
      <c r="I38" s="24" t="str">
        <f>VLOOKUP(A38, Таксономия!B35:E2350, 3, FALSE)</f>
        <v>Eukaryota</v>
      </c>
      <c r="J38" s="13" t="str">
        <f>VLOOKUP(A38, Таксономия!B35:E2350, 4, FALSE)</f>
        <v xml:space="preserve"> Fungi</v>
      </c>
      <c r="K38" s="11" t="str">
        <f t="shared" si="0"/>
        <v>2</v>
      </c>
      <c r="L38" s="11" t="s">
        <v>7171</v>
      </c>
    </row>
    <row r="39" spans="1:12" ht="16.5">
      <c r="A39" s="13" t="s">
        <v>167</v>
      </c>
      <c r="B39" s="19">
        <v>1</v>
      </c>
      <c r="C39" s="20"/>
      <c r="D39" s="21">
        <v>1</v>
      </c>
      <c r="E39" s="22">
        <v>1</v>
      </c>
      <c r="F39" s="23"/>
      <c r="G39" s="26">
        <v>3</v>
      </c>
      <c r="H39" s="24">
        <f>VLOOKUP(A39, Архитектуры!B36:G6011, 6,FALSE)</f>
        <v>53</v>
      </c>
      <c r="I39" s="24" t="str">
        <f>VLOOKUP(A39, Таксономия!B36:E2351, 3, FALSE)</f>
        <v>Eukaryota</v>
      </c>
      <c r="J39" s="13" t="str">
        <f>VLOOKUP(A39, Таксономия!B36:E2351, 4, FALSE)</f>
        <v xml:space="preserve"> Fungi</v>
      </c>
      <c r="K39" s="11" t="str">
        <f t="shared" si="0"/>
        <v>2</v>
      </c>
      <c r="L39" s="11" t="s">
        <v>7171</v>
      </c>
    </row>
    <row r="40" spans="1:12" ht="16.5" hidden="1">
      <c r="A40" s="13" t="s">
        <v>169</v>
      </c>
      <c r="B40" s="19"/>
      <c r="C40" s="20">
        <v>1</v>
      </c>
      <c r="D40" s="21">
        <v>1</v>
      </c>
      <c r="E40" s="22"/>
      <c r="F40" s="23">
        <v>1</v>
      </c>
      <c r="G40" s="26">
        <v>3</v>
      </c>
      <c r="H40" s="24">
        <f>VLOOKUP(A40, Архитектуры!B37:G6012, 6,FALSE)</f>
        <v>52</v>
      </c>
      <c r="I40" s="24" t="str">
        <f>VLOOKUP(A40, Таксономия!B37:E2352, 3, FALSE)</f>
        <v>Eukaryota</v>
      </c>
      <c r="J40" s="13" t="str">
        <f>VLOOKUP(A40, Таксономия!B37:E2352, 4, FALSE)</f>
        <v xml:space="preserve"> Fungi</v>
      </c>
      <c r="K40" s="11" t="str">
        <f t="shared" si="0"/>
        <v>1</v>
      </c>
      <c r="L40" s="11" t="s">
        <v>7172</v>
      </c>
    </row>
    <row r="41" spans="1:12" ht="16.5" hidden="1">
      <c r="A41" s="13" t="s">
        <v>171</v>
      </c>
      <c r="B41" s="19"/>
      <c r="C41" s="20">
        <v>1</v>
      </c>
      <c r="D41" s="21">
        <v>1</v>
      </c>
      <c r="E41" s="22"/>
      <c r="F41" s="23">
        <v>1</v>
      </c>
      <c r="G41" s="26">
        <v>3</v>
      </c>
      <c r="H41" s="24">
        <f>VLOOKUP(A41, Архитектуры!B38:G6013, 6,FALSE)</f>
        <v>51</v>
      </c>
      <c r="I41" s="24" t="str">
        <f>VLOOKUP(A41, Таксономия!B38:E2353, 3, FALSE)</f>
        <v>Eukaryota</v>
      </c>
      <c r="J41" s="13" t="str">
        <f>VLOOKUP(A41, Таксономия!B38:E2353, 4, FALSE)</f>
        <v xml:space="preserve"> Stramenopiles</v>
      </c>
      <c r="K41" s="11" t="str">
        <f t="shared" si="0"/>
        <v>1</v>
      </c>
      <c r="L41"/>
    </row>
    <row r="42" spans="1:12" ht="16.5" hidden="1">
      <c r="A42" s="13" t="s">
        <v>173</v>
      </c>
      <c r="B42" s="19"/>
      <c r="C42" s="20">
        <v>1</v>
      </c>
      <c r="D42" s="21">
        <v>1</v>
      </c>
      <c r="E42" s="22"/>
      <c r="F42" s="23">
        <v>1</v>
      </c>
      <c r="G42" s="26">
        <v>3</v>
      </c>
      <c r="H42" s="24">
        <f>VLOOKUP(A42, Архитектуры!B39:G6014, 6,FALSE)</f>
        <v>51</v>
      </c>
      <c r="I42" s="24" t="str">
        <f>VLOOKUP(A42, Таксономия!B39:E2354, 3, FALSE)</f>
        <v>Eukaryota</v>
      </c>
      <c r="J42" s="13" t="str">
        <f>VLOOKUP(A42, Таксономия!B39:E2354, 4, FALSE)</f>
        <v xml:space="preserve"> Stramenopiles</v>
      </c>
      <c r="K42" s="11" t="str">
        <f t="shared" si="0"/>
        <v>1</v>
      </c>
      <c r="L42"/>
    </row>
    <row r="43" spans="1:12" ht="16.5" hidden="1">
      <c r="A43" s="13" t="s">
        <v>183</v>
      </c>
      <c r="B43" s="19"/>
      <c r="C43" s="20">
        <v>1</v>
      </c>
      <c r="D43" s="21">
        <v>1</v>
      </c>
      <c r="E43" s="22"/>
      <c r="F43" s="23">
        <v>1</v>
      </c>
      <c r="G43" s="26">
        <v>3</v>
      </c>
      <c r="H43" s="24">
        <f>VLOOKUP(A43, Архитектуры!B40:G6015, 6,FALSE)</f>
        <v>52</v>
      </c>
      <c r="I43" s="24" t="str">
        <f>VLOOKUP(A43, Таксономия!B40:E2355, 3, FALSE)</f>
        <v>Eukaryota</v>
      </c>
      <c r="J43" s="13" t="str">
        <f>VLOOKUP(A43, Таксономия!B40:E2355, 4, FALSE)</f>
        <v xml:space="preserve"> Viridiplantae</v>
      </c>
      <c r="K43" s="11" t="str">
        <f t="shared" si="0"/>
        <v>1</v>
      </c>
      <c r="L43" s="32" t="s">
        <v>7167</v>
      </c>
    </row>
    <row r="44" spans="1:12" ht="16.5" hidden="1">
      <c r="A44" s="13" t="s">
        <v>225</v>
      </c>
      <c r="B44" s="19"/>
      <c r="C44" s="20">
        <v>1</v>
      </c>
      <c r="D44" s="21">
        <v>1</v>
      </c>
      <c r="E44" s="22"/>
      <c r="F44" s="23">
        <v>1</v>
      </c>
      <c r="G44" s="26">
        <v>3</v>
      </c>
      <c r="H44" s="24">
        <f>VLOOKUP(A44, Архитектуры!B41:G6016, 6,FALSE)</f>
        <v>51</v>
      </c>
      <c r="I44" s="24" t="str">
        <f>VLOOKUP(A44, Таксономия!B41:E2356, 3, FALSE)</f>
        <v>Eukaryota</v>
      </c>
      <c r="J44" s="13" t="str">
        <f>VLOOKUP(A44, Таксономия!B41:E2356, 4, FALSE)</f>
        <v xml:space="preserve"> Viridiplantae</v>
      </c>
      <c r="K44" s="11" t="str">
        <f t="shared" si="0"/>
        <v>1</v>
      </c>
      <c r="L44" s="32" t="s">
        <v>7167</v>
      </c>
    </row>
    <row r="45" spans="1:12" ht="16.5" hidden="1">
      <c r="A45" s="13" t="s">
        <v>235</v>
      </c>
      <c r="B45" s="19"/>
      <c r="C45" s="20">
        <v>1</v>
      </c>
      <c r="D45" s="21">
        <v>1</v>
      </c>
      <c r="E45" s="22"/>
      <c r="F45" s="23">
        <v>1</v>
      </c>
      <c r="G45" s="26">
        <v>3</v>
      </c>
      <c r="H45" s="24">
        <f>VLOOKUP(A45, Архитектуры!B42:G6017, 6,FALSE)</f>
        <v>52</v>
      </c>
      <c r="I45" s="24" t="str">
        <f>VLOOKUP(A45, Таксономия!B42:E2357, 3, FALSE)</f>
        <v>Eukaryota</v>
      </c>
      <c r="J45" s="13" t="str">
        <f>VLOOKUP(A45, Таксономия!B42:E2357, 4, FALSE)</f>
        <v xml:space="preserve"> Fungi</v>
      </c>
      <c r="K45" s="11" t="str">
        <f t="shared" si="0"/>
        <v>1</v>
      </c>
      <c r="L45" s="11" t="s">
        <v>7172</v>
      </c>
    </row>
    <row r="46" spans="1:12" ht="16.5" hidden="1">
      <c r="A46" s="13" t="s">
        <v>237</v>
      </c>
      <c r="B46" s="19">
        <v>1</v>
      </c>
      <c r="C46" s="20"/>
      <c r="D46" s="21">
        <v>1</v>
      </c>
      <c r="E46" s="22">
        <v>1</v>
      </c>
      <c r="F46" s="23"/>
      <c r="G46" s="26">
        <v>3</v>
      </c>
      <c r="H46" s="24">
        <f>VLOOKUP(A46, Архитектуры!B43:G6018, 6,FALSE)</f>
        <v>49</v>
      </c>
      <c r="I46" s="24" t="str">
        <f>VLOOKUP(A46, Таксономия!B43:E2358, 3, FALSE)</f>
        <v>Eukaryota</v>
      </c>
      <c r="J46" s="13" t="str">
        <f>VLOOKUP(A46, Таксономия!B43:E2358, 4, FALSE)</f>
        <v xml:space="preserve"> Fungi</v>
      </c>
      <c r="K46" s="11" t="str">
        <f t="shared" si="0"/>
        <v>2</v>
      </c>
      <c r="L46" s="11" t="s">
        <v>7171</v>
      </c>
    </row>
    <row r="47" spans="1:12" ht="16.5" hidden="1">
      <c r="A47" s="13" t="s">
        <v>239</v>
      </c>
      <c r="B47" s="19">
        <v>1</v>
      </c>
      <c r="C47" s="20"/>
      <c r="D47" s="21">
        <v>1</v>
      </c>
      <c r="E47" s="22">
        <v>1</v>
      </c>
      <c r="F47" s="23"/>
      <c r="G47" s="26">
        <v>3</v>
      </c>
      <c r="H47" s="24">
        <f>VLOOKUP(A47, Архитектуры!B44:G6019, 6,FALSE)</f>
        <v>49</v>
      </c>
      <c r="I47" s="24" t="str">
        <f>VLOOKUP(A47, Таксономия!B44:E2359, 3, FALSE)</f>
        <v>Eukaryota</v>
      </c>
      <c r="J47" s="13" t="str">
        <f>VLOOKUP(A47, Таксономия!B44:E2359, 4, FALSE)</f>
        <v xml:space="preserve"> Fungi</v>
      </c>
      <c r="K47" s="11" t="str">
        <f t="shared" si="0"/>
        <v>2</v>
      </c>
      <c r="L47" s="11" t="s">
        <v>7171</v>
      </c>
    </row>
    <row r="48" spans="1:12" ht="16.5" hidden="1">
      <c r="A48" s="13" t="s">
        <v>241</v>
      </c>
      <c r="B48" s="19"/>
      <c r="C48" s="20">
        <v>1</v>
      </c>
      <c r="D48" s="21">
        <v>1</v>
      </c>
      <c r="E48" s="22"/>
      <c r="F48" s="23">
        <v>1</v>
      </c>
      <c r="G48" s="26">
        <v>3</v>
      </c>
      <c r="H48" s="24">
        <f>VLOOKUP(A48, Архитектуры!B45:G6020, 6,FALSE)</f>
        <v>52</v>
      </c>
      <c r="I48" s="24" t="str">
        <f>VLOOKUP(A48, Таксономия!B45:E2360, 3, FALSE)</f>
        <v>Eukaryota</v>
      </c>
      <c r="J48" s="13" t="str">
        <f>VLOOKUP(A48, Таксономия!B45:E2360, 4, FALSE)</f>
        <v xml:space="preserve"> Fungi</v>
      </c>
      <c r="K48" s="11" t="str">
        <f t="shared" si="0"/>
        <v>1</v>
      </c>
      <c r="L48" s="11" t="s">
        <v>7172</v>
      </c>
    </row>
    <row r="49" spans="1:12" ht="16.5" hidden="1">
      <c r="A49" s="13" t="s">
        <v>245</v>
      </c>
      <c r="B49" s="19">
        <v>1</v>
      </c>
      <c r="C49" s="20"/>
      <c r="D49" s="21">
        <v>1</v>
      </c>
      <c r="E49" s="22">
        <v>1</v>
      </c>
      <c r="F49" s="23"/>
      <c r="G49" s="26">
        <v>3</v>
      </c>
      <c r="H49" s="24">
        <f>VLOOKUP(A49, Архитектуры!B46:G6021, 6,FALSE)</f>
        <v>43</v>
      </c>
      <c r="I49" s="24" t="str">
        <f>VLOOKUP(A49, Таксономия!B46:E2361, 3, FALSE)</f>
        <v>Eukaryota</v>
      </c>
      <c r="J49" s="13" t="str">
        <f>VLOOKUP(A49, Таксономия!B46:E2361, 4, FALSE)</f>
        <v xml:space="preserve"> Metazoa</v>
      </c>
      <c r="K49" s="11" t="str">
        <f t="shared" si="0"/>
        <v>2</v>
      </c>
      <c r="L49" s="11" t="s">
        <v>7169</v>
      </c>
    </row>
    <row r="50" spans="1:12" ht="16.5" hidden="1">
      <c r="A50" s="13" t="s">
        <v>247</v>
      </c>
      <c r="B50" s="19"/>
      <c r="C50" s="20">
        <v>1</v>
      </c>
      <c r="D50" s="21">
        <v>1</v>
      </c>
      <c r="E50" s="22"/>
      <c r="F50" s="23">
        <v>1</v>
      </c>
      <c r="G50" s="26">
        <v>3</v>
      </c>
      <c r="H50" s="24">
        <f>VLOOKUP(A50, Архитектуры!B47:G6022, 6,FALSE)</f>
        <v>52</v>
      </c>
      <c r="I50" s="24" t="str">
        <f>VLOOKUP(A50, Таксономия!B47:E2362, 3, FALSE)</f>
        <v>Eukaryota</v>
      </c>
      <c r="J50" s="13" t="str">
        <f>VLOOKUP(A50, Таксономия!B47:E2362, 4, FALSE)</f>
        <v xml:space="preserve"> Metazoa</v>
      </c>
      <c r="K50" s="11" t="str">
        <f t="shared" si="0"/>
        <v>1</v>
      </c>
      <c r="L50" s="11" t="s">
        <v>7168</v>
      </c>
    </row>
    <row r="51" spans="1:12" ht="16.5" hidden="1">
      <c r="A51" s="13" t="s">
        <v>249</v>
      </c>
      <c r="B51" s="19"/>
      <c r="C51" s="20">
        <v>1</v>
      </c>
      <c r="D51" s="21">
        <v>1</v>
      </c>
      <c r="E51" s="22"/>
      <c r="F51" s="23">
        <v>1</v>
      </c>
      <c r="G51" s="26">
        <v>3</v>
      </c>
      <c r="H51" s="24">
        <f>VLOOKUP(A51, Архитектуры!B48:G6023, 6,FALSE)</f>
        <v>51</v>
      </c>
      <c r="I51" s="24" t="str">
        <f>VLOOKUP(A51, Таксономия!B48:E2363, 3, FALSE)</f>
        <v>Eukaryota</v>
      </c>
      <c r="J51" s="13" t="str">
        <f>VLOOKUP(A51, Таксономия!B48:E2363, 4, FALSE)</f>
        <v xml:space="preserve"> Fungi</v>
      </c>
      <c r="K51" s="11" t="str">
        <f t="shared" si="0"/>
        <v>1</v>
      </c>
      <c r="L51" s="11" t="s">
        <v>7172</v>
      </c>
    </row>
    <row r="52" spans="1:12" ht="16.5" hidden="1">
      <c r="A52" s="13" t="s">
        <v>251</v>
      </c>
      <c r="B52" s="19">
        <v>1</v>
      </c>
      <c r="C52" s="20"/>
      <c r="D52" s="21">
        <v>1</v>
      </c>
      <c r="E52" s="22">
        <v>1</v>
      </c>
      <c r="F52" s="23"/>
      <c r="G52" s="26">
        <v>3</v>
      </c>
      <c r="H52" s="24">
        <f>VLOOKUP(A52, Архитектуры!B49:G6024, 6,FALSE)</f>
        <v>49</v>
      </c>
      <c r="I52" s="24" t="str">
        <f>VLOOKUP(A52, Таксономия!B49:E2364, 3, FALSE)</f>
        <v>Eukaryota</v>
      </c>
      <c r="J52" s="13" t="str">
        <f>VLOOKUP(A52, Таксономия!B49:E2364, 4, FALSE)</f>
        <v xml:space="preserve"> Fungi</v>
      </c>
      <c r="K52" s="11" t="str">
        <f t="shared" si="0"/>
        <v>2</v>
      </c>
      <c r="L52" s="11" t="s">
        <v>7171</v>
      </c>
    </row>
    <row r="53" spans="1:12" ht="16.5" hidden="1">
      <c r="A53" s="13" t="s">
        <v>253</v>
      </c>
      <c r="B53" s="19"/>
      <c r="C53" s="20">
        <v>1</v>
      </c>
      <c r="D53" s="21">
        <v>1</v>
      </c>
      <c r="E53" s="22"/>
      <c r="F53" s="23">
        <v>1</v>
      </c>
      <c r="G53" s="26">
        <v>3</v>
      </c>
      <c r="H53" s="24">
        <f>VLOOKUP(A53, Архитектуры!B50:G6025, 6,FALSE)</f>
        <v>51</v>
      </c>
      <c r="I53" s="24" t="str">
        <f>VLOOKUP(A53, Таксономия!B50:E2365, 3, FALSE)</f>
        <v>Eukaryota</v>
      </c>
      <c r="J53" s="13" t="str">
        <f>VLOOKUP(A53, Таксономия!B50:E2365, 4, FALSE)</f>
        <v xml:space="preserve"> Fungi</v>
      </c>
      <c r="K53" s="11" t="str">
        <f t="shared" si="0"/>
        <v>1</v>
      </c>
      <c r="L53" s="11" t="s">
        <v>7172</v>
      </c>
    </row>
    <row r="54" spans="1:12" ht="16.5" hidden="1">
      <c r="A54" s="13" t="s">
        <v>261</v>
      </c>
      <c r="B54" s="19">
        <v>1</v>
      </c>
      <c r="C54" s="20"/>
      <c r="D54" s="21">
        <v>1</v>
      </c>
      <c r="E54" s="22">
        <v>1</v>
      </c>
      <c r="F54" s="23"/>
      <c r="G54" s="26">
        <v>3</v>
      </c>
      <c r="H54" s="24">
        <f>VLOOKUP(A54, Архитектуры!B51:G6026, 6,FALSE)</f>
        <v>49</v>
      </c>
      <c r="I54" s="24" t="str">
        <f>VLOOKUP(A54, Таксономия!B51:E2366, 3, FALSE)</f>
        <v>Eukaryota</v>
      </c>
      <c r="J54" s="13" t="str">
        <f>VLOOKUP(A54, Таксономия!B51:E2366, 4, FALSE)</f>
        <v xml:space="preserve"> Fungi</v>
      </c>
      <c r="K54" s="11" t="str">
        <f t="shared" si="0"/>
        <v>2</v>
      </c>
      <c r="L54" s="11" t="s">
        <v>7171</v>
      </c>
    </row>
    <row r="55" spans="1:12" ht="16.5" hidden="1">
      <c r="A55" s="13" t="s">
        <v>263</v>
      </c>
      <c r="B55" s="19"/>
      <c r="C55" s="20">
        <v>1</v>
      </c>
      <c r="D55" s="21">
        <v>1</v>
      </c>
      <c r="E55" s="22"/>
      <c r="F55" s="23">
        <v>1</v>
      </c>
      <c r="G55" s="26">
        <v>3</v>
      </c>
      <c r="H55" s="24">
        <f>VLOOKUP(A55, Архитектуры!B52:G6027, 6,FALSE)</f>
        <v>73</v>
      </c>
      <c r="I55" s="24" t="str">
        <f>VLOOKUP(A55, Таксономия!B52:E2367, 3, FALSE)</f>
        <v>Eukaryota</v>
      </c>
      <c r="J55" s="13" t="str">
        <f>VLOOKUP(A55, Таксономия!B52:E2367, 4, FALSE)</f>
        <v xml:space="preserve"> Metazoa</v>
      </c>
      <c r="K55" s="11" t="str">
        <f t="shared" si="0"/>
        <v>1</v>
      </c>
      <c r="L55" s="31" t="s">
        <v>7164</v>
      </c>
    </row>
    <row r="56" spans="1:12" ht="16.5" hidden="1">
      <c r="A56" s="13" t="s">
        <v>267</v>
      </c>
      <c r="B56" s="19"/>
      <c r="C56" s="20">
        <v>1</v>
      </c>
      <c r="D56" s="21">
        <v>1</v>
      </c>
      <c r="E56" s="22"/>
      <c r="F56" s="23">
        <v>1</v>
      </c>
      <c r="G56" s="26">
        <v>3</v>
      </c>
      <c r="H56" s="24">
        <f>VLOOKUP(A56, Архитектуры!B53:G6028, 6,FALSE)</f>
        <v>52</v>
      </c>
      <c r="I56" s="24" t="str">
        <f>VLOOKUP(A56, Таксономия!B53:E2368, 3, FALSE)</f>
        <v>Eukaryota</v>
      </c>
      <c r="J56" s="13" t="str">
        <f>VLOOKUP(A56, Таксономия!B53:E2368, 4, FALSE)</f>
        <v xml:space="preserve"> Metazoa</v>
      </c>
      <c r="K56" s="11" t="str">
        <f t="shared" si="0"/>
        <v>1</v>
      </c>
      <c r="L56" s="11" t="s">
        <v>7168</v>
      </c>
    </row>
    <row r="57" spans="1:12" ht="16.5" hidden="1">
      <c r="A57" s="13" t="s">
        <v>269</v>
      </c>
      <c r="B57" s="19"/>
      <c r="C57" s="20">
        <v>1</v>
      </c>
      <c r="D57" s="21">
        <v>1</v>
      </c>
      <c r="E57" s="22"/>
      <c r="F57" s="23">
        <v>1</v>
      </c>
      <c r="G57" s="26">
        <v>3</v>
      </c>
      <c r="H57" s="24">
        <f>VLOOKUP(A57, Архитектуры!B54:G6029, 6,FALSE)</f>
        <v>55</v>
      </c>
      <c r="I57" s="24" t="str">
        <f>VLOOKUP(A57, Таксономия!B54:E2369, 3, FALSE)</f>
        <v>Eukaryota</v>
      </c>
      <c r="J57" s="13" t="str">
        <f>VLOOKUP(A57, Таксономия!B54:E2369, 4, FALSE)</f>
        <v xml:space="preserve"> Fungi</v>
      </c>
      <c r="K57" s="11" t="str">
        <f t="shared" si="0"/>
        <v>1</v>
      </c>
      <c r="L57" s="11" t="s">
        <v>7172</v>
      </c>
    </row>
    <row r="58" spans="1:12" ht="16.5" hidden="1">
      <c r="A58" s="13" t="s">
        <v>271</v>
      </c>
      <c r="B58" s="19">
        <v>1</v>
      </c>
      <c r="C58" s="20"/>
      <c r="D58" s="21">
        <v>1</v>
      </c>
      <c r="E58" s="22">
        <v>1</v>
      </c>
      <c r="F58" s="23"/>
      <c r="G58" s="26">
        <v>3</v>
      </c>
      <c r="H58" s="24">
        <f>VLOOKUP(A58, Архитектуры!B55:G6030, 6,FALSE)</f>
        <v>51</v>
      </c>
      <c r="I58" s="24" t="str">
        <f>VLOOKUP(A58, Таксономия!B55:E2370, 3, FALSE)</f>
        <v>Eukaryota</v>
      </c>
      <c r="J58" s="13" t="str">
        <f>VLOOKUP(A58, Таксономия!B55:E2370, 4, FALSE)</f>
        <v xml:space="preserve"> Fungi</v>
      </c>
      <c r="K58" s="11" t="str">
        <f t="shared" si="0"/>
        <v>2</v>
      </c>
      <c r="L58" s="11" t="s">
        <v>7171</v>
      </c>
    </row>
    <row r="59" spans="1:12" ht="16.5" hidden="1">
      <c r="A59" s="13" t="s">
        <v>277</v>
      </c>
      <c r="B59" s="19"/>
      <c r="C59" s="20">
        <v>1</v>
      </c>
      <c r="D59" s="21">
        <v>1</v>
      </c>
      <c r="E59" s="22"/>
      <c r="F59" s="23">
        <v>1</v>
      </c>
      <c r="G59" s="26">
        <v>3</v>
      </c>
      <c r="H59" s="24">
        <f>VLOOKUP(A59, Архитектуры!B56:G6031, 6,FALSE)</f>
        <v>51</v>
      </c>
      <c r="I59" s="24" t="str">
        <f>VLOOKUP(A59, Таксономия!B56:E2371, 3, FALSE)</f>
        <v>Eukaryota</v>
      </c>
      <c r="J59" s="13" t="str">
        <f>VLOOKUP(A59, Таксономия!B56:E2371, 4, FALSE)</f>
        <v xml:space="preserve"> Viridiplantae</v>
      </c>
      <c r="K59" s="11" t="str">
        <f t="shared" si="0"/>
        <v>1</v>
      </c>
      <c r="L59" s="33" t="s">
        <v>7167</v>
      </c>
    </row>
    <row r="60" spans="1:12" ht="16.5" hidden="1">
      <c r="A60" s="13" t="s">
        <v>279</v>
      </c>
      <c r="B60" s="19"/>
      <c r="C60" s="20">
        <v>1</v>
      </c>
      <c r="D60" s="21">
        <v>1</v>
      </c>
      <c r="E60" s="22"/>
      <c r="F60" s="23">
        <v>1</v>
      </c>
      <c r="G60" s="26">
        <v>3</v>
      </c>
      <c r="H60" s="24">
        <f>VLOOKUP(A60, Архитектуры!B57:G6032, 6,FALSE)</f>
        <v>52</v>
      </c>
      <c r="I60" s="24" t="str">
        <f>VLOOKUP(A60, Таксономия!B57:E2372, 3, FALSE)</f>
        <v>Eukaryota</v>
      </c>
      <c r="J60" s="13" t="str">
        <f>VLOOKUP(A60, Таксономия!B57:E2372, 4, FALSE)</f>
        <v xml:space="preserve"> Fungi</v>
      </c>
      <c r="K60" s="11" t="str">
        <f t="shared" si="0"/>
        <v>1</v>
      </c>
      <c r="L60" s="11" t="s">
        <v>7172</v>
      </c>
    </row>
    <row r="61" spans="1:12" ht="16.5" hidden="1">
      <c r="A61" s="13" t="s">
        <v>283</v>
      </c>
      <c r="B61" s="19"/>
      <c r="C61" s="20">
        <v>1</v>
      </c>
      <c r="D61" s="21">
        <v>1</v>
      </c>
      <c r="E61" s="22"/>
      <c r="F61" s="23">
        <v>1</v>
      </c>
      <c r="G61" s="26">
        <v>3</v>
      </c>
      <c r="H61" s="24">
        <f>VLOOKUP(A61, Архитектуры!B58:G6033, 6,FALSE)</f>
        <v>51</v>
      </c>
      <c r="I61" s="24" t="str">
        <f>VLOOKUP(A61, Таксономия!B58:E2373, 3, FALSE)</f>
        <v>Eukaryota</v>
      </c>
      <c r="J61" s="13" t="str">
        <f>VLOOKUP(A61, Таксономия!B58:E2373, 4, FALSE)</f>
        <v xml:space="preserve"> Alveolata</v>
      </c>
      <c r="K61" s="11" t="str">
        <f t="shared" si="0"/>
        <v>1</v>
      </c>
      <c r="L61"/>
    </row>
    <row r="62" spans="1:12" ht="16.5" hidden="1">
      <c r="A62" s="13" t="s">
        <v>287</v>
      </c>
      <c r="B62" s="19">
        <v>1</v>
      </c>
      <c r="C62" s="20"/>
      <c r="D62" s="21">
        <v>1</v>
      </c>
      <c r="E62" s="22">
        <v>1</v>
      </c>
      <c r="F62" s="23"/>
      <c r="G62" s="26">
        <v>3</v>
      </c>
      <c r="H62" s="24">
        <f>VLOOKUP(A62, Архитектуры!B59:G6034, 6,FALSE)</f>
        <v>52</v>
      </c>
      <c r="I62" s="24" t="str">
        <f>VLOOKUP(A62, Таксономия!B59:E2374, 3, FALSE)</f>
        <v>Eukaryota</v>
      </c>
      <c r="J62" s="13" t="str">
        <f>VLOOKUP(A62, Таксономия!B59:E2374, 4, FALSE)</f>
        <v xml:space="preserve"> Fungi</v>
      </c>
      <c r="K62" s="11" t="str">
        <f t="shared" si="0"/>
        <v>2</v>
      </c>
      <c r="L62" s="11" t="s">
        <v>7171</v>
      </c>
    </row>
    <row r="63" spans="1:12" ht="16.5">
      <c r="A63" s="13" t="s">
        <v>289</v>
      </c>
      <c r="B63" s="19"/>
      <c r="C63" s="20">
        <v>1</v>
      </c>
      <c r="D63" s="21">
        <v>1</v>
      </c>
      <c r="E63" s="22"/>
      <c r="F63" s="23">
        <v>1</v>
      </c>
      <c r="G63" s="26">
        <v>3</v>
      </c>
      <c r="H63" s="24">
        <f>VLOOKUP(A63, Архитектуры!B60:G6035, 6,FALSE)</f>
        <v>53</v>
      </c>
      <c r="I63" s="24" t="str">
        <f>VLOOKUP(A63, Таксономия!B60:E2375, 3, FALSE)</f>
        <v>Eukaryota</v>
      </c>
      <c r="J63" s="13" t="str">
        <f>VLOOKUP(A63, Таксономия!B60:E2375, 4, FALSE)</f>
        <v xml:space="preserve"> Fungi</v>
      </c>
      <c r="K63" s="11" t="str">
        <f t="shared" si="0"/>
        <v>1</v>
      </c>
      <c r="L63" s="11" t="s">
        <v>7172</v>
      </c>
    </row>
    <row r="64" spans="1:12" ht="16.5" hidden="1">
      <c r="A64" s="13" t="s">
        <v>291</v>
      </c>
      <c r="B64" s="19">
        <v>1</v>
      </c>
      <c r="C64" s="20"/>
      <c r="D64" s="21">
        <v>1</v>
      </c>
      <c r="E64" s="22">
        <v>1</v>
      </c>
      <c r="F64" s="23"/>
      <c r="G64" s="26">
        <v>3</v>
      </c>
      <c r="H64" s="24">
        <f>VLOOKUP(A64, Архитектуры!B61:G6036, 6,FALSE)</f>
        <v>52</v>
      </c>
      <c r="I64" s="24" t="str">
        <f>VLOOKUP(A64, Таксономия!B61:E2376, 3, FALSE)</f>
        <v>Eukaryota</v>
      </c>
      <c r="J64" s="13" t="str">
        <f>VLOOKUP(A64, Таксономия!B61:E2376, 4, FALSE)</f>
        <v xml:space="preserve"> Fungi</v>
      </c>
      <c r="K64" s="11" t="str">
        <f t="shared" si="0"/>
        <v>2</v>
      </c>
      <c r="L64" s="11" t="s">
        <v>7171</v>
      </c>
    </row>
    <row r="65" spans="1:12" ht="16.5" hidden="1">
      <c r="A65" s="13" t="s">
        <v>293</v>
      </c>
      <c r="B65" s="19">
        <v>1</v>
      </c>
      <c r="C65" s="20"/>
      <c r="D65" s="21">
        <v>1</v>
      </c>
      <c r="E65" s="22">
        <v>1</v>
      </c>
      <c r="F65" s="23"/>
      <c r="G65" s="26">
        <v>3</v>
      </c>
      <c r="H65" s="24">
        <f>VLOOKUP(A65, Архитектуры!B62:G6037, 6,FALSE)</f>
        <v>52</v>
      </c>
      <c r="I65" s="24" t="str">
        <f>VLOOKUP(A65, Таксономия!B62:E2377, 3, FALSE)</f>
        <v>Eukaryota</v>
      </c>
      <c r="J65" s="13" t="str">
        <f>VLOOKUP(A65, Таксономия!B62:E2377, 4, FALSE)</f>
        <v xml:space="preserve"> Fungi</v>
      </c>
      <c r="K65" s="11" t="str">
        <f t="shared" si="0"/>
        <v>2</v>
      </c>
      <c r="L65" s="11" t="s">
        <v>7171</v>
      </c>
    </row>
    <row r="66" spans="1:12" ht="16.5">
      <c r="A66" s="13" t="s">
        <v>295</v>
      </c>
      <c r="B66" s="19"/>
      <c r="C66" s="20">
        <v>1</v>
      </c>
      <c r="D66" s="21">
        <v>1</v>
      </c>
      <c r="E66" s="22"/>
      <c r="F66" s="23">
        <v>1</v>
      </c>
      <c r="G66" s="26">
        <v>3</v>
      </c>
      <c r="H66" s="24">
        <f>VLOOKUP(A66, Архитектуры!B63:G6038, 6,FALSE)</f>
        <v>53</v>
      </c>
      <c r="I66" s="24" t="str">
        <f>VLOOKUP(A66, Таксономия!B63:E2378, 3, FALSE)</f>
        <v>Eukaryota</v>
      </c>
      <c r="J66" s="13" t="str">
        <f>VLOOKUP(A66, Таксономия!B63:E2378, 4, FALSE)</f>
        <v xml:space="preserve"> Fungi</v>
      </c>
      <c r="K66" s="11" t="str">
        <f t="shared" si="0"/>
        <v>1</v>
      </c>
      <c r="L66" s="11" t="s">
        <v>7172</v>
      </c>
    </row>
    <row r="67" spans="1:12" ht="16.5">
      <c r="A67" s="13" t="s">
        <v>297</v>
      </c>
      <c r="B67" s="19"/>
      <c r="C67" s="20">
        <v>1</v>
      </c>
      <c r="D67" s="21">
        <v>1</v>
      </c>
      <c r="E67" s="22"/>
      <c r="F67" s="23">
        <v>1</v>
      </c>
      <c r="G67" s="26">
        <v>3</v>
      </c>
      <c r="H67" s="24">
        <f>VLOOKUP(A67, Архитектуры!B64:G6039, 6,FALSE)</f>
        <v>53</v>
      </c>
      <c r="I67" s="24" t="str">
        <f>VLOOKUP(A67, Таксономия!B64:E2379, 3, FALSE)</f>
        <v>Eukaryota</v>
      </c>
      <c r="J67" s="13" t="str">
        <f>VLOOKUP(A67, Таксономия!B64:E2379, 4, FALSE)</f>
        <v xml:space="preserve"> Fungi</v>
      </c>
      <c r="K67" s="11" t="str">
        <f t="shared" si="0"/>
        <v>1</v>
      </c>
      <c r="L67" s="11" t="s">
        <v>7172</v>
      </c>
    </row>
    <row r="68" spans="1:12" ht="16.5" hidden="1">
      <c r="A68" s="13" t="s">
        <v>299</v>
      </c>
      <c r="B68" s="19">
        <v>1</v>
      </c>
      <c r="C68" s="20"/>
      <c r="D68" s="21">
        <v>1</v>
      </c>
      <c r="E68" s="22">
        <v>1</v>
      </c>
      <c r="F68" s="23"/>
      <c r="G68" s="26">
        <v>3</v>
      </c>
      <c r="H68" s="24">
        <f>VLOOKUP(A68, Архитектуры!B65:G6040, 6,FALSE)</f>
        <v>52</v>
      </c>
      <c r="I68" s="24" t="str">
        <f>VLOOKUP(A68, Таксономия!B65:E2380, 3, FALSE)</f>
        <v>Eukaryota</v>
      </c>
      <c r="J68" s="13" t="str">
        <f>VLOOKUP(A68, Таксономия!B65:E2380, 4, FALSE)</f>
        <v xml:space="preserve"> Fungi</v>
      </c>
      <c r="K68" s="11" t="str">
        <f t="shared" si="0"/>
        <v>2</v>
      </c>
      <c r="L68" s="11" t="s">
        <v>7171</v>
      </c>
    </row>
    <row r="69" spans="1:12" ht="16.5">
      <c r="A69" s="13" t="s">
        <v>301</v>
      </c>
      <c r="B69" s="19"/>
      <c r="C69" s="20">
        <v>1</v>
      </c>
      <c r="D69" s="21">
        <v>1</v>
      </c>
      <c r="E69" s="22"/>
      <c r="F69" s="23">
        <v>1</v>
      </c>
      <c r="G69" s="26">
        <v>3</v>
      </c>
      <c r="H69" s="24">
        <f>VLOOKUP(A69, Архитектуры!B66:G6041, 6,FALSE)</f>
        <v>53</v>
      </c>
      <c r="I69" s="24" t="str">
        <f>VLOOKUP(A69, Таксономия!B66:E2381, 3, FALSE)</f>
        <v>Eukaryota</v>
      </c>
      <c r="J69" s="13" t="str">
        <f>VLOOKUP(A69, Таксономия!B66:E2381, 4, FALSE)</f>
        <v xml:space="preserve"> Fungi</v>
      </c>
      <c r="K69" s="11" t="str">
        <f t="shared" si="0"/>
        <v>1</v>
      </c>
      <c r="L69" s="11" t="s">
        <v>7172</v>
      </c>
    </row>
    <row r="70" spans="1:12" ht="16.5" hidden="1">
      <c r="A70" s="13" t="s">
        <v>303</v>
      </c>
      <c r="B70" s="19"/>
      <c r="C70" s="20"/>
      <c r="D70" s="21">
        <v>2</v>
      </c>
      <c r="E70" s="22"/>
      <c r="F70" s="23">
        <v>1</v>
      </c>
      <c r="G70" s="26">
        <v>3</v>
      </c>
      <c r="H70" s="24">
        <f>VLOOKUP(A70, Архитектуры!B67:G6042, 6,FALSE)</f>
        <v>52</v>
      </c>
      <c r="I70" s="24" t="str">
        <f>VLOOKUP(A70, Таксономия!B67:E2382, 3, FALSE)</f>
        <v>Eukaryota</v>
      </c>
      <c r="J70" s="13" t="str">
        <f>VLOOKUP(A70, Таксономия!B67:E2382, 4, FALSE)</f>
        <v xml:space="preserve"> Metazoa</v>
      </c>
      <c r="K70" s="11" t="str">
        <f t="shared" ref="K70:K133" si="1">IF(AND(B70=1,D70=1,E70=1,B70+D70+E70=3),"2","1")</f>
        <v>1</v>
      </c>
      <c r="L70" s="11" t="s">
        <v>7168</v>
      </c>
    </row>
    <row r="71" spans="1:12" ht="16.5" hidden="1">
      <c r="A71" s="13" t="s">
        <v>305</v>
      </c>
      <c r="B71" s="19"/>
      <c r="C71" s="20">
        <v>1</v>
      </c>
      <c r="D71" s="21">
        <v>1</v>
      </c>
      <c r="E71" s="22"/>
      <c r="F71" s="23">
        <v>1</v>
      </c>
      <c r="G71" s="26">
        <v>3</v>
      </c>
      <c r="H71" s="24">
        <f>VLOOKUP(A71, Архитектуры!B68:G6043, 6,FALSE)</f>
        <v>52</v>
      </c>
      <c r="I71" s="24" t="str">
        <f>VLOOKUP(A71, Таксономия!B68:E2383, 3, FALSE)</f>
        <v>Eukaryota</v>
      </c>
      <c r="J71" s="13" t="str">
        <f>VLOOKUP(A71, Таксономия!B68:E2383, 4, FALSE)</f>
        <v xml:space="preserve"> Fungi</v>
      </c>
      <c r="K71" s="11" t="str">
        <f t="shared" si="1"/>
        <v>1</v>
      </c>
      <c r="L71" s="11" t="s">
        <v>7172</v>
      </c>
    </row>
    <row r="72" spans="1:12" ht="16.5" hidden="1">
      <c r="A72" s="13" t="s">
        <v>309</v>
      </c>
      <c r="B72" s="19"/>
      <c r="C72" s="20">
        <v>1</v>
      </c>
      <c r="D72" s="21">
        <v>1</v>
      </c>
      <c r="E72" s="22"/>
      <c r="F72" s="23">
        <v>1</v>
      </c>
      <c r="G72" s="26">
        <v>3</v>
      </c>
      <c r="H72" s="24">
        <f>VLOOKUP(A72, Архитектуры!B69:G6044, 6,FALSE)</f>
        <v>52</v>
      </c>
      <c r="I72" s="24" t="str">
        <f>VLOOKUP(A72, Таксономия!B69:E2384, 3, FALSE)</f>
        <v>Eukaryota</v>
      </c>
      <c r="J72" s="13" t="str">
        <f>VLOOKUP(A72, Таксономия!B69:E2384, 4, FALSE)</f>
        <v xml:space="preserve"> Metazoa</v>
      </c>
      <c r="K72" s="11" t="str">
        <f t="shared" si="1"/>
        <v>1</v>
      </c>
      <c r="L72" s="11" t="s">
        <v>7168</v>
      </c>
    </row>
    <row r="73" spans="1:12" ht="16.5" hidden="1">
      <c r="A73" s="13" t="s">
        <v>311</v>
      </c>
      <c r="B73" s="19"/>
      <c r="C73" s="20">
        <v>1</v>
      </c>
      <c r="D73" s="21">
        <v>1</v>
      </c>
      <c r="E73" s="22"/>
      <c r="F73" s="23">
        <v>1</v>
      </c>
      <c r="G73" s="26">
        <v>3</v>
      </c>
      <c r="H73" s="24">
        <f>VLOOKUP(A73, Архитектуры!B70:G6045, 6,FALSE)</f>
        <v>63</v>
      </c>
      <c r="I73" s="24" t="str">
        <f>VLOOKUP(A73, Таксономия!B70:E2385, 3, FALSE)</f>
        <v>Eukaryota</v>
      </c>
      <c r="J73" s="13" t="str">
        <f>VLOOKUP(A73, Таксономия!B70:E2385, 4, FALSE)</f>
        <v xml:space="preserve"> Alveolata</v>
      </c>
      <c r="K73" s="11" t="str">
        <f t="shared" si="1"/>
        <v>1</v>
      </c>
      <c r="L73"/>
    </row>
    <row r="74" spans="1:12" ht="16.5" hidden="1">
      <c r="A74" s="13" t="s">
        <v>327</v>
      </c>
      <c r="B74" s="19"/>
      <c r="C74" s="20">
        <v>1</v>
      </c>
      <c r="D74" s="21">
        <v>1</v>
      </c>
      <c r="E74" s="22"/>
      <c r="F74" s="23">
        <v>1</v>
      </c>
      <c r="G74" s="26">
        <v>3</v>
      </c>
      <c r="H74" s="24">
        <f>VLOOKUP(A74, Архитектуры!B71:G6046, 6,FALSE)</f>
        <v>51</v>
      </c>
      <c r="I74" s="24" t="str">
        <f>VLOOKUP(A74, Таксономия!B71:E2386, 3, FALSE)</f>
        <v>Eukaryota</v>
      </c>
      <c r="J74" s="13" t="str">
        <f>VLOOKUP(A74, Таксономия!B71:E2386, 4, FALSE)</f>
        <v xml:space="preserve"> Viridiplantae</v>
      </c>
      <c r="K74" s="11" t="str">
        <f t="shared" si="1"/>
        <v>1</v>
      </c>
      <c r="L74" s="32" t="s">
        <v>7167</v>
      </c>
    </row>
    <row r="75" spans="1:12" ht="16.5" hidden="1">
      <c r="A75" s="13" t="s">
        <v>343</v>
      </c>
      <c r="B75" s="19"/>
      <c r="C75" s="20">
        <v>1</v>
      </c>
      <c r="D75" s="21">
        <v>1</v>
      </c>
      <c r="E75" s="22"/>
      <c r="F75" s="23">
        <v>1</v>
      </c>
      <c r="G75" s="26">
        <v>3</v>
      </c>
      <c r="H75" s="24">
        <f>VLOOKUP(A75, Архитектуры!B72:G6047, 6,FALSE)</f>
        <v>52</v>
      </c>
      <c r="I75" s="24" t="str">
        <f>VLOOKUP(A75, Таксономия!B72:E2387, 3, FALSE)</f>
        <v>Eukaryota</v>
      </c>
      <c r="J75" s="13" t="str">
        <f>VLOOKUP(A75, Таксономия!B72:E2387, 4, FALSE)</f>
        <v xml:space="preserve"> Viridiplantae</v>
      </c>
      <c r="K75" s="11" t="str">
        <f t="shared" si="1"/>
        <v>1</v>
      </c>
      <c r="L75" s="32" t="s">
        <v>7167</v>
      </c>
    </row>
    <row r="76" spans="1:12" ht="16.5" hidden="1">
      <c r="A76" s="13" t="s">
        <v>345</v>
      </c>
      <c r="B76" s="19"/>
      <c r="C76" s="20">
        <v>1</v>
      </c>
      <c r="D76" s="21">
        <v>1</v>
      </c>
      <c r="E76" s="22"/>
      <c r="F76" s="23">
        <v>1</v>
      </c>
      <c r="G76" s="26">
        <v>3</v>
      </c>
      <c r="H76" s="24">
        <f>VLOOKUP(A76, Архитектуры!B73:G6048, 6,FALSE)</f>
        <v>51</v>
      </c>
      <c r="I76" s="24" t="str">
        <f>VLOOKUP(A76, Таксономия!B73:E2388, 3, FALSE)</f>
        <v>Eukaryota</v>
      </c>
      <c r="J76" s="13" t="str">
        <f>VLOOKUP(A76, Таксономия!B73:E2388, 4, FALSE)</f>
        <v xml:space="preserve"> Viridiplantae</v>
      </c>
      <c r="K76" s="11" t="str">
        <f t="shared" si="1"/>
        <v>1</v>
      </c>
      <c r="L76" s="32" t="s">
        <v>7167</v>
      </c>
    </row>
    <row r="77" spans="1:12" ht="16.5" hidden="1">
      <c r="A77" s="13" t="s">
        <v>349</v>
      </c>
      <c r="B77" s="19"/>
      <c r="C77" s="20">
        <v>1</v>
      </c>
      <c r="D77" s="21">
        <v>1</v>
      </c>
      <c r="E77" s="22"/>
      <c r="F77" s="23">
        <v>1</v>
      </c>
      <c r="G77" s="26">
        <v>3</v>
      </c>
      <c r="H77" s="24">
        <f>VLOOKUP(A77, Архитектуры!B74:G6049, 6,FALSE)</f>
        <v>51</v>
      </c>
      <c r="I77" s="24" t="str">
        <f>VLOOKUP(A77, Таксономия!B74:E2389, 3, FALSE)</f>
        <v>Eukaryota</v>
      </c>
      <c r="J77" s="13" t="str">
        <f>VLOOKUP(A77, Таксономия!B74:E2389, 4, FALSE)</f>
        <v xml:space="preserve"> Viridiplantae</v>
      </c>
      <c r="K77" s="11" t="str">
        <f t="shared" si="1"/>
        <v>1</v>
      </c>
      <c r="L77" s="32" t="s">
        <v>7167</v>
      </c>
    </row>
    <row r="78" spans="1:12" ht="16.5" hidden="1">
      <c r="A78" s="13" t="s">
        <v>351</v>
      </c>
      <c r="B78" s="19"/>
      <c r="C78" s="20">
        <v>1</v>
      </c>
      <c r="D78" s="21">
        <v>1</v>
      </c>
      <c r="E78" s="22"/>
      <c r="F78" s="23">
        <v>1</v>
      </c>
      <c r="G78" s="26">
        <v>3</v>
      </c>
      <c r="H78" s="24">
        <f>VLOOKUP(A78, Архитектуры!B75:G6050, 6,FALSE)</f>
        <v>56</v>
      </c>
      <c r="I78" s="24" t="str">
        <f>VLOOKUP(A78, Таксономия!B75:E2390, 3, FALSE)</f>
        <v>Eukaryota</v>
      </c>
      <c r="J78" s="13" t="str">
        <f>VLOOKUP(A78, Таксономия!B75:E2390, 4, FALSE)</f>
        <v xml:space="preserve"> Fungi</v>
      </c>
      <c r="K78" s="11" t="str">
        <f t="shared" si="1"/>
        <v>1</v>
      </c>
      <c r="L78"/>
    </row>
    <row r="79" spans="1:12" ht="16.5">
      <c r="A79" s="13" t="s">
        <v>353</v>
      </c>
      <c r="B79" s="19">
        <v>1</v>
      </c>
      <c r="C79" s="20"/>
      <c r="D79" s="21">
        <v>1</v>
      </c>
      <c r="E79" s="22">
        <v>1</v>
      </c>
      <c r="F79" s="23"/>
      <c r="G79" s="26">
        <v>3</v>
      </c>
      <c r="H79" s="24">
        <f>VLOOKUP(A79, Архитектуры!B76:G6051, 6,FALSE)</f>
        <v>53</v>
      </c>
      <c r="I79" s="24" t="str">
        <f>VLOOKUP(A79, Таксономия!B76:E2391, 3, FALSE)</f>
        <v>Eukaryota</v>
      </c>
      <c r="J79" s="13" t="str">
        <f>VLOOKUP(A79, Таксономия!B76:E2391, 4, FALSE)</f>
        <v xml:space="preserve"> Fungi</v>
      </c>
      <c r="K79" s="11" t="str">
        <f t="shared" si="1"/>
        <v>2</v>
      </c>
      <c r="L79" s="11" t="s">
        <v>7171</v>
      </c>
    </row>
    <row r="80" spans="1:12" ht="16.5" hidden="1">
      <c r="A80" s="13" t="s">
        <v>355</v>
      </c>
      <c r="B80" s="19"/>
      <c r="C80" s="20">
        <v>1</v>
      </c>
      <c r="D80" s="21">
        <v>1</v>
      </c>
      <c r="E80" s="22"/>
      <c r="F80" s="23">
        <v>1</v>
      </c>
      <c r="G80" s="26">
        <v>3</v>
      </c>
      <c r="H80" s="24">
        <f>VLOOKUP(A80, Архитектуры!B77:G6052, 6,FALSE)</f>
        <v>52</v>
      </c>
      <c r="I80" s="24" t="str">
        <f>VLOOKUP(A80, Таксономия!B77:E2392, 3, FALSE)</f>
        <v>Eukaryota</v>
      </c>
      <c r="J80" s="13" t="str">
        <f>VLOOKUP(A80, Таксономия!B77:E2392, 4, FALSE)</f>
        <v xml:space="preserve"> Fungi</v>
      </c>
      <c r="K80" s="11" t="str">
        <f t="shared" si="1"/>
        <v>1</v>
      </c>
      <c r="L80" s="11" t="s">
        <v>7172</v>
      </c>
    </row>
    <row r="81" spans="1:12" ht="16.5">
      <c r="A81" s="13" t="s">
        <v>357</v>
      </c>
      <c r="B81" s="19">
        <v>1</v>
      </c>
      <c r="C81" s="20"/>
      <c r="D81" s="21">
        <v>1</v>
      </c>
      <c r="E81" s="22">
        <v>1</v>
      </c>
      <c r="F81" s="23"/>
      <c r="G81" s="26">
        <v>3</v>
      </c>
      <c r="H81" s="24">
        <f>VLOOKUP(A81, Архитектуры!B78:G6053, 6,FALSE)</f>
        <v>53</v>
      </c>
      <c r="I81" s="24" t="str">
        <f>VLOOKUP(A81, Таксономия!B78:E2393, 3, FALSE)</f>
        <v>Eukaryota</v>
      </c>
      <c r="J81" s="13" t="str">
        <f>VLOOKUP(A81, Таксономия!B78:E2393, 4, FALSE)</f>
        <v xml:space="preserve"> Fungi</v>
      </c>
      <c r="K81" s="11" t="str">
        <f t="shared" si="1"/>
        <v>2</v>
      </c>
      <c r="L81" s="11" t="s">
        <v>7171</v>
      </c>
    </row>
    <row r="82" spans="1:12" ht="16.5" hidden="1">
      <c r="A82" s="13" t="s">
        <v>359</v>
      </c>
      <c r="B82" s="19"/>
      <c r="C82" s="20">
        <v>1</v>
      </c>
      <c r="D82" s="21">
        <v>1</v>
      </c>
      <c r="E82" s="22"/>
      <c r="F82" s="23">
        <v>1</v>
      </c>
      <c r="G82" s="26">
        <v>3</v>
      </c>
      <c r="H82" s="24">
        <f>VLOOKUP(A82, Архитектуры!B79:G6054, 6,FALSE)</f>
        <v>52</v>
      </c>
      <c r="I82" s="24" t="str">
        <f>VLOOKUP(A82, Таксономия!B79:E2394, 3, FALSE)</f>
        <v>Eukaryota</v>
      </c>
      <c r="J82" s="13" t="str">
        <f>VLOOKUP(A82, Таксономия!B79:E2394, 4, FALSE)</f>
        <v xml:space="preserve"> Fungi</v>
      </c>
      <c r="K82" s="11" t="str">
        <f t="shared" si="1"/>
        <v>1</v>
      </c>
      <c r="L82" s="11" t="s">
        <v>7172</v>
      </c>
    </row>
    <row r="83" spans="1:12" ht="16.5" hidden="1">
      <c r="A83" s="13" t="s">
        <v>361</v>
      </c>
      <c r="B83" s="19"/>
      <c r="C83" s="20">
        <v>1</v>
      </c>
      <c r="D83" s="21">
        <v>1</v>
      </c>
      <c r="E83" s="22"/>
      <c r="F83" s="23">
        <v>1</v>
      </c>
      <c r="G83" s="26">
        <v>3</v>
      </c>
      <c r="H83" s="24">
        <f>VLOOKUP(A83, Архитектуры!B80:G6055, 6,FALSE)</f>
        <v>52</v>
      </c>
      <c r="I83" s="24" t="str">
        <f>VLOOKUP(A83, Таксономия!B80:E2395, 3, FALSE)</f>
        <v>Eukaryota</v>
      </c>
      <c r="J83" s="13" t="str">
        <f>VLOOKUP(A83, Таксономия!B80:E2395, 4, FALSE)</f>
        <v xml:space="preserve"> Metazoa</v>
      </c>
      <c r="K83" s="11" t="str">
        <f t="shared" si="1"/>
        <v>1</v>
      </c>
      <c r="L83" s="11" t="s">
        <v>7168</v>
      </c>
    </row>
    <row r="84" spans="1:12" ht="16.5" hidden="1">
      <c r="A84" s="13" t="s">
        <v>363</v>
      </c>
      <c r="B84" s="19">
        <v>1</v>
      </c>
      <c r="C84" s="20"/>
      <c r="D84" s="21">
        <v>1</v>
      </c>
      <c r="E84" s="22">
        <v>1</v>
      </c>
      <c r="F84" s="23"/>
      <c r="G84" s="26">
        <v>3</v>
      </c>
      <c r="H84" s="24">
        <f>VLOOKUP(A84, Архитектуры!B81:G6056, 6,FALSE)</f>
        <v>45</v>
      </c>
      <c r="I84" s="24" t="str">
        <f>VLOOKUP(A84, Таксономия!B81:E2396, 3, FALSE)</f>
        <v>Eukaryota</v>
      </c>
      <c r="J84" s="13" t="str">
        <f>VLOOKUP(A84, Таксономия!B81:E2396, 4, FALSE)</f>
        <v xml:space="preserve"> Metazoa</v>
      </c>
      <c r="K84" s="11" t="str">
        <f t="shared" si="1"/>
        <v>2</v>
      </c>
      <c r="L84" s="11" t="s">
        <v>7169</v>
      </c>
    </row>
    <row r="85" spans="1:12" ht="16.5" hidden="1">
      <c r="A85" s="13" t="s">
        <v>365</v>
      </c>
      <c r="B85" s="19"/>
      <c r="C85" s="20">
        <v>1</v>
      </c>
      <c r="D85" s="21">
        <v>1</v>
      </c>
      <c r="E85" s="22"/>
      <c r="F85" s="23">
        <v>1</v>
      </c>
      <c r="G85" s="26">
        <v>3</v>
      </c>
      <c r="H85" s="24">
        <f>VLOOKUP(A85, Архитектуры!B82:G6057, 6,FALSE)</f>
        <v>52</v>
      </c>
      <c r="I85" s="24" t="str">
        <f>VLOOKUP(A85, Таксономия!B82:E2397, 3, FALSE)</f>
        <v>Eukaryota</v>
      </c>
      <c r="J85" s="13" t="str">
        <f>VLOOKUP(A85, Таксономия!B82:E2397, 4, FALSE)</f>
        <v xml:space="preserve"> Metazoa</v>
      </c>
      <c r="K85" s="11" t="str">
        <f t="shared" si="1"/>
        <v>1</v>
      </c>
      <c r="L85" s="11" t="s">
        <v>7168</v>
      </c>
    </row>
    <row r="86" spans="1:12" ht="16.5">
      <c r="A86" s="13" t="s">
        <v>367</v>
      </c>
      <c r="B86" s="19">
        <v>1</v>
      </c>
      <c r="C86" s="20"/>
      <c r="D86" s="21">
        <v>1</v>
      </c>
      <c r="E86" s="22">
        <v>1</v>
      </c>
      <c r="F86" s="23"/>
      <c r="G86" s="26">
        <v>3</v>
      </c>
      <c r="H86" s="24">
        <f>VLOOKUP(A86, Архитектуры!B83:G6058, 6,FALSE)</f>
        <v>53</v>
      </c>
      <c r="I86" s="24" t="str">
        <f>VLOOKUP(A86, Таксономия!B83:E2398, 3, FALSE)</f>
        <v>Eukaryota</v>
      </c>
      <c r="J86" s="13" t="str">
        <f>VLOOKUP(A86, Таксономия!B83:E2398, 4, FALSE)</f>
        <v xml:space="preserve"> Fungi</v>
      </c>
      <c r="K86" s="11" t="str">
        <f t="shared" si="1"/>
        <v>2</v>
      </c>
      <c r="L86" s="11" t="s">
        <v>7171</v>
      </c>
    </row>
    <row r="87" spans="1:12" ht="16.5" hidden="1">
      <c r="A87" s="13" t="s">
        <v>369</v>
      </c>
      <c r="B87" s="19"/>
      <c r="C87" s="20">
        <v>1</v>
      </c>
      <c r="D87" s="21">
        <v>1</v>
      </c>
      <c r="E87" s="22"/>
      <c r="F87" s="23">
        <v>1</v>
      </c>
      <c r="G87" s="26">
        <v>3</v>
      </c>
      <c r="H87" s="24">
        <f>VLOOKUP(A87, Архитектуры!B84:G6059, 6,FALSE)</f>
        <v>52</v>
      </c>
      <c r="I87" s="24" t="str">
        <f>VLOOKUP(A87, Таксономия!B84:E2399, 3, FALSE)</f>
        <v>Eukaryota</v>
      </c>
      <c r="J87" s="13" t="str">
        <f>VLOOKUP(A87, Таксономия!B84:E2399, 4, FALSE)</f>
        <v xml:space="preserve"> Fungi</v>
      </c>
      <c r="K87" s="11" t="str">
        <f t="shared" si="1"/>
        <v>1</v>
      </c>
      <c r="L87" s="11" t="s">
        <v>7172</v>
      </c>
    </row>
    <row r="88" spans="1:12" ht="16.5" hidden="1">
      <c r="A88" s="13" t="s">
        <v>375</v>
      </c>
      <c r="B88" s="19"/>
      <c r="C88" s="20">
        <v>1</v>
      </c>
      <c r="D88" s="21">
        <v>1</v>
      </c>
      <c r="E88" s="22"/>
      <c r="F88" s="23">
        <v>1</v>
      </c>
      <c r="G88" s="26">
        <v>3</v>
      </c>
      <c r="H88" s="24">
        <f>VLOOKUP(A88, Архитектуры!B85:G6060, 6,FALSE)</f>
        <v>38</v>
      </c>
      <c r="I88" s="24" t="str">
        <f>VLOOKUP(A88, Таксономия!B85:E2400, 3, FALSE)</f>
        <v>Eukaryota</v>
      </c>
      <c r="J88" s="13" t="str">
        <f>VLOOKUP(A88, Таксономия!B85:E2400, 4, FALSE)</f>
        <v xml:space="preserve"> Metazoa</v>
      </c>
      <c r="K88" s="11" t="str">
        <f t="shared" si="1"/>
        <v>1</v>
      </c>
      <c r="L88" s="31" t="s">
        <v>7164</v>
      </c>
    </row>
    <row r="89" spans="1:12" ht="16.5" hidden="1">
      <c r="A89" s="13" t="s">
        <v>377</v>
      </c>
      <c r="B89" s="19"/>
      <c r="C89" s="20">
        <v>1</v>
      </c>
      <c r="D89" s="21">
        <v>1</v>
      </c>
      <c r="E89" s="22"/>
      <c r="F89" s="23">
        <v>1</v>
      </c>
      <c r="G89" s="26">
        <v>3</v>
      </c>
      <c r="H89" s="24">
        <f>VLOOKUP(A89, Архитектуры!B86:G6061, 6,FALSE)</f>
        <v>52</v>
      </c>
      <c r="I89" s="24" t="str">
        <f>VLOOKUP(A89, Таксономия!B86:E2401, 3, FALSE)</f>
        <v>Eukaryota</v>
      </c>
      <c r="J89" s="13" t="str">
        <f>VLOOKUP(A89, Таксономия!B86:E2401, 4, FALSE)</f>
        <v xml:space="preserve"> Metazoa</v>
      </c>
      <c r="K89" s="11" t="str">
        <f t="shared" si="1"/>
        <v>1</v>
      </c>
      <c r="L89" s="11" t="s">
        <v>7168</v>
      </c>
    </row>
    <row r="90" spans="1:12" ht="16.5">
      <c r="A90" s="13" t="s">
        <v>379</v>
      </c>
      <c r="B90" s="19">
        <v>1</v>
      </c>
      <c r="C90" s="20"/>
      <c r="D90" s="21">
        <v>1</v>
      </c>
      <c r="E90" s="22">
        <v>1</v>
      </c>
      <c r="F90" s="23"/>
      <c r="G90" s="26">
        <v>3</v>
      </c>
      <c r="H90" s="24">
        <f>VLOOKUP(A90, Архитектуры!B87:G6062, 6,FALSE)</f>
        <v>53</v>
      </c>
      <c r="I90" s="24" t="str">
        <f>VLOOKUP(A90, Таксономия!B87:E2402, 3, FALSE)</f>
        <v>Eukaryota</v>
      </c>
      <c r="J90" s="13" t="str">
        <f>VLOOKUP(A90, Таксономия!B87:E2402, 4, FALSE)</f>
        <v xml:space="preserve"> Metazoa</v>
      </c>
      <c r="K90" s="11" t="str">
        <f t="shared" si="1"/>
        <v>2</v>
      </c>
      <c r="L90" s="11" t="s">
        <v>7169</v>
      </c>
    </row>
    <row r="91" spans="1:12" ht="16.5">
      <c r="A91" s="13" t="s">
        <v>385</v>
      </c>
      <c r="B91" s="19">
        <v>1</v>
      </c>
      <c r="C91" s="20"/>
      <c r="D91" s="21">
        <v>1</v>
      </c>
      <c r="E91" s="22">
        <v>1</v>
      </c>
      <c r="F91" s="23"/>
      <c r="G91" s="26">
        <v>3</v>
      </c>
      <c r="H91" s="24">
        <f>VLOOKUP(A91, Архитектуры!B88:G6063, 6,FALSE)</f>
        <v>54</v>
      </c>
      <c r="I91" s="24" t="str">
        <f>VLOOKUP(A91, Таксономия!B88:E2403, 3, FALSE)</f>
        <v>Eukaryota</v>
      </c>
      <c r="J91" s="13" t="str">
        <f>VLOOKUP(A91, Таксономия!B88:E2403, 4, FALSE)</f>
        <v xml:space="preserve"> Metazoa</v>
      </c>
      <c r="K91" s="11" t="str">
        <f t="shared" si="1"/>
        <v>2</v>
      </c>
      <c r="L91" s="11" t="s">
        <v>7169</v>
      </c>
    </row>
    <row r="92" spans="1:12" ht="16.5" hidden="1">
      <c r="A92" s="13" t="s">
        <v>391</v>
      </c>
      <c r="B92" s="19"/>
      <c r="C92" s="20">
        <v>1</v>
      </c>
      <c r="D92" s="21">
        <v>1</v>
      </c>
      <c r="E92" s="22"/>
      <c r="F92" s="23">
        <v>1</v>
      </c>
      <c r="G92" s="26">
        <v>3</v>
      </c>
      <c r="H92" s="24">
        <f>VLOOKUP(A92, Архитектуры!B89:G6064, 6,FALSE)</f>
        <v>53</v>
      </c>
      <c r="I92" s="24" t="str">
        <f>VLOOKUP(A92, Таксономия!B89:E2404, 3, FALSE)</f>
        <v>Eukaryota</v>
      </c>
      <c r="J92" s="13" t="str">
        <f>VLOOKUP(A92, Таксономия!B89:E2404, 4, FALSE)</f>
        <v xml:space="preserve"> Viridiplantae</v>
      </c>
      <c r="K92" s="11" t="str">
        <f t="shared" si="1"/>
        <v>1</v>
      </c>
      <c r="L92" s="33" t="s">
        <v>7167</v>
      </c>
    </row>
    <row r="93" spans="1:12" ht="16.5">
      <c r="A93" s="13" t="s">
        <v>397</v>
      </c>
      <c r="B93" s="19">
        <v>1</v>
      </c>
      <c r="C93" s="20"/>
      <c r="D93" s="21">
        <v>1</v>
      </c>
      <c r="E93" s="22">
        <v>1</v>
      </c>
      <c r="F93" s="23"/>
      <c r="G93" s="26">
        <v>3</v>
      </c>
      <c r="H93" s="24">
        <f>VLOOKUP(A93, Архитектуры!B90:G6065, 6,FALSE)</f>
        <v>54</v>
      </c>
      <c r="I93" s="24" t="str">
        <f>VLOOKUP(A93, Таксономия!B90:E2405, 3, FALSE)</f>
        <v>Eukaryota</v>
      </c>
      <c r="J93" s="13" t="str">
        <f>VLOOKUP(A93, Таксономия!B90:E2405, 4, FALSE)</f>
        <v xml:space="preserve"> Metazoa</v>
      </c>
      <c r="K93" s="11" t="str">
        <f t="shared" si="1"/>
        <v>2</v>
      </c>
      <c r="L93" s="11" t="s">
        <v>7169</v>
      </c>
    </row>
    <row r="94" spans="1:12" ht="16.5" hidden="1">
      <c r="A94" s="13" t="s">
        <v>401</v>
      </c>
      <c r="B94" s="19"/>
      <c r="C94" s="20">
        <v>1</v>
      </c>
      <c r="D94" s="21">
        <v>1</v>
      </c>
      <c r="E94" s="22"/>
      <c r="F94" s="23">
        <v>1</v>
      </c>
      <c r="G94" s="26">
        <v>3</v>
      </c>
      <c r="H94" s="24">
        <f>VLOOKUP(A94, Архитектуры!B91:G6066, 6,FALSE)</f>
        <v>52</v>
      </c>
      <c r="I94" s="24" t="str">
        <f>VLOOKUP(A94, Таксономия!B91:E2406, 3, FALSE)</f>
        <v>Eukaryota</v>
      </c>
      <c r="J94" s="13" t="str">
        <f>VLOOKUP(A94, Таксономия!B91:E2406, 4, FALSE)</f>
        <v xml:space="preserve"> Metazoa</v>
      </c>
      <c r="K94" s="11" t="str">
        <f t="shared" si="1"/>
        <v>1</v>
      </c>
      <c r="L94" s="11" t="s">
        <v>7168</v>
      </c>
    </row>
    <row r="95" spans="1:12" ht="16.5">
      <c r="A95" s="13" t="s">
        <v>403</v>
      </c>
      <c r="B95" s="19">
        <v>1</v>
      </c>
      <c r="C95" s="20"/>
      <c r="D95" s="21">
        <v>1</v>
      </c>
      <c r="E95" s="22">
        <v>1</v>
      </c>
      <c r="F95" s="23"/>
      <c r="G95" s="26">
        <v>3</v>
      </c>
      <c r="H95" s="24">
        <f>VLOOKUP(A95, Архитектуры!B92:G6067, 6,FALSE)</f>
        <v>53</v>
      </c>
      <c r="I95" s="24" t="str">
        <f>VLOOKUP(A95, Таксономия!B92:E2407, 3, FALSE)</f>
        <v>Eukaryota</v>
      </c>
      <c r="J95" s="13" t="str">
        <f>VLOOKUP(A95, Таксономия!B92:E2407, 4, FALSE)</f>
        <v xml:space="preserve"> Metazoa</v>
      </c>
      <c r="K95" s="11" t="str">
        <f t="shared" si="1"/>
        <v>2</v>
      </c>
      <c r="L95" s="11" t="s">
        <v>7169</v>
      </c>
    </row>
    <row r="96" spans="1:12" ht="16.5" hidden="1">
      <c r="A96" s="13" t="s">
        <v>405</v>
      </c>
      <c r="B96" s="19"/>
      <c r="C96" s="20">
        <v>1</v>
      </c>
      <c r="D96" s="21">
        <v>1</v>
      </c>
      <c r="E96" s="22"/>
      <c r="F96" s="23">
        <v>1</v>
      </c>
      <c r="G96" s="26">
        <v>3</v>
      </c>
      <c r="H96" s="24">
        <f>VLOOKUP(A96, Архитектуры!B93:G6068, 6,FALSE)</f>
        <v>52</v>
      </c>
      <c r="I96" s="24" t="str">
        <f>VLOOKUP(A96, Таксономия!B93:E2408, 3, FALSE)</f>
        <v>Eukaryota</v>
      </c>
      <c r="J96" s="13" t="str">
        <f>VLOOKUP(A96, Таксономия!B93:E2408, 4, FALSE)</f>
        <v xml:space="preserve"> Metazoa</v>
      </c>
      <c r="K96" s="11" t="str">
        <f t="shared" si="1"/>
        <v>1</v>
      </c>
      <c r="L96" s="11" t="s">
        <v>7168</v>
      </c>
    </row>
    <row r="97" spans="1:12" ht="16.5" hidden="1">
      <c r="A97" s="13" t="s">
        <v>411</v>
      </c>
      <c r="B97" s="19"/>
      <c r="C97" s="20">
        <v>1</v>
      </c>
      <c r="D97" s="21">
        <v>1</v>
      </c>
      <c r="E97" s="22"/>
      <c r="F97" s="23">
        <v>1</v>
      </c>
      <c r="G97" s="26">
        <v>3</v>
      </c>
      <c r="H97" s="24">
        <f>VLOOKUP(A97, Архитектуры!B94:G6069, 6,FALSE)</f>
        <v>52</v>
      </c>
      <c r="I97" s="24" t="str">
        <f>VLOOKUP(A97, Таксономия!B94:E2409, 3, FALSE)</f>
        <v>Eukaryota</v>
      </c>
      <c r="J97" s="13" t="str">
        <f>VLOOKUP(A97, Таксономия!B94:E2409, 4, FALSE)</f>
        <v xml:space="preserve"> Metazoa</v>
      </c>
      <c r="K97" s="11" t="str">
        <f t="shared" si="1"/>
        <v>1</v>
      </c>
      <c r="L97" s="11" t="s">
        <v>7168</v>
      </c>
    </row>
    <row r="98" spans="1:12" ht="16.5" hidden="1">
      <c r="A98" s="13" t="s">
        <v>413</v>
      </c>
      <c r="B98" s="19"/>
      <c r="C98" s="20">
        <v>1</v>
      </c>
      <c r="D98" s="21">
        <v>1</v>
      </c>
      <c r="E98" s="22"/>
      <c r="F98" s="23">
        <v>1</v>
      </c>
      <c r="G98" s="26">
        <v>3</v>
      </c>
      <c r="H98" s="24">
        <f>VLOOKUP(A98, Архитектуры!B95:G6070, 6,FALSE)</f>
        <v>52</v>
      </c>
      <c r="I98" s="24" t="str">
        <f>VLOOKUP(A98, Таксономия!B95:E2410, 3, FALSE)</f>
        <v>Eukaryota</v>
      </c>
      <c r="J98" s="13" t="str">
        <f>VLOOKUP(A98, Таксономия!B95:E2410, 4, FALSE)</f>
        <v xml:space="preserve"> Metazoa</v>
      </c>
      <c r="K98" s="11" t="str">
        <f t="shared" si="1"/>
        <v>1</v>
      </c>
      <c r="L98" s="11" t="s">
        <v>7168</v>
      </c>
    </row>
    <row r="99" spans="1:12" ht="16.5" hidden="1">
      <c r="A99" s="13" t="s">
        <v>415</v>
      </c>
      <c r="B99" s="19">
        <v>1</v>
      </c>
      <c r="C99" s="20"/>
      <c r="D99" s="21">
        <v>1</v>
      </c>
      <c r="E99" s="22">
        <v>1</v>
      </c>
      <c r="F99" s="23"/>
      <c r="G99" s="26">
        <v>3</v>
      </c>
      <c r="H99" s="24">
        <f>VLOOKUP(A99, Архитектуры!B96:G6071, 6,FALSE)</f>
        <v>42</v>
      </c>
      <c r="I99" s="24" t="str">
        <f>VLOOKUP(A99, Таксономия!B96:E2411, 3, FALSE)</f>
        <v>Eukaryota</v>
      </c>
      <c r="J99" s="13" t="str">
        <f>VLOOKUP(A99, Таксономия!B96:E2411, 4, FALSE)</f>
        <v xml:space="preserve"> Metazoa</v>
      </c>
      <c r="K99" s="11" t="str">
        <f t="shared" si="1"/>
        <v>2</v>
      </c>
      <c r="L99" s="11" t="s">
        <v>7169</v>
      </c>
    </row>
    <row r="100" spans="1:12" ht="16.5" hidden="1">
      <c r="A100" s="13" t="s">
        <v>423</v>
      </c>
      <c r="B100" s="19"/>
      <c r="C100" s="20">
        <v>1</v>
      </c>
      <c r="D100" s="21">
        <v>1</v>
      </c>
      <c r="E100" s="22"/>
      <c r="F100" s="23">
        <v>1</v>
      </c>
      <c r="G100" s="26">
        <v>3</v>
      </c>
      <c r="H100" s="24">
        <f>VLOOKUP(A100, Архитектуры!B97:G6072, 6,FALSE)</f>
        <v>52</v>
      </c>
      <c r="I100" s="24" t="str">
        <f>VLOOKUP(A100, Таксономия!B97:E2412, 3, FALSE)</f>
        <v>Eukaryota</v>
      </c>
      <c r="J100" s="13" t="str">
        <f>VLOOKUP(A100, Таксономия!B97:E2412, 4, FALSE)</f>
        <v xml:space="preserve"> Metazoa</v>
      </c>
      <c r="K100" s="11" t="str">
        <f t="shared" si="1"/>
        <v>1</v>
      </c>
      <c r="L100" s="11" t="s">
        <v>7168</v>
      </c>
    </row>
    <row r="101" spans="1:12" ht="16.5" hidden="1">
      <c r="A101" s="13" t="s">
        <v>425</v>
      </c>
      <c r="B101" s="19"/>
      <c r="C101" s="20">
        <v>1</v>
      </c>
      <c r="D101" s="21">
        <v>1</v>
      </c>
      <c r="E101" s="22"/>
      <c r="F101" s="23">
        <v>1</v>
      </c>
      <c r="G101" s="26">
        <v>3</v>
      </c>
      <c r="H101" s="24">
        <f>VLOOKUP(A101, Архитектуры!B98:G6073, 6,FALSE)</f>
        <v>171</v>
      </c>
      <c r="I101" s="24" t="str">
        <f>VLOOKUP(A101, Таксономия!B98:E2413, 3, FALSE)</f>
        <v>Eukaryota</v>
      </c>
      <c r="J101" s="13" t="str">
        <f>VLOOKUP(A101, Таксономия!B98:E2413, 4, FALSE)</f>
        <v xml:space="preserve"> Metazoa</v>
      </c>
      <c r="K101" s="11" t="str">
        <f t="shared" si="1"/>
        <v>1</v>
      </c>
      <c r="L101" s="31" t="s">
        <v>7164</v>
      </c>
    </row>
    <row r="102" spans="1:12" ht="16.5" hidden="1">
      <c r="A102" s="13" t="s">
        <v>435</v>
      </c>
      <c r="B102" s="19"/>
      <c r="C102" s="20">
        <v>1</v>
      </c>
      <c r="D102" s="21">
        <v>1</v>
      </c>
      <c r="E102" s="22"/>
      <c r="F102" s="23">
        <v>1</v>
      </c>
      <c r="G102" s="26">
        <v>3</v>
      </c>
      <c r="H102" s="24">
        <f>VLOOKUP(A102, Архитектуры!B99:G6074, 6,FALSE)</f>
        <v>52</v>
      </c>
      <c r="I102" s="24" t="str">
        <f>VLOOKUP(A102, Таксономия!B99:E2414, 3, FALSE)</f>
        <v>Eukaryota</v>
      </c>
      <c r="J102" s="13" t="str">
        <f>VLOOKUP(A102, Таксономия!B99:E2414, 4, FALSE)</f>
        <v xml:space="preserve"> Metazoa</v>
      </c>
      <c r="K102" s="11" t="str">
        <f t="shared" si="1"/>
        <v>1</v>
      </c>
      <c r="L102" s="11" t="s">
        <v>7168</v>
      </c>
    </row>
    <row r="103" spans="1:12" ht="16.5" hidden="1">
      <c r="A103" s="13" t="s">
        <v>439</v>
      </c>
      <c r="B103" s="19"/>
      <c r="C103" s="20">
        <v>1</v>
      </c>
      <c r="D103" s="21">
        <v>1</v>
      </c>
      <c r="E103" s="22"/>
      <c r="F103" s="23">
        <v>1</v>
      </c>
      <c r="G103" s="26">
        <v>3</v>
      </c>
      <c r="H103" s="24">
        <f>VLOOKUP(A103, Архитектуры!B100:G6075, 6,FALSE)</f>
        <v>52</v>
      </c>
      <c r="I103" s="24" t="str">
        <f>VLOOKUP(A103, Таксономия!B100:E2415, 3, FALSE)</f>
        <v>Eukaryota</v>
      </c>
      <c r="J103" s="13" t="str">
        <f>VLOOKUP(A103, Таксономия!B100:E2415, 4, FALSE)</f>
        <v xml:space="preserve"> Metazoa</v>
      </c>
      <c r="K103" s="11" t="str">
        <f t="shared" si="1"/>
        <v>1</v>
      </c>
      <c r="L103" s="11" t="s">
        <v>7168</v>
      </c>
    </row>
    <row r="104" spans="1:12" ht="16.5">
      <c r="A104" s="13" t="s">
        <v>445</v>
      </c>
      <c r="B104" s="19">
        <v>1</v>
      </c>
      <c r="C104" s="20"/>
      <c r="D104" s="21">
        <v>1</v>
      </c>
      <c r="E104" s="22">
        <v>1</v>
      </c>
      <c r="F104" s="23"/>
      <c r="G104" s="26">
        <v>3</v>
      </c>
      <c r="H104" s="24">
        <f>VLOOKUP(A104, Архитектуры!B101:G6076, 6,FALSE)</f>
        <v>54</v>
      </c>
      <c r="I104" s="24" t="str">
        <f>VLOOKUP(A104, Таксономия!B101:E2416, 3, FALSE)</f>
        <v>Eukaryota</v>
      </c>
      <c r="J104" s="13" t="str">
        <f>VLOOKUP(A104, Таксономия!B101:E2416, 4, FALSE)</f>
        <v xml:space="preserve"> Metazoa</v>
      </c>
      <c r="K104" s="11" t="str">
        <f t="shared" si="1"/>
        <v>2</v>
      </c>
      <c r="L104" s="11" t="s">
        <v>7169</v>
      </c>
    </row>
    <row r="105" spans="1:12" ht="16.5" hidden="1">
      <c r="A105" s="13" t="s">
        <v>449</v>
      </c>
      <c r="B105" s="19"/>
      <c r="C105" s="20">
        <v>1</v>
      </c>
      <c r="D105" s="21">
        <v>1</v>
      </c>
      <c r="E105" s="22"/>
      <c r="F105" s="23">
        <v>1</v>
      </c>
      <c r="G105" s="26">
        <v>3</v>
      </c>
      <c r="H105" s="24">
        <f>VLOOKUP(A105, Архитектуры!B102:G6077, 6,FALSE)</f>
        <v>52</v>
      </c>
      <c r="I105" s="24" t="str">
        <f>VLOOKUP(A105, Таксономия!B102:E2417, 3, FALSE)</f>
        <v>Eukaryota</v>
      </c>
      <c r="J105" s="13" t="str">
        <f>VLOOKUP(A105, Таксономия!B102:E2417, 4, FALSE)</f>
        <v xml:space="preserve"> Metazoa</v>
      </c>
      <c r="K105" s="11" t="str">
        <f t="shared" si="1"/>
        <v>1</v>
      </c>
      <c r="L105" s="11" t="s">
        <v>7168</v>
      </c>
    </row>
    <row r="106" spans="1:12" ht="16.5">
      <c r="A106" s="13" t="s">
        <v>451</v>
      </c>
      <c r="B106" s="19">
        <v>1</v>
      </c>
      <c r="C106" s="20"/>
      <c r="D106" s="21">
        <v>1</v>
      </c>
      <c r="E106" s="22">
        <v>1</v>
      </c>
      <c r="F106" s="23"/>
      <c r="G106" s="26">
        <v>3</v>
      </c>
      <c r="H106" s="24">
        <f>VLOOKUP(A106, Архитектуры!B103:G6078, 6,FALSE)</f>
        <v>53</v>
      </c>
      <c r="I106" s="24" t="str">
        <f>VLOOKUP(A106, Таксономия!B103:E2418, 3, FALSE)</f>
        <v>Eukaryota</v>
      </c>
      <c r="J106" s="13" t="str">
        <f>VLOOKUP(A106, Таксономия!B103:E2418, 4, FALSE)</f>
        <v xml:space="preserve"> Metazoa</v>
      </c>
      <c r="K106" s="11" t="str">
        <f t="shared" si="1"/>
        <v>2</v>
      </c>
      <c r="L106" s="11" t="s">
        <v>7169</v>
      </c>
    </row>
    <row r="107" spans="1:12" ht="16.5">
      <c r="A107" s="13" t="s">
        <v>453</v>
      </c>
      <c r="B107" s="19">
        <v>1</v>
      </c>
      <c r="C107" s="20"/>
      <c r="D107" s="21">
        <v>1</v>
      </c>
      <c r="E107" s="22">
        <v>1</v>
      </c>
      <c r="F107" s="23"/>
      <c r="G107" s="26">
        <v>3</v>
      </c>
      <c r="H107" s="24">
        <f>VLOOKUP(A107, Архитектуры!B104:G6079, 6,FALSE)</f>
        <v>53</v>
      </c>
      <c r="I107" s="24" t="str">
        <f>VLOOKUP(A107, Таксономия!B104:E2419, 3, FALSE)</f>
        <v>Eukaryota</v>
      </c>
      <c r="J107" s="13" t="str">
        <f>VLOOKUP(A107, Таксономия!B104:E2419, 4, FALSE)</f>
        <v xml:space="preserve"> Metazoa</v>
      </c>
      <c r="K107" s="11" t="str">
        <f t="shared" si="1"/>
        <v>2</v>
      </c>
      <c r="L107" s="11" t="s">
        <v>7169</v>
      </c>
    </row>
    <row r="108" spans="1:12" ht="16.5" hidden="1">
      <c r="A108" s="13" t="s">
        <v>455</v>
      </c>
      <c r="B108" s="19"/>
      <c r="C108" s="20">
        <v>1</v>
      </c>
      <c r="D108" s="21">
        <v>1</v>
      </c>
      <c r="E108" s="22"/>
      <c r="F108" s="23">
        <v>1</v>
      </c>
      <c r="G108" s="26">
        <v>3</v>
      </c>
      <c r="H108" s="24">
        <f>VLOOKUP(A108, Архитектуры!B105:G6080, 6,FALSE)</f>
        <v>52</v>
      </c>
      <c r="I108" s="24" t="str">
        <f>VLOOKUP(A108, Таксономия!B105:E2420, 3, FALSE)</f>
        <v>Eukaryota</v>
      </c>
      <c r="J108" s="13" t="str">
        <f>VLOOKUP(A108, Таксономия!B105:E2420, 4, FALSE)</f>
        <v xml:space="preserve"> Metazoa</v>
      </c>
      <c r="K108" s="11" t="str">
        <f t="shared" si="1"/>
        <v>1</v>
      </c>
      <c r="L108" s="11" t="s">
        <v>7168</v>
      </c>
    </row>
    <row r="109" spans="1:12" ht="16.5" hidden="1">
      <c r="A109" s="13" t="s">
        <v>459</v>
      </c>
      <c r="B109" s="19"/>
      <c r="C109" s="20">
        <v>1</v>
      </c>
      <c r="D109" s="21">
        <v>1</v>
      </c>
      <c r="E109" s="22"/>
      <c r="F109" s="23">
        <v>1</v>
      </c>
      <c r="G109" s="26">
        <v>3</v>
      </c>
      <c r="H109" s="24">
        <f>VLOOKUP(A109, Архитектуры!B106:G6081, 6,FALSE)</f>
        <v>38</v>
      </c>
      <c r="I109" s="24" t="str">
        <f>VLOOKUP(A109, Таксономия!B106:E2421, 3, FALSE)</f>
        <v>Eukaryota</v>
      </c>
      <c r="J109" s="13" t="str">
        <f>VLOOKUP(A109, Таксономия!B106:E2421, 4, FALSE)</f>
        <v xml:space="preserve"> Metazoa</v>
      </c>
      <c r="K109" s="11" t="str">
        <f t="shared" si="1"/>
        <v>1</v>
      </c>
      <c r="L109" s="31" t="s">
        <v>7164</v>
      </c>
    </row>
    <row r="110" spans="1:12" ht="16.5" hidden="1">
      <c r="A110" s="13" t="s">
        <v>463</v>
      </c>
      <c r="B110" s="19"/>
      <c r="C110" s="20">
        <v>1</v>
      </c>
      <c r="D110" s="21">
        <v>1</v>
      </c>
      <c r="E110" s="22"/>
      <c r="F110" s="23">
        <v>1</v>
      </c>
      <c r="G110" s="26">
        <v>3</v>
      </c>
      <c r="H110" s="24">
        <f>VLOOKUP(A110, Архитектуры!B107:G6082, 6,FALSE)</f>
        <v>38</v>
      </c>
      <c r="I110" s="24" t="str">
        <f>VLOOKUP(A110, Таксономия!B107:E2422, 3, FALSE)</f>
        <v>Eukaryota</v>
      </c>
      <c r="J110" s="13" t="str">
        <f>VLOOKUP(A110, Таксономия!B107:E2422, 4, FALSE)</f>
        <v xml:space="preserve"> Metazoa</v>
      </c>
      <c r="K110" s="11" t="str">
        <f t="shared" si="1"/>
        <v>1</v>
      </c>
      <c r="L110" s="31" t="s">
        <v>7164</v>
      </c>
    </row>
    <row r="111" spans="1:12" ht="16.5">
      <c r="A111" s="13" t="s">
        <v>467</v>
      </c>
      <c r="B111" s="19">
        <v>1</v>
      </c>
      <c r="C111" s="20"/>
      <c r="D111" s="21">
        <v>1</v>
      </c>
      <c r="E111" s="22">
        <v>1</v>
      </c>
      <c r="F111" s="23"/>
      <c r="G111" s="26">
        <v>3</v>
      </c>
      <c r="H111" s="24">
        <f>VLOOKUP(A111, Архитектуры!B108:G6083, 6,FALSE)</f>
        <v>53</v>
      </c>
      <c r="I111" s="24" t="str">
        <f>VLOOKUP(A111, Таксономия!B108:E2423, 3, FALSE)</f>
        <v>Eukaryota</v>
      </c>
      <c r="J111" s="13" t="str">
        <f>VLOOKUP(A111, Таксономия!B108:E2423, 4, FALSE)</f>
        <v xml:space="preserve"> Metazoa</v>
      </c>
      <c r="K111" s="11" t="str">
        <f t="shared" si="1"/>
        <v>2</v>
      </c>
      <c r="L111" s="11" t="s">
        <v>7169</v>
      </c>
    </row>
    <row r="112" spans="1:12" ht="16.5" hidden="1">
      <c r="A112" s="13" t="s">
        <v>469</v>
      </c>
      <c r="B112" s="19"/>
      <c r="C112" s="20">
        <v>1</v>
      </c>
      <c r="D112" s="21">
        <v>1</v>
      </c>
      <c r="E112" s="22"/>
      <c r="F112" s="23">
        <v>1</v>
      </c>
      <c r="G112" s="26">
        <v>3</v>
      </c>
      <c r="H112" s="24">
        <f>VLOOKUP(A112, Архитектуры!B109:G6084, 6,FALSE)</f>
        <v>52</v>
      </c>
      <c r="I112" s="24" t="str">
        <f>VLOOKUP(A112, Таксономия!B109:E2424, 3, FALSE)</f>
        <v>Eukaryota</v>
      </c>
      <c r="J112" s="13" t="str">
        <f>VLOOKUP(A112, Таксономия!B109:E2424, 4, FALSE)</f>
        <v xml:space="preserve"> Metazoa</v>
      </c>
      <c r="K112" s="11" t="str">
        <f t="shared" si="1"/>
        <v>1</v>
      </c>
      <c r="L112" s="11" t="s">
        <v>7168</v>
      </c>
    </row>
    <row r="113" spans="1:12" ht="16.5" hidden="1">
      <c r="A113" s="13" t="s">
        <v>471</v>
      </c>
      <c r="B113" s="19"/>
      <c r="C113" s="20">
        <v>1</v>
      </c>
      <c r="D113" s="21">
        <v>1</v>
      </c>
      <c r="E113" s="22"/>
      <c r="F113" s="23">
        <v>1</v>
      </c>
      <c r="G113" s="26">
        <v>3</v>
      </c>
      <c r="H113" s="24">
        <f>VLOOKUP(A113, Архитектуры!B110:G6085, 6,FALSE)</f>
        <v>38</v>
      </c>
      <c r="I113" s="24" t="str">
        <f>VLOOKUP(A113, Таксономия!B110:E2425, 3, FALSE)</f>
        <v>Eukaryota</v>
      </c>
      <c r="J113" s="13" t="str">
        <f>VLOOKUP(A113, Таксономия!B110:E2425, 4, FALSE)</f>
        <v xml:space="preserve"> Metazoa</v>
      </c>
      <c r="K113" s="11" t="str">
        <f t="shared" si="1"/>
        <v>1</v>
      </c>
      <c r="L113" s="31" t="s">
        <v>7164</v>
      </c>
    </row>
    <row r="114" spans="1:12" ht="16.5" hidden="1">
      <c r="A114" s="13" t="s">
        <v>475</v>
      </c>
      <c r="B114" s="19"/>
      <c r="C114" s="20">
        <v>1</v>
      </c>
      <c r="D114" s="21">
        <v>1</v>
      </c>
      <c r="E114" s="22"/>
      <c r="F114" s="23">
        <v>1</v>
      </c>
      <c r="G114" s="26">
        <v>3</v>
      </c>
      <c r="H114" s="24">
        <f>VLOOKUP(A114, Архитектуры!B111:G6086, 6,FALSE)</f>
        <v>52</v>
      </c>
      <c r="I114" s="24" t="str">
        <f>VLOOKUP(A114, Таксономия!B111:E2426, 3, FALSE)</f>
        <v>Eukaryota</v>
      </c>
      <c r="J114" s="13" t="str">
        <f>VLOOKUP(A114, Таксономия!B111:E2426, 4, FALSE)</f>
        <v xml:space="preserve"> Metazoa</v>
      </c>
      <c r="K114" s="11" t="str">
        <f t="shared" si="1"/>
        <v>1</v>
      </c>
      <c r="L114" s="11" t="s">
        <v>7168</v>
      </c>
    </row>
    <row r="115" spans="1:12" ht="16.5">
      <c r="A115" s="13" t="s">
        <v>481</v>
      </c>
      <c r="B115" s="19">
        <v>1</v>
      </c>
      <c r="C115" s="20"/>
      <c r="D115" s="21">
        <v>1</v>
      </c>
      <c r="E115" s="22">
        <v>1</v>
      </c>
      <c r="F115" s="23"/>
      <c r="G115" s="26">
        <v>3</v>
      </c>
      <c r="H115" s="24">
        <f>VLOOKUP(A115, Архитектуры!B112:G6087, 6,FALSE)</f>
        <v>54</v>
      </c>
      <c r="I115" s="24" t="str">
        <f>VLOOKUP(A115, Таксономия!B112:E2427, 3, FALSE)</f>
        <v>Eukaryota</v>
      </c>
      <c r="J115" s="13" t="str">
        <f>VLOOKUP(A115, Таксономия!B112:E2427, 4, FALSE)</f>
        <v xml:space="preserve"> Metazoa</v>
      </c>
      <c r="K115" s="11" t="str">
        <f t="shared" si="1"/>
        <v>2</v>
      </c>
      <c r="L115" s="11" t="s">
        <v>7169</v>
      </c>
    </row>
    <row r="116" spans="1:12" ht="16.5" hidden="1">
      <c r="A116" s="13" t="s">
        <v>487</v>
      </c>
      <c r="B116" s="19"/>
      <c r="C116" s="20">
        <v>1</v>
      </c>
      <c r="D116" s="21">
        <v>1</v>
      </c>
      <c r="E116" s="22"/>
      <c r="F116" s="23">
        <v>1</v>
      </c>
      <c r="G116" s="26">
        <v>3</v>
      </c>
      <c r="H116" s="24">
        <f>VLOOKUP(A116, Архитектуры!B113:G6088, 6,FALSE)</f>
        <v>38</v>
      </c>
      <c r="I116" s="24" t="str">
        <f>VLOOKUP(A116, Таксономия!B113:E2428, 3, FALSE)</f>
        <v>Eukaryota</v>
      </c>
      <c r="J116" s="13" t="str">
        <f>VLOOKUP(A116, Таксономия!B113:E2428, 4, FALSE)</f>
        <v xml:space="preserve"> Metazoa</v>
      </c>
      <c r="K116" s="11" t="str">
        <f t="shared" si="1"/>
        <v>1</v>
      </c>
      <c r="L116" s="31" t="s">
        <v>7164</v>
      </c>
    </row>
    <row r="117" spans="1:12" ht="16.5">
      <c r="A117" s="13" t="s">
        <v>489</v>
      </c>
      <c r="B117" s="19">
        <v>1</v>
      </c>
      <c r="C117" s="20"/>
      <c r="D117" s="21">
        <v>1</v>
      </c>
      <c r="E117" s="22">
        <v>1</v>
      </c>
      <c r="F117" s="23"/>
      <c r="G117" s="26">
        <v>3</v>
      </c>
      <c r="H117" s="24">
        <f>VLOOKUP(A117, Архитектуры!B114:G6089, 6,FALSE)</f>
        <v>53</v>
      </c>
      <c r="I117" s="24" t="str">
        <f>VLOOKUP(A117, Таксономия!B114:E2429, 3, FALSE)</f>
        <v>Eukaryota</v>
      </c>
      <c r="J117" s="13" t="str">
        <f>VLOOKUP(A117, Таксономия!B114:E2429, 4, FALSE)</f>
        <v xml:space="preserve"> Metazoa</v>
      </c>
      <c r="K117" s="11" t="str">
        <f t="shared" si="1"/>
        <v>2</v>
      </c>
      <c r="L117" s="11" t="s">
        <v>7169</v>
      </c>
    </row>
    <row r="118" spans="1:12" ht="16.5">
      <c r="A118" s="13" t="s">
        <v>491</v>
      </c>
      <c r="B118" s="19">
        <v>1</v>
      </c>
      <c r="C118" s="20"/>
      <c r="D118" s="21">
        <v>1</v>
      </c>
      <c r="E118" s="22">
        <v>1</v>
      </c>
      <c r="F118" s="23"/>
      <c r="G118" s="26">
        <v>3</v>
      </c>
      <c r="H118" s="24">
        <f>VLOOKUP(A118, Архитектуры!B115:G6090, 6,FALSE)</f>
        <v>54</v>
      </c>
      <c r="I118" s="24" t="str">
        <f>VLOOKUP(A118, Таксономия!B115:E2430, 3, FALSE)</f>
        <v>Eukaryota</v>
      </c>
      <c r="J118" s="13" t="str">
        <f>VLOOKUP(A118, Таксономия!B115:E2430, 4, FALSE)</f>
        <v xml:space="preserve"> Metazoa</v>
      </c>
      <c r="K118" s="11" t="str">
        <f t="shared" si="1"/>
        <v>2</v>
      </c>
      <c r="L118" s="11" t="s">
        <v>7169</v>
      </c>
    </row>
    <row r="119" spans="1:12" ht="16.5">
      <c r="A119" s="13" t="s">
        <v>493</v>
      </c>
      <c r="B119" s="19"/>
      <c r="C119" s="20">
        <v>1</v>
      </c>
      <c r="D119" s="21">
        <v>1</v>
      </c>
      <c r="E119" s="22"/>
      <c r="F119" s="23">
        <v>1</v>
      </c>
      <c r="G119" s="26">
        <v>3</v>
      </c>
      <c r="H119" s="24">
        <f>VLOOKUP(A119, Архитектуры!B116:G6091, 6,FALSE)</f>
        <v>53</v>
      </c>
      <c r="I119" s="24" t="str">
        <f>VLOOKUP(A119, Таксономия!B116:E2431, 3, FALSE)</f>
        <v>Eukaryota</v>
      </c>
      <c r="J119" s="13" t="str">
        <f>VLOOKUP(A119, Таксономия!B116:E2431, 4, FALSE)</f>
        <v xml:space="preserve"> Metazoa</v>
      </c>
      <c r="K119" s="11" t="str">
        <f t="shared" si="1"/>
        <v>1</v>
      </c>
      <c r="L119" s="11" t="s">
        <v>7168</v>
      </c>
    </row>
    <row r="120" spans="1:12" ht="16.5" hidden="1">
      <c r="A120" s="13" t="s">
        <v>495</v>
      </c>
      <c r="B120" s="19"/>
      <c r="C120" s="20">
        <v>1</v>
      </c>
      <c r="D120" s="21">
        <v>1</v>
      </c>
      <c r="E120" s="22"/>
      <c r="F120" s="23">
        <v>1</v>
      </c>
      <c r="G120" s="26">
        <v>3</v>
      </c>
      <c r="H120" s="24">
        <f>VLOOKUP(A120, Архитектуры!B117:G6092, 6,FALSE)</f>
        <v>52</v>
      </c>
      <c r="I120" s="24" t="str">
        <f>VLOOKUP(A120, Таксономия!B117:E2432, 3, FALSE)</f>
        <v>Eukaryota</v>
      </c>
      <c r="J120" s="13" t="str">
        <f>VLOOKUP(A120, Таксономия!B117:E2432, 4, FALSE)</f>
        <v xml:space="preserve"> Metazoa</v>
      </c>
      <c r="K120" s="11" t="str">
        <f t="shared" si="1"/>
        <v>1</v>
      </c>
      <c r="L120" s="11" t="s">
        <v>7168</v>
      </c>
    </row>
    <row r="121" spans="1:12" ht="16.5">
      <c r="A121" s="13" t="s">
        <v>497</v>
      </c>
      <c r="B121" s="19">
        <v>1</v>
      </c>
      <c r="C121" s="20"/>
      <c r="D121" s="21">
        <v>1</v>
      </c>
      <c r="E121" s="22">
        <v>1</v>
      </c>
      <c r="F121" s="23"/>
      <c r="G121" s="26">
        <v>3</v>
      </c>
      <c r="H121" s="24">
        <f>VLOOKUP(A121, Архитектуры!B118:G6093, 6,FALSE)</f>
        <v>54</v>
      </c>
      <c r="I121" s="24" t="str">
        <f>VLOOKUP(A121, Таксономия!B118:E2433, 3, FALSE)</f>
        <v>Eukaryota</v>
      </c>
      <c r="J121" s="13" t="str">
        <f>VLOOKUP(A121, Таксономия!B118:E2433, 4, FALSE)</f>
        <v xml:space="preserve"> Metazoa</v>
      </c>
      <c r="K121" s="11" t="str">
        <f t="shared" si="1"/>
        <v>2</v>
      </c>
      <c r="L121" s="11" t="s">
        <v>7169</v>
      </c>
    </row>
    <row r="122" spans="1:12" ht="16.5" hidden="1">
      <c r="A122" s="13" t="s">
        <v>499</v>
      </c>
      <c r="B122" s="19"/>
      <c r="C122" s="20">
        <v>1</v>
      </c>
      <c r="D122" s="21">
        <v>1</v>
      </c>
      <c r="E122" s="22"/>
      <c r="F122" s="23">
        <v>1</v>
      </c>
      <c r="G122" s="26">
        <v>3</v>
      </c>
      <c r="H122" s="24">
        <f>VLOOKUP(A122, Архитектуры!B119:G6094, 6,FALSE)</f>
        <v>52</v>
      </c>
      <c r="I122" s="24" t="str">
        <f>VLOOKUP(A122, Таксономия!B119:E2434, 3, FALSE)</f>
        <v>Eukaryota</v>
      </c>
      <c r="J122" s="13" t="str">
        <f>VLOOKUP(A122, Таксономия!B119:E2434, 4, FALSE)</f>
        <v xml:space="preserve"> Metazoa</v>
      </c>
      <c r="K122" s="11" t="str">
        <f t="shared" si="1"/>
        <v>1</v>
      </c>
      <c r="L122" s="11" t="s">
        <v>7168</v>
      </c>
    </row>
    <row r="123" spans="1:12" ht="16.5" hidden="1">
      <c r="A123" s="13" t="s">
        <v>503</v>
      </c>
      <c r="B123" s="19"/>
      <c r="C123" s="20">
        <v>1</v>
      </c>
      <c r="D123" s="21">
        <v>1</v>
      </c>
      <c r="E123" s="22"/>
      <c r="F123" s="23">
        <v>1</v>
      </c>
      <c r="G123" s="26">
        <v>3</v>
      </c>
      <c r="H123" s="24">
        <f>VLOOKUP(A123, Архитектуры!B120:G6095, 6,FALSE)</f>
        <v>37</v>
      </c>
      <c r="I123" s="24" t="str">
        <f>VLOOKUP(A123, Таксономия!B120:E2435, 3, FALSE)</f>
        <v>Eukaryota</v>
      </c>
      <c r="J123" s="13" t="str">
        <f>VLOOKUP(A123, Таксономия!B120:E2435, 4, FALSE)</f>
        <v xml:space="preserve"> Metazoa</v>
      </c>
      <c r="K123" s="11" t="str">
        <f t="shared" si="1"/>
        <v>1</v>
      </c>
      <c r="L123" s="31" t="s">
        <v>7164</v>
      </c>
    </row>
    <row r="124" spans="1:12" ht="16.5">
      <c r="A124" s="13" t="s">
        <v>507</v>
      </c>
      <c r="B124" s="19">
        <v>1</v>
      </c>
      <c r="C124" s="20"/>
      <c r="D124" s="21">
        <v>1</v>
      </c>
      <c r="E124" s="22">
        <v>1</v>
      </c>
      <c r="F124" s="23"/>
      <c r="G124" s="26">
        <v>3</v>
      </c>
      <c r="H124" s="24">
        <f>VLOOKUP(A124, Архитектуры!B121:G6096, 6,FALSE)</f>
        <v>53</v>
      </c>
      <c r="I124" s="24" t="str">
        <f>VLOOKUP(A124, Таксономия!B121:E2436, 3, FALSE)</f>
        <v>Eukaryota</v>
      </c>
      <c r="J124" s="13" t="str">
        <f>VLOOKUP(A124, Таксономия!B121:E2436, 4, FALSE)</f>
        <v xml:space="preserve"> Metazoa</v>
      </c>
      <c r="K124" s="11" t="str">
        <f t="shared" si="1"/>
        <v>2</v>
      </c>
      <c r="L124" s="11" t="s">
        <v>7169</v>
      </c>
    </row>
    <row r="125" spans="1:12" ht="16.5" hidden="1">
      <c r="A125" s="13" t="s">
        <v>509</v>
      </c>
      <c r="B125" s="19"/>
      <c r="C125" s="20">
        <v>1</v>
      </c>
      <c r="D125" s="21">
        <v>1</v>
      </c>
      <c r="E125" s="22"/>
      <c r="F125" s="23">
        <v>1</v>
      </c>
      <c r="G125" s="26">
        <v>3</v>
      </c>
      <c r="H125" s="24">
        <f>VLOOKUP(A125, Архитектуры!B122:G6097, 6,FALSE)</f>
        <v>52</v>
      </c>
      <c r="I125" s="24" t="str">
        <f>VLOOKUP(A125, Таксономия!B122:E2437, 3, FALSE)</f>
        <v>Eukaryota</v>
      </c>
      <c r="J125" s="13" t="str">
        <f>VLOOKUP(A125, Таксономия!B122:E2437, 4, FALSE)</f>
        <v xml:space="preserve"> Metazoa</v>
      </c>
      <c r="K125" s="11" t="str">
        <f t="shared" si="1"/>
        <v>1</v>
      </c>
      <c r="L125" s="11" t="s">
        <v>7168</v>
      </c>
    </row>
    <row r="126" spans="1:12" ht="16.5">
      <c r="A126" s="13" t="s">
        <v>513</v>
      </c>
      <c r="B126" s="19">
        <v>1</v>
      </c>
      <c r="C126" s="20"/>
      <c r="D126" s="21">
        <v>1</v>
      </c>
      <c r="E126" s="22">
        <v>1</v>
      </c>
      <c r="F126" s="23"/>
      <c r="G126" s="26">
        <v>3</v>
      </c>
      <c r="H126" s="24">
        <f>VLOOKUP(A126, Архитектуры!B123:G6098, 6,FALSE)</f>
        <v>53</v>
      </c>
      <c r="I126" s="24" t="str">
        <f>VLOOKUP(A126, Таксономия!B123:E2438, 3, FALSE)</f>
        <v>Eukaryota</v>
      </c>
      <c r="J126" s="13" t="str">
        <f>VLOOKUP(A126, Таксономия!B123:E2438, 4, FALSE)</f>
        <v xml:space="preserve"> Metazoa</v>
      </c>
      <c r="K126" s="11" t="str">
        <f t="shared" si="1"/>
        <v>2</v>
      </c>
      <c r="L126" s="11" t="s">
        <v>7169</v>
      </c>
    </row>
    <row r="127" spans="1:12" ht="16.5" hidden="1">
      <c r="A127" s="13" t="s">
        <v>517</v>
      </c>
      <c r="B127" s="19"/>
      <c r="C127" s="20">
        <v>1</v>
      </c>
      <c r="D127" s="21">
        <v>1</v>
      </c>
      <c r="E127" s="22"/>
      <c r="F127" s="23">
        <v>1</v>
      </c>
      <c r="G127" s="26">
        <v>3</v>
      </c>
      <c r="H127" s="24">
        <f>VLOOKUP(A127, Архитектуры!B124:G6099, 6,FALSE)</f>
        <v>38</v>
      </c>
      <c r="I127" s="24" t="str">
        <f>VLOOKUP(A127, Таксономия!B124:E2439, 3, FALSE)</f>
        <v>Eukaryota</v>
      </c>
      <c r="J127" s="13" t="str">
        <f>VLOOKUP(A127, Таксономия!B124:E2439, 4, FALSE)</f>
        <v xml:space="preserve"> Metazoa</v>
      </c>
      <c r="K127" s="11" t="str">
        <f t="shared" si="1"/>
        <v>1</v>
      </c>
      <c r="L127" s="31" t="s">
        <v>7164</v>
      </c>
    </row>
    <row r="128" spans="1:12" ht="16.5">
      <c r="A128" s="13" t="s">
        <v>519</v>
      </c>
      <c r="B128" s="19">
        <v>1</v>
      </c>
      <c r="C128" s="20"/>
      <c r="D128" s="21">
        <v>1</v>
      </c>
      <c r="E128" s="22">
        <v>1</v>
      </c>
      <c r="F128" s="23"/>
      <c r="G128" s="26">
        <v>3</v>
      </c>
      <c r="H128" s="24">
        <f>VLOOKUP(A128, Архитектуры!B125:G6100, 6,FALSE)</f>
        <v>53</v>
      </c>
      <c r="I128" s="24" t="str">
        <f>VLOOKUP(A128, Таксономия!B125:E2440, 3, FALSE)</f>
        <v>Eukaryota</v>
      </c>
      <c r="J128" s="13" t="str">
        <f>VLOOKUP(A128, Таксономия!B125:E2440, 4, FALSE)</f>
        <v xml:space="preserve"> Metazoa</v>
      </c>
      <c r="K128" s="11" t="str">
        <f t="shared" si="1"/>
        <v>2</v>
      </c>
      <c r="L128" s="11" t="s">
        <v>7169</v>
      </c>
    </row>
    <row r="129" spans="1:12" ht="16.5" hidden="1">
      <c r="A129" s="13" t="s">
        <v>521</v>
      </c>
      <c r="B129" s="19"/>
      <c r="C129" s="20">
        <v>1</v>
      </c>
      <c r="D129" s="21">
        <v>1</v>
      </c>
      <c r="E129" s="22"/>
      <c r="F129" s="23">
        <v>1</v>
      </c>
      <c r="G129" s="26">
        <v>3</v>
      </c>
      <c r="H129" s="24">
        <f>VLOOKUP(A129, Архитектуры!B126:G6101, 6,FALSE)</f>
        <v>52</v>
      </c>
      <c r="I129" s="24" t="str">
        <f>VLOOKUP(A129, Таксономия!B126:E2441, 3, FALSE)</f>
        <v>Eukaryota</v>
      </c>
      <c r="J129" s="13" t="str">
        <f>VLOOKUP(A129, Таксономия!B126:E2441, 4, FALSE)</f>
        <v xml:space="preserve"> Metazoa</v>
      </c>
      <c r="K129" s="11" t="str">
        <f t="shared" si="1"/>
        <v>1</v>
      </c>
      <c r="L129" s="11" t="s">
        <v>7168</v>
      </c>
    </row>
    <row r="130" spans="1:12" ht="16.5" hidden="1">
      <c r="A130" s="13" t="s">
        <v>525</v>
      </c>
      <c r="B130" s="19">
        <v>1</v>
      </c>
      <c r="C130" s="20"/>
      <c r="D130" s="21">
        <v>1</v>
      </c>
      <c r="E130" s="22">
        <v>1</v>
      </c>
      <c r="F130" s="23"/>
      <c r="G130" s="26">
        <v>3</v>
      </c>
      <c r="H130" s="24">
        <f>VLOOKUP(A130, Архитектуры!B127:G6102, 6,FALSE)</f>
        <v>43</v>
      </c>
      <c r="I130" s="24" t="str">
        <f>VLOOKUP(A130, Таксономия!B127:E2442, 3, FALSE)</f>
        <v>Eukaryota</v>
      </c>
      <c r="J130" s="13" t="str">
        <f>VLOOKUP(A130, Таксономия!B127:E2442, 4, FALSE)</f>
        <v xml:space="preserve"> Metazoa</v>
      </c>
      <c r="K130" s="11" t="str">
        <f t="shared" si="1"/>
        <v>2</v>
      </c>
      <c r="L130" s="11" t="s">
        <v>7169</v>
      </c>
    </row>
    <row r="131" spans="1:12" ht="16.5" hidden="1">
      <c r="A131" s="13" t="s">
        <v>529</v>
      </c>
      <c r="B131" s="19">
        <v>1</v>
      </c>
      <c r="C131" s="20"/>
      <c r="D131" s="21">
        <v>1</v>
      </c>
      <c r="E131" s="22">
        <v>1</v>
      </c>
      <c r="F131" s="23"/>
      <c r="G131" s="26">
        <v>3</v>
      </c>
      <c r="H131" s="24">
        <f>VLOOKUP(A131, Архитектуры!B128:G6103, 6,FALSE)</f>
        <v>43</v>
      </c>
      <c r="I131" s="24" t="str">
        <f>VLOOKUP(A131, Таксономия!B128:E2443, 3, FALSE)</f>
        <v>Eukaryota</v>
      </c>
      <c r="J131" s="13" t="str">
        <f>VLOOKUP(A131, Таксономия!B128:E2443, 4, FALSE)</f>
        <v xml:space="preserve"> Metazoa</v>
      </c>
      <c r="K131" s="11" t="str">
        <f t="shared" si="1"/>
        <v>2</v>
      </c>
      <c r="L131" s="11" t="s">
        <v>7169</v>
      </c>
    </row>
    <row r="132" spans="1:12" ht="16.5" hidden="1">
      <c r="A132" s="13" t="s">
        <v>533</v>
      </c>
      <c r="B132" s="19"/>
      <c r="C132" s="20">
        <v>1</v>
      </c>
      <c r="D132" s="21">
        <v>1</v>
      </c>
      <c r="E132" s="22"/>
      <c r="F132" s="23">
        <v>1</v>
      </c>
      <c r="G132" s="26">
        <v>3</v>
      </c>
      <c r="H132" s="24">
        <f>VLOOKUP(A132, Архитектуры!B129:G6104, 6,FALSE)</f>
        <v>38</v>
      </c>
      <c r="I132" s="24" t="str">
        <f>VLOOKUP(A132, Таксономия!B129:E2444, 3, FALSE)</f>
        <v>Eukaryota</v>
      </c>
      <c r="J132" s="13" t="str">
        <f>VLOOKUP(A132, Таксономия!B129:E2444, 4, FALSE)</f>
        <v xml:space="preserve"> Metazoa</v>
      </c>
      <c r="K132" s="11" t="str">
        <f t="shared" si="1"/>
        <v>1</v>
      </c>
      <c r="L132" s="31" t="s">
        <v>7164</v>
      </c>
    </row>
    <row r="133" spans="1:12" ht="16.5" hidden="1">
      <c r="A133" s="13" t="s">
        <v>535</v>
      </c>
      <c r="B133" s="19"/>
      <c r="C133" s="20">
        <v>1</v>
      </c>
      <c r="D133" s="21">
        <v>1</v>
      </c>
      <c r="E133" s="22"/>
      <c r="F133" s="23">
        <v>1</v>
      </c>
      <c r="G133" s="26">
        <v>3</v>
      </c>
      <c r="H133" s="24">
        <f>VLOOKUP(A133, Архитектуры!B130:G6105, 6,FALSE)</f>
        <v>52</v>
      </c>
      <c r="I133" s="24" t="str">
        <f>VLOOKUP(A133, Таксономия!B130:E2445, 3, FALSE)</f>
        <v>Eukaryota</v>
      </c>
      <c r="J133" s="13" t="str">
        <f>VLOOKUP(A133, Таксономия!B130:E2445, 4, FALSE)</f>
        <v xml:space="preserve"> Metazoa</v>
      </c>
      <c r="K133" s="11" t="str">
        <f t="shared" si="1"/>
        <v>1</v>
      </c>
      <c r="L133" s="11" t="s">
        <v>7168</v>
      </c>
    </row>
    <row r="134" spans="1:12" ht="16.5">
      <c r="A134" s="13" t="s">
        <v>537</v>
      </c>
      <c r="B134" s="19">
        <v>1</v>
      </c>
      <c r="C134" s="20"/>
      <c r="D134" s="21">
        <v>1</v>
      </c>
      <c r="E134" s="22">
        <v>1</v>
      </c>
      <c r="F134" s="23"/>
      <c r="G134" s="26">
        <v>3</v>
      </c>
      <c r="H134" s="24">
        <f>VLOOKUP(A134, Архитектуры!B131:G6106, 6,FALSE)</f>
        <v>54</v>
      </c>
      <c r="I134" s="24" t="str">
        <f>VLOOKUP(A134, Таксономия!B131:E2446, 3, FALSE)</f>
        <v>Eukaryota</v>
      </c>
      <c r="J134" s="13" t="str">
        <f>VLOOKUP(A134, Таксономия!B131:E2446, 4, FALSE)</f>
        <v xml:space="preserve"> Metazoa</v>
      </c>
      <c r="K134" s="11" t="str">
        <f t="shared" ref="K134:K197" si="2">IF(AND(B134=1,D134=1,E134=1,B134+D134+E134=3),"2","1")</f>
        <v>2</v>
      </c>
      <c r="L134" s="11" t="s">
        <v>7169</v>
      </c>
    </row>
    <row r="135" spans="1:12" ht="16.5">
      <c r="A135" s="13" t="s">
        <v>539</v>
      </c>
      <c r="B135" s="19">
        <v>1</v>
      </c>
      <c r="C135" s="20"/>
      <c r="D135" s="21">
        <v>1</v>
      </c>
      <c r="E135" s="22">
        <v>1</v>
      </c>
      <c r="F135" s="23"/>
      <c r="G135" s="26">
        <v>3</v>
      </c>
      <c r="H135" s="24">
        <f>VLOOKUP(A135, Архитектуры!B132:G6107, 6,FALSE)</f>
        <v>54</v>
      </c>
      <c r="I135" s="24" t="str">
        <f>VLOOKUP(A135, Таксономия!B132:E2447, 3, FALSE)</f>
        <v>Eukaryota</v>
      </c>
      <c r="J135" s="13" t="str">
        <f>VLOOKUP(A135, Таксономия!B132:E2447, 4, FALSE)</f>
        <v xml:space="preserve"> Metazoa</v>
      </c>
      <c r="K135" s="11" t="str">
        <f t="shared" si="2"/>
        <v>2</v>
      </c>
      <c r="L135" s="11" t="s">
        <v>7169</v>
      </c>
    </row>
    <row r="136" spans="1:12" ht="16.5" hidden="1">
      <c r="A136" s="13" t="s">
        <v>541</v>
      </c>
      <c r="B136" s="19"/>
      <c r="C136" s="20">
        <v>1</v>
      </c>
      <c r="D136" s="21">
        <v>1</v>
      </c>
      <c r="E136" s="22"/>
      <c r="F136" s="23">
        <v>1</v>
      </c>
      <c r="G136" s="26">
        <v>3</v>
      </c>
      <c r="H136" s="24">
        <f>VLOOKUP(A136, Архитектуры!B133:G6108, 6,FALSE)</f>
        <v>52</v>
      </c>
      <c r="I136" s="24" t="str">
        <f>VLOOKUP(A136, Таксономия!B133:E2448, 3, FALSE)</f>
        <v>Eukaryota</v>
      </c>
      <c r="J136" s="13" t="str">
        <f>VLOOKUP(A136, Таксономия!B133:E2448, 4, FALSE)</f>
        <v xml:space="preserve"> Metazoa</v>
      </c>
      <c r="K136" s="11" t="str">
        <f t="shared" si="2"/>
        <v>1</v>
      </c>
      <c r="L136" s="11" t="s">
        <v>7168</v>
      </c>
    </row>
    <row r="137" spans="1:12" ht="16.5">
      <c r="A137" s="13" t="s">
        <v>543</v>
      </c>
      <c r="B137" s="19"/>
      <c r="C137" s="20">
        <v>1</v>
      </c>
      <c r="D137" s="21">
        <v>1</v>
      </c>
      <c r="E137" s="22"/>
      <c r="F137" s="23">
        <v>1</v>
      </c>
      <c r="G137" s="26">
        <v>3</v>
      </c>
      <c r="H137" s="24">
        <f>VLOOKUP(A137, Архитектуры!B134:G6109, 6,FALSE)</f>
        <v>54</v>
      </c>
      <c r="I137" s="24" t="str">
        <f>VLOOKUP(A137, Таксономия!B134:E2449, 3, FALSE)</f>
        <v>Eukaryota</v>
      </c>
      <c r="J137" s="13" t="str">
        <f>VLOOKUP(A137, Таксономия!B134:E2449, 4, FALSE)</f>
        <v xml:space="preserve"> Metazoa</v>
      </c>
      <c r="K137" s="11" t="str">
        <f t="shared" si="2"/>
        <v>1</v>
      </c>
      <c r="L137" s="11" t="s">
        <v>7168</v>
      </c>
    </row>
    <row r="138" spans="1:12" ht="16.5" hidden="1">
      <c r="A138" s="13" t="s">
        <v>547</v>
      </c>
      <c r="B138" s="19"/>
      <c r="C138" s="20">
        <v>1</v>
      </c>
      <c r="D138" s="21">
        <v>1</v>
      </c>
      <c r="E138" s="22"/>
      <c r="F138" s="23">
        <v>1</v>
      </c>
      <c r="G138" s="26">
        <v>3</v>
      </c>
      <c r="H138" s="24">
        <f>VLOOKUP(A138, Архитектуры!B135:G6110, 6,FALSE)</f>
        <v>52</v>
      </c>
      <c r="I138" s="24" t="str">
        <f>VLOOKUP(A138, Таксономия!B135:E2450, 3, FALSE)</f>
        <v>Eukaryota</v>
      </c>
      <c r="J138" s="13" t="str">
        <f>VLOOKUP(A138, Таксономия!B135:E2450, 4, FALSE)</f>
        <v xml:space="preserve"> Metazoa</v>
      </c>
      <c r="K138" s="11" t="str">
        <f t="shared" si="2"/>
        <v>1</v>
      </c>
      <c r="L138" s="11" t="s">
        <v>7168</v>
      </c>
    </row>
    <row r="139" spans="1:12" ht="16.5" hidden="1">
      <c r="A139" s="13" t="s">
        <v>549</v>
      </c>
      <c r="B139" s="19"/>
      <c r="C139" s="20">
        <v>1</v>
      </c>
      <c r="D139" s="21">
        <v>1</v>
      </c>
      <c r="E139" s="22"/>
      <c r="F139" s="23">
        <v>1</v>
      </c>
      <c r="G139" s="26">
        <v>3</v>
      </c>
      <c r="H139" s="24">
        <f>VLOOKUP(A139, Архитектуры!B136:G6111, 6,FALSE)</f>
        <v>52</v>
      </c>
      <c r="I139" s="24" t="str">
        <f>VLOOKUP(A139, Таксономия!B136:E2451, 3, FALSE)</f>
        <v>Eukaryota</v>
      </c>
      <c r="J139" s="13" t="str">
        <f>VLOOKUP(A139, Таксономия!B136:E2451, 4, FALSE)</f>
        <v xml:space="preserve"> Metazoa</v>
      </c>
      <c r="K139" s="11" t="str">
        <f t="shared" si="2"/>
        <v>1</v>
      </c>
      <c r="L139" s="11" t="s">
        <v>7168</v>
      </c>
    </row>
    <row r="140" spans="1:12" ht="16.5" hidden="1">
      <c r="A140" s="13" t="s">
        <v>555</v>
      </c>
      <c r="B140" s="19"/>
      <c r="C140" s="20">
        <v>1</v>
      </c>
      <c r="D140" s="21">
        <v>1</v>
      </c>
      <c r="E140" s="22"/>
      <c r="F140" s="23">
        <v>1</v>
      </c>
      <c r="G140" s="26">
        <v>3</v>
      </c>
      <c r="H140" s="24">
        <f>VLOOKUP(A140, Архитектуры!B137:G6112, 6,FALSE)</f>
        <v>52</v>
      </c>
      <c r="I140" s="24" t="str">
        <f>VLOOKUP(A140, Таксономия!B137:E2452, 3, FALSE)</f>
        <v>Eukaryota</v>
      </c>
      <c r="J140" s="13" t="str">
        <f>VLOOKUP(A140, Таксономия!B137:E2452, 4, FALSE)</f>
        <v xml:space="preserve"> Metazoa</v>
      </c>
      <c r="K140" s="11" t="str">
        <f t="shared" si="2"/>
        <v>1</v>
      </c>
      <c r="L140" s="11" t="s">
        <v>7168</v>
      </c>
    </row>
    <row r="141" spans="1:12" ht="16.5" hidden="1">
      <c r="A141" s="13" t="s">
        <v>559</v>
      </c>
      <c r="B141" s="19"/>
      <c r="C141" s="20">
        <v>1</v>
      </c>
      <c r="D141" s="21">
        <v>1</v>
      </c>
      <c r="E141" s="22"/>
      <c r="F141" s="23">
        <v>1</v>
      </c>
      <c r="G141" s="26">
        <v>3</v>
      </c>
      <c r="H141" s="24">
        <f>VLOOKUP(A141, Архитектуры!B138:G6113, 6,FALSE)</f>
        <v>52</v>
      </c>
      <c r="I141" s="24" t="str">
        <f>VLOOKUP(A141, Таксономия!B138:E2453, 3, FALSE)</f>
        <v>Eukaryota</v>
      </c>
      <c r="J141" s="13" t="str">
        <f>VLOOKUP(A141, Таксономия!B138:E2453, 4, FALSE)</f>
        <v xml:space="preserve"> Metazoa</v>
      </c>
      <c r="K141" s="11" t="str">
        <f t="shared" si="2"/>
        <v>1</v>
      </c>
      <c r="L141" s="11" t="s">
        <v>7168</v>
      </c>
    </row>
    <row r="142" spans="1:12" ht="16.5">
      <c r="A142" s="13" t="s">
        <v>561</v>
      </c>
      <c r="B142" s="19">
        <v>1</v>
      </c>
      <c r="C142" s="20"/>
      <c r="D142" s="21">
        <v>1</v>
      </c>
      <c r="E142" s="22">
        <v>1</v>
      </c>
      <c r="F142" s="23"/>
      <c r="G142" s="26">
        <v>3</v>
      </c>
      <c r="H142" s="24">
        <f>VLOOKUP(A142, Архитектуры!B139:G6114, 6,FALSE)</f>
        <v>54</v>
      </c>
      <c r="I142" s="24" t="str">
        <f>VLOOKUP(A142, Таксономия!B139:E2454, 3, FALSE)</f>
        <v>Eukaryota</v>
      </c>
      <c r="J142" s="13" t="str">
        <f>VLOOKUP(A142, Таксономия!B139:E2454, 4, FALSE)</f>
        <v xml:space="preserve"> Metazoa</v>
      </c>
      <c r="K142" s="11" t="str">
        <f t="shared" si="2"/>
        <v>2</v>
      </c>
      <c r="L142" s="11" t="s">
        <v>7169</v>
      </c>
    </row>
    <row r="143" spans="1:12" ht="16.5">
      <c r="A143" s="13" t="s">
        <v>565</v>
      </c>
      <c r="B143" s="19">
        <v>1</v>
      </c>
      <c r="C143" s="20"/>
      <c r="D143" s="21">
        <v>1</v>
      </c>
      <c r="E143" s="22">
        <v>1</v>
      </c>
      <c r="F143" s="23"/>
      <c r="G143" s="26">
        <v>3</v>
      </c>
      <c r="H143" s="24">
        <f>VLOOKUP(A143, Архитектуры!B140:G6115, 6,FALSE)</f>
        <v>53</v>
      </c>
      <c r="I143" s="24" t="str">
        <f>VLOOKUP(A143, Таксономия!B140:E2455, 3, FALSE)</f>
        <v>Eukaryota</v>
      </c>
      <c r="J143" s="13" t="str">
        <f>VLOOKUP(A143, Таксономия!B140:E2455, 4, FALSE)</f>
        <v xml:space="preserve"> Metazoa</v>
      </c>
      <c r="K143" s="11" t="str">
        <f t="shared" si="2"/>
        <v>2</v>
      </c>
      <c r="L143" s="11" t="s">
        <v>7169</v>
      </c>
    </row>
    <row r="144" spans="1:12" ht="16.5" hidden="1">
      <c r="A144" s="13" t="s">
        <v>569</v>
      </c>
      <c r="B144" s="19"/>
      <c r="C144" s="20">
        <v>1</v>
      </c>
      <c r="D144" s="21">
        <v>1</v>
      </c>
      <c r="E144" s="22"/>
      <c r="F144" s="23">
        <v>1</v>
      </c>
      <c r="G144" s="26">
        <v>3</v>
      </c>
      <c r="H144" s="24">
        <f>VLOOKUP(A144, Архитектуры!B141:G6116, 6,FALSE)</f>
        <v>52</v>
      </c>
      <c r="I144" s="24" t="str">
        <f>VLOOKUP(A144, Таксономия!B141:E2456, 3, FALSE)</f>
        <v>Eukaryota</v>
      </c>
      <c r="J144" s="13" t="str">
        <f>VLOOKUP(A144, Таксономия!B141:E2456, 4, FALSE)</f>
        <v xml:space="preserve"> Metazoa</v>
      </c>
      <c r="K144" s="11" t="str">
        <f t="shared" si="2"/>
        <v>1</v>
      </c>
      <c r="L144" s="11" t="s">
        <v>7168</v>
      </c>
    </row>
    <row r="145" spans="1:12" ht="16.5">
      <c r="A145" s="13" t="s">
        <v>573</v>
      </c>
      <c r="B145" s="19">
        <v>1</v>
      </c>
      <c r="C145" s="20"/>
      <c r="D145" s="21">
        <v>1</v>
      </c>
      <c r="E145" s="22">
        <v>1</v>
      </c>
      <c r="F145" s="23"/>
      <c r="G145" s="26">
        <v>3</v>
      </c>
      <c r="H145" s="24">
        <f>VLOOKUP(A145, Архитектуры!B142:G6117, 6,FALSE)</f>
        <v>54</v>
      </c>
      <c r="I145" s="24" t="str">
        <f>VLOOKUP(A145, Таксономия!B142:E2457, 3, FALSE)</f>
        <v>Eukaryota</v>
      </c>
      <c r="J145" s="13" t="str">
        <f>VLOOKUP(A145, Таксономия!B142:E2457, 4, FALSE)</f>
        <v xml:space="preserve"> Metazoa</v>
      </c>
      <c r="K145" s="11" t="str">
        <f t="shared" si="2"/>
        <v>2</v>
      </c>
      <c r="L145" s="11" t="s">
        <v>7169</v>
      </c>
    </row>
    <row r="146" spans="1:12" ht="16.5" hidden="1">
      <c r="A146" s="13" t="s">
        <v>577</v>
      </c>
      <c r="B146" s="19"/>
      <c r="C146" s="20">
        <v>1</v>
      </c>
      <c r="D146" s="21">
        <v>1</v>
      </c>
      <c r="E146" s="22"/>
      <c r="F146" s="23">
        <v>1</v>
      </c>
      <c r="G146" s="26">
        <v>3</v>
      </c>
      <c r="H146" s="24">
        <f>VLOOKUP(A146, Архитектуры!B143:G6118, 6,FALSE)</f>
        <v>52</v>
      </c>
      <c r="I146" s="24" t="str">
        <f>VLOOKUP(A146, Таксономия!B143:E2458, 3, FALSE)</f>
        <v>Eukaryota</v>
      </c>
      <c r="J146" s="13" t="str">
        <f>VLOOKUP(A146, Таксономия!B143:E2458, 4, FALSE)</f>
        <v xml:space="preserve"> Metazoa</v>
      </c>
      <c r="K146" s="11" t="str">
        <f t="shared" si="2"/>
        <v>1</v>
      </c>
      <c r="L146" s="11" t="s">
        <v>7168</v>
      </c>
    </row>
    <row r="147" spans="1:12" ht="16.5" hidden="1">
      <c r="A147" s="13" t="s">
        <v>579</v>
      </c>
      <c r="B147" s="19"/>
      <c r="C147" s="20">
        <v>1</v>
      </c>
      <c r="D147" s="21">
        <v>1</v>
      </c>
      <c r="E147" s="22"/>
      <c r="F147" s="23">
        <v>1</v>
      </c>
      <c r="G147" s="26">
        <v>3</v>
      </c>
      <c r="H147" s="24">
        <f>VLOOKUP(A147, Архитектуры!B144:G6119, 6,FALSE)</f>
        <v>38</v>
      </c>
      <c r="I147" s="24" t="str">
        <f>VLOOKUP(A147, Таксономия!B144:E2459, 3, FALSE)</f>
        <v>Eukaryota</v>
      </c>
      <c r="J147" s="13" t="str">
        <f>VLOOKUP(A147, Таксономия!B144:E2459, 4, FALSE)</f>
        <v xml:space="preserve"> Metazoa</v>
      </c>
      <c r="K147" s="11" t="str">
        <f t="shared" si="2"/>
        <v>1</v>
      </c>
      <c r="L147" s="31" t="s">
        <v>7164</v>
      </c>
    </row>
    <row r="148" spans="1:12" ht="16.5">
      <c r="A148" s="13" t="s">
        <v>581</v>
      </c>
      <c r="B148" s="19">
        <v>1</v>
      </c>
      <c r="C148" s="20"/>
      <c r="D148" s="21">
        <v>1</v>
      </c>
      <c r="E148" s="22">
        <v>1</v>
      </c>
      <c r="F148" s="23"/>
      <c r="G148" s="26">
        <v>3</v>
      </c>
      <c r="H148" s="24">
        <f>VLOOKUP(A148, Архитектуры!B145:G6120, 6,FALSE)</f>
        <v>54</v>
      </c>
      <c r="I148" s="24" t="str">
        <f>VLOOKUP(A148, Таксономия!B145:E2460, 3, FALSE)</f>
        <v>Eukaryota</v>
      </c>
      <c r="J148" s="13" t="str">
        <f>VLOOKUP(A148, Таксономия!B145:E2460, 4, FALSE)</f>
        <v xml:space="preserve"> Metazoa</v>
      </c>
      <c r="K148" s="11" t="str">
        <f t="shared" si="2"/>
        <v>2</v>
      </c>
      <c r="L148" s="11" t="s">
        <v>7169</v>
      </c>
    </row>
    <row r="149" spans="1:12" ht="16.5" hidden="1">
      <c r="A149" s="13" t="s">
        <v>583</v>
      </c>
      <c r="B149" s="19"/>
      <c r="C149" s="20">
        <v>1</v>
      </c>
      <c r="D149" s="21">
        <v>1</v>
      </c>
      <c r="E149" s="22"/>
      <c r="F149" s="23">
        <v>1</v>
      </c>
      <c r="G149" s="26">
        <v>3</v>
      </c>
      <c r="H149" s="24">
        <f>VLOOKUP(A149, Архитектуры!B146:G6121, 6,FALSE)</f>
        <v>52</v>
      </c>
      <c r="I149" s="24" t="str">
        <f>VLOOKUP(A149, Таксономия!B146:E2461, 3, FALSE)</f>
        <v>Eukaryota</v>
      </c>
      <c r="J149" s="13" t="str">
        <f>VLOOKUP(A149, Таксономия!B146:E2461, 4, FALSE)</f>
        <v xml:space="preserve"> Metazoa</v>
      </c>
      <c r="K149" s="11" t="str">
        <f t="shared" si="2"/>
        <v>1</v>
      </c>
      <c r="L149" s="11" t="s">
        <v>7168</v>
      </c>
    </row>
    <row r="150" spans="1:12" ht="16.5">
      <c r="A150" s="13" t="s">
        <v>587</v>
      </c>
      <c r="B150" s="19">
        <v>1</v>
      </c>
      <c r="C150" s="20"/>
      <c r="D150" s="21">
        <v>1</v>
      </c>
      <c r="E150" s="22">
        <v>1</v>
      </c>
      <c r="F150" s="23"/>
      <c r="G150" s="26">
        <v>3</v>
      </c>
      <c r="H150" s="24">
        <f>VLOOKUP(A150, Архитектуры!B147:G6122, 6,FALSE)</f>
        <v>54</v>
      </c>
      <c r="I150" s="24" t="str">
        <f>VLOOKUP(A150, Таксономия!B147:E2462, 3, FALSE)</f>
        <v>Eukaryota</v>
      </c>
      <c r="J150" s="13" t="str">
        <f>VLOOKUP(A150, Таксономия!B147:E2462, 4, FALSE)</f>
        <v xml:space="preserve"> Metazoa</v>
      </c>
      <c r="K150" s="11" t="str">
        <f t="shared" si="2"/>
        <v>2</v>
      </c>
      <c r="L150" s="11" t="s">
        <v>7169</v>
      </c>
    </row>
    <row r="151" spans="1:12" ht="16.5" hidden="1">
      <c r="A151" s="13" t="s">
        <v>591</v>
      </c>
      <c r="B151" s="19"/>
      <c r="C151" s="20">
        <v>1</v>
      </c>
      <c r="D151" s="21">
        <v>1</v>
      </c>
      <c r="E151" s="22"/>
      <c r="F151" s="23">
        <v>1</v>
      </c>
      <c r="G151" s="26">
        <v>3</v>
      </c>
      <c r="H151" s="24">
        <f>VLOOKUP(A151, Архитектуры!B148:G6123, 6,FALSE)</f>
        <v>52</v>
      </c>
      <c r="I151" s="24" t="str">
        <f>VLOOKUP(A151, Таксономия!B148:E2463, 3, FALSE)</f>
        <v>Eukaryota</v>
      </c>
      <c r="J151" s="13" t="str">
        <f>VLOOKUP(A151, Таксономия!B148:E2463, 4, FALSE)</f>
        <v xml:space="preserve"> Metazoa</v>
      </c>
      <c r="K151" s="11" t="str">
        <f t="shared" si="2"/>
        <v>1</v>
      </c>
      <c r="L151" s="11" t="s">
        <v>7168</v>
      </c>
    </row>
    <row r="152" spans="1:12" ht="16.5">
      <c r="A152" s="13" t="s">
        <v>593</v>
      </c>
      <c r="B152" s="19">
        <v>1</v>
      </c>
      <c r="C152" s="20"/>
      <c r="D152" s="21">
        <v>1</v>
      </c>
      <c r="E152" s="22">
        <v>1</v>
      </c>
      <c r="F152" s="23"/>
      <c r="G152" s="26">
        <v>3</v>
      </c>
      <c r="H152" s="24">
        <f>VLOOKUP(A152, Архитектуры!B149:G6124, 6,FALSE)</f>
        <v>54</v>
      </c>
      <c r="I152" s="24" t="str">
        <f>VLOOKUP(A152, Таксономия!B149:E2464, 3, FALSE)</f>
        <v>Eukaryota</v>
      </c>
      <c r="J152" s="13" t="str">
        <f>VLOOKUP(A152, Таксономия!B149:E2464, 4, FALSE)</f>
        <v xml:space="preserve"> Metazoa</v>
      </c>
      <c r="K152" s="11" t="str">
        <f t="shared" si="2"/>
        <v>2</v>
      </c>
      <c r="L152" s="11" t="s">
        <v>7169</v>
      </c>
    </row>
    <row r="153" spans="1:12" ht="16.5" hidden="1">
      <c r="A153" s="13" t="s">
        <v>595</v>
      </c>
      <c r="B153" s="19"/>
      <c r="C153" s="20">
        <v>1</v>
      </c>
      <c r="D153" s="21">
        <v>1</v>
      </c>
      <c r="E153" s="22"/>
      <c r="F153" s="23">
        <v>1</v>
      </c>
      <c r="G153" s="26">
        <v>3</v>
      </c>
      <c r="H153" s="24">
        <f>VLOOKUP(A153, Архитектуры!B150:G6125, 6,FALSE)</f>
        <v>52</v>
      </c>
      <c r="I153" s="24" t="str">
        <f>VLOOKUP(A153, Таксономия!B150:E2465, 3, FALSE)</f>
        <v>Eukaryota</v>
      </c>
      <c r="J153" s="13" t="str">
        <f>VLOOKUP(A153, Таксономия!B150:E2465, 4, FALSE)</f>
        <v xml:space="preserve"> Metazoa</v>
      </c>
      <c r="K153" s="11" t="str">
        <f t="shared" si="2"/>
        <v>1</v>
      </c>
      <c r="L153" s="11" t="s">
        <v>7168</v>
      </c>
    </row>
    <row r="154" spans="1:12" ht="16.5">
      <c r="A154" s="13" t="s">
        <v>599</v>
      </c>
      <c r="B154" s="19">
        <v>1</v>
      </c>
      <c r="C154" s="20"/>
      <c r="D154" s="21">
        <v>1</v>
      </c>
      <c r="E154" s="22">
        <v>1</v>
      </c>
      <c r="F154" s="23"/>
      <c r="G154" s="26">
        <v>3</v>
      </c>
      <c r="H154" s="24">
        <f>VLOOKUP(A154, Архитектуры!B151:G6126, 6,FALSE)</f>
        <v>54</v>
      </c>
      <c r="I154" s="24" t="str">
        <f>VLOOKUP(A154, Таксономия!B151:E2466, 3, FALSE)</f>
        <v>Eukaryota</v>
      </c>
      <c r="J154" s="13" t="str">
        <f>VLOOKUP(A154, Таксономия!B151:E2466, 4, FALSE)</f>
        <v xml:space="preserve"> Metazoa</v>
      </c>
      <c r="K154" s="11" t="str">
        <f t="shared" si="2"/>
        <v>2</v>
      </c>
      <c r="L154" s="11" t="s">
        <v>7169</v>
      </c>
    </row>
    <row r="155" spans="1:12" ht="16.5" hidden="1">
      <c r="A155" s="13" t="s">
        <v>605</v>
      </c>
      <c r="B155" s="19"/>
      <c r="C155" s="20">
        <v>1</v>
      </c>
      <c r="D155" s="21">
        <v>1</v>
      </c>
      <c r="E155" s="22"/>
      <c r="F155" s="23">
        <v>1</v>
      </c>
      <c r="G155" s="26">
        <v>3</v>
      </c>
      <c r="H155" s="24">
        <f>VLOOKUP(A155, Архитектуры!B152:G6127, 6,FALSE)</f>
        <v>38</v>
      </c>
      <c r="I155" s="24" t="str">
        <f>VLOOKUP(A155, Таксономия!B152:E2467, 3, FALSE)</f>
        <v>Eukaryota</v>
      </c>
      <c r="J155" s="13" t="str">
        <f>VLOOKUP(A155, Таксономия!B152:E2467, 4, FALSE)</f>
        <v xml:space="preserve"> Metazoa</v>
      </c>
      <c r="K155" s="11" t="str">
        <f t="shared" si="2"/>
        <v>1</v>
      </c>
      <c r="L155" s="31" t="s">
        <v>7164</v>
      </c>
    </row>
    <row r="156" spans="1:12" ht="16.5">
      <c r="A156" s="13" t="s">
        <v>607</v>
      </c>
      <c r="B156" s="19">
        <v>1</v>
      </c>
      <c r="C156" s="20"/>
      <c r="D156" s="21">
        <v>1</v>
      </c>
      <c r="E156" s="22">
        <v>1</v>
      </c>
      <c r="F156" s="23"/>
      <c r="G156" s="26">
        <v>3</v>
      </c>
      <c r="H156" s="24">
        <f>VLOOKUP(A156, Архитектуры!B153:G6128, 6,FALSE)</f>
        <v>53</v>
      </c>
      <c r="I156" s="24" t="str">
        <f>VLOOKUP(A156, Таксономия!B153:E2468, 3, FALSE)</f>
        <v>Eukaryota</v>
      </c>
      <c r="J156" s="13" t="str">
        <f>VLOOKUP(A156, Таксономия!B153:E2468, 4, FALSE)</f>
        <v xml:space="preserve"> Metazoa</v>
      </c>
      <c r="K156" s="11" t="str">
        <f t="shared" si="2"/>
        <v>2</v>
      </c>
      <c r="L156" s="11" t="s">
        <v>7169</v>
      </c>
    </row>
    <row r="157" spans="1:12" ht="16.5" hidden="1">
      <c r="A157" s="13" t="s">
        <v>609</v>
      </c>
      <c r="B157" s="19"/>
      <c r="C157" s="20">
        <v>1</v>
      </c>
      <c r="D157" s="21">
        <v>1</v>
      </c>
      <c r="E157" s="22"/>
      <c r="F157" s="23">
        <v>1</v>
      </c>
      <c r="G157" s="26">
        <v>3</v>
      </c>
      <c r="H157" s="24">
        <f>VLOOKUP(A157, Архитектуры!B154:G6129, 6,FALSE)</f>
        <v>38</v>
      </c>
      <c r="I157" s="24" t="str">
        <f>VLOOKUP(A157, Таксономия!B154:E2469, 3, FALSE)</f>
        <v>Eukaryota</v>
      </c>
      <c r="J157" s="13" t="str">
        <f>VLOOKUP(A157, Таксономия!B154:E2469, 4, FALSE)</f>
        <v xml:space="preserve"> Metazoa</v>
      </c>
      <c r="K157" s="11" t="str">
        <f t="shared" si="2"/>
        <v>1</v>
      </c>
      <c r="L157" s="31" t="s">
        <v>7164</v>
      </c>
    </row>
    <row r="158" spans="1:12" ht="16.5" hidden="1">
      <c r="A158" s="13" t="s">
        <v>611</v>
      </c>
      <c r="B158" s="19"/>
      <c r="C158" s="20">
        <v>1</v>
      </c>
      <c r="D158" s="21">
        <v>1</v>
      </c>
      <c r="E158" s="22"/>
      <c r="F158" s="23">
        <v>1</v>
      </c>
      <c r="G158" s="26">
        <v>3</v>
      </c>
      <c r="H158" s="24">
        <f>VLOOKUP(A158, Архитектуры!B155:G6130, 6,FALSE)</f>
        <v>52</v>
      </c>
      <c r="I158" s="24" t="str">
        <f>VLOOKUP(A158, Таксономия!B155:E2470, 3, FALSE)</f>
        <v>Eukaryota</v>
      </c>
      <c r="J158" s="13" t="str">
        <f>VLOOKUP(A158, Таксономия!B155:E2470, 4, FALSE)</f>
        <v xml:space="preserve"> Metazoa</v>
      </c>
      <c r="K158" s="11" t="str">
        <f t="shared" si="2"/>
        <v>1</v>
      </c>
      <c r="L158" s="11" t="s">
        <v>7168</v>
      </c>
    </row>
    <row r="159" spans="1:12" ht="16.5">
      <c r="A159" s="13" t="s">
        <v>613</v>
      </c>
      <c r="B159" s="19">
        <v>1</v>
      </c>
      <c r="C159" s="20"/>
      <c r="D159" s="21">
        <v>1</v>
      </c>
      <c r="E159" s="22">
        <v>1</v>
      </c>
      <c r="F159" s="23"/>
      <c r="G159" s="26">
        <v>3</v>
      </c>
      <c r="H159" s="24">
        <f>VLOOKUP(A159, Архитектуры!B156:G6131, 6,FALSE)</f>
        <v>53</v>
      </c>
      <c r="I159" s="24" t="str">
        <f>VLOOKUP(A159, Таксономия!B156:E2471, 3, FALSE)</f>
        <v>Eukaryota</v>
      </c>
      <c r="J159" s="13" t="str">
        <f>VLOOKUP(A159, Таксономия!B156:E2471, 4, FALSE)</f>
        <v xml:space="preserve"> Metazoa</v>
      </c>
      <c r="K159" s="11" t="str">
        <f t="shared" si="2"/>
        <v>2</v>
      </c>
      <c r="L159" s="11" t="s">
        <v>7169</v>
      </c>
    </row>
    <row r="160" spans="1:12" ht="16.5">
      <c r="A160" s="13" t="s">
        <v>615</v>
      </c>
      <c r="B160" s="19"/>
      <c r="C160" s="20">
        <v>1</v>
      </c>
      <c r="D160" s="21">
        <v>1</v>
      </c>
      <c r="E160" s="22"/>
      <c r="F160" s="23">
        <v>1</v>
      </c>
      <c r="G160" s="26">
        <v>3</v>
      </c>
      <c r="H160" s="24">
        <f>VLOOKUP(A160, Архитектуры!B157:G6132, 6,FALSE)</f>
        <v>54</v>
      </c>
      <c r="I160" s="24" t="str">
        <f>VLOOKUP(A160, Таксономия!B157:E2472, 3, FALSE)</f>
        <v>Eukaryota</v>
      </c>
      <c r="J160" s="13" t="str">
        <f>VLOOKUP(A160, Таксономия!B157:E2472, 4, FALSE)</f>
        <v xml:space="preserve"> Metazoa</v>
      </c>
      <c r="K160" s="11" t="str">
        <f t="shared" si="2"/>
        <v>1</v>
      </c>
      <c r="L160" s="11" t="s">
        <v>7168</v>
      </c>
    </row>
    <row r="161" spans="1:12" ht="16.5" hidden="1">
      <c r="A161" s="13" t="s">
        <v>619</v>
      </c>
      <c r="B161" s="19"/>
      <c r="C161" s="20">
        <v>1</v>
      </c>
      <c r="D161" s="21">
        <v>1</v>
      </c>
      <c r="E161" s="22"/>
      <c r="F161" s="23">
        <v>1</v>
      </c>
      <c r="G161" s="26">
        <v>3</v>
      </c>
      <c r="H161" s="24">
        <f>VLOOKUP(A161, Архитектуры!B158:G6133, 6,FALSE)</f>
        <v>38</v>
      </c>
      <c r="I161" s="24" t="str">
        <f>VLOOKUP(A161, Таксономия!B158:E2473, 3, FALSE)</f>
        <v>Eukaryota</v>
      </c>
      <c r="J161" s="13" t="str">
        <f>VLOOKUP(A161, Таксономия!B158:E2473, 4, FALSE)</f>
        <v xml:space="preserve"> Metazoa</v>
      </c>
      <c r="K161" s="11" t="str">
        <f t="shared" si="2"/>
        <v>1</v>
      </c>
      <c r="L161" s="31" t="s">
        <v>7164</v>
      </c>
    </row>
    <row r="162" spans="1:12" ht="16.5">
      <c r="A162" s="13" t="s">
        <v>623</v>
      </c>
      <c r="B162" s="19">
        <v>1</v>
      </c>
      <c r="C162" s="20"/>
      <c r="D162" s="21">
        <v>1</v>
      </c>
      <c r="E162" s="22">
        <v>1</v>
      </c>
      <c r="F162" s="23"/>
      <c r="G162" s="26">
        <v>3</v>
      </c>
      <c r="H162" s="24">
        <f>VLOOKUP(A162, Архитектуры!B159:G6134, 6,FALSE)</f>
        <v>54</v>
      </c>
      <c r="I162" s="24" t="str">
        <f>VLOOKUP(A162, Таксономия!B159:E2474, 3, FALSE)</f>
        <v>Eukaryota</v>
      </c>
      <c r="J162" s="13" t="str">
        <f>VLOOKUP(A162, Таксономия!B159:E2474, 4, FALSE)</f>
        <v xml:space="preserve"> Metazoa</v>
      </c>
      <c r="K162" s="11" t="str">
        <f t="shared" si="2"/>
        <v>2</v>
      </c>
      <c r="L162" s="11" t="s">
        <v>7169</v>
      </c>
    </row>
    <row r="163" spans="1:12" ht="16.5" hidden="1">
      <c r="A163" s="13" t="s">
        <v>625</v>
      </c>
      <c r="B163" s="19"/>
      <c r="C163" s="20">
        <v>1</v>
      </c>
      <c r="D163" s="21">
        <v>1</v>
      </c>
      <c r="E163" s="22"/>
      <c r="F163" s="23">
        <v>1</v>
      </c>
      <c r="G163" s="26">
        <v>3</v>
      </c>
      <c r="H163" s="24">
        <f>VLOOKUP(A163, Архитектуры!B160:G6135, 6,FALSE)</f>
        <v>52</v>
      </c>
      <c r="I163" s="24" t="str">
        <f>VLOOKUP(A163, Таксономия!B160:E2475, 3, FALSE)</f>
        <v>Eukaryota</v>
      </c>
      <c r="J163" s="13" t="str">
        <f>VLOOKUP(A163, Таксономия!B160:E2475, 4, FALSE)</f>
        <v xml:space="preserve"> Metazoa</v>
      </c>
      <c r="K163" s="11" t="str">
        <f t="shared" si="2"/>
        <v>1</v>
      </c>
      <c r="L163" s="11" t="s">
        <v>7168</v>
      </c>
    </row>
    <row r="164" spans="1:12" ht="16.5" hidden="1">
      <c r="A164" s="13" t="s">
        <v>631</v>
      </c>
      <c r="B164" s="19"/>
      <c r="C164" s="20">
        <v>1</v>
      </c>
      <c r="D164" s="21">
        <v>1</v>
      </c>
      <c r="E164" s="22"/>
      <c r="F164" s="23">
        <v>1</v>
      </c>
      <c r="G164" s="26">
        <v>3</v>
      </c>
      <c r="H164" s="24">
        <f>VLOOKUP(A164, Архитектуры!B161:G6136, 6,FALSE)</f>
        <v>52</v>
      </c>
      <c r="I164" s="24" t="str">
        <f>VLOOKUP(A164, Таксономия!B161:E2476, 3, FALSE)</f>
        <v>Eukaryota</v>
      </c>
      <c r="J164" s="13" t="str">
        <f>VLOOKUP(A164, Таксономия!B161:E2476, 4, FALSE)</f>
        <v xml:space="preserve"> Metazoa</v>
      </c>
      <c r="K164" s="11" t="str">
        <f t="shared" si="2"/>
        <v>1</v>
      </c>
      <c r="L164" s="11" t="s">
        <v>7168</v>
      </c>
    </row>
    <row r="165" spans="1:12" ht="16.5" hidden="1">
      <c r="A165" s="13" t="s">
        <v>633</v>
      </c>
      <c r="B165" s="19"/>
      <c r="C165" s="20">
        <v>1</v>
      </c>
      <c r="D165" s="21">
        <v>1</v>
      </c>
      <c r="E165" s="22"/>
      <c r="F165" s="23">
        <v>1</v>
      </c>
      <c r="G165" s="26">
        <v>3</v>
      </c>
      <c r="H165" s="24">
        <f>VLOOKUP(A165, Архитектуры!B162:G6137, 6,FALSE)</f>
        <v>38</v>
      </c>
      <c r="I165" s="24" t="str">
        <f>VLOOKUP(A165, Таксономия!B162:E2477, 3, FALSE)</f>
        <v>Eukaryota</v>
      </c>
      <c r="J165" s="13" t="str">
        <f>VLOOKUP(A165, Таксономия!B162:E2477, 4, FALSE)</f>
        <v xml:space="preserve"> Metazoa</v>
      </c>
      <c r="K165" s="11" t="str">
        <f t="shared" si="2"/>
        <v>1</v>
      </c>
      <c r="L165" s="31" t="s">
        <v>7164</v>
      </c>
    </row>
    <row r="166" spans="1:12" ht="16.5">
      <c r="A166" s="13" t="s">
        <v>635</v>
      </c>
      <c r="B166" s="19">
        <v>1</v>
      </c>
      <c r="C166" s="20"/>
      <c r="D166" s="21">
        <v>1</v>
      </c>
      <c r="E166" s="22">
        <v>1</v>
      </c>
      <c r="F166" s="23"/>
      <c r="G166" s="26">
        <v>3</v>
      </c>
      <c r="H166" s="24">
        <f>VLOOKUP(A166, Архитектуры!B163:G6138, 6,FALSE)</f>
        <v>54</v>
      </c>
      <c r="I166" s="24" t="str">
        <f>VLOOKUP(A166, Таксономия!B163:E2478, 3, FALSE)</f>
        <v>Eukaryota</v>
      </c>
      <c r="J166" s="13" t="str">
        <f>VLOOKUP(A166, Таксономия!B163:E2478, 4, FALSE)</f>
        <v xml:space="preserve"> Metazoa</v>
      </c>
      <c r="K166" s="11" t="str">
        <f t="shared" si="2"/>
        <v>2</v>
      </c>
      <c r="L166" s="11" t="s">
        <v>7169</v>
      </c>
    </row>
    <row r="167" spans="1:12" ht="16.5" hidden="1">
      <c r="A167" s="13" t="s">
        <v>639</v>
      </c>
      <c r="B167" s="19"/>
      <c r="C167" s="20">
        <v>1</v>
      </c>
      <c r="D167" s="21">
        <v>1</v>
      </c>
      <c r="E167" s="22"/>
      <c r="F167" s="23">
        <v>1</v>
      </c>
      <c r="G167" s="26">
        <v>3</v>
      </c>
      <c r="H167" s="24">
        <f>VLOOKUP(A167, Архитектуры!B164:G6139, 6,FALSE)</f>
        <v>38</v>
      </c>
      <c r="I167" s="24" t="str">
        <f>VLOOKUP(A167, Таксономия!B164:E2479, 3, FALSE)</f>
        <v>Eukaryota</v>
      </c>
      <c r="J167" s="13" t="str">
        <f>VLOOKUP(A167, Таксономия!B164:E2479, 4, FALSE)</f>
        <v xml:space="preserve"> Metazoa</v>
      </c>
      <c r="K167" s="11" t="str">
        <f t="shared" si="2"/>
        <v>1</v>
      </c>
      <c r="L167" s="31" t="s">
        <v>7164</v>
      </c>
    </row>
    <row r="168" spans="1:12" ht="16.5" hidden="1">
      <c r="A168" s="13" t="s">
        <v>643</v>
      </c>
      <c r="B168" s="19"/>
      <c r="C168" s="20">
        <v>1</v>
      </c>
      <c r="D168" s="21">
        <v>1</v>
      </c>
      <c r="E168" s="22"/>
      <c r="F168" s="23">
        <v>1</v>
      </c>
      <c r="G168" s="26">
        <v>3</v>
      </c>
      <c r="H168" s="24">
        <f>VLOOKUP(A168, Архитектуры!B165:G6140, 6,FALSE)</f>
        <v>52</v>
      </c>
      <c r="I168" s="24" t="str">
        <f>VLOOKUP(A168, Таксономия!B165:E2480, 3, FALSE)</f>
        <v>Eukaryota</v>
      </c>
      <c r="J168" s="13" t="str">
        <f>VLOOKUP(A168, Таксономия!B165:E2480, 4, FALSE)</f>
        <v xml:space="preserve"> Metazoa</v>
      </c>
      <c r="K168" s="11" t="str">
        <f t="shared" si="2"/>
        <v>1</v>
      </c>
      <c r="L168" s="11" t="s">
        <v>7168</v>
      </c>
    </row>
    <row r="169" spans="1:12" ht="16.5" hidden="1">
      <c r="A169" s="13" t="s">
        <v>645</v>
      </c>
      <c r="B169" s="19"/>
      <c r="C169" s="20">
        <v>1</v>
      </c>
      <c r="D169" s="21">
        <v>1</v>
      </c>
      <c r="E169" s="22"/>
      <c r="F169" s="23">
        <v>1</v>
      </c>
      <c r="G169" s="26">
        <v>3</v>
      </c>
      <c r="H169" s="24">
        <f>VLOOKUP(A169, Архитектуры!B166:G6141, 6,FALSE)</f>
        <v>38</v>
      </c>
      <c r="I169" s="24" t="str">
        <f>VLOOKUP(A169, Таксономия!B166:E2481, 3, FALSE)</f>
        <v>Eukaryota</v>
      </c>
      <c r="J169" s="13" t="str">
        <f>VLOOKUP(A169, Таксономия!B166:E2481, 4, FALSE)</f>
        <v xml:space="preserve"> Metazoa</v>
      </c>
      <c r="K169" s="11" t="str">
        <f t="shared" si="2"/>
        <v>1</v>
      </c>
      <c r="L169" s="31" t="s">
        <v>7164</v>
      </c>
    </row>
    <row r="170" spans="1:12" ht="16.5" hidden="1">
      <c r="A170" s="13" t="s">
        <v>653</v>
      </c>
      <c r="B170" s="19"/>
      <c r="C170" s="20">
        <v>1</v>
      </c>
      <c r="D170" s="21">
        <v>1</v>
      </c>
      <c r="E170" s="22"/>
      <c r="F170" s="23">
        <v>1</v>
      </c>
      <c r="G170" s="26">
        <v>3</v>
      </c>
      <c r="H170" s="24">
        <f>VLOOKUP(A170, Архитектуры!B167:G6142, 6,FALSE)</f>
        <v>52</v>
      </c>
      <c r="I170" s="24" t="str">
        <f>VLOOKUP(A170, Таксономия!B167:E2482, 3, FALSE)</f>
        <v>Eukaryota</v>
      </c>
      <c r="J170" s="13" t="str">
        <f>VLOOKUP(A170, Таксономия!B167:E2482, 4, FALSE)</f>
        <v xml:space="preserve"> Metazoa</v>
      </c>
      <c r="K170" s="11" t="str">
        <f t="shared" si="2"/>
        <v>1</v>
      </c>
      <c r="L170" s="11" t="s">
        <v>7168</v>
      </c>
    </row>
    <row r="171" spans="1:12" ht="16.5" hidden="1">
      <c r="A171" s="13" t="s">
        <v>655</v>
      </c>
      <c r="B171" s="19"/>
      <c r="C171" s="20">
        <v>1</v>
      </c>
      <c r="D171" s="21">
        <v>1</v>
      </c>
      <c r="E171" s="22"/>
      <c r="F171" s="23">
        <v>1</v>
      </c>
      <c r="G171" s="26">
        <v>3</v>
      </c>
      <c r="H171" s="24">
        <f>VLOOKUP(A171, Архитектуры!B168:G6143, 6,FALSE)</f>
        <v>38</v>
      </c>
      <c r="I171" s="24" t="str">
        <f>VLOOKUP(A171, Таксономия!B168:E2483, 3, FALSE)</f>
        <v>Eukaryota</v>
      </c>
      <c r="J171" s="13" t="str">
        <f>VLOOKUP(A171, Таксономия!B168:E2483, 4, FALSE)</f>
        <v xml:space="preserve"> Metazoa</v>
      </c>
      <c r="K171" s="11" t="str">
        <f t="shared" si="2"/>
        <v>1</v>
      </c>
      <c r="L171" s="31" t="s">
        <v>7164</v>
      </c>
    </row>
    <row r="172" spans="1:12" ht="16.5" hidden="1">
      <c r="A172" s="13" t="s">
        <v>663</v>
      </c>
      <c r="B172" s="19"/>
      <c r="C172" s="20">
        <v>1</v>
      </c>
      <c r="D172" s="21">
        <v>1</v>
      </c>
      <c r="E172" s="22"/>
      <c r="F172" s="23">
        <v>1</v>
      </c>
      <c r="G172" s="26">
        <v>3</v>
      </c>
      <c r="H172" s="24">
        <f>VLOOKUP(A172, Архитектуры!B169:G6144, 6,FALSE)</f>
        <v>52</v>
      </c>
      <c r="I172" s="24" t="str">
        <f>VLOOKUP(A172, Таксономия!B169:E2484, 3, FALSE)</f>
        <v>Eukaryota</v>
      </c>
      <c r="J172" s="13" t="str">
        <f>VLOOKUP(A172, Таксономия!B169:E2484, 4, FALSE)</f>
        <v xml:space="preserve"> Metazoa</v>
      </c>
      <c r="K172" s="11" t="str">
        <f t="shared" si="2"/>
        <v>1</v>
      </c>
      <c r="L172" s="11" t="s">
        <v>7168</v>
      </c>
    </row>
    <row r="173" spans="1:12" ht="16.5" hidden="1">
      <c r="A173" s="13" t="s">
        <v>665</v>
      </c>
      <c r="B173" s="19"/>
      <c r="C173" s="20">
        <v>1</v>
      </c>
      <c r="D173" s="21">
        <v>1</v>
      </c>
      <c r="E173" s="22"/>
      <c r="F173" s="23">
        <v>1</v>
      </c>
      <c r="G173" s="26">
        <v>3</v>
      </c>
      <c r="H173" s="24">
        <f>VLOOKUP(A173, Архитектуры!B170:G6145, 6,FALSE)</f>
        <v>52</v>
      </c>
      <c r="I173" s="24" t="str">
        <f>VLOOKUP(A173, Таксономия!B170:E2485, 3, FALSE)</f>
        <v>Eukaryota</v>
      </c>
      <c r="J173" s="13" t="str">
        <f>VLOOKUP(A173, Таксономия!B170:E2485, 4, FALSE)</f>
        <v xml:space="preserve"> Metazoa</v>
      </c>
      <c r="K173" s="11" t="str">
        <f t="shared" si="2"/>
        <v>1</v>
      </c>
      <c r="L173" s="11" t="s">
        <v>7168</v>
      </c>
    </row>
    <row r="174" spans="1:12" ht="16.5">
      <c r="A174" s="13" t="s">
        <v>667</v>
      </c>
      <c r="B174" s="19">
        <v>1</v>
      </c>
      <c r="C174" s="20"/>
      <c r="D174" s="21">
        <v>1</v>
      </c>
      <c r="E174" s="22">
        <v>1</v>
      </c>
      <c r="F174" s="23"/>
      <c r="G174" s="26">
        <v>3</v>
      </c>
      <c r="H174" s="24">
        <f>VLOOKUP(A174, Архитектуры!B171:G6146, 6,FALSE)</f>
        <v>53</v>
      </c>
      <c r="I174" s="24" t="str">
        <f>VLOOKUP(A174, Таксономия!B171:E2486, 3, FALSE)</f>
        <v>Eukaryota</v>
      </c>
      <c r="J174" s="13" t="str">
        <f>VLOOKUP(A174, Таксономия!B171:E2486, 4, FALSE)</f>
        <v xml:space="preserve"> Metazoa</v>
      </c>
      <c r="K174" s="11" t="str">
        <f t="shared" si="2"/>
        <v>2</v>
      </c>
      <c r="L174" s="11" t="s">
        <v>7169</v>
      </c>
    </row>
    <row r="175" spans="1:12" ht="16.5" hidden="1">
      <c r="A175" s="13" t="s">
        <v>671</v>
      </c>
      <c r="B175" s="19"/>
      <c r="C175" s="20">
        <v>1</v>
      </c>
      <c r="D175" s="21">
        <v>1</v>
      </c>
      <c r="E175" s="22"/>
      <c r="F175" s="23">
        <v>1</v>
      </c>
      <c r="G175" s="26">
        <v>3</v>
      </c>
      <c r="H175" s="24">
        <f>VLOOKUP(A175, Архитектуры!B172:G6147, 6,FALSE)</f>
        <v>52</v>
      </c>
      <c r="I175" s="24" t="str">
        <f>VLOOKUP(A175, Таксономия!B172:E2487, 3, FALSE)</f>
        <v>Eukaryota</v>
      </c>
      <c r="J175" s="13" t="str">
        <f>VLOOKUP(A175, Таксономия!B172:E2487, 4, FALSE)</f>
        <v xml:space="preserve"> Metazoa</v>
      </c>
      <c r="K175" s="11" t="str">
        <f t="shared" si="2"/>
        <v>1</v>
      </c>
      <c r="L175" s="11" t="s">
        <v>7168</v>
      </c>
    </row>
    <row r="176" spans="1:12" ht="16.5" hidden="1">
      <c r="A176" s="13" t="s">
        <v>673</v>
      </c>
      <c r="B176" s="19"/>
      <c r="C176" s="20">
        <v>1</v>
      </c>
      <c r="D176" s="21">
        <v>1</v>
      </c>
      <c r="E176" s="22"/>
      <c r="F176" s="23">
        <v>1</v>
      </c>
      <c r="G176" s="26">
        <v>3</v>
      </c>
      <c r="H176" s="24">
        <f>VLOOKUP(A176, Архитектуры!B173:G6148, 6,FALSE)</f>
        <v>38</v>
      </c>
      <c r="I176" s="24" t="str">
        <f>VLOOKUP(A176, Таксономия!B173:E2488, 3, FALSE)</f>
        <v>Eukaryota</v>
      </c>
      <c r="J176" s="13" t="str">
        <f>VLOOKUP(A176, Таксономия!B173:E2488, 4, FALSE)</f>
        <v xml:space="preserve"> Metazoa</v>
      </c>
      <c r="K176" s="11" t="str">
        <f t="shared" si="2"/>
        <v>1</v>
      </c>
      <c r="L176" s="31" t="s">
        <v>7164</v>
      </c>
    </row>
    <row r="177" spans="1:12" ht="16.5">
      <c r="A177" s="13" t="s">
        <v>675</v>
      </c>
      <c r="B177" s="19">
        <v>1</v>
      </c>
      <c r="C177" s="20"/>
      <c r="D177" s="21">
        <v>1</v>
      </c>
      <c r="E177" s="22">
        <v>1</v>
      </c>
      <c r="F177" s="23"/>
      <c r="G177" s="26">
        <v>3</v>
      </c>
      <c r="H177" s="24">
        <f>VLOOKUP(A177, Архитектуры!B174:G6149, 6,FALSE)</f>
        <v>54</v>
      </c>
      <c r="I177" s="24" t="str">
        <f>VLOOKUP(A177, Таксономия!B174:E2489, 3, FALSE)</f>
        <v>Eukaryota</v>
      </c>
      <c r="J177" s="13" t="str">
        <f>VLOOKUP(A177, Таксономия!B174:E2489, 4, FALSE)</f>
        <v xml:space="preserve"> Metazoa</v>
      </c>
      <c r="K177" s="11" t="str">
        <f t="shared" si="2"/>
        <v>2</v>
      </c>
      <c r="L177" s="11" t="s">
        <v>7169</v>
      </c>
    </row>
    <row r="178" spans="1:12" ht="16.5" hidden="1">
      <c r="A178" s="13" t="s">
        <v>677</v>
      </c>
      <c r="B178" s="19"/>
      <c r="C178" s="20">
        <v>1</v>
      </c>
      <c r="D178" s="21">
        <v>1</v>
      </c>
      <c r="E178" s="22"/>
      <c r="F178" s="23">
        <v>1</v>
      </c>
      <c r="G178" s="26">
        <v>3</v>
      </c>
      <c r="H178" s="24">
        <f>VLOOKUP(A178, Архитектуры!B175:G6150, 6,FALSE)</f>
        <v>52</v>
      </c>
      <c r="I178" s="24" t="str">
        <f>VLOOKUP(A178, Таксономия!B175:E2490, 3, FALSE)</f>
        <v>Eukaryota</v>
      </c>
      <c r="J178" s="13" t="str">
        <f>VLOOKUP(A178, Таксономия!B175:E2490, 4, FALSE)</f>
        <v xml:space="preserve"> Metazoa</v>
      </c>
      <c r="K178" s="11" t="str">
        <f t="shared" si="2"/>
        <v>1</v>
      </c>
      <c r="L178" s="11" t="s">
        <v>7168</v>
      </c>
    </row>
    <row r="179" spans="1:12" ht="16.5">
      <c r="A179" s="13" t="s">
        <v>679</v>
      </c>
      <c r="B179" s="19">
        <v>1</v>
      </c>
      <c r="C179" s="20"/>
      <c r="D179" s="21">
        <v>1</v>
      </c>
      <c r="E179" s="22">
        <v>1</v>
      </c>
      <c r="F179" s="23"/>
      <c r="G179" s="26">
        <v>3</v>
      </c>
      <c r="H179" s="24">
        <f>VLOOKUP(A179, Архитектуры!B176:G6151, 6,FALSE)</f>
        <v>53</v>
      </c>
      <c r="I179" s="24" t="str">
        <f>VLOOKUP(A179, Таксономия!B176:E2491, 3, FALSE)</f>
        <v>Eukaryota</v>
      </c>
      <c r="J179" s="13" t="str">
        <f>VLOOKUP(A179, Таксономия!B176:E2491, 4, FALSE)</f>
        <v xml:space="preserve"> Metazoa</v>
      </c>
      <c r="K179" s="11" t="str">
        <f t="shared" si="2"/>
        <v>2</v>
      </c>
      <c r="L179" s="11" t="s">
        <v>7169</v>
      </c>
    </row>
    <row r="180" spans="1:12" ht="16.5">
      <c r="A180" s="13" t="s">
        <v>681</v>
      </c>
      <c r="B180" s="19">
        <v>1</v>
      </c>
      <c r="C180" s="20"/>
      <c r="D180" s="21">
        <v>1</v>
      </c>
      <c r="E180" s="22">
        <v>1</v>
      </c>
      <c r="F180" s="23"/>
      <c r="G180" s="26">
        <v>3</v>
      </c>
      <c r="H180" s="24">
        <f>VLOOKUP(A180, Архитектуры!B177:G6152, 6,FALSE)</f>
        <v>54</v>
      </c>
      <c r="I180" s="24" t="str">
        <f>VLOOKUP(A180, Таксономия!B177:E2492, 3, FALSE)</f>
        <v>Eukaryota</v>
      </c>
      <c r="J180" s="13" t="str">
        <f>VLOOKUP(A180, Таксономия!B177:E2492, 4, FALSE)</f>
        <v xml:space="preserve"> Metazoa</v>
      </c>
      <c r="K180" s="11" t="str">
        <f t="shared" si="2"/>
        <v>2</v>
      </c>
      <c r="L180" s="11" t="s">
        <v>7169</v>
      </c>
    </row>
    <row r="181" spans="1:12" ht="16.5" hidden="1">
      <c r="A181" s="13" t="s">
        <v>683</v>
      </c>
      <c r="B181" s="19"/>
      <c r="C181" s="20">
        <v>1</v>
      </c>
      <c r="D181" s="21">
        <v>1</v>
      </c>
      <c r="E181" s="22"/>
      <c r="F181" s="23">
        <v>1</v>
      </c>
      <c r="G181" s="26">
        <v>3</v>
      </c>
      <c r="H181" s="24">
        <f>VLOOKUP(A181, Архитектуры!B178:G6153, 6,FALSE)</f>
        <v>38</v>
      </c>
      <c r="I181" s="24" t="str">
        <f>VLOOKUP(A181, Таксономия!B178:E2493, 3, FALSE)</f>
        <v>Eukaryota</v>
      </c>
      <c r="J181" s="13" t="str">
        <f>VLOOKUP(A181, Таксономия!B178:E2493, 4, FALSE)</f>
        <v xml:space="preserve"> Metazoa</v>
      </c>
      <c r="K181" s="11" t="str">
        <f t="shared" si="2"/>
        <v>1</v>
      </c>
      <c r="L181" s="31" t="s">
        <v>7164</v>
      </c>
    </row>
    <row r="182" spans="1:12" ht="16.5">
      <c r="A182" s="13" t="s">
        <v>689</v>
      </c>
      <c r="B182" s="19">
        <v>1</v>
      </c>
      <c r="C182" s="20"/>
      <c r="D182" s="21">
        <v>1</v>
      </c>
      <c r="E182" s="22">
        <v>1</v>
      </c>
      <c r="F182" s="23"/>
      <c r="G182" s="26">
        <v>3</v>
      </c>
      <c r="H182" s="24">
        <f>VLOOKUP(A182, Архитектуры!B179:G6154, 6,FALSE)</f>
        <v>54</v>
      </c>
      <c r="I182" s="24" t="str">
        <f>VLOOKUP(A182, Таксономия!B179:E2494, 3, FALSE)</f>
        <v>Eukaryota</v>
      </c>
      <c r="J182" s="13" t="str">
        <f>VLOOKUP(A182, Таксономия!B179:E2494, 4, FALSE)</f>
        <v xml:space="preserve"> Metazoa</v>
      </c>
      <c r="K182" s="11" t="str">
        <f t="shared" si="2"/>
        <v>2</v>
      </c>
      <c r="L182" s="11" t="s">
        <v>7169</v>
      </c>
    </row>
    <row r="183" spans="1:12" ht="16.5">
      <c r="A183" s="13" t="s">
        <v>693</v>
      </c>
      <c r="B183" s="19">
        <v>1</v>
      </c>
      <c r="C183" s="20"/>
      <c r="D183" s="21">
        <v>1</v>
      </c>
      <c r="E183" s="22">
        <v>1</v>
      </c>
      <c r="F183" s="23"/>
      <c r="G183" s="26">
        <v>3</v>
      </c>
      <c r="H183" s="24">
        <f>VLOOKUP(A183, Архитектуры!B180:G6155, 6,FALSE)</f>
        <v>53</v>
      </c>
      <c r="I183" s="24" t="str">
        <f>VLOOKUP(A183, Таксономия!B180:E2495, 3, FALSE)</f>
        <v>Eukaryota</v>
      </c>
      <c r="J183" s="13" t="str">
        <f>VLOOKUP(A183, Таксономия!B180:E2495, 4, FALSE)</f>
        <v xml:space="preserve"> Metazoa</v>
      </c>
      <c r="K183" s="11" t="str">
        <f t="shared" si="2"/>
        <v>2</v>
      </c>
      <c r="L183" s="11" t="s">
        <v>7169</v>
      </c>
    </row>
    <row r="184" spans="1:12" ht="16.5">
      <c r="A184" s="13" t="s">
        <v>695</v>
      </c>
      <c r="B184" s="19">
        <v>1</v>
      </c>
      <c r="C184" s="20"/>
      <c r="D184" s="21">
        <v>1</v>
      </c>
      <c r="E184" s="22">
        <v>1</v>
      </c>
      <c r="F184" s="23"/>
      <c r="G184" s="26">
        <v>3</v>
      </c>
      <c r="H184" s="24">
        <f>VLOOKUP(A184, Архитектуры!B181:G6156, 6,FALSE)</f>
        <v>54</v>
      </c>
      <c r="I184" s="24" t="str">
        <f>VLOOKUP(A184, Таксономия!B181:E2496, 3, FALSE)</f>
        <v>Eukaryota</v>
      </c>
      <c r="J184" s="13" t="str">
        <f>VLOOKUP(A184, Таксономия!B181:E2496, 4, FALSE)</f>
        <v xml:space="preserve"> Metazoa</v>
      </c>
      <c r="K184" s="11" t="str">
        <f t="shared" si="2"/>
        <v>2</v>
      </c>
      <c r="L184" s="11" t="s">
        <v>7169</v>
      </c>
    </row>
    <row r="185" spans="1:12" ht="16.5" hidden="1">
      <c r="A185" s="13" t="s">
        <v>697</v>
      </c>
      <c r="B185" s="19"/>
      <c r="C185" s="20">
        <v>1</v>
      </c>
      <c r="D185" s="21">
        <v>1</v>
      </c>
      <c r="E185" s="22"/>
      <c r="F185" s="23">
        <v>1</v>
      </c>
      <c r="G185" s="26">
        <v>3</v>
      </c>
      <c r="H185" s="24">
        <f>VLOOKUP(A185, Архитектуры!B182:G6157, 6,FALSE)</f>
        <v>38</v>
      </c>
      <c r="I185" s="24" t="str">
        <f>VLOOKUP(A185, Таксономия!B182:E2497, 3, FALSE)</f>
        <v>Eukaryota</v>
      </c>
      <c r="J185" s="13" t="str">
        <f>VLOOKUP(A185, Таксономия!B182:E2497, 4, FALSE)</f>
        <v xml:space="preserve"> Metazoa</v>
      </c>
      <c r="K185" s="11" t="str">
        <f t="shared" si="2"/>
        <v>1</v>
      </c>
      <c r="L185" s="31" t="s">
        <v>7164</v>
      </c>
    </row>
    <row r="186" spans="1:12" ht="16.5">
      <c r="A186" s="13" t="s">
        <v>699</v>
      </c>
      <c r="B186" s="19"/>
      <c r="C186" s="20">
        <v>1</v>
      </c>
      <c r="D186" s="21">
        <v>1</v>
      </c>
      <c r="E186" s="22"/>
      <c r="F186" s="23">
        <v>1</v>
      </c>
      <c r="G186" s="26">
        <v>3</v>
      </c>
      <c r="H186" s="24">
        <f>VLOOKUP(A186, Архитектуры!B183:G6158, 6,FALSE)</f>
        <v>54</v>
      </c>
      <c r="I186" s="24" t="str">
        <f>VLOOKUP(A186, Таксономия!B183:E2498, 3, FALSE)</f>
        <v>Eukaryota</v>
      </c>
      <c r="J186" s="13" t="str">
        <f>VLOOKUP(A186, Таксономия!B183:E2498, 4, FALSE)</f>
        <v xml:space="preserve"> Metazoa</v>
      </c>
      <c r="K186" s="11" t="str">
        <f t="shared" si="2"/>
        <v>1</v>
      </c>
      <c r="L186" s="11" t="s">
        <v>7168</v>
      </c>
    </row>
    <row r="187" spans="1:12" ht="16.5" hidden="1">
      <c r="A187" s="13" t="s">
        <v>701</v>
      </c>
      <c r="B187" s="19"/>
      <c r="C187" s="20">
        <v>1</v>
      </c>
      <c r="D187" s="21">
        <v>1</v>
      </c>
      <c r="E187" s="22"/>
      <c r="F187" s="23">
        <v>1</v>
      </c>
      <c r="G187" s="26">
        <v>3</v>
      </c>
      <c r="H187" s="24">
        <f>VLOOKUP(A187, Архитектуры!B184:G6159, 6,FALSE)</f>
        <v>52</v>
      </c>
      <c r="I187" s="24" t="str">
        <f>VLOOKUP(A187, Таксономия!B184:E2499, 3, FALSE)</f>
        <v>Eukaryota</v>
      </c>
      <c r="J187" s="13" t="str">
        <f>VLOOKUP(A187, Таксономия!B184:E2499, 4, FALSE)</f>
        <v xml:space="preserve"> Metazoa</v>
      </c>
      <c r="K187" s="11" t="str">
        <f t="shared" si="2"/>
        <v>1</v>
      </c>
      <c r="L187" s="11" t="s">
        <v>7168</v>
      </c>
    </row>
    <row r="188" spans="1:12" ht="16.5">
      <c r="A188" s="13" t="s">
        <v>705</v>
      </c>
      <c r="B188" s="19">
        <v>1</v>
      </c>
      <c r="C188" s="20"/>
      <c r="D188" s="21">
        <v>1</v>
      </c>
      <c r="E188" s="22">
        <v>1</v>
      </c>
      <c r="F188" s="23"/>
      <c r="G188" s="26">
        <v>3</v>
      </c>
      <c r="H188" s="24">
        <f>VLOOKUP(A188, Архитектуры!B185:G6160, 6,FALSE)</f>
        <v>54</v>
      </c>
      <c r="I188" s="24" t="str">
        <f>VLOOKUP(A188, Таксономия!B185:E2500, 3, FALSE)</f>
        <v>Eukaryota</v>
      </c>
      <c r="J188" s="13" t="str">
        <f>VLOOKUP(A188, Таксономия!B185:E2500, 4, FALSE)</f>
        <v xml:space="preserve"> Metazoa</v>
      </c>
      <c r="K188" s="11" t="str">
        <f t="shared" si="2"/>
        <v>2</v>
      </c>
      <c r="L188" s="11" t="s">
        <v>7169</v>
      </c>
    </row>
    <row r="189" spans="1:12" ht="16.5" hidden="1">
      <c r="A189" s="13" t="s">
        <v>707</v>
      </c>
      <c r="B189" s="19"/>
      <c r="C189" s="20">
        <v>1</v>
      </c>
      <c r="D189" s="21">
        <v>1</v>
      </c>
      <c r="E189" s="22"/>
      <c r="F189" s="23">
        <v>1</v>
      </c>
      <c r="G189" s="26">
        <v>3</v>
      </c>
      <c r="H189" s="24">
        <f>VLOOKUP(A189, Архитектуры!B186:G6161, 6,FALSE)</f>
        <v>52</v>
      </c>
      <c r="I189" s="24" t="str">
        <f>VLOOKUP(A189, Таксономия!B186:E2501, 3, FALSE)</f>
        <v>Eukaryota</v>
      </c>
      <c r="J189" s="13" t="str">
        <f>VLOOKUP(A189, Таксономия!B186:E2501, 4, FALSE)</f>
        <v xml:space="preserve"> Metazoa</v>
      </c>
      <c r="K189" s="11" t="str">
        <f t="shared" si="2"/>
        <v>1</v>
      </c>
      <c r="L189" s="11" t="s">
        <v>7168</v>
      </c>
    </row>
    <row r="190" spans="1:12" ht="16.5" hidden="1">
      <c r="A190" s="13" t="s">
        <v>709</v>
      </c>
      <c r="B190" s="19"/>
      <c r="C190" s="20">
        <v>1</v>
      </c>
      <c r="D190" s="21">
        <v>1</v>
      </c>
      <c r="E190" s="22"/>
      <c r="F190" s="23">
        <v>1</v>
      </c>
      <c r="G190" s="26">
        <v>3</v>
      </c>
      <c r="H190" s="24">
        <f>VLOOKUP(A190, Архитектуры!B187:G6162, 6,FALSE)</f>
        <v>52</v>
      </c>
      <c r="I190" s="24" t="str">
        <f>VLOOKUP(A190, Таксономия!B187:E2502, 3, FALSE)</f>
        <v>Eukaryota</v>
      </c>
      <c r="J190" s="13" t="str">
        <f>VLOOKUP(A190, Таксономия!B187:E2502, 4, FALSE)</f>
        <v xml:space="preserve"> Metazoa</v>
      </c>
      <c r="K190" s="11" t="str">
        <f t="shared" si="2"/>
        <v>1</v>
      </c>
      <c r="L190" s="11" t="s">
        <v>7168</v>
      </c>
    </row>
    <row r="191" spans="1:12" ht="16.5" hidden="1">
      <c r="A191" s="13" t="s">
        <v>711</v>
      </c>
      <c r="B191" s="19"/>
      <c r="C191" s="20">
        <v>1</v>
      </c>
      <c r="D191" s="21">
        <v>1</v>
      </c>
      <c r="E191" s="22"/>
      <c r="F191" s="23">
        <v>1</v>
      </c>
      <c r="G191" s="26">
        <v>3</v>
      </c>
      <c r="H191" s="24">
        <f>VLOOKUP(A191, Архитектуры!B188:G6163, 6,FALSE)</f>
        <v>38</v>
      </c>
      <c r="I191" s="24" t="str">
        <f>VLOOKUP(A191, Таксономия!B188:E2503, 3, FALSE)</f>
        <v>Eukaryota</v>
      </c>
      <c r="J191" s="13" t="str">
        <f>VLOOKUP(A191, Таксономия!B188:E2503, 4, FALSE)</f>
        <v xml:space="preserve"> Metazoa</v>
      </c>
      <c r="K191" s="11" t="str">
        <f t="shared" si="2"/>
        <v>1</v>
      </c>
      <c r="L191" s="31" t="s">
        <v>7164</v>
      </c>
    </row>
    <row r="192" spans="1:12" ht="16.5">
      <c r="A192" s="13" t="s">
        <v>715</v>
      </c>
      <c r="B192" s="19">
        <v>1</v>
      </c>
      <c r="C192" s="20"/>
      <c r="D192" s="21">
        <v>1</v>
      </c>
      <c r="E192" s="22">
        <v>1</v>
      </c>
      <c r="F192" s="23"/>
      <c r="G192" s="26">
        <v>3</v>
      </c>
      <c r="H192" s="24">
        <f>VLOOKUP(A192, Архитектуры!B189:G6164, 6,FALSE)</f>
        <v>54</v>
      </c>
      <c r="I192" s="24" t="str">
        <f>VLOOKUP(A192, Таксономия!B189:E2504, 3, FALSE)</f>
        <v>Eukaryota</v>
      </c>
      <c r="J192" s="13" t="str">
        <f>VLOOKUP(A192, Таксономия!B189:E2504, 4, FALSE)</f>
        <v xml:space="preserve"> Metazoa</v>
      </c>
      <c r="K192" s="11" t="str">
        <f t="shared" si="2"/>
        <v>2</v>
      </c>
      <c r="L192" s="11" t="s">
        <v>7169</v>
      </c>
    </row>
    <row r="193" spans="1:12" ht="16.5" hidden="1">
      <c r="A193" s="13" t="s">
        <v>717</v>
      </c>
      <c r="B193" s="19"/>
      <c r="C193" s="20">
        <v>1</v>
      </c>
      <c r="D193" s="21">
        <v>1</v>
      </c>
      <c r="E193" s="22"/>
      <c r="F193" s="23">
        <v>1</v>
      </c>
      <c r="G193" s="26">
        <v>3</v>
      </c>
      <c r="H193" s="24">
        <f>VLOOKUP(A193, Архитектуры!B190:G6165, 6,FALSE)</f>
        <v>36</v>
      </c>
      <c r="I193" s="24" t="str">
        <f>VLOOKUP(A193, Таксономия!B190:E2505, 3, FALSE)</f>
        <v>Eukaryota</v>
      </c>
      <c r="J193" s="13" t="str">
        <f>VLOOKUP(A193, Таксономия!B190:E2505, 4, FALSE)</f>
        <v xml:space="preserve"> Metazoa</v>
      </c>
      <c r="K193" s="11" t="str">
        <f t="shared" si="2"/>
        <v>1</v>
      </c>
      <c r="L193" s="31" t="s">
        <v>7164</v>
      </c>
    </row>
    <row r="194" spans="1:12" ht="16.5">
      <c r="A194" s="13" t="s">
        <v>721</v>
      </c>
      <c r="B194" s="19">
        <v>1</v>
      </c>
      <c r="C194" s="20"/>
      <c r="D194" s="21">
        <v>1</v>
      </c>
      <c r="E194" s="22">
        <v>1</v>
      </c>
      <c r="F194" s="23"/>
      <c r="G194" s="26">
        <v>3</v>
      </c>
      <c r="H194" s="24">
        <f>VLOOKUP(A194, Архитектуры!B191:G6166, 6,FALSE)</f>
        <v>54</v>
      </c>
      <c r="I194" s="24" t="str">
        <f>VLOOKUP(A194, Таксономия!B191:E2506, 3, FALSE)</f>
        <v>Eukaryota</v>
      </c>
      <c r="J194" s="13" t="str">
        <f>VLOOKUP(A194, Таксономия!B191:E2506, 4, FALSE)</f>
        <v xml:space="preserve"> Metazoa</v>
      </c>
      <c r="K194" s="11" t="str">
        <f t="shared" si="2"/>
        <v>2</v>
      </c>
      <c r="L194" s="11" t="s">
        <v>7169</v>
      </c>
    </row>
    <row r="195" spans="1:12" ht="16.5" hidden="1">
      <c r="A195" s="13" t="s">
        <v>723</v>
      </c>
      <c r="B195" s="19"/>
      <c r="C195" s="20">
        <v>1</v>
      </c>
      <c r="D195" s="21">
        <v>1</v>
      </c>
      <c r="E195" s="22"/>
      <c r="F195" s="23">
        <v>1</v>
      </c>
      <c r="G195" s="26">
        <v>3</v>
      </c>
      <c r="H195" s="24">
        <f>VLOOKUP(A195, Архитектуры!B192:G6167, 6,FALSE)</f>
        <v>52</v>
      </c>
      <c r="I195" s="24" t="str">
        <f>VLOOKUP(A195, Таксономия!B192:E2507, 3, FALSE)</f>
        <v>Eukaryota</v>
      </c>
      <c r="J195" s="13" t="str">
        <f>VLOOKUP(A195, Таксономия!B192:E2507, 4, FALSE)</f>
        <v xml:space="preserve"> Fungi</v>
      </c>
      <c r="K195" s="11" t="str">
        <f t="shared" si="2"/>
        <v>1</v>
      </c>
      <c r="L195" s="11" t="s">
        <v>7172</v>
      </c>
    </row>
    <row r="196" spans="1:12" ht="16.5">
      <c r="A196" s="13" t="s">
        <v>725</v>
      </c>
      <c r="B196" s="19">
        <v>1</v>
      </c>
      <c r="C196" s="20"/>
      <c r="D196" s="21">
        <v>1</v>
      </c>
      <c r="E196" s="22">
        <v>1</v>
      </c>
      <c r="F196" s="23"/>
      <c r="G196" s="26">
        <v>3</v>
      </c>
      <c r="H196" s="24">
        <f>VLOOKUP(A196, Архитектуры!B193:G6168, 6,FALSE)</f>
        <v>54</v>
      </c>
      <c r="I196" s="24" t="str">
        <f>VLOOKUP(A196, Таксономия!B193:E2508, 3, FALSE)</f>
        <v>Eukaryota</v>
      </c>
      <c r="J196" s="13" t="str">
        <f>VLOOKUP(A196, Таксономия!B193:E2508, 4, FALSE)</f>
        <v xml:space="preserve"> Fungi</v>
      </c>
      <c r="K196" s="11" t="str">
        <f t="shared" si="2"/>
        <v>2</v>
      </c>
      <c r="L196" s="11" t="s">
        <v>7171</v>
      </c>
    </row>
    <row r="197" spans="1:12" ht="16.5">
      <c r="A197" s="13" t="s">
        <v>727</v>
      </c>
      <c r="B197" s="19">
        <v>1</v>
      </c>
      <c r="C197" s="20"/>
      <c r="D197" s="21">
        <v>1</v>
      </c>
      <c r="E197" s="22">
        <v>1</v>
      </c>
      <c r="F197" s="23"/>
      <c r="G197" s="26">
        <v>3</v>
      </c>
      <c r="H197" s="24">
        <f>VLOOKUP(A197, Архитектуры!B194:G6169, 6,FALSE)</f>
        <v>54</v>
      </c>
      <c r="I197" s="24" t="str">
        <f>VLOOKUP(A197, Таксономия!B194:E2509, 3, FALSE)</f>
        <v>Eukaryota</v>
      </c>
      <c r="J197" s="13" t="str">
        <f>VLOOKUP(A197, Таксономия!B194:E2509, 4, FALSE)</f>
        <v xml:space="preserve"> Fungi</v>
      </c>
      <c r="K197" s="11" t="str">
        <f t="shared" si="2"/>
        <v>2</v>
      </c>
      <c r="L197" s="11" t="s">
        <v>7171</v>
      </c>
    </row>
    <row r="198" spans="1:12" ht="16.5" hidden="1">
      <c r="A198" s="13" t="s">
        <v>729</v>
      </c>
      <c r="B198" s="19"/>
      <c r="C198" s="20">
        <v>1</v>
      </c>
      <c r="D198" s="21">
        <v>1</v>
      </c>
      <c r="E198" s="22"/>
      <c r="F198" s="23">
        <v>1</v>
      </c>
      <c r="G198" s="26">
        <v>3</v>
      </c>
      <c r="H198" s="24">
        <f>VLOOKUP(A198, Архитектуры!B195:G6170, 6,FALSE)</f>
        <v>52</v>
      </c>
      <c r="I198" s="24" t="str">
        <f>VLOOKUP(A198, Таксономия!B195:E2510, 3, FALSE)</f>
        <v>Eukaryota</v>
      </c>
      <c r="J198" s="13" t="str">
        <f>VLOOKUP(A198, Таксономия!B195:E2510, 4, FALSE)</f>
        <v xml:space="preserve"> Fungi</v>
      </c>
      <c r="K198" s="11" t="str">
        <f t="shared" ref="K198:K261" si="3">IF(AND(B198=1,D198=1,E198=1,B198+D198+E198=3),"2","1")</f>
        <v>1</v>
      </c>
      <c r="L198" s="11" t="s">
        <v>7172</v>
      </c>
    </row>
    <row r="199" spans="1:12" ht="16.5">
      <c r="A199" s="13" t="s">
        <v>731</v>
      </c>
      <c r="B199" s="19">
        <v>1</v>
      </c>
      <c r="C199" s="20"/>
      <c r="D199" s="21">
        <v>1</v>
      </c>
      <c r="E199" s="22">
        <v>1</v>
      </c>
      <c r="F199" s="23"/>
      <c r="G199" s="26">
        <v>3</v>
      </c>
      <c r="H199" s="24">
        <f>VLOOKUP(A199, Архитектуры!B196:G6171, 6,FALSE)</f>
        <v>54</v>
      </c>
      <c r="I199" s="24" t="str">
        <f>VLOOKUP(A199, Таксономия!B196:E2511, 3, FALSE)</f>
        <v>Eukaryota</v>
      </c>
      <c r="J199" s="13" t="str">
        <f>VLOOKUP(A199, Таксономия!B196:E2511, 4, FALSE)</f>
        <v xml:space="preserve"> Fungi</v>
      </c>
      <c r="K199" s="11" t="str">
        <f t="shared" si="3"/>
        <v>2</v>
      </c>
      <c r="L199" s="11" t="s">
        <v>7171</v>
      </c>
    </row>
    <row r="200" spans="1:12" ht="16.5" hidden="1">
      <c r="A200" s="13" t="s">
        <v>733</v>
      </c>
      <c r="B200" s="19"/>
      <c r="C200" s="20">
        <v>1</v>
      </c>
      <c r="D200" s="21">
        <v>1</v>
      </c>
      <c r="E200" s="22"/>
      <c r="F200" s="23">
        <v>1</v>
      </c>
      <c r="G200" s="26">
        <v>3</v>
      </c>
      <c r="H200" s="24">
        <f>VLOOKUP(A200, Архитектуры!B197:G6172, 6,FALSE)</f>
        <v>52</v>
      </c>
      <c r="I200" s="24" t="str">
        <f>VLOOKUP(A200, Таксономия!B197:E2512, 3, FALSE)</f>
        <v>Eukaryota</v>
      </c>
      <c r="J200" s="13" t="str">
        <f>VLOOKUP(A200, Таксономия!B197:E2512, 4, FALSE)</f>
        <v xml:space="preserve"> Fungi</v>
      </c>
      <c r="K200" s="11" t="str">
        <f t="shared" si="3"/>
        <v>1</v>
      </c>
      <c r="L200" s="11" t="s">
        <v>7172</v>
      </c>
    </row>
    <row r="201" spans="1:12" ht="16.5" hidden="1">
      <c r="A201" s="13" t="s">
        <v>737</v>
      </c>
      <c r="B201" s="19"/>
      <c r="C201" s="20">
        <v>1</v>
      </c>
      <c r="D201" s="21">
        <v>1</v>
      </c>
      <c r="E201" s="22"/>
      <c r="F201" s="23">
        <v>1</v>
      </c>
      <c r="G201" s="26">
        <v>3</v>
      </c>
      <c r="H201" s="24">
        <f>VLOOKUP(A201, Архитектуры!B198:G6173, 6,FALSE)</f>
        <v>52</v>
      </c>
      <c r="I201" s="24" t="str">
        <f>VLOOKUP(A201, Таксономия!B198:E2513, 3, FALSE)</f>
        <v>Eukaryota</v>
      </c>
      <c r="J201" s="13" t="str">
        <f>VLOOKUP(A201, Таксономия!B198:E2513, 4, FALSE)</f>
        <v xml:space="preserve"> Fungi</v>
      </c>
      <c r="K201" s="11" t="str">
        <f t="shared" si="3"/>
        <v>1</v>
      </c>
      <c r="L201" s="11" t="s">
        <v>7172</v>
      </c>
    </row>
    <row r="202" spans="1:12" ht="16.5" hidden="1">
      <c r="A202" s="13" t="s">
        <v>739</v>
      </c>
      <c r="B202" s="19"/>
      <c r="C202" s="20">
        <v>1</v>
      </c>
      <c r="D202" s="21">
        <v>1</v>
      </c>
      <c r="E202" s="22"/>
      <c r="F202" s="23">
        <v>1</v>
      </c>
      <c r="G202" s="26">
        <v>3</v>
      </c>
      <c r="H202" s="24">
        <f>VLOOKUP(A202, Архитектуры!B199:G6174, 6,FALSE)</f>
        <v>52</v>
      </c>
      <c r="I202" s="24" t="str">
        <f>VLOOKUP(A202, Таксономия!B199:E2514, 3, FALSE)</f>
        <v>Eukaryota</v>
      </c>
      <c r="J202" s="13" t="str">
        <f>VLOOKUP(A202, Таксономия!B199:E2514, 4, FALSE)</f>
        <v xml:space="preserve"> Fungi</v>
      </c>
      <c r="K202" s="11" t="str">
        <f t="shared" si="3"/>
        <v>1</v>
      </c>
      <c r="L202" s="11" t="s">
        <v>7172</v>
      </c>
    </row>
    <row r="203" spans="1:12" ht="16.5">
      <c r="A203" s="13" t="s">
        <v>741</v>
      </c>
      <c r="B203" s="19">
        <v>1</v>
      </c>
      <c r="C203" s="20"/>
      <c r="D203" s="21">
        <v>1</v>
      </c>
      <c r="E203" s="22">
        <v>1</v>
      </c>
      <c r="F203" s="23"/>
      <c r="G203" s="26">
        <v>3</v>
      </c>
      <c r="H203" s="24">
        <f>VLOOKUP(A203, Архитектуры!B200:G6175, 6,FALSE)</f>
        <v>54</v>
      </c>
      <c r="I203" s="24" t="str">
        <f>VLOOKUP(A203, Таксономия!B200:E2515, 3, FALSE)</f>
        <v>Eukaryota</v>
      </c>
      <c r="J203" s="13" t="str">
        <f>VLOOKUP(A203, Таксономия!B200:E2515, 4, FALSE)</f>
        <v xml:space="preserve"> Fungi</v>
      </c>
      <c r="K203" s="11" t="str">
        <f t="shared" si="3"/>
        <v>2</v>
      </c>
      <c r="L203" s="11" t="s">
        <v>7171</v>
      </c>
    </row>
    <row r="204" spans="1:12" ht="16.5">
      <c r="A204" s="13" t="s">
        <v>743</v>
      </c>
      <c r="B204" s="19">
        <v>1</v>
      </c>
      <c r="C204" s="20"/>
      <c r="D204" s="21">
        <v>1</v>
      </c>
      <c r="E204" s="22">
        <v>1</v>
      </c>
      <c r="F204" s="23"/>
      <c r="G204" s="26">
        <v>3</v>
      </c>
      <c r="H204" s="24">
        <f>VLOOKUP(A204, Архитектуры!B201:G6176, 6,FALSE)</f>
        <v>54</v>
      </c>
      <c r="I204" s="24" t="str">
        <f>VLOOKUP(A204, Таксономия!B201:E2516, 3, FALSE)</f>
        <v>Eukaryota</v>
      </c>
      <c r="J204" s="13" t="str">
        <f>VLOOKUP(A204, Таксономия!B201:E2516, 4, FALSE)</f>
        <v xml:space="preserve"> Fungi</v>
      </c>
      <c r="K204" s="11" t="str">
        <f t="shared" si="3"/>
        <v>2</v>
      </c>
      <c r="L204" s="11" t="s">
        <v>7171</v>
      </c>
    </row>
    <row r="205" spans="1:12" ht="16.5">
      <c r="A205" s="13" t="s">
        <v>745</v>
      </c>
      <c r="B205" s="19">
        <v>1</v>
      </c>
      <c r="C205" s="20"/>
      <c r="D205" s="21">
        <v>1</v>
      </c>
      <c r="E205" s="22">
        <v>1</v>
      </c>
      <c r="F205" s="23"/>
      <c r="G205" s="26">
        <v>3</v>
      </c>
      <c r="H205" s="24">
        <f>VLOOKUP(A205, Архитектуры!B202:G6177, 6,FALSE)</f>
        <v>54</v>
      </c>
      <c r="I205" s="24" t="str">
        <f>VLOOKUP(A205, Таксономия!B202:E2517, 3, FALSE)</f>
        <v>Eukaryota</v>
      </c>
      <c r="J205" s="13" t="str">
        <f>VLOOKUP(A205, Таксономия!B202:E2517, 4, FALSE)</f>
        <v xml:space="preserve"> Fungi</v>
      </c>
      <c r="K205" s="11" t="str">
        <f t="shared" si="3"/>
        <v>2</v>
      </c>
      <c r="L205" s="11" t="s">
        <v>7171</v>
      </c>
    </row>
    <row r="206" spans="1:12" ht="16.5">
      <c r="A206" s="13" t="s">
        <v>747</v>
      </c>
      <c r="B206" s="19">
        <v>1</v>
      </c>
      <c r="C206" s="20"/>
      <c r="D206" s="21">
        <v>1</v>
      </c>
      <c r="E206" s="22">
        <v>1</v>
      </c>
      <c r="F206" s="23"/>
      <c r="G206" s="26">
        <v>3</v>
      </c>
      <c r="H206" s="24">
        <f>VLOOKUP(A206, Архитектуры!B203:G6178, 6,FALSE)</f>
        <v>54</v>
      </c>
      <c r="I206" s="24" t="str">
        <f>VLOOKUP(A206, Таксономия!B203:E2518, 3, FALSE)</f>
        <v>Eukaryota</v>
      </c>
      <c r="J206" s="13" t="str">
        <f>VLOOKUP(A206, Таксономия!B203:E2518, 4, FALSE)</f>
        <v xml:space="preserve"> Fungi</v>
      </c>
      <c r="K206" s="11" t="str">
        <f t="shared" si="3"/>
        <v>2</v>
      </c>
      <c r="L206" s="11" t="s">
        <v>7171</v>
      </c>
    </row>
    <row r="207" spans="1:12" ht="16.5" hidden="1">
      <c r="A207" s="13" t="s">
        <v>749</v>
      </c>
      <c r="B207" s="19"/>
      <c r="C207" s="20">
        <v>1</v>
      </c>
      <c r="D207" s="21">
        <v>1</v>
      </c>
      <c r="E207" s="22"/>
      <c r="F207" s="23">
        <v>1</v>
      </c>
      <c r="G207" s="26">
        <v>3</v>
      </c>
      <c r="H207" s="24">
        <f>VLOOKUP(A207, Архитектуры!B204:G6179, 6,FALSE)</f>
        <v>52</v>
      </c>
      <c r="I207" s="24" t="str">
        <f>VLOOKUP(A207, Таксономия!B204:E2519, 3, FALSE)</f>
        <v>Eukaryota</v>
      </c>
      <c r="J207" s="13" t="str">
        <f>VLOOKUP(A207, Таксономия!B204:E2519, 4, FALSE)</f>
        <v xml:space="preserve"> Fungi</v>
      </c>
      <c r="K207" s="11" t="str">
        <f t="shared" si="3"/>
        <v>1</v>
      </c>
      <c r="L207" s="11" t="s">
        <v>7172</v>
      </c>
    </row>
    <row r="208" spans="1:12" ht="16.5" hidden="1">
      <c r="A208" s="13" t="s">
        <v>751</v>
      </c>
      <c r="B208" s="19"/>
      <c r="C208" s="20">
        <v>1</v>
      </c>
      <c r="D208" s="21">
        <v>1</v>
      </c>
      <c r="E208" s="22"/>
      <c r="F208" s="23">
        <v>1</v>
      </c>
      <c r="G208" s="26">
        <v>3</v>
      </c>
      <c r="H208" s="24">
        <f>VLOOKUP(A208, Архитектуры!B205:G6180, 6,FALSE)</f>
        <v>52</v>
      </c>
      <c r="I208" s="24" t="str">
        <f>VLOOKUP(A208, Таксономия!B205:E2520, 3, FALSE)</f>
        <v>Eukaryota</v>
      </c>
      <c r="J208" s="13" t="str">
        <f>VLOOKUP(A208, Таксономия!B205:E2520, 4, FALSE)</f>
        <v xml:space="preserve"> Fungi</v>
      </c>
      <c r="K208" s="11" t="str">
        <f t="shared" si="3"/>
        <v>1</v>
      </c>
      <c r="L208" s="11" t="s">
        <v>7172</v>
      </c>
    </row>
    <row r="209" spans="1:12" ht="16.5">
      <c r="A209" s="13" t="s">
        <v>753</v>
      </c>
      <c r="B209" s="19">
        <v>1</v>
      </c>
      <c r="C209" s="20"/>
      <c r="D209" s="21">
        <v>1</v>
      </c>
      <c r="E209" s="22">
        <v>1</v>
      </c>
      <c r="F209" s="23"/>
      <c r="G209" s="26">
        <v>3</v>
      </c>
      <c r="H209" s="24">
        <f>VLOOKUP(A209, Архитектуры!B206:G6181, 6,FALSE)</f>
        <v>54</v>
      </c>
      <c r="I209" s="24" t="str">
        <f>VLOOKUP(A209, Таксономия!B206:E2521, 3, FALSE)</f>
        <v>Eukaryota</v>
      </c>
      <c r="J209" s="13" t="str">
        <f>VLOOKUP(A209, Таксономия!B206:E2521, 4, FALSE)</f>
        <v xml:space="preserve"> Fungi</v>
      </c>
      <c r="K209" s="11" t="str">
        <f t="shared" si="3"/>
        <v>2</v>
      </c>
      <c r="L209" s="11" t="s">
        <v>7171</v>
      </c>
    </row>
    <row r="210" spans="1:12" ht="16.5">
      <c r="A210" s="13" t="s">
        <v>755</v>
      </c>
      <c r="B210" s="19">
        <v>1</v>
      </c>
      <c r="C210" s="20"/>
      <c r="D210" s="21">
        <v>1</v>
      </c>
      <c r="E210" s="22">
        <v>1</v>
      </c>
      <c r="F210" s="23"/>
      <c r="G210" s="26">
        <v>3</v>
      </c>
      <c r="H210" s="24">
        <f>VLOOKUP(A210, Архитектуры!B207:G6182, 6,FALSE)</f>
        <v>54</v>
      </c>
      <c r="I210" s="24" t="str">
        <f>VLOOKUP(A210, Таксономия!B207:E2522, 3, FALSE)</f>
        <v>Eukaryota</v>
      </c>
      <c r="J210" s="13" t="str">
        <f>VLOOKUP(A210, Таксономия!B207:E2522, 4, FALSE)</f>
        <v xml:space="preserve"> Fungi</v>
      </c>
      <c r="K210" s="11" t="str">
        <f t="shared" si="3"/>
        <v>2</v>
      </c>
      <c r="L210" s="11" t="s">
        <v>7171</v>
      </c>
    </row>
    <row r="211" spans="1:12" ht="16.5" hidden="1">
      <c r="A211" s="13" t="s">
        <v>757</v>
      </c>
      <c r="B211" s="19"/>
      <c r="C211" s="20">
        <v>1</v>
      </c>
      <c r="D211" s="21">
        <v>1</v>
      </c>
      <c r="E211" s="22"/>
      <c r="F211" s="23">
        <v>1</v>
      </c>
      <c r="G211" s="26">
        <v>3</v>
      </c>
      <c r="H211" s="24">
        <f>VLOOKUP(A211, Архитектуры!B208:G6183, 6,FALSE)</f>
        <v>52</v>
      </c>
      <c r="I211" s="24" t="str">
        <f>VLOOKUP(A211, Таксономия!B208:E2523, 3, FALSE)</f>
        <v>Eukaryota</v>
      </c>
      <c r="J211" s="13" t="str">
        <f>VLOOKUP(A211, Таксономия!B208:E2523, 4, FALSE)</f>
        <v xml:space="preserve"> Fungi</v>
      </c>
      <c r="K211" s="11" t="str">
        <f t="shared" si="3"/>
        <v>1</v>
      </c>
      <c r="L211" s="11" t="s">
        <v>7172</v>
      </c>
    </row>
    <row r="212" spans="1:12" ht="16.5">
      <c r="A212" s="13" t="s">
        <v>759</v>
      </c>
      <c r="B212" s="19">
        <v>1</v>
      </c>
      <c r="C212" s="20"/>
      <c r="D212" s="21">
        <v>1</v>
      </c>
      <c r="E212" s="22">
        <v>1</v>
      </c>
      <c r="F212" s="23"/>
      <c r="G212" s="26">
        <v>3</v>
      </c>
      <c r="H212" s="24">
        <f>VLOOKUP(A212, Архитектуры!B209:G6184, 6,FALSE)</f>
        <v>54</v>
      </c>
      <c r="I212" s="24" t="str">
        <f>VLOOKUP(A212, Таксономия!B209:E2524, 3, FALSE)</f>
        <v>Eukaryota</v>
      </c>
      <c r="J212" s="13" t="str">
        <f>VLOOKUP(A212, Таксономия!B209:E2524, 4, FALSE)</f>
        <v xml:space="preserve"> Fungi</v>
      </c>
      <c r="K212" s="11" t="str">
        <f t="shared" si="3"/>
        <v>2</v>
      </c>
      <c r="L212" s="11" t="s">
        <v>7171</v>
      </c>
    </row>
    <row r="213" spans="1:12" ht="16.5" hidden="1">
      <c r="A213" s="13" t="s">
        <v>761</v>
      </c>
      <c r="B213" s="19"/>
      <c r="C213" s="20">
        <v>1</v>
      </c>
      <c r="D213" s="21">
        <v>1</v>
      </c>
      <c r="E213" s="22"/>
      <c r="F213" s="23">
        <v>1</v>
      </c>
      <c r="G213" s="26">
        <v>3</v>
      </c>
      <c r="H213" s="24">
        <f>VLOOKUP(A213, Архитектуры!B210:G6185, 6,FALSE)</f>
        <v>52</v>
      </c>
      <c r="I213" s="24" t="str">
        <f>VLOOKUP(A213, Таксономия!B210:E2525, 3, FALSE)</f>
        <v>Eukaryota</v>
      </c>
      <c r="J213" s="13" t="str">
        <f>VLOOKUP(A213, Таксономия!B210:E2525, 4, FALSE)</f>
        <v xml:space="preserve"> Fungi</v>
      </c>
      <c r="K213" s="11" t="str">
        <f t="shared" si="3"/>
        <v>1</v>
      </c>
      <c r="L213" s="11" t="s">
        <v>7172</v>
      </c>
    </row>
    <row r="214" spans="1:12" ht="16.5">
      <c r="A214" s="13" t="s">
        <v>763</v>
      </c>
      <c r="B214" s="19">
        <v>1</v>
      </c>
      <c r="C214" s="20"/>
      <c r="D214" s="21">
        <v>1</v>
      </c>
      <c r="E214" s="22">
        <v>1</v>
      </c>
      <c r="F214" s="23"/>
      <c r="G214" s="26">
        <v>3</v>
      </c>
      <c r="H214" s="24">
        <f>VLOOKUP(A214, Архитектуры!B211:G6186, 6,FALSE)</f>
        <v>54</v>
      </c>
      <c r="I214" s="24" t="str">
        <f>VLOOKUP(A214, Таксономия!B211:E2526, 3, FALSE)</f>
        <v>Eukaryota</v>
      </c>
      <c r="J214" s="13" t="str">
        <f>VLOOKUP(A214, Таксономия!B211:E2526, 4, FALSE)</f>
        <v xml:space="preserve"> Fungi</v>
      </c>
      <c r="K214" s="11" t="str">
        <f t="shared" si="3"/>
        <v>2</v>
      </c>
      <c r="L214" s="11" t="s">
        <v>7171</v>
      </c>
    </row>
    <row r="215" spans="1:12" ht="16.5" hidden="1">
      <c r="A215" s="13" t="s">
        <v>765</v>
      </c>
      <c r="B215" s="19"/>
      <c r="C215" s="20">
        <v>1</v>
      </c>
      <c r="D215" s="21">
        <v>1</v>
      </c>
      <c r="E215" s="22"/>
      <c r="F215" s="23">
        <v>1</v>
      </c>
      <c r="G215" s="26">
        <v>3</v>
      </c>
      <c r="H215" s="24">
        <f>VLOOKUP(A215, Архитектуры!B212:G6187, 6,FALSE)</f>
        <v>52</v>
      </c>
      <c r="I215" s="24" t="str">
        <f>VLOOKUP(A215, Таксономия!B212:E2527, 3, FALSE)</f>
        <v>Eukaryota</v>
      </c>
      <c r="J215" s="13" t="str">
        <f>VLOOKUP(A215, Таксономия!B212:E2527, 4, FALSE)</f>
        <v xml:space="preserve"> Fungi</v>
      </c>
      <c r="K215" s="11" t="str">
        <f t="shared" si="3"/>
        <v>1</v>
      </c>
      <c r="L215" s="11" t="s">
        <v>7172</v>
      </c>
    </row>
    <row r="216" spans="1:12" ht="16.5">
      <c r="A216" s="13" t="s">
        <v>767</v>
      </c>
      <c r="B216" s="19">
        <v>1</v>
      </c>
      <c r="C216" s="20"/>
      <c r="D216" s="21">
        <v>1</v>
      </c>
      <c r="E216" s="22">
        <v>1</v>
      </c>
      <c r="F216" s="23"/>
      <c r="G216" s="26">
        <v>3</v>
      </c>
      <c r="H216" s="24">
        <f>VLOOKUP(A216, Архитектуры!B213:G6188, 6,FALSE)</f>
        <v>54</v>
      </c>
      <c r="I216" s="24" t="str">
        <f>VLOOKUP(A216, Таксономия!B213:E2528, 3, FALSE)</f>
        <v>Eukaryota</v>
      </c>
      <c r="J216" s="13" t="str">
        <f>VLOOKUP(A216, Таксономия!B213:E2528, 4, FALSE)</f>
        <v xml:space="preserve"> Fungi</v>
      </c>
      <c r="K216" s="11" t="str">
        <f t="shared" si="3"/>
        <v>2</v>
      </c>
      <c r="L216" s="11" t="s">
        <v>7171</v>
      </c>
    </row>
    <row r="217" spans="1:12" ht="16.5" hidden="1">
      <c r="A217" s="13" t="s">
        <v>769</v>
      </c>
      <c r="B217" s="19"/>
      <c r="C217" s="20">
        <v>1</v>
      </c>
      <c r="D217" s="21">
        <v>1</v>
      </c>
      <c r="E217" s="22"/>
      <c r="F217" s="23">
        <v>1</v>
      </c>
      <c r="G217" s="26">
        <v>3</v>
      </c>
      <c r="H217" s="24">
        <f>VLOOKUP(A217, Архитектуры!B214:G6189, 6,FALSE)</f>
        <v>52</v>
      </c>
      <c r="I217" s="24" t="str">
        <f>VLOOKUP(A217, Таксономия!B214:E2529, 3, FALSE)</f>
        <v>Eukaryota</v>
      </c>
      <c r="J217" s="13" t="str">
        <f>VLOOKUP(A217, Таксономия!B214:E2529, 4, FALSE)</f>
        <v xml:space="preserve"> Fungi</v>
      </c>
      <c r="K217" s="11" t="str">
        <f t="shared" si="3"/>
        <v>1</v>
      </c>
      <c r="L217" s="11" t="s">
        <v>7172</v>
      </c>
    </row>
    <row r="218" spans="1:12" ht="16.5" hidden="1">
      <c r="A218" s="13" t="s">
        <v>771</v>
      </c>
      <c r="B218" s="19"/>
      <c r="C218" s="20">
        <v>1</v>
      </c>
      <c r="D218" s="21">
        <v>1</v>
      </c>
      <c r="E218" s="22"/>
      <c r="F218" s="23">
        <v>1</v>
      </c>
      <c r="G218" s="26">
        <v>3</v>
      </c>
      <c r="H218" s="24">
        <f>VLOOKUP(A218, Архитектуры!B215:G6190, 6,FALSE)</f>
        <v>52</v>
      </c>
      <c r="I218" s="24" t="str">
        <f>VLOOKUP(A218, Таксономия!B215:E2530, 3, FALSE)</f>
        <v>Eukaryota</v>
      </c>
      <c r="J218" s="13" t="str">
        <f>VLOOKUP(A218, Таксономия!B215:E2530, 4, FALSE)</f>
        <v xml:space="preserve"> Fungi</v>
      </c>
      <c r="K218" s="11" t="str">
        <f t="shared" si="3"/>
        <v>1</v>
      </c>
      <c r="L218" s="11" t="s">
        <v>7172</v>
      </c>
    </row>
    <row r="219" spans="1:12" ht="16.5" hidden="1">
      <c r="A219" s="13" t="s">
        <v>777</v>
      </c>
      <c r="B219" s="19"/>
      <c r="C219" s="20">
        <v>1</v>
      </c>
      <c r="D219" s="21">
        <v>1</v>
      </c>
      <c r="E219" s="22"/>
      <c r="F219" s="23">
        <v>1</v>
      </c>
      <c r="G219" s="26">
        <v>3</v>
      </c>
      <c r="H219" s="24">
        <f>VLOOKUP(A219, Архитектуры!B216:G6191, 6,FALSE)</f>
        <v>38</v>
      </c>
      <c r="I219" s="24" t="str">
        <f>VLOOKUP(A219, Таксономия!B216:E2531, 3, FALSE)</f>
        <v>Eukaryota</v>
      </c>
      <c r="J219" s="13" t="str">
        <f>VLOOKUP(A219, Таксономия!B216:E2531, 4, FALSE)</f>
        <v xml:space="preserve"> Metazoa</v>
      </c>
      <c r="K219" s="11" t="str">
        <f t="shared" si="3"/>
        <v>1</v>
      </c>
      <c r="L219" s="31" t="s">
        <v>7164</v>
      </c>
    </row>
    <row r="220" spans="1:12" ht="16.5">
      <c r="A220" s="13" t="s">
        <v>779</v>
      </c>
      <c r="B220" s="19">
        <v>1</v>
      </c>
      <c r="C220" s="20"/>
      <c r="D220" s="21">
        <v>1</v>
      </c>
      <c r="E220" s="22">
        <v>1</v>
      </c>
      <c r="F220" s="23"/>
      <c r="G220" s="26">
        <v>3</v>
      </c>
      <c r="H220" s="24">
        <f>VLOOKUP(A220, Архитектуры!B217:G6192, 6,FALSE)</f>
        <v>54</v>
      </c>
      <c r="I220" s="24" t="str">
        <f>VLOOKUP(A220, Таксономия!B217:E2532, 3, FALSE)</f>
        <v>Eukaryota</v>
      </c>
      <c r="J220" s="13" t="str">
        <f>VLOOKUP(A220, Таксономия!B217:E2532, 4, FALSE)</f>
        <v xml:space="preserve"> Metazoa</v>
      </c>
      <c r="K220" s="11" t="str">
        <f t="shared" si="3"/>
        <v>2</v>
      </c>
      <c r="L220" s="11" t="s">
        <v>7169</v>
      </c>
    </row>
    <row r="221" spans="1:12" ht="16.5">
      <c r="A221" s="13" t="s">
        <v>781</v>
      </c>
      <c r="B221" s="19">
        <v>1</v>
      </c>
      <c r="C221" s="20"/>
      <c r="D221" s="21">
        <v>1</v>
      </c>
      <c r="E221" s="22">
        <v>1</v>
      </c>
      <c r="F221" s="23"/>
      <c r="G221" s="26">
        <v>3</v>
      </c>
      <c r="H221" s="24">
        <f>VLOOKUP(A221, Архитектуры!B218:G6193, 6,FALSE)</f>
        <v>53</v>
      </c>
      <c r="I221" s="24" t="str">
        <f>VLOOKUP(A221, Таксономия!B218:E2533, 3, FALSE)</f>
        <v>Eukaryota</v>
      </c>
      <c r="J221" s="13" t="str">
        <f>VLOOKUP(A221, Таксономия!B218:E2533, 4, FALSE)</f>
        <v xml:space="preserve"> Metazoa</v>
      </c>
      <c r="K221" s="11" t="str">
        <f t="shared" si="3"/>
        <v>2</v>
      </c>
      <c r="L221" s="11" t="s">
        <v>7169</v>
      </c>
    </row>
    <row r="222" spans="1:12" ht="16.5">
      <c r="A222" s="13" t="s">
        <v>783</v>
      </c>
      <c r="B222" s="19">
        <v>1</v>
      </c>
      <c r="C222" s="20"/>
      <c r="D222" s="21">
        <v>1</v>
      </c>
      <c r="E222" s="22">
        <v>1</v>
      </c>
      <c r="F222" s="23"/>
      <c r="G222" s="26">
        <v>3</v>
      </c>
      <c r="H222" s="24">
        <f>VLOOKUP(A222, Архитектуры!B219:G6194, 6,FALSE)</f>
        <v>54</v>
      </c>
      <c r="I222" s="24" t="str">
        <f>VLOOKUP(A222, Таксономия!B219:E2534, 3, FALSE)</f>
        <v>Eukaryota</v>
      </c>
      <c r="J222" s="13" t="str">
        <f>VLOOKUP(A222, Таксономия!B219:E2534, 4, FALSE)</f>
        <v xml:space="preserve"> Metazoa</v>
      </c>
      <c r="K222" s="11" t="str">
        <f t="shared" si="3"/>
        <v>2</v>
      </c>
      <c r="L222" s="11" t="s">
        <v>7169</v>
      </c>
    </row>
    <row r="223" spans="1:12" ht="16.5">
      <c r="A223" s="13" t="s">
        <v>785</v>
      </c>
      <c r="B223" s="19">
        <v>1</v>
      </c>
      <c r="C223" s="20"/>
      <c r="D223" s="21">
        <v>1</v>
      </c>
      <c r="E223" s="22">
        <v>1</v>
      </c>
      <c r="F223" s="23"/>
      <c r="G223" s="26">
        <v>3</v>
      </c>
      <c r="H223" s="24">
        <f>VLOOKUP(A223, Архитектуры!B220:G6195, 6,FALSE)</f>
        <v>53</v>
      </c>
      <c r="I223" s="24" t="str">
        <f>VLOOKUP(A223, Таксономия!B220:E2535, 3, FALSE)</f>
        <v>Eukaryota</v>
      </c>
      <c r="J223" s="13" t="str">
        <f>VLOOKUP(A223, Таксономия!B220:E2535, 4, FALSE)</f>
        <v xml:space="preserve"> Metazoa</v>
      </c>
      <c r="K223" s="11" t="str">
        <f t="shared" si="3"/>
        <v>2</v>
      </c>
      <c r="L223" s="11" t="s">
        <v>7169</v>
      </c>
    </row>
    <row r="224" spans="1:12" ht="16.5" hidden="1">
      <c r="A224" s="13" t="s">
        <v>787</v>
      </c>
      <c r="B224" s="19"/>
      <c r="C224" s="20">
        <v>1</v>
      </c>
      <c r="D224" s="21">
        <v>1</v>
      </c>
      <c r="E224" s="22"/>
      <c r="F224" s="23">
        <v>1</v>
      </c>
      <c r="G224" s="26">
        <v>3</v>
      </c>
      <c r="H224" s="24">
        <f>VLOOKUP(A224, Архитектуры!B221:G6196, 6,FALSE)</f>
        <v>39</v>
      </c>
      <c r="I224" s="24" t="str">
        <f>VLOOKUP(A224, Таксономия!B221:E2536, 3, FALSE)</f>
        <v>Eukaryota</v>
      </c>
      <c r="J224" s="13" t="str">
        <f>VLOOKUP(A224, Таксономия!B221:E2536, 4, FALSE)</f>
        <v xml:space="preserve"> Metazoa</v>
      </c>
      <c r="K224" s="11" t="str">
        <f t="shared" si="3"/>
        <v>1</v>
      </c>
      <c r="L224" s="31" t="s">
        <v>7164</v>
      </c>
    </row>
    <row r="225" spans="1:12" ht="16.5" hidden="1">
      <c r="A225" s="13" t="s">
        <v>789</v>
      </c>
      <c r="B225" s="19"/>
      <c r="C225" s="20">
        <v>1</v>
      </c>
      <c r="D225" s="21">
        <v>1</v>
      </c>
      <c r="E225" s="22"/>
      <c r="F225" s="23">
        <v>1</v>
      </c>
      <c r="G225" s="26">
        <v>3</v>
      </c>
      <c r="H225" s="24">
        <f>VLOOKUP(A225, Архитектуры!B222:G6197, 6,FALSE)</f>
        <v>52</v>
      </c>
      <c r="I225" s="24" t="str">
        <f>VLOOKUP(A225, Таксономия!B222:E2537, 3, FALSE)</f>
        <v>Eukaryota</v>
      </c>
      <c r="J225" s="13" t="str">
        <f>VLOOKUP(A225, Таксономия!B222:E2537, 4, FALSE)</f>
        <v xml:space="preserve"> Metazoa</v>
      </c>
      <c r="K225" s="11" t="str">
        <f t="shared" si="3"/>
        <v>1</v>
      </c>
      <c r="L225" s="11" t="s">
        <v>7168</v>
      </c>
    </row>
    <row r="226" spans="1:12" ht="16.5" hidden="1">
      <c r="A226" s="13" t="s">
        <v>793</v>
      </c>
      <c r="B226" s="19"/>
      <c r="C226" s="20">
        <v>1</v>
      </c>
      <c r="D226" s="21">
        <v>1</v>
      </c>
      <c r="E226" s="22"/>
      <c r="F226" s="23">
        <v>1</v>
      </c>
      <c r="G226" s="26">
        <v>3</v>
      </c>
      <c r="H226" s="24">
        <f>VLOOKUP(A226, Архитектуры!B223:G6198, 6,FALSE)</f>
        <v>52</v>
      </c>
      <c r="I226" s="24" t="str">
        <f>VLOOKUP(A226, Таксономия!B223:E2538, 3, FALSE)</f>
        <v>Eukaryota</v>
      </c>
      <c r="J226" s="13" t="str">
        <f>VLOOKUP(A226, Таксономия!B223:E2538, 4, FALSE)</f>
        <v xml:space="preserve"> Fungi</v>
      </c>
      <c r="K226" s="11" t="str">
        <f t="shared" si="3"/>
        <v>1</v>
      </c>
      <c r="L226" s="11" t="s">
        <v>7172</v>
      </c>
    </row>
    <row r="227" spans="1:12" ht="16.5">
      <c r="A227" s="13" t="s">
        <v>797</v>
      </c>
      <c r="B227" s="19">
        <v>1</v>
      </c>
      <c r="C227" s="20"/>
      <c r="D227" s="21">
        <v>1</v>
      </c>
      <c r="E227" s="22">
        <v>1</v>
      </c>
      <c r="F227" s="23"/>
      <c r="G227" s="26">
        <v>3</v>
      </c>
      <c r="H227" s="24">
        <f>VLOOKUP(A227, Архитектуры!B224:G6199, 6,FALSE)</f>
        <v>54</v>
      </c>
      <c r="I227" s="24" t="str">
        <f>VLOOKUP(A227, Таксономия!B224:E2539, 3, FALSE)</f>
        <v>Eukaryota</v>
      </c>
      <c r="J227" s="13" t="str">
        <f>VLOOKUP(A227, Таксономия!B224:E2539, 4, FALSE)</f>
        <v xml:space="preserve"> Metazoa</v>
      </c>
      <c r="K227" s="11" t="str">
        <f t="shared" si="3"/>
        <v>2</v>
      </c>
      <c r="L227" s="11" t="s">
        <v>7169</v>
      </c>
    </row>
    <row r="228" spans="1:12" ht="16.5" hidden="1">
      <c r="A228" s="13" t="s">
        <v>799</v>
      </c>
      <c r="B228" s="19"/>
      <c r="C228" s="20">
        <v>1</v>
      </c>
      <c r="D228" s="21">
        <v>1</v>
      </c>
      <c r="E228" s="22"/>
      <c r="F228" s="23">
        <v>1</v>
      </c>
      <c r="G228" s="26">
        <v>3</v>
      </c>
      <c r="H228" s="24">
        <f>VLOOKUP(A228, Архитектуры!B225:G6200, 6,FALSE)</f>
        <v>52</v>
      </c>
      <c r="I228" s="24" t="str">
        <f>VLOOKUP(A228, Таксономия!B225:E2540, 3, FALSE)</f>
        <v>Eukaryota</v>
      </c>
      <c r="J228" s="13" t="str">
        <f>VLOOKUP(A228, Таксономия!B225:E2540, 4, FALSE)</f>
        <v xml:space="preserve"> Metazoa</v>
      </c>
      <c r="K228" s="11" t="str">
        <f t="shared" si="3"/>
        <v>1</v>
      </c>
      <c r="L228" s="11" t="s">
        <v>7168</v>
      </c>
    </row>
    <row r="229" spans="1:12" ht="16.5" hidden="1">
      <c r="A229" s="13" t="s">
        <v>801</v>
      </c>
      <c r="B229" s="19"/>
      <c r="C229" s="20">
        <v>1</v>
      </c>
      <c r="D229" s="21">
        <v>1</v>
      </c>
      <c r="E229" s="22"/>
      <c r="F229" s="23">
        <v>1</v>
      </c>
      <c r="G229" s="26">
        <v>3</v>
      </c>
      <c r="H229" s="24">
        <f>VLOOKUP(A229, Архитектуры!B226:G6201, 6,FALSE)</f>
        <v>52</v>
      </c>
      <c r="I229" s="24" t="str">
        <f>VLOOKUP(A229, Таксономия!B226:E2541, 3, FALSE)</f>
        <v>Eukaryota</v>
      </c>
      <c r="J229" s="13" t="str">
        <f>VLOOKUP(A229, Таксономия!B226:E2541, 4, FALSE)</f>
        <v xml:space="preserve"> Metazoa</v>
      </c>
      <c r="K229" s="11" t="str">
        <f t="shared" si="3"/>
        <v>1</v>
      </c>
      <c r="L229" s="11" t="s">
        <v>7168</v>
      </c>
    </row>
    <row r="230" spans="1:12" ht="16.5" hidden="1">
      <c r="A230" s="13" t="s">
        <v>803</v>
      </c>
      <c r="B230" s="19">
        <v>1</v>
      </c>
      <c r="C230" s="20"/>
      <c r="D230" s="21">
        <v>1</v>
      </c>
      <c r="E230" s="22">
        <v>1</v>
      </c>
      <c r="F230" s="23"/>
      <c r="G230" s="26">
        <v>3</v>
      </c>
      <c r="H230" s="24">
        <f>VLOOKUP(A230, Архитектуры!B227:G6202, 6,FALSE)</f>
        <v>56</v>
      </c>
      <c r="I230" s="24" t="str">
        <f>VLOOKUP(A230, Таксономия!B227:E2542, 3, FALSE)</f>
        <v>Eukaryota</v>
      </c>
      <c r="J230" s="13" t="str">
        <f>VLOOKUP(A230, Таксономия!B227:E2542, 4, FALSE)</f>
        <v xml:space="preserve"> Metazoa</v>
      </c>
      <c r="K230" s="11" t="str">
        <f t="shared" si="3"/>
        <v>2</v>
      </c>
      <c r="L230" s="31" t="s">
        <v>7164</v>
      </c>
    </row>
    <row r="231" spans="1:12" ht="16.5">
      <c r="A231" s="13" t="s">
        <v>805</v>
      </c>
      <c r="B231" s="19"/>
      <c r="C231" s="20">
        <v>1</v>
      </c>
      <c r="D231" s="21">
        <v>1</v>
      </c>
      <c r="E231" s="22"/>
      <c r="F231" s="23">
        <v>1</v>
      </c>
      <c r="G231" s="26">
        <v>3</v>
      </c>
      <c r="H231" s="24">
        <f>VLOOKUP(A231, Архитектуры!B228:G6203, 6,FALSE)</f>
        <v>53</v>
      </c>
      <c r="I231" s="24" t="str">
        <f>VLOOKUP(A231, Таксономия!B228:E2543, 3, FALSE)</f>
        <v>Eukaryota</v>
      </c>
      <c r="J231" s="13" t="str">
        <f>VLOOKUP(A231, Таксономия!B228:E2543, 4, FALSE)</f>
        <v xml:space="preserve"> Metazoa</v>
      </c>
      <c r="K231" s="11" t="str">
        <f t="shared" si="3"/>
        <v>1</v>
      </c>
      <c r="L231" s="11" t="s">
        <v>7168</v>
      </c>
    </row>
    <row r="232" spans="1:12" ht="16.5" hidden="1">
      <c r="A232" s="13" t="s">
        <v>811</v>
      </c>
      <c r="B232" s="19"/>
      <c r="C232" s="20">
        <v>1</v>
      </c>
      <c r="D232" s="21">
        <v>1</v>
      </c>
      <c r="E232" s="22"/>
      <c r="F232" s="23">
        <v>1</v>
      </c>
      <c r="G232" s="26">
        <v>3</v>
      </c>
      <c r="H232" s="24">
        <f>VLOOKUP(A232, Архитектуры!B229:G6204, 6,FALSE)</f>
        <v>52</v>
      </c>
      <c r="I232" s="24" t="str">
        <f>VLOOKUP(A232, Таксономия!B229:E2544, 3, FALSE)</f>
        <v>Eukaryota</v>
      </c>
      <c r="J232" s="13" t="str">
        <f>VLOOKUP(A232, Таксономия!B229:E2544, 4, FALSE)</f>
        <v xml:space="preserve"> Metazoa</v>
      </c>
      <c r="K232" s="11" t="str">
        <f t="shared" si="3"/>
        <v>1</v>
      </c>
      <c r="L232" s="11" t="s">
        <v>7168</v>
      </c>
    </row>
    <row r="233" spans="1:12" ht="16.5">
      <c r="A233" s="13" t="s">
        <v>813</v>
      </c>
      <c r="B233" s="19">
        <v>1</v>
      </c>
      <c r="C233" s="20"/>
      <c r="D233" s="21">
        <v>1</v>
      </c>
      <c r="E233" s="22">
        <v>1</v>
      </c>
      <c r="F233" s="23"/>
      <c r="G233" s="26">
        <v>3</v>
      </c>
      <c r="H233" s="24">
        <f>VLOOKUP(A233, Архитектуры!B230:G6205, 6,FALSE)</f>
        <v>53</v>
      </c>
      <c r="I233" s="24" t="str">
        <f>VLOOKUP(A233, Таксономия!B230:E2545, 3, FALSE)</f>
        <v>Eukaryota</v>
      </c>
      <c r="J233" s="13" t="str">
        <f>VLOOKUP(A233, Таксономия!B230:E2545, 4, FALSE)</f>
        <v xml:space="preserve"> Metazoa</v>
      </c>
      <c r="K233" s="11" t="str">
        <f t="shared" si="3"/>
        <v>2</v>
      </c>
      <c r="L233" s="11" t="s">
        <v>7169</v>
      </c>
    </row>
    <row r="234" spans="1:12" ht="16.5">
      <c r="A234" s="13" t="s">
        <v>815</v>
      </c>
      <c r="B234" s="19">
        <v>1</v>
      </c>
      <c r="C234" s="20"/>
      <c r="D234" s="21">
        <v>1</v>
      </c>
      <c r="E234" s="22">
        <v>1</v>
      </c>
      <c r="F234" s="23"/>
      <c r="G234" s="26">
        <v>3</v>
      </c>
      <c r="H234" s="24">
        <f>VLOOKUP(A234, Архитектуры!B231:G6206, 6,FALSE)</f>
        <v>53</v>
      </c>
      <c r="I234" s="24" t="str">
        <f>VLOOKUP(A234, Таксономия!B231:E2546, 3, FALSE)</f>
        <v>Eukaryota</v>
      </c>
      <c r="J234" s="13" t="str">
        <f>VLOOKUP(A234, Таксономия!B231:E2546, 4, FALSE)</f>
        <v xml:space="preserve"> Metazoa</v>
      </c>
      <c r="K234" s="11" t="str">
        <f t="shared" si="3"/>
        <v>2</v>
      </c>
      <c r="L234" s="11" t="s">
        <v>7169</v>
      </c>
    </row>
    <row r="235" spans="1:12" ht="16.5" hidden="1">
      <c r="A235" s="13" t="s">
        <v>829</v>
      </c>
      <c r="B235" s="19"/>
      <c r="C235" s="20">
        <v>1</v>
      </c>
      <c r="D235" s="21">
        <v>1</v>
      </c>
      <c r="E235" s="22"/>
      <c r="F235" s="23">
        <v>1</v>
      </c>
      <c r="G235" s="26">
        <v>3</v>
      </c>
      <c r="H235" s="24">
        <f>VLOOKUP(A235, Архитектуры!B232:G6207, 6,FALSE)</f>
        <v>52</v>
      </c>
      <c r="I235" s="24" t="str">
        <f>VLOOKUP(A235, Таксономия!B232:E2547, 3, FALSE)</f>
        <v>Eukaryota</v>
      </c>
      <c r="J235" s="13" t="str">
        <f>VLOOKUP(A235, Таксономия!B232:E2547, 4, FALSE)</f>
        <v xml:space="preserve"> Fungi</v>
      </c>
      <c r="K235" s="11" t="str">
        <f t="shared" si="3"/>
        <v>1</v>
      </c>
      <c r="L235" s="11" t="s">
        <v>7172</v>
      </c>
    </row>
    <row r="236" spans="1:12" ht="16.5" hidden="1">
      <c r="A236" s="13" t="s">
        <v>833</v>
      </c>
      <c r="B236" s="19"/>
      <c r="C236" s="20">
        <v>1</v>
      </c>
      <c r="D236" s="21">
        <v>1</v>
      </c>
      <c r="E236" s="22"/>
      <c r="F236" s="23">
        <v>1</v>
      </c>
      <c r="G236" s="26">
        <v>3</v>
      </c>
      <c r="H236" s="24">
        <f>VLOOKUP(A236, Архитектуры!B233:G6208, 6,FALSE)</f>
        <v>52</v>
      </c>
      <c r="I236" s="24" t="str">
        <f>VLOOKUP(A236, Таксономия!B233:E2548, 3, FALSE)</f>
        <v>Eukaryota</v>
      </c>
      <c r="J236" s="13" t="str">
        <f>VLOOKUP(A236, Таксономия!B233:E2548, 4, FALSE)</f>
        <v xml:space="preserve"> Metazoa</v>
      </c>
      <c r="K236" s="11" t="str">
        <f t="shared" si="3"/>
        <v>1</v>
      </c>
      <c r="L236" s="11" t="s">
        <v>7168</v>
      </c>
    </row>
    <row r="237" spans="1:12" ht="16.5">
      <c r="A237" s="13" t="s">
        <v>837</v>
      </c>
      <c r="B237" s="19">
        <v>1</v>
      </c>
      <c r="C237" s="20"/>
      <c r="D237" s="21">
        <v>1</v>
      </c>
      <c r="E237" s="22">
        <v>1</v>
      </c>
      <c r="F237" s="23"/>
      <c r="G237" s="26">
        <v>3</v>
      </c>
      <c r="H237" s="24">
        <f>VLOOKUP(A237, Архитектуры!B234:G6209, 6,FALSE)</f>
        <v>53</v>
      </c>
      <c r="I237" s="24" t="str">
        <f>VLOOKUP(A237, Таксономия!B234:E2549, 3, FALSE)</f>
        <v>Eukaryota</v>
      </c>
      <c r="J237" s="13" t="str">
        <f>VLOOKUP(A237, Таксономия!B234:E2549, 4, FALSE)</f>
        <v xml:space="preserve"> Metazoa</v>
      </c>
      <c r="K237" s="11" t="str">
        <f t="shared" si="3"/>
        <v>2</v>
      </c>
      <c r="L237" s="11" t="s">
        <v>7169</v>
      </c>
    </row>
    <row r="238" spans="1:12" ht="16.5">
      <c r="A238" s="13" t="s">
        <v>839</v>
      </c>
      <c r="B238" s="19"/>
      <c r="C238" s="20">
        <v>1</v>
      </c>
      <c r="D238" s="21">
        <v>1</v>
      </c>
      <c r="E238" s="22"/>
      <c r="F238" s="23">
        <v>1</v>
      </c>
      <c r="G238" s="26">
        <v>3</v>
      </c>
      <c r="H238" s="24">
        <f>VLOOKUP(A238, Архитектуры!B235:G6210, 6,FALSE)</f>
        <v>54</v>
      </c>
      <c r="I238" s="24" t="str">
        <f>VLOOKUP(A238, Таксономия!B235:E2550, 3, FALSE)</f>
        <v>Eukaryota</v>
      </c>
      <c r="J238" s="13" t="str">
        <f>VLOOKUP(A238, Таксономия!B235:E2550, 4, FALSE)</f>
        <v xml:space="preserve"> Metazoa</v>
      </c>
      <c r="K238" s="11" t="str">
        <f t="shared" si="3"/>
        <v>1</v>
      </c>
      <c r="L238" s="11" t="s">
        <v>7168</v>
      </c>
    </row>
    <row r="239" spans="1:12" ht="16.5" hidden="1">
      <c r="A239" s="13" t="s">
        <v>841</v>
      </c>
      <c r="B239" s="19"/>
      <c r="C239" s="20">
        <v>1</v>
      </c>
      <c r="D239" s="21">
        <v>1</v>
      </c>
      <c r="E239" s="22"/>
      <c r="F239" s="23">
        <v>1</v>
      </c>
      <c r="G239" s="26">
        <v>3</v>
      </c>
      <c r="H239" s="24">
        <f>VLOOKUP(A239, Архитектуры!B236:G6211, 6,FALSE)</f>
        <v>52</v>
      </c>
      <c r="I239" s="24" t="str">
        <f>VLOOKUP(A239, Таксономия!B236:E2551, 3, FALSE)</f>
        <v>Eukaryota</v>
      </c>
      <c r="J239" s="13" t="str">
        <f>VLOOKUP(A239, Таксономия!B236:E2551, 4, FALSE)</f>
        <v xml:space="preserve"> Metazoa</v>
      </c>
      <c r="K239" s="11" t="str">
        <f t="shared" si="3"/>
        <v>1</v>
      </c>
      <c r="L239" s="11" t="s">
        <v>7168</v>
      </c>
    </row>
    <row r="240" spans="1:12" ht="16.5" hidden="1">
      <c r="A240" s="13" t="s">
        <v>843</v>
      </c>
      <c r="B240" s="19">
        <v>1</v>
      </c>
      <c r="C240" s="20"/>
      <c r="D240" s="21">
        <v>1</v>
      </c>
      <c r="E240" s="22">
        <v>1</v>
      </c>
      <c r="F240" s="23"/>
      <c r="G240" s="26">
        <v>3</v>
      </c>
      <c r="H240" s="24">
        <f>VLOOKUP(A240, Архитектуры!B237:G6212, 6,FALSE)</f>
        <v>44</v>
      </c>
      <c r="I240" s="24" t="str">
        <f>VLOOKUP(A240, Таксономия!B237:E2552, 3, FALSE)</f>
        <v>Eukaryota</v>
      </c>
      <c r="J240" s="13" t="str">
        <f>VLOOKUP(A240, Таксономия!B237:E2552, 4, FALSE)</f>
        <v xml:space="preserve"> Metazoa</v>
      </c>
      <c r="K240" s="11" t="str">
        <f t="shared" si="3"/>
        <v>2</v>
      </c>
      <c r="L240" s="11" t="s">
        <v>7169</v>
      </c>
    </row>
    <row r="241" spans="1:12" ht="16.5">
      <c r="A241" s="13" t="s">
        <v>849</v>
      </c>
      <c r="B241" s="19">
        <v>1</v>
      </c>
      <c r="C241" s="20"/>
      <c r="D241" s="21">
        <v>1</v>
      </c>
      <c r="E241" s="22">
        <v>1</v>
      </c>
      <c r="F241" s="23"/>
      <c r="G241" s="26">
        <v>3</v>
      </c>
      <c r="H241" s="24">
        <f>VLOOKUP(A241, Архитектуры!B238:G6213, 6,FALSE)</f>
        <v>54</v>
      </c>
      <c r="I241" s="24" t="str">
        <f>VLOOKUP(A241, Таксономия!B238:E2553, 3, FALSE)</f>
        <v>Eukaryota</v>
      </c>
      <c r="J241" s="13" t="str">
        <f>VLOOKUP(A241, Таксономия!B238:E2553, 4, FALSE)</f>
        <v xml:space="preserve"> Metazoa</v>
      </c>
      <c r="K241" s="11" t="str">
        <f t="shared" si="3"/>
        <v>2</v>
      </c>
      <c r="L241" s="11" t="s">
        <v>7169</v>
      </c>
    </row>
    <row r="242" spans="1:12" ht="16.5" hidden="1">
      <c r="A242" s="13" t="s">
        <v>853</v>
      </c>
      <c r="B242" s="19"/>
      <c r="C242" s="20">
        <v>1</v>
      </c>
      <c r="D242" s="21">
        <v>1</v>
      </c>
      <c r="E242" s="22"/>
      <c r="F242" s="23">
        <v>1</v>
      </c>
      <c r="G242" s="26">
        <v>3</v>
      </c>
      <c r="H242" s="24">
        <f>VLOOKUP(A242, Архитектуры!B239:G6214, 6,FALSE)</f>
        <v>38</v>
      </c>
      <c r="I242" s="24" t="str">
        <f>VLOOKUP(A242, Таксономия!B239:E2554, 3, FALSE)</f>
        <v>Eukaryota</v>
      </c>
      <c r="J242" s="13" t="str">
        <f>VLOOKUP(A242, Таксономия!B239:E2554, 4, FALSE)</f>
        <v xml:space="preserve"> Metazoa</v>
      </c>
      <c r="K242" s="11" t="str">
        <f t="shared" si="3"/>
        <v>1</v>
      </c>
      <c r="L242" s="31" t="s">
        <v>7164</v>
      </c>
    </row>
    <row r="243" spans="1:12" ht="16.5">
      <c r="A243" s="13" t="s">
        <v>855</v>
      </c>
      <c r="B243" s="19">
        <v>1</v>
      </c>
      <c r="C243" s="20"/>
      <c r="D243" s="21">
        <v>1</v>
      </c>
      <c r="E243" s="22">
        <v>1</v>
      </c>
      <c r="F243" s="23"/>
      <c r="G243" s="26">
        <v>3</v>
      </c>
      <c r="H243" s="24">
        <f>VLOOKUP(A243, Архитектуры!B240:G6215, 6,FALSE)</f>
        <v>53</v>
      </c>
      <c r="I243" s="24" t="str">
        <f>VLOOKUP(A243, Таксономия!B240:E2555, 3, FALSE)</f>
        <v>Eukaryota</v>
      </c>
      <c r="J243" s="13" t="str">
        <f>VLOOKUP(A243, Таксономия!B240:E2555, 4, FALSE)</f>
        <v xml:space="preserve"> Metazoa</v>
      </c>
      <c r="K243" s="11" t="str">
        <f t="shared" si="3"/>
        <v>2</v>
      </c>
      <c r="L243" s="11" t="s">
        <v>7169</v>
      </c>
    </row>
    <row r="244" spans="1:12" ht="16.5" hidden="1">
      <c r="A244" s="13" t="s">
        <v>857</v>
      </c>
      <c r="B244" s="19"/>
      <c r="C244" s="20">
        <v>1</v>
      </c>
      <c r="D244" s="21">
        <v>1</v>
      </c>
      <c r="E244" s="22"/>
      <c r="F244" s="23">
        <v>1</v>
      </c>
      <c r="G244" s="26">
        <v>3</v>
      </c>
      <c r="H244" s="24">
        <f>VLOOKUP(A244, Архитектуры!B241:G6216, 6,FALSE)</f>
        <v>52</v>
      </c>
      <c r="I244" s="24" t="str">
        <f>VLOOKUP(A244, Таксономия!B241:E2556, 3, FALSE)</f>
        <v>Eukaryota</v>
      </c>
      <c r="J244" s="13" t="str">
        <f>VLOOKUP(A244, Таксономия!B241:E2556, 4, FALSE)</f>
        <v xml:space="preserve"> Metazoa</v>
      </c>
      <c r="K244" s="11" t="str">
        <f t="shared" si="3"/>
        <v>1</v>
      </c>
      <c r="L244" s="11" t="s">
        <v>7168</v>
      </c>
    </row>
    <row r="245" spans="1:12" ht="16.5" hidden="1">
      <c r="A245" s="13" t="s">
        <v>859</v>
      </c>
      <c r="B245" s="19"/>
      <c r="C245" s="20">
        <v>1</v>
      </c>
      <c r="D245" s="21">
        <v>1</v>
      </c>
      <c r="E245" s="22"/>
      <c r="F245" s="23">
        <v>1</v>
      </c>
      <c r="G245" s="26">
        <v>3</v>
      </c>
      <c r="H245" s="24">
        <f>VLOOKUP(A245, Архитектуры!B242:G6217, 6,FALSE)</f>
        <v>51</v>
      </c>
      <c r="I245" s="24" t="str">
        <f>VLOOKUP(A245, Таксономия!B242:E2557, 3, FALSE)</f>
        <v>Eukaryota</v>
      </c>
      <c r="J245" s="13" t="str">
        <f>VLOOKUP(A245, Таксономия!B242:E2557, 4, FALSE)</f>
        <v xml:space="preserve"> Viridiplantae</v>
      </c>
      <c r="K245" s="11" t="str">
        <f t="shared" si="3"/>
        <v>1</v>
      </c>
      <c r="L245" s="33" t="s">
        <v>7167</v>
      </c>
    </row>
    <row r="246" spans="1:12" ht="16.5" hidden="1">
      <c r="A246" s="13" t="s">
        <v>865</v>
      </c>
      <c r="B246" s="19"/>
      <c r="C246" s="20">
        <v>1</v>
      </c>
      <c r="D246" s="21">
        <v>1</v>
      </c>
      <c r="E246" s="22"/>
      <c r="F246" s="23">
        <v>1</v>
      </c>
      <c r="G246" s="26">
        <v>3</v>
      </c>
      <c r="H246" s="24">
        <f>VLOOKUP(A246, Архитектуры!B243:G6218, 6,FALSE)</f>
        <v>52</v>
      </c>
      <c r="I246" s="24" t="str">
        <f>VLOOKUP(A246, Таксономия!B243:E2558, 3, FALSE)</f>
        <v>Eukaryota</v>
      </c>
      <c r="J246" s="13" t="str">
        <f>VLOOKUP(A246, Таксономия!B243:E2558, 4, FALSE)</f>
        <v xml:space="preserve"> Metazoa</v>
      </c>
      <c r="K246" s="11" t="str">
        <f t="shared" si="3"/>
        <v>1</v>
      </c>
      <c r="L246" s="11" t="s">
        <v>7168</v>
      </c>
    </row>
    <row r="247" spans="1:12" ht="16.5" hidden="1">
      <c r="A247" s="13" t="s">
        <v>871</v>
      </c>
      <c r="B247" s="19"/>
      <c r="C247" s="20">
        <v>1</v>
      </c>
      <c r="D247" s="21">
        <v>1</v>
      </c>
      <c r="E247" s="22"/>
      <c r="F247" s="23">
        <v>1</v>
      </c>
      <c r="G247" s="26">
        <v>3</v>
      </c>
      <c r="H247" s="24">
        <f>VLOOKUP(A247, Архитектуры!B244:G6219, 6,FALSE)</f>
        <v>51</v>
      </c>
      <c r="I247" s="24" t="str">
        <f>VLOOKUP(A247, Таксономия!B244:E2559, 3, FALSE)</f>
        <v>Eukaryota</v>
      </c>
      <c r="J247" s="13" t="str">
        <f>VLOOKUP(A247, Таксономия!B244:E2559, 4, FALSE)</f>
        <v xml:space="preserve"> Fungi</v>
      </c>
      <c r="K247" s="11" t="str">
        <f t="shared" si="3"/>
        <v>1</v>
      </c>
      <c r="L247" s="11" t="s">
        <v>7172</v>
      </c>
    </row>
    <row r="248" spans="1:12" ht="16.5">
      <c r="A248" s="13" t="s">
        <v>875</v>
      </c>
      <c r="B248" s="19">
        <v>1</v>
      </c>
      <c r="C248" s="20"/>
      <c r="D248" s="21">
        <v>1</v>
      </c>
      <c r="E248" s="22">
        <v>1</v>
      </c>
      <c r="F248" s="23"/>
      <c r="G248" s="26">
        <v>3</v>
      </c>
      <c r="H248" s="24">
        <f>VLOOKUP(A248, Архитектуры!B245:G6220, 6,FALSE)</f>
        <v>53</v>
      </c>
      <c r="I248" s="24" t="str">
        <f>VLOOKUP(A248, Таксономия!B245:E2560, 3, FALSE)</f>
        <v>Eukaryota</v>
      </c>
      <c r="J248" s="13" t="str">
        <f>VLOOKUP(A248, Таксономия!B245:E2560, 4, FALSE)</f>
        <v xml:space="preserve"> Fungi</v>
      </c>
      <c r="K248" s="11" t="str">
        <f t="shared" si="3"/>
        <v>2</v>
      </c>
      <c r="L248" s="11" t="s">
        <v>7171</v>
      </c>
    </row>
    <row r="249" spans="1:12" ht="16.5" hidden="1">
      <c r="A249" s="13" t="s">
        <v>877</v>
      </c>
      <c r="B249" s="19"/>
      <c r="C249" s="20">
        <v>1</v>
      </c>
      <c r="D249" s="21">
        <v>1</v>
      </c>
      <c r="E249" s="22"/>
      <c r="F249" s="23">
        <v>1</v>
      </c>
      <c r="G249" s="26">
        <v>3</v>
      </c>
      <c r="H249" s="24">
        <f>VLOOKUP(A249, Архитектуры!B246:G6221, 6,FALSE)</f>
        <v>52</v>
      </c>
      <c r="I249" s="24" t="str">
        <f>VLOOKUP(A249, Таксономия!B246:E2561, 3, FALSE)</f>
        <v>Eukaryota</v>
      </c>
      <c r="J249" s="13" t="str">
        <f>VLOOKUP(A249, Таксономия!B246:E2561, 4, FALSE)</f>
        <v xml:space="preserve"> Fungi</v>
      </c>
      <c r="K249" s="11" t="str">
        <f t="shared" si="3"/>
        <v>1</v>
      </c>
      <c r="L249" s="11" t="s">
        <v>7172</v>
      </c>
    </row>
    <row r="250" spans="1:12" ht="16.5" hidden="1">
      <c r="A250" s="13" t="s">
        <v>881</v>
      </c>
      <c r="B250" s="19"/>
      <c r="C250" s="20">
        <v>1</v>
      </c>
      <c r="D250" s="21">
        <v>1</v>
      </c>
      <c r="E250" s="22"/>
      <c r="F250" s="23">
        <v>1</v>
      </c>
      <c r="G250" s="26">
        <v>3</v>
      </c>
      <c r="H250" s="24">
        <f>VLOOKUP(A250, Архитектуры!B247:G6222, 6,FALSE)</f>
        <v>52</v>
      </c>
      <c r="I250" s="24" t="str">
        <f>VLOOKUP(A250, Таксономия!B247:E2562, 3, FALSE)</f>
        <v>Eukaryota</v>
      </c>
      <c r="J250" s="13" t="str">
        <f>VLOOKUP(A250, Таксономия!B247:E2562, 4, FALSE)</f>
        <v xml:space="preserve"> Fungi</v>
      </c>
      <c r="K250" s="11" t="str">
        <f t="shared" si="3"/>
        <v>1</v>
      </c>
      <c r="L250" s="11" t="s">
        <v>7172</v>
      </c>
    </row>
    <row r="251" spans="1:12" ht="16.5">
      <c r="A251" s="13" t="s">
        <v>883</v>
      </c>
      <c r="B251" s="19">
        <v>1</v>
      </c>
      <c r="C251" s="20"/>
      <c r="D251" s="21">
        <v>1</v>
      </c>
      <c r="E251" s="22">
        <v>1</v>
      </c>
      <c r="F251" s="23"/>
      <c r="G251" s="26">
        <v>3</v>
      </c>
      <c r="H251" s="24">
        <f>VLOOKUP(A251, Архитектуры!B248:G6223, 6,FALSE)</f>
        <v>53</v>
      </c>
      <c r="I251" s="24" t="str">
        <f>VLOOKUP(A251, Таксономия!B248:E2563, 3, FALSE)</f>
        <v>Eukaryota</v>
      </c>
      <c r="J251" s="13" t="str">
        <f>VLOOKUP(A251, Таксономия!B248:E2563, 4, FALSE)</f>
        <v xml:space="preserve"> Fungi</v>
      </c>
      <c r="K251" s="11" t="str">
        <f t="shared" si="3"/>
        <v>2</v>
      </c>
      <c r="L251" s="11" t="s">
        <v>7171</v>
      </c>
    </row>
    <row r="252" spans="1:12" ht="16.5">
      <c r="A252" s="13" t="s">
        <v>885</v>
      </c>
      <c r="B252" s="19"/>
      <c r="C252" s="20">
        <v>1</v>
      </c>
      <c r="D252" s="21">
        <v>1</v>
      </c>
      <c r="E252" s="22"/>
      <c r="F252" s="23">
        <v>1</v>
      </c>
      <c r="G252" s="26">
        <v>3</v>
      </c>
      <c r="H252" s="24">
        <f>VLOOKUP(A252, Архитектуры!B249:G6224, 6,FALSE)</f>
        <v>54</v>
      </c>
      <c r="I252" s="24" t="str">
        <f>VLOOKUP(A252, Таксономия!B249:E2564, 3, FALSE)</f>
        <v>Eukaryota</v>
      </c>
      <c r="J252" s="13" t="str">
        <f>VLOOKUP(A252, Таксономия!B249:E2564, 4, FALSE)</f>
        <v xml:space="preserve"> Fungi</v>
      </c>
      <c r="K252" s="11" t="str">
        <f t="shared" si="3"/>
        <v>1</v>
      </c>
      <c r="L252" s="11" t="s">
        <v>7172</v>
      </c>
    </row>
    <row r="253" spans="1:12" ht="16.5">
      <c r="A253" s="13" t="s">
        <v>887</v>
      </c>
      <c r="B253" s="19">
        <v>1</v>
      </c>
      <c r="C253" s="20"/>
      <c r="D253" s="21">
        <v>1</v>
      </c>
      <c r="E253" s="22">
        <v>1</v>
      </c>
      <c r="F253" s="23"/>
      <c r="G253" s="26">
        <v>3</v>
      </c>
      <c r="H253" s="24">
        <f>VLOOKUP(A253, Архитектуры!B250:G6225, 6,FALSE)</f>
        <v>53</v>
      </c>
      <c r="I253" s="24" t="str">
        <f>VLOOKUP(A253, Таксономия!B250:E2565, 3, FALSE)</f>
        <v>Eukaryota</v>
      </c>
      <c r="J253" s="13" t="str">
        <f>VLOOKUP(A253, Таксономия!B250:E2565, 4, FALSE)</f>
        <v xml:space="preserve"> Fungi</v>
      </c>
      <c r="K253" s="11" t="str">
        <f t="shared" si="3"/>
        <v>2</v>
      </c>
      <c r="L253" s="11" t="s">
        <v>7171</v>
      </c>
    </row>
    <row r="254" spans="1:12" ht="16.5">
      <c r="A254" s="13" t="s">
        <v>889</v>
      </c>
      <c r="B254" s="19">
        <v>1</v>
      </c>
      <c r="C254" s="20"/>
      <c r="D254" s="21">
        <v>1</v>
      </c>
      <c r="E254" s="22">
        <v>1</v>
      </c>
      <c r="F254" s="23"/>
      <c r="G254" s="26">
        <v>3</v>
      </c>
      <c r="H254" s="24">
        <f>VLOOKUP(A254, Архитектуры!B251:G6226, 6,FALSE)</f>
        <v>53</v>
      </c>
      <c r="I254" s="24" t="str">
        <f>VLOOKUP(A254, Таксономия!B251:E2566, 3, FALSE)</f>
        <v>Eukaryota</v>
      </c>
      <c r="J254" s="13" t="str">
        <f>VLOOKUP(A254, Таксономия!B251:E2566, 4, FALSE)</f>
        <v xml:space="preserve"> Fungi</v>
      </c>
      <c r="K254" s="11" t="str">
        <f t="shared" si="3"/>
        <v>2</v>
      </c>
      <c r="L254" s="11" t="s">
        <v>7171</v>
      </c>
    </row>
    <row r="255" spans="1:12" ht="16.5">
      <c r="A255" s="13" t="s">
        <v>891</v>
      </c>
      <c r="B255" s="19"/>
      <c r="C255" s="20">
        <v>1</v>
      </c>
      <c r="D255" s="21">
        <v>1</v>
      </c>
      <c r="E255" s="22"/>
      <c r="F255" s="23">
        <v>1</v>
      </c>
      <c r="G255" s="26">
        <v>3</v>
      </c>
      <c r="H255" s="24">
        <f>VLOOKUP(A255, Архитектуры!B252:G6227, 6,FALSE)</f>
        <v>54</v>
      </c>
      <c r="I255" s="24" t="str">
        <f>VLOOKUP(A255, Таксономия!B252:E2567, 3, FALSE)</f>
        <v>Eukaryota</v>
      </c>
      <c r="J255" s="13" t="str">
        <f>VLOOKUP(A255, Таксономия!B252:E2567, 4, FALSE)</f>
        <v xml:space="preserve"> Fungi</v>
      </c>
      <c r="K255" s="11" t="str">
        <f t="shared" si="3"/>
        <v>1</v>
      </c>
      <c r="L255" s="11" t="s">
        <v>7172</v>
      </c>
    </row>
    <row r="256" spans="1:12" ht="16.5">
      <c r="A256" s="13" t="s">
        <v>893</v>
      </c>
      <c r="B256" s="19">
        <v>1</v>
      </c>
      <c r="C256" s="20"/>
      <c r="D256" s="21">
        <v>1</v>
      </c>
      <c r="E256" s="22">
        <v>1</v>
      </c>
      <c r="F256" s="23"/>
      <c r="G256" s="26">
        <v>3</v>
      </c>
      <c r="H256" s="24">
        <f>VLOOKUP(A256, Архитектуры!B253:G6228, 6,FALSE)</f>
        <v>53</v>
      </c>
      <c r="I256" s="24" t="str">
        <f>VLOOKUP(A256, Таксономия!B253:E2568, 3, FALSE)</f>
        <v>Eukaryota</v>
      </c>
      <c r="J256" s="13" t="str">
        <f>VLOOKUP(A256, Таксономия!B253:E2568, 4, FALSE)</f>
        <v xml:space="preserve"> Fungi</v>
      </c>
      <c r="K256" s="11" t="str">
        <f t="shared" si="3"/>
        <v>2</v>
      </c>
      <c r="L256" s="11" t="s">
        <v>7171</v>
      </c>
    </row>
    <row r="257" spans="1:12" ht="16.5" hidden="1">
      <c r="A257" s="13" t="s">
        <v>895</v>
      </c>
      <c r="B257" s="19"/>
      <c r="C257" s="20">
        <v>1</v>
      </c>
      <c r="D257" s="21">
        <v>1</v>
      </c>
      <c r="E257" s="22"/>
      <c r="F257" s="23">
        <v>1</v>
      </c>
      <c r="G257" s="26">
        <v>3</v>
      </c>
      <c r="H257" s="24">
        <f>VLOOKUP(A257, Архитектуры!B254:G6229, 6,FALSE)</f>
        <v>52</v>
      </c>
      <c r="I257" s="24" t="str">
        <f>VLOOKUP(A257, Таксономия!B254:E2569, 3, FALSE)</f>
        <v>Eukaryota</v>
      </c>
      <c r="J257" s="13" t="str">
        <f>VLOOKUP(A257, Таксономия!B254:E2569, 4, FALSE)</f>
        <v xml:space="preserve"> Fungi</v>
      </c>
      <c r="K257" s="11" t="str">
        <f t="shared" si="3"/>
        <v>1</v>
      </c>
      <c r="L257" s="11" t="s">
        <v>7172</v>
      </c>
    </row>
    <row r="258" spans="1:12" ht="16.5">
      <c r="A258" s="13" t="s">
        <v>897</v>
      </c>
      <c r="B258" s="19"/>
      <c r="C258" s="20">
        <v>1</v>
      </c>
      <c r="D258" s="21">
        <v>1</v>
      </c>
      <c r="E258" s="22"/>
      <c r="F258" s="23">
        <v>1</v>
      </c>
      <c r="G258" s="26">
        <v>3</v>
      </c>
      <c r="H258" s="24">
        <f>VLOOKUP(A258, Архитектуры!B255:G6230, 6,FALSE)</f>
        <v>53</v>
      </c>
      <c r="I258" s="24" t="str">
        <f>VLOOKUP(A258, Таксономия!B255:E2570, 3, FALSE)</f>
        <v>Eukaryota</v>
      </c>
      <c r="J258" s="13" t="str">
        <f>VLOOKUP(A258, Таксономия!B255:E2570, 4, FALSE)</f>
        <v xml:space="preserve"> Fungi</v>
      </c>
      <c r="K258" s="11" t="str">
        <f t="shared" si="3"/>
        <v>1</v>
      </c>
      <c r="L258" s="11" t="s">
        <v>7172</v>
      </c>
    </row>
    <row r="259" spans="1:12" ht="16.5" hidden="1">
      <c r="A259" s="13" t="s">
        <v>899</v>
      </c>
      <c r="B259" s="19"/>
      <c r="C259" s="20">
        <v>1</v>
      </c>
      <c r="D259" s="21">
        <v>1</v>
      </c>
      <c r="E259" s="22"/>
      <c r="F259" s="23">
        <v>1</v>
      </c>
      <c r="G259" s="26">
        <v>3</v>
      </c>
      <c r="H259" s="24">
        <f>VLOOKUP(A259, Архитектуры!B256:G6231, 6,FALSE)</f>
        <v>51</v>
      </c>
      <c r="I259" s="24" t="str">
        <f>VLOOKUP(A259, Таксономия!B256:E2571, 3, FALSE)</f>
        <v>Eukaryota</v>
      </c>
      <c r="J259" s="13" t="str">
        <f>VLOOKUP(A259, Таксономия!B256:E2571, 4, FALSE)</f>
        <v xml:space="preserve"> Viridiplantae</v>
      </c>
      <c r="K259" s="11" t="str">
        <f t="shared" si="3"/>
        <v>1</v>
      </c>
      <c r="L259" s="33" t="s">
        <v>7167</v>
      </c>
    </row>
    <row r="260" spans="1:12" ht="16.5" hidden="1">
      <c r="A260" s="13" t="s">
        <v>903</v>
      </c>
      <c r="B260" s="19"/>
      <c r="C260" s="20">
        <v>1</v>
      </c>
      <c r="D260" s="21">
        <v>1</v>
      </c>
      <c r="E260" s="22"/>
      <c r="F260" s="23">
        <v>1</v>
      </c>
      <c r="G260" s="26">
        <v>3</v>
      </c>
      <c r="H260" s="24">
        <f>VLOOKUP(A260, Архитектуры!B257:G6232, 6,FALSE)</f>
        <v>51</v>
      </c>
      <c r="I260" s="24" t="str">
        <f>VLOOKUP(A260, Таксономия!B257:E2572, 3, FALSE)</f>
        <v>Eukaryota</v>
      </c>
      <c r="J260" s="13" t="str">
        <f>VLOOKUP(A260, Таксономия!B257:E2572, 4, FALSE)</f>
        <v xml:space="preserve"> Viridiplantae</v>
      </c>
      <c r="K260" s="11" t="str">
        <f t="shared" si="3"/>
        <v>1</v>
      </c>
      <c r="L260" s="32" t="s">
        <v>7167</v>
      </c>
    </row>
    <row r="261" spans="1:12" ht="16.5" hidden="1">
      <c r="A261" s="13" t="s">
        <v>911</v>
      </c>
      <c r="B261" s="19"/>
      <c r="C261" s="20">
        <v>1</v>
      </c>
      <c r="D261" s="21">
        <v>1</v>
      </c>
      <c r="E261" s="22"/>
      <c r="F261" s="23">
        <v>1</v>
      </c>
      <c r="G261" s="26">
        <v>3</v>
      </c>
      <c r="H261" s="24">
        <f>VLOOKUP(A261, Архитектуры!B258:G6233, 6,FALSE)</f>
        <v>52</v>
      </c>
      <c r="I261" s="24" t="str">
        <f>VLOOKUP(A261, Таксономия!B258:E2573, 3, FALSE)</f>
        <v>Eukaryota</v>
      </c>
      <c r="J261" s="13" t="str">
        <f>VLOOKUP(A261, Таксономия!B258:E2573, 4, FALSE)</f>
        <v xml:space="preserve"> Fungi</v>
      </c>
      <c r="K261" s="11" t="str">
        <f t="shared" si="3"/>
        <v>1</v>
      </c>
      <c r="L261" s="11" t="s">
        <v>7172</v>
      </c>
    </row>
    <row r="262" spans="1:12" ht="16.5">
      <c r="A262" s="13" t="s">
        <v>913</v>
      </c>
      <c r="B262" s="19">
        <v>1</v>
      </c>
      <c r="C262" s="20"/>
      <c r="D262" s="21">
        <v>1</v>
      </c>
      <c r="E262" s="22">
        <v>1</v>
      </c>
      <c r="F262" s="23"/>
      <c r="G262" s="26">
        <v>3</v>
      </c>
      <c r="H262" s="24">
        <f>VLOOKUP(A262, Архитектуры!B259:G6234, 6,FALSE)</f>
        <v>53</v>
      </c>
      <c r="I262" s="24" t="str">
        <f>VLOOKUP(A262, Таксономия!B259:E2574, 3, FALSE)</f>
        <v>Eukaryota</v>
      </c>
      <c r="J262" s="13" t="str">
        <f>VLOOKUP(A262, Таксономия!B259:E2574, 4, FALSE)</f>
        <v xml:space="preserve"> Fungi</v>
      </c>
      <c r="K262" s="11" t="str">
        <f t="shared" ref="K262:K325" si="4">IF(AND(B262=1,D262=1,E262=1,B262+D262+E262=3),"2","1")</f>
        <v>2</v>
      </c>
      <c r="L262" s="11" t="s">
        <v>7171</v>
      </c>
    </row>
    <row r="263" spans="1:12" ht="16.5" hidden="1">
      <c r="A263" s="13" t="s">
        <v>929</v>
      </c>
      <c r="B263" s="19"/>
      <c r="C263" s="20">
        <v>1</v>
      </c>
      <c r="D263" s="21">
        <v>1</v>
      </c>
      <c r="E263" s="22"/>
      <c r="F263" s="23">
        <v>1</v>
      </c>
      <c r="G263" s="26">
        <v>3</v>
      </c>
      <c r="H263" s="24">
        <f>VLOOKUP(A263, Архитектуры!B260:G6235, 6,FALSE)</f>
        <v>51</v>
      </c>
      <c r="I263" s="24" t="str">
        <f>VLOOKUP(A263, Таксономия!B260:E2575, 3, FALSE)</f>
        <v>Eukaryota</v>
      </c>
      <c r="J263" s="13" t="str">
        <f>VLOOKUP(A263, Таксономия!B260:E2575, 4, FALSE)</f>
        <v xml:space="preserve"> Viridiplantae</v>
      </c>
      <c r="K263" s="11" t="str">
        <f t="shared" si="4"/>
        <v>1</v>
      </c>
      <c r="L263" s="33" t="s">
        <v>7167</v>
      </c>
    </row>
    <row r="264" spans="1:12" ht="16.5" hidden="1">
      <c r="A264" s="13" t="s">
        <v>937</v>
      </c>
      <c r="B264" s="19"/>
      <c r="C264" s="20">
        <v>1</v>
      </c>
      <c r="D264" s="21">
        <v>1</v>
      </c>
      <c r="E264" s="22"/>
      <c r="F264" s="23">
        <v>1</v>
      </c>
      <c r="G264" s="26">
        <v>3</v>
      </c>
      <c r="H264" s="24">
        <f>VLOOKUP(A264, Архитектуры!B261:G6236, 6,FALSE)</f>
        <v>52</v>
      </c>
      <c r="I264" s="24" t="str">
        <f>VLOOKUP(A264, Таксономия!B261:E2576, 3, FALSE)</f>
        <v>Eukaryota</v>
      </c>
      <c r="J264" s="13" t="str">
        <f>VLOOKUP(A264, Таксономия!B261:E2576, 4, FALSE)</f>
        <v xml:space="preserve"> Metazoa</v>
      </c>
      <c r="K264" s="11" t="str">
        <f t="shared" si="4"/>
        <v>1</v>
      </c>
      <c r="L264" s="11" t="s">
        <v>7168</v>
      </c>
    </row>
    <row r="265" spans="1:12" ht="16.5">
      <c r="A265" s="13" t="s">
        <v>943</v>
      </c>
      <c r="B265" s="19">
        <v>1</v>
      </c>
      <c r="C265" s="20"/>
      <c r="D265" s="21">
        <v>1</v>
      </c>
      <c r="E265" s="22">
        <v>1</v>
      </c>
      <c r="F265" s="23"/>
      <c r="G265" s="26">
        <v>3</v>
      </c>
      <c r="H265" s="24">
        <f>VLOOKUP(A265, Архитектуры!B262:G6237, 6,FALSE)</f>
        <v>53</v>
      </c>
      <c r="I265" s="24" t="str">
        <f>VLOOKUP(A265, Таксономия!B262:E2577, 3, FALSE)</f>
        <v>Eukaryota</v>
      </c>
      <c r="J265" s="13" t="str">
        <f>VLOOKUP(A265, Таксономия!B262:E2577, 4, FALSE)</f>
        <v xml:space="preserve"> Fungi</v>
      </c>
      <c r="K265" s="11" t="str">
        <f t="shared" si="4"/>
        <v>2</v>
      </c>
      <c r="L265" s="11" t="s">
        <v>7171</v>
      </c>
    </row>
    <row r="266" spans="1:12" ht="16.5" hidden="1">
      <c r="A266" s="13" t="s">
        <v>945</v>
      </c>
      <c r="B266" s="19"/>
      <c r="C266" s="20">
        <v>1</v>
      </c>
      <c r="D266" s="21">
        <v>1</v>
      </c>
      <c r="E266" s="22"/>
      <c r="F266" s="23">
        <v>1</v>
      </c>
      <c r="G266" s="26">
        <v>3</v>
      </c>
      <c r="H266" s="24">
        <f>VLOOKUP(A266, Архитектуры!B263:G6238, 6,FALSE)</f>
        <v>52</v>
      </c>
      <c r="I266" s="24" t="str">
        <f>VLOOKUP(A266, Таксономия!B263:E2578, 3, FALSE)</f>
        <v>Eukaryota</v>
      </c>
      <c r="J266" s="13" t="str">
        <f>VLOOKUP(A266, Таксономия!B263:E2578, 4, FALSE)</f>
        <v xml:space="preserve"> Fungi</v>
      </c>
      <c r="K266" s="11" t="str">
        <f t="shared" si="4"/>
        <v>1</v>
      </c>
      <c r="L266" s="11" t="s">
        <v>7172</v>
      </c>
    </row>
    <row r="267" spans="1:12" ht="16.5" hidden="1">
      <c r="A267" s="13" t="s">
        <v>947</v>
      </c>
      <c r="B267" s="19"/>
      <c r="C267" s="20">
        <v>1</v>
      </c>
      <c r="D267" s="21">
        <v>1</v>
      </c>
      <c r="E267" s="22"/>
      <c r="F267" s="23">
        <v>1</v>
      </c>
      <c r="G267" s="26">
        <v>3</v>
      </c>
      <c r="H267" s="24">
        <f>VLOOKUP(A267, Архитектуры!B264:G6239, 6,FALSE)</f>
        <v>52</v>
      </c>
      <c r="I267" s="24" t="str">
        <f>VLOOKUP(A267, Таксономия!B264:E2579, 3, FALSE)</f>
        <v>Eukaryota</v>
      </c>
      <c r="J267" s="13" t="str">
        <f>VLOOKUP(A267, Таксономия!B264:E2579, 4, FALSE)</f>
        <v xml:space="preserve"> Fungi</v>
      </c>
      <c r="K267" s="11" t="str">
        <f t="shared" si="4"/>
        <v>1</v>
      </c>
      <c r="L267" s="11" t="s">
        <v>7172</v>
      </c>
    </row>
    <row r="268" spans="1:12" ht="16.5">
      <c r="A268" s="13" t="s">
        <v>949</v>
      </c>
      <c r="B268" s="19">
        <v>1</v>
      </c>
      <c r="C268" s="20"/>
      <c r="D268" s="21">
        <v>1</v>
      </c>
      <c r="E268" s="22">
        <v>1</v>
      </c>
      <c r="F268" s="23"/>
      <c r="G268" s="26">
        <v>3</v>
      </c>
      <c r="H268" s="24">
        <f>VLOOKUP(A268, Архитектуры!B265:G6240, 6,FALSE)</f>
        <v>53</v>
      </c>
      <c r="I268" s="24" t="str">
        <f>VLOOKUP(A268, Таксономия!B265:E2580, 3, FALSE)</f>
        <v>Eukaryota</v>
      </c>
      <c r="J268" s="13" t="str">
        <f>VLOOKUP(A268, Таксономия!B265:E2580, 4, FALSE)</f>
        <v xml:space="preserve"> Fungi</v>
      </c>
      <c r="K268" s="11" t="str">
        <f t="shared" si="4"/>
        <v>2</v>
      </c>
      <c r="L268" s="11" t="s">
        <v>7171</v>
      </c>
    </row>
    <row r="269" spans="1:12" ht="16.5" hidden="1">
      <c r="A269" s="13" t="s">
        <v>951</v>
      </c>
      <c r="B269" s="19">
        <v>1</v>
      </c>
      <c r="C269" s="20"/>
      <c r="D269" s="21">
        <v>1</v>
      </c>
      <c r="E269" s="22">
        <v>1</v>
      </c>
      <c r="F269" s="23"/>
      <c r="G269" s="26">
        <v>3</v>
      </c>
      <c r="H269" s="24">
        <f>VLOOKUP(A269, Архитектуры!B266:G6241, 6,FALSE)</f>
        <v>44</v>
      </c>
      <c r="I269" s="24" t="str">
        <f>VLOOKUP(A269, Таксономия!B266:E2581, 3, FALSE)</f>
        <v>Eukaryota</v>
      </c>
      <c r="J269" s="13" t="str">
        <f>VLOOKUP(A269, Таксономия!B266:E2581, 4, FALSE)</f>
        <v xml:space="preserve"> Metazoa</v>
      </c>
      <c r="K269" s="11" t="str">
        <f t="shared" si="4"/>
        <v>2</v>
      </c>
      <c r="L269" s="11" t="s">
        <v>7169</v>
      </c>
    </row>
    <row r="270" spans="1:12" ht="16.5" hidden="1">
      <c r="A270" s="13" t="s">
        <v>953</v>
      </c>
      <c r="B270" s="19">
        <v>1</v>
      </c>
      <c r="C270" s="20"/>
      <c r="D270" s="21">
        <v>1</v>
      </c>
      <c r="E270" s="22">
        <v>1</v>
      </c>
      <c r="F270" s="23"/>
      <c r="G270" s="26">
        <v>3</v>
      </c>
      <c r="H270" s="24">
        <f>VLOOKUP(A270, Архитектуры!B267:G6242, 6,FALSE)</f>
        <v>52</v>
      </c>
      <c r="I270" s="24" t="str">
        <f>VLOOKUP(A270, Таксономия!B267:E2582, 3, FALSE)</f>
        <v>Eukaryota</v>
      </c>
      <c r="J270" s="13" t="str">
        <f>VLOOKUP(A270, Таксономия!B267:E2582, 4, FALSE)</f>
        <v xml:space="preserve"> Fungi</v>
      </c>
      <c r="K270" s="11" t="str">
        <f t="shared" si="4"/>
        <v>2</v>
      </c>
      <c r="L270" s="11" t="s">
        <v>7171</v>
      </c>
    </row>
    <row r="271" spans="1:12" ht="16.5" hidden="1">
      <c r="A271" s="13" t="s">
        <v>955</v>
      </c>
      <c r="B271" s="19"/>
      <c r="C271" s="20">
        <v>1</v>
      </c>
      <c r="D271" s="21">
        <v>1</v>
      </c>
      <c r="E271" s="22"/>
      <c r="F271" s="23">
        <v>1</v>
      </c>
      <c r="G271" s="26">
        <v>3</v>
      </c>
      <c r="H271" s="24">
        <f>VLOOKUP(A271, Архитектуры!B268:G6243, 6,FALSE)</f>
        <v>51</v>
      </c>
      <c r="I271" s="24" t="str">
        <f>VLOOKUP(A271, Таксономия!B268:E2583, 3, FALSE)</f>
        <v>Eukaryota</v>
      </c>
      <c r="J271" s="13" t="str">
        <f>VLOOKUP(A271, Таксономия!B268:E2583, 4, FALSE)</f>
        <v xml:space="preserve"> Fungi</v>
      </c>
      <c r="K271" s="11" t="str">
        <f t="shared" si="4"/>
        <v>1</v>
      </c>
      <c r="L271" s="11" t="s">
        <v>7172</v>
      </c>
    </row>
    <row r="272" spans="1:12" ht="16.5" hidden="1">
      <c r="A272" s="13" t="s">
        <v>957</v>
      </c>
      <c r="B272" s="19"/>
      <c r="C272" s="20">
        <v>1</v>
      </c>
      <c r="D272" s="21">
        <v>1</v>
      </c>
      <c r="E272" s="22"/>
      <c r="F272" s="23">
        <v>1</v>
      </c>
      <c r="G272" s="26">
        <v>3</v>
      </c>
      <c r="H272" s="24">
        <f>VLOOKUP(A272, Архитектуры!B269:G6244, 6,FALSE)</f>
        <v>52</v>
      </c>
      <c r="I272" s="24" t="str">
        <f>VLOOKUP(A272, Таксономия!B269:E2584, 3, FALSE)</f>
        <v>Eukaryota</v>
      </c>
      <c r="J272" s="13" t="str">
        <f>VLOOKUP(A272, Таксономия!B269:E2584, 4, FALSE)</f>
        <v xml:space="preserve"> Fungi</v>
      </c>
      <c r="K272" s="11" t="str">
        <f t="shared" si="4"/>
        <v>1</v>
      </c>
      <c r="L272" s="11" t="s">
        <v>7172</v>
      </c>
    </row>
    <row r="273" spans="1:12" ht="16.5" hidden="1">
      <c r="A273" s="13" t="s">
        <v>959</v>
      </c>
      <c r="B273" s="19"/>
      <c r="C273" s="20">
        <v>1</v>
      </c>
      <c r="D273" s="21">
        <v>1</v>
      </c>
      <c r="E273" s="22"/>
      <c r="F273" s="23">
        <v>1</v>
      </c>
      <c r="G273" s="26">
        <v>3</v>
      </c>
      <c r="H273" s="24">
        <f>VLOOKUP(A273, Архитектуры!B270:G6245, 6,FALSE)</f>
        <v>52</v>
      </c>
      <c r="I273" s="24" t="str">
        <f>VLOOKUP(A273, Таксономия!B270:E2585, 3, FALSE)</f>
        <v>Eukaryota</v>
      </c>
      <c r="J273" s="13" t="str">
        <f>VLOOKUP(A273, Таксономия!B270:E2585, 4, FALSE)</f>
        <v xml:space="preserve"> Metazoa</v>
      </c>
      <c r="K273" s="11" t="str">
        <f t="shared" si="4"/>
        <v>1</v>
      </c>
      <c r="L273" s="11" t="s">
        <v>7168</v>
      </c>
    </row>
    <row r="274" spans="1:12" ht="16.5" hidden="1">
      <c r="A274" s="13" t="s">
        <v>963</v>
      </c>
      <c r="B274" s="19"/>
      <c r="C274" s="20">
        <v>1</v>
      </c>
      <c r="D274" s="21">
        <v>1</v>
      </c>
      <c r="E274" s="22"/>
      <c r="F274" s="23">
        <v>1</v>
      </c>
      <c r="G274" s="26">
        <v>3</v>
      </c>
      <c r="H274" s="24">
        <f>VLOOKUP(A274, Архитектуры!B271:G6246, 6,FALSE)</f>
        <v>52</v>
      </c>
      <c r="I274" s="24" t="str">
        <f>VLOOKUP(A274, Таксономия!B271:E2586, 3, FALSE)</f>
        <v>Eukaryota</v>
      </c>
      <c r="J274" s="13" t="str">
        <f>VLOOKUP(A274, Таксономия!B271:E2586, 4, FALSE)</f>
        <v xml:space="preserve"> Fungi</v>
      </c>
      <c r="K274" s="11" t="str">
        <f t="shared" si="4"/>
        <v>1</v>
      </c>
      <c r="L274" s="11" t="s">
        <v>7172</v>
      </c>
    </row>
    <row r="275" spans="1:12" ht="16.5" hidden="1">
      <c r="A275" s="13" t="s">
        <v>965</v>
      </c>
      <c r="B275" s="19">
        <v>1</v>
      </c>
      <c r="C275" s="20"/>
      <c r="D275" s="21">
        <v>1</v>
      </c>
      <c r="E275" s="22">
        <v>1</v>
      </c>
      <c r="F275" s="23"/>
      <c r="G275" s="26">
        <v>3</v>
      </c>
      <c r="H275" s="24">
        <f>VLOOKUP(A275, Архитектуры!B272:G6247, 6,FALSE)</f>
        <v>49</v>
      </c>
      <c r="I275" s="24" t="str">
        <f>VLOOKUP(A275, Таксономия!B272:E2587, 3, FALSE)</f>
        <v>Eukaryota</v>
      </c>
      <c r="J275" s="13" t="str">
        <f>VLOOKUP(A275, Таксономия!B272:E2587, 4, FALSE)</f>
        <v xml:space="preserve"> Fungi</v>
      </c>
      <c r="K275" s="11" t="str">
        <f t="shared" si="4"/>
        <v>2</v>
      </c>
      <c r="L275" s="11" t="s">
        <v>7171</v>
      </c>
    </row>
    <row r="276" spans="1:12" ht="16.5" hidden="1">
      <c r="A276" s="13" t="s">
        <v>967</v>
      </c>
      <c r="B276" s="19"/>
      <c r="C276" s="20">
        <v>1</v>
      </c>
      <c r="D276" s="21">
        <v>1</v>
      </c>
      <c r="E276" s="22"/>
      <c r="F276" s="23">
        <v>1</v>
      </c>
      <c r="G276" s="26">
        <v>3</v>
      </c>
      <c r="H276" s="24">
        <f>VLOOKUP(A276, Архитектуры!B273:G6248, 6,FALSE)</f>
        <v>52</v>
      </c>
      <c r="I276" s="24" t="str">
        <f>VLOOKUP(A276, Таксономия!B273:E2588, 3, FALSE)</f>
        <v>Eukaryota</v>
      </c>
      <c r="J276" s="13" t="str">
        <f>VLOOKUP(A276, Таксономия!B273:E2588, 4, FALSE)</f>
        <v xml:space="preserve"> Fungi</v>
      </c>
      <c r="K276" s="11" t="str">
        <f t="shared" si="4"/>
        <v>1</v>
      </c>
      <c r="L276" s="11" t="s">
        <v>7172</v>
      </c>
    </row>
    <row r="277" spans="1:12" ht="16.5" hidden="1">
      <c r="A277" s="13" t="s">
        <v>969</v>
      </c>
      <c r="B277" s="19">
        <v>1</v>
      </c>
      <c r="C277" s="20"/>
      <c r="D277" s="21">
        <v>1</v>
      </c>
      <c r="E277" s="22">
        <v>1</v>
      </c>
      <c r="F277" s="23"/>
      <c r="G277" s="26">
        <v>3</v>
      </c>
      <c r="H277" s="24">
        <f>VLOOKUP(A277, Архитектуры!B274:G6249, 6,FALSE)</f>
        <v>49</v>
      </c>
      <c r="I277" s="24" t="str">
        <f>VLOOKUP(A277, Таксономия!B274:E2589, 3, FALSE)</f>
        <v>Eukaryota</v>
      </c>
      <c r="J277" s="13" t="str">
        <f>VLOOKUP(A277, Таксономия!B274:E2589, 4, FALSE)</f>
        <v xml:space="preserve"> Fungi</v>
      </c>
      <c r="K277" s="11" t="str">
        <f t="shared" si="4"/>
        <v>2</v>
      </c>
      <c r="L277" s="11" t="s">
        <v>7171</v>
      </c>
    </row>
    <row r="278" spans="1:12" ht="16.5" hidden="1">
      <c r="A278" s="13" t="s">
        <v>971</v>
      </c>
      <c r="B278" s="19">
        <v>1</v>
      </c>
      <c r="C278" s="20"/>
      <c r="D278" s="21">
        <v>1</v>
      </c>
      <c r="E278" s="22">
        <v>1</v>
      </c>
      <c r="F278" s="23"/>
      <c r="G278" s="26">
        <v>3</v>
      </c>
      <c r="H278" s="24">
        <f>VLOOKUP(A278, Архитектуры!B275:G6250, 6,FALSE)</f>
        <v>49</v>
      </c>
      <c r="I278" s="24" t="str">
        <f>VLOOKUP(A278, Таксономия!B275:E2590, 3, FALSE)</f>
        <v>Eukaryota</v>
      </c>
      <c r="J278" s="13" t="str">
        <f>VLOOKUP(A278, Таксономия!B275:E2590, 4, FALSE)</f>
        <v xml:space="preserve"> Fungi</v>
      </c>
      <c r="K278" s="11" t="str">
        <f t="shared" si="4"/>
        <v>2</v>
      </c>
      <c r="L278" s="11" t="s">
        <v>7171</v>
      </c>
    </row>
    <row r="279" spans="1:12" ht="16.5" hidden="1">
      <c r="A279" s="13" t="s">
        <v>973</v>
      </c>
      <c r="B279" s="19"/>
      <c r="C279" s="20">
        <v>1</v>
      </c>
      <c r="D279" s="21">
        <v>1</v>
      </c>
      <c r="E279" s="22"/>
      <c r="F279" s="23">
        <v>1</v>
      </c>
      <c r="G279" s="26">
        <v>3</v>
      </c>
      <c r="H279" s="24">
        <f>VLOOKUP(A279, Архитектуры!B276:G6251, 6,FALSE)</f>
        <v>55</v>
      </c>
      <c r="I279" s="24" t="str">
        <f>VLOOKUP(A279, Таксономия!B276:E2591, 3, FALSE)</f>
        <v>Eukaryota</v>
      </c>
      <c r="J279" s="13" t="str">
        <f>VLOOKUP(A279, Таксономия!B276:E2591, 4, FALSE)</f>
        <v xml:space="preserve"> Fungi</v>
      </c>
      <c r="K279" s="11" t="str">
        <f t="shared" si="4"/>
        <v>1</v>
      </c>
      <c r="L279" s="11" t="s">
        <v>7172</v>
      </c>
    </row>
    <row r="280" spans="1:12" ht="16.5" hidden="1">
      <c r="A280" s="13" t="s">
        <v>977</v>
      </c>
      <c r="B280" s="19"/>
      <c r="C280" s="20">
        <v>1</v>
      </c>
      <c r="D280" s="21">
        <v>1</v>
      </c>
      <c r="E280" s="22"/>
      <c r="F280" s="23">
        <v>1</v>
      </c>
      <c r="G280" s="26">
        <v>3</v>
      </c>
      <c r="H280" s="24">
        <f>VLOOKUP(A280, Архитектуры!B277:G6252, 6,FALSE)</f>
        <v>52</v>
      </c>
      <c r="I280" s="24" t="str">
        <f>VLOOKUP(A280, Таксономия!B277:E2592, 3, FALSE)</f>
        <v>Eukaryota</v>
      </c>
      <c r="J280" s="13" t="str">
        <f>VLOOKUP(A280, Таксономия!B277:E2592, 4, FALSE)</f>
        <v xml:space="preserve"> Fungi</v>
      </c>
      <c r="K280" s="11" t="str">
        <f t="shared" si="4"/>
        <v>1</v>
      </c>
      <c r="L280" s="11" t="s">
        <v>7172</v>
      </c>
    </row>
    <row r="281" spans="1:12" ht="16.5" hidden="1">
      <c r="A281" s="13" t="s">
        <v>979</v>
      </c>
      <c r="B281" s="19">
        <v>1</v>
      </c>
      <c r="C281" s="20"/>
      <c r="D281" s="21">
        <v>1</v>
      </c>
      <c r="E281" s="22">
        <v>1</v>
      </c>
      <c r="F281" s="23"/>
      <c r="G281" s="26">
        <v>3</v>
      </c>
      <c r="H281" s="24">
        <f>VLOOKUP(A281, Архитектуры!B278:G6253, 6,FALSE)</f>
        <v>49</v>
      </c>
      <c r="I281" s="24" t="str">
        <f>VLOOKUP(A281, Таксономия!B278:E2593, 3, FALSE)</f>
        <v>Eukaryota</v>
      </c>
      <c r="J281" s="13" t="str">
        <f>VLOOKUP(A281, Таксономия!B278:E2593, 4, FALSE)</f>
        <v xml:space="preserve"> Fungi</v>
      </c>
      <c r="K281" s="11" t="str">
        <f t="shared" si="4"/>
        <v>2</v>
      </c>
      <c r="L281" s="11" t="s">
        <v>7171</v>
      </c>
    </row>
    <row r="282" spans="1:12" ht="16.5" hidden="1">
      <c r="A282" s="13" t="s">
        <v>981</v>
      </c>
      <c r="B282" s="19"/>
      <c r="C282" s="20">
        <v>1</v>
      </c>
      <c r="D282" s="21">
        <v>1</v>
      </c>
      <c r="E282" s="22"/>
      <c r="F282" s="23">
        <v>1</v>
      </c>
      <c r="G282" s="26">
        <v>3</v>
      </c>
      <c r="H282" s="24">
        <f>VLOOKUP(A282, Архитектуры!B279:G6254, 6,FALSE)</f>
        <v>52</v>
      </c>
      <c r="I282" s="24" t="str">
        <f>VLOOKUP(A282, Таксономия!B279:E2594, 3, FALSE)</f>
        <v>Eukaryota</v>
      </c>
      <c r="J282" s="13" t="str">
        <f>VLOOKUP(A282, Таксономия!B279:E2594, 4, FALSE)</f>
        <v xml:space="preserve"> Fungi</v>
      </c>
      <c r="K282" s="11" t="str">
        <f t="shared" si="4"/>
        <v>1</v>
      </c>
      <c r="L282" s="11" t="s">
        <v>7172</v>
      </c>
    </row>
    <row r="283" spans="1:12" ht="16.5">
      <c r="A283" s="13" t="s">
        <v>983</v>
      </c>
      <c r="B283" s="19">
        <v>1</v>
      </c>
      <c r="C283" s="20"/>
      <c r="D283" s="21">
        <v>1</v>
      </c>
      <c r="E283" s="22">
        <v>1</v>
      </c>
      <c r="F283" s="23"/>
      <c r="G283" s="26">
        <v>3</v>
      </c>
      <c r="H283" s="24">
        <f>VLOOKUP(A283, Архитектуры!B280:G6255, 6,FALSE)</f>
        <v>53</v>
      </c>
      <c r="I283" s="24" t="str">
        <f>VLOOKUP(A283, Таксономия!B280:E2595, 3, FALSE)</f>
        <v>Eukaryota</v>
      </c>
      <c r="J283" s="13" t="str">
        <f>VLOOKUP(A283, Таксономия!B280:E2595, 4, FALSE)</f>
        <v xml:space="preserve"> Fungi</v>
      </c>
      <c r="K283" s="11" t="str">
        <f t="shared" si="4"/>
        <v>2</v>
      </c>
      <c r="L283" s="11" t="s">
        <v>7171</v>
      </c>
    </row>
    <row r="284" spans="1:12" ht="16.5" hidden="1">
      <c r="A284" s="13" t="s">
        <v>985</v>
      </c>
      <c r="B284" s="19"/>
      <c r="C284" s="20">
        <v>1</v>
      </c>
      <c r="D284" s="21">
        <v>1</v>
      </c>
      <c r="E284" s="22"/>
      <c r="F284" s="23">
        <v>1</v>
      </c>
      <c r="G284" s="26">
        <v>3</v>
      </c>
      <c r="H284" s="24">
        <f>VLOOKUP(A284, Архитектуры!B281:G6256, 6,FALSE)</f>
        <v>52</v>
      </c>
      <c r="I284" s="24" t="str">
        <f>VLOOKUP(A284, Таксономия!B281:E2596, 3, FALSE)</f>
        <v>Eukaryota</v>
      </c>
      <c r="J284" s="13" t="str">
        <f>VLOOKUP(A284, Таксономия!B281:E2596, 4, FALSE)</f>
        <v xml:space="preserve"> Fungi</v>
      </c>
      <c r="K284" s="11" t="str">
        <f t="shared" si="4"/>
        <v>1</v>
      </c>
      <c r="L284" s="11" t="s">
        <v>7172</v>
      </c>
    </row>
    <row r="285" spans="1:12" ht="16.5" hidden="1">
      <c r="A285" s="13" t="s">
        <v>987</v>
      </c>
      <c r="B285" s="19"/>
      <c r="C285" s="20">
        <v>1</v>
      </c>
      <c r="D285" s="21">
        <v>1</v>
      </c>
      <c r="E285" s="22"/>
      <c r="F285" s="23">
        <v>1</v>
      </c>
      <c r="G285" s="26">
        <v>3</v>
      </c>
      <c r="H285" s="24">
        <f>VLOOKUP(A285, Архитектуры!B282:G6257, 6,FALSE)</f>
        <v>52</v>
      </c>
      <c r="I285" s="24" t="str">
        <f>VLOOKUP(A285, Таксономия!B282:E2597, 3, FALSE)</f>
        <v>Eukaryota</v>
      </c>
      <c r="J285" s="13" t="str">
        <f>VLOOKUP(A285, Таксономия!B282:E2597, 4, FALSE)</f>
        <v xml:space="preserve"> Fungi</v>
      </c>
      <c r="K285" s="11" t="str">
        <f t="shared" si="4"/>
        <v>1</v>
      </c>
      <c r="L285" s="11" t="s">
        <v>7172</v>
      </c>
    </row>
    <row r="286" spans="1:12" ht="16.5" hidden="1">
      <c r="A286" s="13" t="s">
        <v>989</v>
      </c>
      <c r="B286" s="19"/>
      <c r="C286" s="20">
        <v>1</v>
      </c>
      <c r="D286" s="21">
        <v>1</v>
      </c>
      <c r="E286" s="22"/>
      <c r="F286" s="23">
        <v>1</v>
      </c>
      <c r="G286" s="26">
        <v>3</v>
      </c>
      <c r="H286" s="24">
        <f>VLOOKUP(A286, Архитектуры!B283:G6258, 6,FALSE)</f>
        <v>52</v>
      </c>
      <c r="I286" s="24" t="str">
        <f>VLOOKUP(A286, Таксономия!B283:E2598, 3, FALSE)</f>
        <v>Eukaryota</v>
      </c>
      <c r="J286" s="13" t="str">
        <f>VLOOKUP(A286, Таксономия!B283:E2598, 4, FALSE)</f>
        <v xml:space="preserve"> Fungi</v>
      </c>
      <c r="K286" s="11" t="str">
        <f t="shared" si="4"/>
        <v>1</v>
      </c>
      <c r="L286" s="11" t="s">
        <v>7172</v>
      </c>
    </row>
    <row r="287" spans="1:12" ht="16.5" hidden="1">
      <c r="A287" s="13" t="s">
        <v>991</v>
      </c>
      <c r="B287" s="19"/>
      <c r="C287" s="20">
        <v>1</v>
      </c>
      <c r="D287" s="21">
        <v>1</v>
      </c>
      <c r="E287" s="22"/>
      <c r="F287" s="23">
        <v>1</v>
      </c>
      <c r="G287" s="26">
        <v>3</v>
      </c>
      <c r="H287" s="24">
        <f>VLOOKUP(A287, Архитектуры!B284:G6259, 6,FALSE)</f>
        <v>52</v>
      </c>
      <c r="I287" s="24" t="str">
        <f>VLOOKUP(A287, Таксономия!B284:E2599, 3, FALSE)</f>
        <v>Eukaryota</v>
      </c>
      <c r="J287" s="13" t="str">
        <f>VLOOKUP(A287, Таксономия!B284:E2599, 4, FALSE)</f>
        <v xml:space="preserve"> Fungi</v>
      </c>
      <c r="K287" s="11" t="str">
        <f t="shared" si="4"/>
        <v>1</v>
      </c>
      <c r="L287" s="11" t="s">
        <v>7172</v>
      </c>
    </row>
    <row r="288" spans="1:12" ht="16.5" hidden="1">
      <c r="A288" s="13" t="s">
        <v>993</v>
      </c>
      <c r="B288" s="19">
        <v>1</v>
      </c>
      <c r="C288" s="20"/>
      <c r="D288" s="21">
        <v>1</v>
      </c>
      <c r="E288" s="22">
        <v>1</v>
      </c>
      <c r="F288" s="23"/>
      <c r="G288" s="26">
        <v>3</v>
      </c>
      <c r="H288" s="24">
        <f>VLOOKUP(A288, Архитектуры!B285:G6260, 6,FALSE)</f>
        <v>49</v>
      </c>
      <c r="I288" s="24" t="str">
        <f>VLOOKUP(A288, Таксономия!B285:E2600, 3, FALSE)</f>
        <v>Eukaryota</v>
      </c>
      <c r="J288" s="13" t="str">
        <f>VLOOKUP(A288, Таксономия!B285:E2600, 4, FALSE)</f>
        <v xml:space="preserve"> Fungi</v>
      </c>
      <c r="K288" s="11" t="str">
        <f t="shared" si="4"/>
        <v>2</v>
      </c>
      <c r="L288" s="11" t="s">
        <v>7171</v>
      </c>
    </row>
    <row r="289" spans="1:12" ht="16.5" hidden="1">
      <c r="A289" s="13" t="s">
        <v>995</v>
      </c>
      <c r="B289" s="19"/>
      <c r="C289" s="20">
        <v>1</v>
      </c>
      <c r="D289" s="21">
        <v>1</v>
      </c>
      <c r="E289" s="22"/>
      <c r="F289" s="23">
        <v>1</v>
      </c>
      <c r="G289" s="26">
        <v>3</v>
      </c>
      <c r="H289" s="24">
        <f>VLOOKUP(A289, Архитектуры!B286:G6261, 6,FALSE)</f>
        <v>51</v>
      </c>
      <c r="I289" s="24" t="str">
        <f>VLOOKUP(A289, Таксономия!B286:E2601, 3, FALSE)</f>
        <v>Eukaryota</v>
      </c>
      <c r="J289" s="13" t="str">
        <f>VLOOKUP(A289, Таксономия!B286:E2601, 4, FALSE)</f>
        <v xml:space="preserve"> Fungi</v>
      </c>
      <c r="K289" s="11" t="str">
        <f t="shared" si="4"/>
        <v>1</v>
      </c>
      <c r="L289" s="11" t="s">
        <v>7172</v>
      </c>
    </row>
    <row r="290" spans="1:12" ht="16.5" hidden="1">
      <c r="A290" s="13" t="s">
        <v>1001</v>
      </c>
      <c r="B290" s="19"/>
      <c r="C290" s="20">
        <v>1</v>
      </c>
      <c r="D290" s="21">
        <v>1</v>
      </c>
      <c r="E290" s="22"/>
      <c r="F290" s="23">
        <v>1</v>
      </c>
      <c r="G290" s="26">
        <v>3</v>
      </c>
      <c r="H290" s="24">
        <f>VLOOKUP(A290, Архитектуры!B287:G6262, 6,FALSE)</f>
        <v>51</v>
      </c>
      <c r="I290" s="24" t="str">
        <f>VLOOKUP(A290, Таксономия!B287:E2602, 3, FALSE)</f>
        <v>Eukaryota</v>
      </c>
      <c r="J290" s="13" t="str">
        <f>VLOOKUP(A290, Таксономия!B287:E2602, 4, FALSE)</f>
        <v xml:space="preserve"> Fungi</v>
      </c>
      <c r="K290" s="11" t="str">
        <f t="shared" si="4"/>
        <v>1</v>
      </c>
      <c r="L290" s="11" t="s">
        <v>7172</v>
      </c>
    </row>
    <row r="291" spans="1:12" ht="16.5" hidden="1">
      <c r="A291" s="13" t="s">
        <v>1003</v>
      </c>
      <c r="B291" s="19">
        <v>1</v>
      </c>
      <c r="C291" s="20"/>
      <c r="D291" s="21">
        <v>1</v>
      </c>
      <c r="E291" s="22">
        <v>1</v>
      </c>
      <c r="F291" s="23"/>
      <c r="G291" s="26">
        <v>3</v>
      </c>
      <c r="H291" s="24">
        <f>VLOOKUP(A291, Архитектуры!B288:G6263, 6,FALSE)</f>
        <v>57</v>
      </c>
      <c r="I291" s="24" t="str">
        <f>VLOOKUP(A291, Таксономия!B288:E2603, 3, FALSE)</f>
        <v>Eukaryota</v>
      </c>
      <c r="J291" s="13" t="str">
        <f>VLOOKUP(A291, Таксономия!B288:E2603, 4, FALSE)</f>
        <v xml:space="preserve"> Fungi</v>
      </c>
      <c r="K291" s="11" t="str">
        <f t="shared" si="4"/>
        <v>2</v>
      </c>
      <c r="L291"/>
    </row>
    <row r="292" spans="1:12" ht="16.5" hidden="1">
      <c r="A292" s="13" t="s">
        <v>1005</v>
      </c>
      <c r="B292" s="19"/>
      <c r="C292" s="20">
        <v>1</v>
      </c>
      <c r="D292" s="21">
        <v>1</v>
      </c>
      <c r="E292" s="22"/>
      <c r="F292" s="23">
        <v>1</v>
      </c>
      <c r="G292" s="26">
        <v>3</v>
      </c>
      <c r="H292" s="24">
        <f>VLOOKUP(A292, Архитектуры!B289:G6264, 6,FALSE)</f>
        <v>52</v>
      </c>
      <c r="I292" s="24" t="str">
        <f>VLOOKUP(A292, Таксономия!B289:E2604, 3, FALSE)</f>
        <v>Eukaryota</v>
      </c>
      <c r="J292" s="13" t="str">
        <f>VLOOKUP(A292, Таксономия!B289:E2604, 4, FALSE)</f>
        <v xml:space="preserve"> Fungi</v>
      </c>
      <c r="K292" s="11" t="str">
        <f t="shared" si="4"/>
        <v>1</v>
      </c>
      <c r="L292" s="11" t="s">
        <v>7172</v>
      </c>
    </row>
    <row r="293" spans="1:12" ht="16.5" hidden="1">
      <c r="A293" s="13" t="s">
        <v>1007</v>
      </c>
      <c r="B293" s="19"/>
      <c r="C293" s="20">
        <v>1</v>
      </c>
      <c r="D293" s="21">
        <v>1</v>
      </c>
      <c r="E293" s="22"/>
      <c r="F293" s="23">
        <v>1</v>
      </c>
      <c r="G293" s="26">
        <v>3</v>
      </c>
      <c r="H293" s="24">
        <f>VLOOKUP(A293, Архитектуры!B290:G6265, 6,FALSE)</f>
        <v>51</v>
      </c>
      <c r="I293" s="24" t="str">
        <f>VLOOKUP(A293, Таксономия!B290:E2605, 3, FALSE)</f>
        <v>Eukaryota</v>
      </c>
      <c r="J293" s="13" t="str">
        <f>VLOOKUP(A293, Таксономия!B290:E2605, 4, FALSE)</f>
        <v xml:space="preserve"> Fungi</v>
      </c>
      <c r="K293" s="11" t="str">
        <f t="shared" si="4"/>
        <v>1</v>
      </c>
      <c r="L293" s="11" t="s">
        <v>7172</v>
      </c>
    </row>
    <row r="294" spans="1:12" ht="16.5" hidden="1">
      <c r="A294" s="13" t="s">
        <v>1009</v>
      </c>
      <c r="B294" s="19">
        <v>1</v>
      </c>
      <c r="C294" s="20"/>
      <c r="D294" s="21">
        <v>1</v>
      </c>
      <c r="E294" s="22">
        <v>1</v>
      </c>
      <c r="F294" s="23"/>
      <c r="G294" s="26">
        <v>3</v>
      </c>
      <c r="H294" s="24">
        <f>VLOOKUP(A294, Архитектуры!B291:G6266, 6,FALSE)</f>
        <v>52</v>
      </c>
      <c r="I294" s="24" t="str">
        <f>VLOOKUP(A294, Таксономия!B291:E2606, 3, FALSE)</f>
        <v>Eukaryota</v>
      </c>
      <c r="J294" s="13" t="str">
        <f>VLOOKUP(A294, Таксономия!B291:E2606, 4, FALSE)</f>
        <v xml:space="preserve"> Fungi</v>
      </c>
      <c r="K294" s="11" t="str">
        <f t="shared" si="4"/>
        <v>2</v>
      </c>
      <c r="L294" s="11" t="s">
        <v>7171</v>
      </c>
    </row>
    <row r="295" spans="1:12" ht="16.5" hidden="1">
      <c r="A295" s="13" t="s">
        <v>1011</v>
      </c>
      <c r="B295" s="19"/>
      <c r="C295" s="20">
        <v>1</v>
      </c>
      <c r="D295" s="21">
        <v>1</v>
      </c>
      <c r="E295" s="22"/>
      <c r="F295" s="23">
        <v>1</v>
      </c>
      <c r="G295" s="26">
        <v>3</v>
      </c>
      <c r="H295" s="24">
        <f>VLOOKUP(A295, Архитектуры!B292:G6267, 6,FALSE)</f>
        <v>51</v>
      </c>
      <c r="I295" s="24" t="str">
        <f>VLOOKUP(A295, Таксономия!B292:E2607, 3, FALSE)</f>
        <v>Eukaryota</v>
      </c>
      <c r="J295" s="13" t="str">
        <f>VLOOKUP(A295, Таксономия!B292:E2607, 4, FALSE)</f>
        <v xml:space="preserve"> Fungi</v>
      </c>
      <c r="K295" s="11" t="str">
        <f t="shared" si="4"/>
        <v>1</v>
      </c>
      <c r="L295" s="11" t="s">
        <v>7172</v>
      </c>
    </row>
    <row r="296" spans="1:12" ht="16.5" hidden="1">
      <c r="A296" s="13" t="s">
        <v>1017</v>
      </c>
      <c r="B296" s="19"/>
      <c r="C296" s="20">
        <v>1</v>
      </c>
      <c r="D296" s="21">
        <v>1</v>
      </c>
      <c r="E296" s="22"/>
      <c r="F296" s="23">
        <v>1</v>
      </c>
      <c r="G296" s="26">
        <v>3</v>
      </c>
      <c r="H296" s="24">
        <f>VLOOKUP(A296, Архитектуры!B293:G6268, 6,FALSE)</f>
        <v>52</v>
      </c>
      <c r="I296" s="24" t="str">
        <f>VLOOKUP(A296, Таксономия!B293:E2608, 3, FALSE)</f>
        <v>Eukaryota</v>
      </c>
      <c r="J296" s="13" t="str">
        <f>VLOOKUP(A296, Таксономия!B293:E2608, 4, FALSE)</f>
        <v xml:space="preserve"> Fungi</v>
      </c>
      <c r="K296" s="11" t="str">
        <f t="shared" si="4"/>
        <v>1</v>
      </c>
      <c r="L296" s="11" t="s">
        <v>7172</v>
      </c>
    </row>
    <row r="297" spans="1:12" ht="16.5" hidden="1">
      <c r="A297" s="13" t="s">
        <v>1019</v>
      </c>
      <c r="B297" s="19"/>
      <c r="C297" s="20">
        <v>1</v>
      </c>
      <c r="D297" s="21">
        <v>1</v>
      </c>
      <c r="E297" s="22"/>
      <c r="F297" s="23">
        <v>1</v>
      </c>
      <c r="G297" s="26">
        <v>3</v>
      </c>
      <c r="H297" s="24">
        <f>VLOOKUP(A297, Архитектуры!B294:G6269, 6,FALSE)</f>
        <v>52</v>
      </c>
      <c r="I297" s="24" t="str">
        <f>VLOOKUP(A297, Таксономия!B294:E2609, 3, FALSE)</f>
        <v>Eukaryota</v>
      </c>
      <c r="J297" s="13" t="str">
        <f>VLOOKUP(A297, Таксономия!B294:E2609, 4, FALSE)</f>
        <v xml:space="preserve"> Fungi</v>
      </c>
      <c r="K297" s="11" t="str">
        <f t="shared" si="4"/>
        <v>1</v>
      </c>
      <c r="L297" s="11" t="s">
        <v>7172</v>
      </c>
    </row>
    <row r="298" spans="1:12" ht="16.5" hidden="1">
      <c r="A298" s="13" t="s">
        <v>1021</v>
      </c>
      <c r="B298" s="19"/>
      <c r="C298" s="20">
        <v>1</v>
      </c>
      <c r="D298" s="21">
        <v>1</v>
      </c>
      <c r="E298" s="22"/>
      <c r="F298" s="23">
        <v>1</v>
      </c>
      <c r="G298" s="26">
        <v>3</v>
      </c>
      <c r="H298" s="24">
        <f>VLOOKUP(A298, Архитектуры!B295:G6270, 6,FALSE)</f>
        <v>52</v>
      </c>
      <c r="I298" s="24" t="str">
        <f>VLOOKUP(A298, Таксономия!B295:E2610, 3, FALSE)</f>
        <v>Eukaryota</v>
      </c>
      <c r="J298" s="13" t="str">
        <f>VLOOKUP(A298, Таксономия!B295:E2610, 4, FALSE)</f>
        <v xml:space="preserve"> Fungi</v>
      </c>
      <c r="K298" s="11" t="str">
        <f t="shared" si="4"/>
        <v>1</v>
      </c>
      <c r="L298" s="11" t="s">
        <v>7172</v>
      </c>
    </row>
    <row r="299" spans="1:12" ht="16.5" hidden="1">
      <c r="A299" s="13" t="s">
        <v>1023</v>
      </c>
      <c r="B299" s="19"/>
      <c r="C299" s="20">
        <v>1</v>
      </c>
      <c r="D299" s="21">
        <v>1</v>
      </c>
      <c r="E299" s="22"/>
      <c r="F299" s="23">
        <v>1</v>
      </c>
      <c r="G299" s="26">
        <v>3</v>
      </c>
      <c r="H299" s="24">
        <f>VLOOKUP(A299, Архитектуры!B296:G6271, 6,FALSE)</f>
        <v>52</v>
      </c>
      <c r="I299" s="24" t="str">
        <f>VLOOKUP(A299, Таксономия!B296:E2611, 3, FALSE)</f>
        <v>Eukaryota</v>
      </c>
      <c r="J299" s="13" t="str">
        <f>VLOOKUP(A299, Таксономия!B296:E2611, 4, FALSE)</f>
        <v xml:space="preserve"> Fungi</v>
      </c>
      <c r="K299" s="11" t="str">
        <f t="shared" si="4"/>
        <v>1</v>
      </c>
      <c r="L299" s="11" t="s">
        <v>7172</v>
      </c>
    </row>
    <row r="300" spans="1:12" ht="16.5" hidden="1">
      <c r="A300" s="13" t="s">
        <v>1025</v>
      </c>
      <c r="B300" s="19">
        <v>1</v>
      </c>
      <c r="C300" s="20"/>
      <c r="D300" s="21">
        <v>1</v>
      </c>
      <c r="E300" s="22">
        <v>1</v>
      </c>
      <c r="F300" s="23"/>
      <c r="G300" s="26">
        <v>3</v>
      </c>
      <c r="H300" s="24">
        <f>VLOOKUP(A300, Архитектуры!B297:G6272, 6,FALSE)</f>
        <v>49</v>
      </c>
      <c r="I300" s="24" t="str">
        <f>VLOOKUP(A300, Таксономия!B297:E2612, 3, FALSE)</f>
        <v>Eukaryota</v>
      </c>
      <c r="J300" s="13" t="str">
        <f>VLOOKUP(A300, Таксономия!B297:E2612, 4, FALSE)</f>
        <v xml:space="preserve"> Fungi</v>
      </c>
      <c r="K300" s="11" t="str">
        <f t="shared" si="4"/>
        <v>2</v>
      </c>
      <c r="L300" s="11" t="s">
        <v>7171</v>
      </c>
    </row>
    <row r="301" spans="1:12" ht="16.5" hidden="1">
      <c r="A301" s="13" t="s">
        <v>1027</v>
      </c>
      <c r="B301" s="19"/>
      <c r="C301" s="20">
        <v>1</v>
      </c>
      <c r="D301" s="21">
        <v>1</v>
      </c>
      <c r="E301" s="22"/>
      <c r="F301" s="23">
        <v>1</v>
      </c>
      <c r="G301" s="26">
        <v>3</v>
      </c>
      <c r="H301" s="24">
        <f>VLOOKUP(A301, Архитектуры!B298:G6273, 6,FALSE)</f>
        <v>51</v>
      </c>
      <c r="I301" s="24" t="str">
        <f>VLOOKUP(A301, Таксономия!B298:E2613, 3, FALSE)</f>
        <v>Eukaryota</v>
      </c>
      <c r="J301" s="13" t="str">
        <f>VLOOKUP(A301, Таксономия!B298:E2613, 4, FALSE)</f>
        <v xml:space="preserve"> Fungi</v>
      </c>
      <c r="K301" s="11" t="str">
        <f t="shared" si="4"/>
        <v>1</v>
      </c>
      <c r="L301" s="11" t="s">
        <v>7172</v>
      </c>
    </row>
    <row r="302" spans="1:12" ht="16.5" hidden="1">
      <c r="A302" s="13" t="s">
        <v>1031</v>
      </c>
      <c r="B302" s="19"/>
      <c r="C302" s="20">
        <v>1</v>
      </c>
      <c r="D302" s="21">
        <v>1</v>
      </c>
      <c r="E302" s="22"/>
      <c r="F302" s="23">
        <v>1</v>
      </c>
      <c r="G302" s="26">
        <v>3</v>
      </c>
      <c r="H302" s="24">
        <f>VLOOKUP(A302, Архитектуры!B299:G6274, 6,FALSE)</f>
        <v>52</v>
      </c>
      <c r="I302" s="24" t="str">
        <f>VLOOKUP(A302, Таксономия!B299:E2614, 3, FALSE)</f>
        <v>Eukaryota</v>
      </c>
      <c r="J302" s="13" t="str">
        <f>VLOOKUP(A302, Таксономия!B299:E2614, 4, FALSE)</f>
        <v xml:space="preserve"> Fungi</v>
      </c>
      <c r="K302" s="11" t="str">
        <f t="shared" si="4"/>
        <v>1</v>
      </c>
      <c r="L302" s="11" t="s">
        <v>7172</v>
      </c>
    </row>
    <row r="303" spans="1:12" ht="16.5" hidden="1">
      <c r="A303" s="13" t="s">
        <v>1035</v>
      </c>
      <c r="B303" s="19">
        <v>1</v>
      </c>
      <c r="C303" s="20"/>
      <c r="D303" s="21">
        <v>1</v>
      </c>
      <c r="E303" s="22">
        <v>1</v>
      </c>
      <c r="F303" s="23"/>
      <c r="G303" s="26">
        <v>3</v>
      </c>
      <c r="H303" s="24">
        <f>VLOOKUP(A303, Архитектуры!B300:G6275, 6,FALSE)</f>
        <v>49</v>
      </c>
      <c r="I303" s="24" t="str">
        <f>VLOOKUP(A303, Таксономия!B300:E2615, 3, FALSE)</f>
        <v>Eukaryota</v>
      </c>
      <c r="J303" s="13" t="str">
        <f>VLOOKUP(A303, Таксономия!B300:E2615, 4, FALSE)</f>
        <v xml:space="preserve"> Fungi</v>
      </c>
      <c r="K303" s="11" t="str">
        <f t="shared" si="4"/>
        <v>2</v>
      </c>
      <c r="L303" s="11" t="s">
        <v>7171</v>
      </c>
    </row>
    <row r="304" spans="1:12" ht="16.5" hidden="1">
      <c r="A304" s="13" t="s">
        <v>1039</v>
      </c>
      <c r="B304" s="19"/>
      <c r="C304" s="20">
        <v>1</v>
      </c>
      <c r="D304" s="21">
        <v>1</v>
      </c>
      <c r="E304" s="22"/>
      <c r="F304" s="23">
        <v>1</v>
      </c>
      <c r="G304" s="26">
        <v>3</v>
      </c>
      <c r="H304" s="24">
        <f>VLOOKUP(A304, Архитектуры!B301:G6276, 6,FALSE)</f>
        <v>52</v>
      </c>
      <c r="I304" s="24" t="str">
        <f>VLOOKUP(A304, Таксономия!B301:E2616, 3, FALSE)</f>
        <v>Eukaryota</v>
      </c>
      <c r="J304" s="13" t="str">
        <f>VLOOKUP(A304, Таксономия!B301:E2616, 4, FALSE)</f>
        <v xml:space="preserve"> Fungi</v>
      </c>
      <c r="K304" s="11" t="str">
        <f t="shared" si="4"/>
        <v>1</v>
      </c>
      <c r="L304" s="11" t="s">
        <v>7172</v>
      </c>
    </row>
    <row r="305" spans="1:12" ht="16.5" hidden="1">
      <c r="A305" s="13" t="s">
        <v>1041</v>
      </c>
      <c r="B305" s="19">
        <v>1</v>
      </c>
      <c r="C305" s="20"/>
      <c r="D305" s="21">
        <v>1</v>
      </c>
      <c r="E305" s="22">
        <v>1</v>
      </c>
      <c r="F305" s="23"/>
      <c r="G305" s="26">
        <v>3</v>
      </c>
      <c r="H305" s="24">
        <f>VLOOKUP(A305, Архитектуры!B302:G6277, 6,FALSE)</f>
        <v>49</v>
      </c>
      <c r="I305" s="24" t="str">
        <f>VLOOKUP(A305, Таксономия!B302:E2617, 3, FALSE)</f>
        <v>Eukaryota</v>
      </c>
      <c r="J305" s="13" t="str">
        <f>VLOOKUP(A305, Таксономия!B302:E2617, 4, FALSE)</f>
        <v xml:space="preserve"> Fungi</v>
      </c>
      <c r="K305" s="11" t="str">
        <f t="shared" si="4"/>
        <v>2</v>
      </c>
      <c r="L305" s="11" t="s">
        <v>7171</v>
      </c>
    </row>
    <row r="306" spans="1:12" ht="16.5" hidden="1">
      <c r="A306" s="13" t="s">
        <v>1043</v>
      </c>
      <c r="B306" s="19"/>
      <c r="C306" s="20">
        <v>1</v>
      </c>
      <c r="D306" s="21">
        <v>1</v>
      </c>
      <c r="E306" s="22"/>
      <c r="F306" s="23">
        <v>1</v>
      </c>
      <c r="G306" s="26">
        <v>3</v>
      </c>
      <c r="H306" s="24">
        <f>VLOOKUP(A306, Архитектуры!B303:G6278, 6,FALSE)</f>
        <v>52</v>
      </c>
      <c r="I306" s="24" t="str">
        <f>VLOOKUP(A306, Таксономия!B303:E2618, 3, FALSE)</f>
        <v>Eukaryota</v>
      </c>
      <c r="J306" s="13" t="str">
        <f>VLOOKUP(A306, Таксономия!B303:E2618, 4, FALSE)</f>
        <v xml:space="preserve"> Fungi</v>
      </c>
      <c r="K306" s="11" t="str">
        <f t="shared" si="4"/>
        <v>1</v>
      </c>
      <c r="L306" s="11" t="s">
        <v>7172</v>
      </c>
    </row>
    <row r="307" spans="1:12" ht="16.5" hidden="1">
      <c r="A307" s="13" t="s">
        <v>1045</v>
      </c>
      <c r="B307" s="19"/>
      <c r="C307" s="20">
        <v>1</v>
      </c>
      <c r="D307" s="21">
        <v>1</v>
      </c>
      <c r="E307" s="22"/>
      <c r="F307" s="23">
        <v>1</v>
      </c>
      <c r="G307" s="26">
        <v>3</v>
      </c>
      <c r="H307" s="24">
        <f>VLOOKUP(A307, Архитектуры!B304:G6279, 6,FALSE)</f>
        <v>56</v>
      </c>
      <c r="I307" s="24" t="str">
        <f>VLOOKUP(A307, Таксономия!B304:E2619, 3, FALSE)</f>
        <v>Eukaryota</v>
      </c>
      <c r="J307" s="13" t="str">
        <f>VLOOKUP(A307, Таксономия!B304:E2619, 4, FALSE)</f>
        <v xml:space="preserve"> Fungi</v>
      </c>
      <c r="K307" s="11" t="str">
        <f t="shared" si="4"/>
        <v>1</v>
      </c>
      <c r="L307"/>
    </row>
    <row r="308" spans="1:12" ht="16.5" hidden="1">
      <c r="A308" s="13" t="s">
        <v>1049</v>
      </c>
      <c r="B308" s="19">
        <v>1</v>
      </c>
      <c r="C308" s="20"/>
      <c r="D308" s="21">
        <v>1</v>
      </c>
      <c r="E308" s="22">
        <v>1</v>
      </c>
      <c r="F308" s="23"/>
      <c r="G308" s="26">
        <v>3</v>
      </c>
      <c r="H308" s="24">
        <f>VLOOKUP(A308, Архитектуры!B305:G6280, 6,FALSE)</f>
        <v>49</v>
      </c>
      <c r="I308" s="24" t="str">
        <f>VLOOKUP(A308, Таксономия!B305:E2620, 3, FALSE)</f>
        <v>Eukaryota</v>
      </c>
      <c r="J308" s="13" t="str">
        <f>VLOOKUP(A308, Таксономия!B305:E2620, 4, FALSE)</f>
        <v xml:space="preserve"> Fungi</v>
      </c>
      <c r="K308" s="11" t="str">
        <f t="shared" si="4"/>
        <v>2</v>
      </c>
      <c r="L308" s="11" t="s">
        <v>7171</v>
      </c>
    </row>
    <row r="309" spans="1:12" ht="16.5">
      <c r="A309" s="13" t="s">
        <v>1051</v>
      </c>
      <c r="B309" s="19"/>
      <c r="C309" s="20">
        <v>1</v>
      </c>
      <c r="D309" s="21">
        <v>1</v>
      </c>
      <c r="E309" s="22"/>
      <c r="F309" s="23">
        <v>1</v>
      </c>
      <c r="G309" s="26">
        <v>3</v>
      </c>
      <c r="H309" s="24">
        <f>VLOOKUP(A309, Архитектуры!B306:G6281, 6,FALSE)</f>
        <v>54</v>
      </c>
      <c r="I309" s="24" t="str">
        <f>VLOOKUP(A309, Таксономия!B306:E2621, 3, FALSE)</f>
        <v>Eukaryota</v>
      </c>
      <c r="J309" s="13" t="str">
        <f>VLOOKUP(A309, Таксономия!B306:E2621, 4, FALSE)</f>
        <v xml:space="preserve"> Fungi</v>
      </c>
      <c r="K309" s="11" t="str">
        <f t="shared" si="4"/>
        <v>1</v>
      </c>
      <c r="L309" s="11" t="s">
        <v>7172</v>
      </c>
    </row>
    <row r="310" spans="1:12" ht="16.5" hidden="1">
      <c r="A310" s="13" t="s">
        <v>1053</v>
      </c>
      <c r="B310" s="19">
        <v>1</v>
      </c>
      <c r="C310" s="20"/>
      <c r="D310" s="21">
        <v>1</v>
      </c>
      <c r="E310" s="22">
        <v>1</v>
      </c>
      <c r="F310" s="23"/>
      <c r="G310" s="26">
        <v>3</v>
      </c>
      <c r="H310" s="24">
        <f>VLOOKUP(A310, Архитектуры!B307:G6282, 6,FALSE)</f>
        <v>51</v>
      </c>
      <c r="I310" s="24" t="str">
        <f>VLOOKUP(A310, Таксономия!B307:E2622, 3, FALSE)</f>
        <v>Eukaryota</v>
      </c>
      <c r="J310" s="13" t="str">
        <f>VLOOKUP(A310, Таксономия!B307:E2622, 4, FALSE)</f>
        <v xml:space="preserve"> Fungi</v>
      </c>
      <c r="K310" s="11" t="str">
        <f t="shared" si="4"/>
        <v>2</v>
      </c>
      <c r="L310" s="11" t="s">
        <v>7171</v>
      </c>
    </row>
    <row r="311" spans="1:12" ht="16.5" hidden="1">
      <c r="A311" s="13" t="s">
        <v>1055</v>
      </c>
      <c r="B311" s="19">
        <v>1</v>
      </c>
      <c r="C311" s="20"/>
      <c r="D311" s="21">
        <v>1</v>
      </c>
      <c r="E311" s="22">
        <v>1</v>
      </c>
      <c r="F311" s="23"/>
      <c r="G311" s="26">
        <v>3</v>
      </c>
      <c r="H311" s="24">
        <f>VLOOKUP(A311, Архитектуры!B308:G6283, 6,FALSE)</f>
        <v>51</v>
      </c>
      <c r="I311" s="24" t="str">
        <f>VLOOKUP(A311, Таксономия!B308:E2623, 3, FALSE)</f>
        <v>Eukaryota</v>
      </c>
      <c r="J311" s="13" t="str">
        <f>VLOOKUP(A311, Таксономия!B308:E2623, 4, FALSE)</f>
        <v xml:space="preserve"> Fungi</v>
      </c>
      <c r="K311" s="11" t="str">
        <f t="shared" si="4"/>
        <v>2</v>
      </c>
      <c r="L311" s="11" t="s">
        <v>7171</v>
      </c>
    </row>
    <row r="312" spans="1:12" ht="16.5">
      <c r="A312" s="13" t="s">
        <v>1057</v>
      </c>
      <c r="B312" s="19"/>
      <c r="C312" s="20">
        <v>1</v>
      </c>
      <c r="D312" s="21">
        <v>1</v>
      </c>
      <c r="E312" s="22"/>
      <c r="F312" s="23">
        <v>1</v>
      </c>
      <c r="G312" s="26">
        <v>3</v>
      </c>
      <c r="H312" s="24">
        <f>VLOOKUP(A312, Архитектуры!B309:G6284, 6,FALSE)</f>
        <v>54</v>
      </c>
      <c r="I312" s="24" t="str">
        <f>VLOOKUP(A312, Таксономия!B309:E2624, 3, FALSE)</f>
        <v>Eukaryota</v>
      </c>
      <c r="J312" s="13" t="str">
        <f>VLOOKUP(A312, Таксономия!B309:E2624, 4, FALSE)</f>
        <v xml:space="preserve"> Fungi</v>
      </c>
      <c r="K312" s="11" t="str">
        <f t="shared" si="4"/>
        <v>1</v>
      </c>
      <c r="L312" s="11" t="s">
        <v>7172</v>
      </c>
    </row>
    <row r="313" spans="1:12" ht="16.5" hidden="1">
      <c r="A313" s="13" t="s">
        <v>1059</v>
      </c>
      <c r="B313" s="19">
        <v>1</v>
      </c>
      <c r="C313" s="20"/>
      <c r="D313" s="21">
        <v>1</v>
      </c>
      <c r="E313" s="22">
        <v>1</v>
      </c>
      <c r="F313" s="23"/>
      <c r="G313" s="26">
        <v>3</v>
      </c>
      <c r="H313" s="24">
        <f>VLOOKUP(A313, Архитектуры!B310:G6285, 6,FALSE)</f>
        <v>51</v>
      </c>
      <c r="I313" s="24" t="str">
        <f>VLOOKUP(A313, Таксономия!B310:E2625, 3, FALSE)</f>
        <v>Eukaryota</v>
      </c>
      <c r="J313" s="13" t="str">
        <f>VLOOKUP(A313, Таксономия!B310:E2625, 4, FALSE)</f>
        <v xml:space="preserve"> Fungi</v>
      </c>
      <c r="K313" s="11" t="str">
        <f t="shared" si="4"/>
        <v>2</v>
      </c>
      <c r="L313" s="11" t="s">
        <v>7171</v>
      </c>
    </row>
    <row r="314" spans="1:12" ht="16.5" hidden="1">
      <c r="A314" s="13" t="s">
        <v>1061</v>
      </c>
      <c r="B314" s="19"/>
      <c r="C314" s="20">
        <v>1</v>
      </c>
      <c r="D314" s="21">
        <v>1</v>
      </c>
      <c r="E314" s="22"/>
      <c r="F314" s="23">
        <v>1</v>
      </c>
      <c r="G314" s="26">
        <v>3</v>
      </c>
      <c r="H314" s="24">
        <f>VLOOKUP(A314, Архитектуры!B311:G6286, 6,FALSE)</f>
        <v>52</v>
      </c>
      <c r="I314" s="24" t="str">
        <f>VLOOKUP(A314, Таксономия!B311:E2626, 3, FALSE)</f>
        <v>Eukaryota</v>
      </c>
      <c r="J314" s="13" t="str">
        <f>VLOOKUP(A314, Таксономия!B311:E2626, 4, FALSE)</f>
        <v xml:space="preserve"> Fungi</v>
      </c>
      <c r="K314" s="11" t="str">
        <f t="shared" si="4"/>
        <v>1</v>
      </c>
      <c r="L314" s="11" t="s">
        <v>7172</v>
      </c>
    </row>
    <row r="315" spans="1:12" ht="16.5" hidden="1">
      <c r="A315" s="13" t="s">
        <v>1063</v>
      </c>
      <c r="B315" s="19">
        <v>1</v>
      </c>
      <c r="C315" s="20"/>
      <c r="D315" s="21">
        <v>1</v>
      </c>
      <c r="E315" s="22">
        <v>1</v>
      </c>
      <c r="F315" s="23"/>
      <c r="G315" s="26">
        <v>3</v>
      </c>
      <c r="H315" s="24">
        <f>VLOOKUP(A315, Архитектуры!B312:G6287, 6,FALSE)</f>
        <v>51</v>
      </c>
      <c r="I315" s="24" t="str">
        <f>VLOOKUP(A315, Таксономия!B312:E2627, 3, FALSE)</f>
        <v>Eukaryota</v>
      </c>
      <c r="J315" s="13" t="str">
        <f>VLOOKUP(A315, Таксономия!B312:E2627, 4, FALSE)</f>
        <v xml:space="preserve"> Fungi</v>
      </c>
      <c r="K315" s="11" t="str">
        <f t="shared" si="4"/>
        <v>2</v>
      </c>
      <c r="L315" s="11" t="s">
        <v>7171</v>
      </c>
    </row>
    <row r="316" spans="1:12" ht="16.5" hidden="1">
      <c r="A316" s="13" t="s">
        <v>1065</v>
      </c>
      <c r="B316" s="19">
        <v>1</v>
      </c>
      <c r="C316" s="20"/>
      <c r="D316" s="21">
        <v>1</v>
      </c>
      <c r="E316" s="22">
        <v>1</v>
      </c>
      <c r="F316" s="23"/>
      <c r="G316" s="26">
        <v>3</v>
      </c>
      <c r="H316" s="24">
        <f>VLOOKUP(A316, Архитектуры!B313:G6288, 6,FALSE)</f>
        <v>51</v>
      </c>
      <c r="I316" s="24" t="str">
        <f>VLOOKUP(A316, Таксономия!B313:E2628, 3, FALSE)</f>
        <v>Eukaryota</v>
      </c>
      <c r="J316" s="13" t="str">
        <f>VLOOKUP(A316, Таксономия!B313:E2628, 4, FALSE)</f>
        <v xml:space="preserve"> Fungi</v>
      </c>
      <c r="K316" s="11" t="str">
        <f t="shared" si="4"/>
        <v>2</v>
      </c>
      <c r="L316" s="11" t="s">
        <v>7171</v>
      </c>
    </row>
    <row r="317" spans="1:12" ht="16.5" hidden="1">
      <c r="A317" s="13" t="s">
        <v>1067</v>
      </c>
      <c r="B317" s="19">
        <v>1</v>
      </c>
      <c r="C317" s="20"/>
      <c r="D317" s="21">
        <v>1</v>
      </c>
      <c r="E317" s="22">
        <v>1</v>
      </c>
      <c r="F317" s="23"/>
      <c r="G317" s="26">
        <v>3</v>
      </c>
      <c r="H317" s="24">
        <f>VLOOKUP(A317, Архитектуры!B314:G6289, 6,FALSE)</f>
        <v>51</v>
      </c>
      <c r="I317" s="24" t="str">
        <f>VLOOKUP(A317, Таксономия!B314:E2629, 3, FALSE)</f>
        <v>Eukaryota</v>
      </c>
      <c r="J317" s="13" t="str">
        <f>VLOOKUP(A317, Таксономия!B314:E2629, 4, FALSE)</f>
        <v xml:space="preserve"> Fungi</v>
      </c>
      <c r="K317" s="11" t="str">
        <f t="shared" si="4"/>
        <v>2</v>
      </c>
      <c r="L317" s="11" t="s">
        <v>7171</v>
      </c>
    </row>
    <row r="318" spans="1:12" ht="16.5">
      <c r="A318" s="13" t="s">
        <v>1069</v>
      </c>
      <c r="B318" s="19"/>
      <c r="C318" s="20">
        <v>1</v>
      </c>
      <c r="D318" s="21">
        <v>1</v>
      </c>
      <c r="E318" s="22"/>
      <c r="F318" s="23">
        <v>1</v>
      </c>
      <c r="G318" s="26">
        <v>3</v>
      </c>
      <c r="H318" s="24">
        <f>VLOOKUP(A318, Архитектуры!B315:G6290, 6,FALSE)</f>
        <v>54</v>
      </c>
      <c r="I318" s="24" t="str">
        <f>VLOOKUP(A318, Таксономия!B315:E2630, 3, FALSE)</f>
        <v>Eukaryota</v>
      </c>
      <c r="J318" s="13" t="str">
        <f>VLOOKUP(A318, Таксономия!B315:E2630, 4, FALSE)</f>
        <v xml:space="preserve"> Fungi</v>
      </c>
      <c r="K318" s="11" t="str">
        <f t="shared" si="4"/>
        <v>1</v>
      </c>
      <c r="L318" s="11" t="s">
        <v>7172</v>
      </c>
    </row>
    <row r="319" spans="1:12" ht="16.5">
      <c r="A319" s="13" t="s">
        <v>1071</v>
      </c>
      <c r="B319" s="19"/>
      <c r="C319" s="20">
        <v>1</v>
      </c>
      <c r="D319" s="21">
        <v>1</v>
      </c>
      <c r="E319" s="22"/>
      <c r="F319" s="23">
        <v>1</v>
      </c>
      <c r="G319" s="26">
        <v>3</v>
      </c>
      <c r="H319" s="24">
        <f>VLOOKUP(A319, Архитектуры!B316:G6291, 6,FALSE)</f>
        <v>54</v>
      </c>
      <c r="I319" s="24" t="str">
        <f>VLOOKUP(A319, Таксономия!B316:E2631, 3, FALSE)</f>
        <v>Eukaryota</v>
      </c>
      <c r="J319" s="13" t="str">
        <f>VLOOKUP(A319, Таксономия!B316:E2631, 4, FALSE)</f>
        <v xml:space="preserve"> Fungi</v>
      </c>
      <c r="K319" s="11" t="str">
        <f t="shared" si="4"/>
        <v>1</v>
      </c>
      <c r="L319" s="11" t="s">
        <v>7172</v>
      </c>
    </row>
    <row r="320" spans="1:12" ht="16.5" hidden="1">
      <c r="A320" s="13" t="s">
        <v>1073</v>
      </c>
      <c r="B320" s="19">
        <v>1</v>
      </c>
      <c r="C320" s="20"/>
      <c r="D320" s="21">
        <v>1</v>
      </c>
      <c r="E320" s="22">
        <v>1</v>
      </c>
      <c r="F320" s="23"/>
      <c r="G320" s="26">
        <v>3</v>
      </c>
      <c r="H320" s="24">
        <f>VLOOKUP(A320, Архитектуры!B317:G6292, 6,FALSE)</f>
        <v>51</v>
      </c>
      <c r="I320" s="24" t="str">
        <f>VLOOKUP(A320, Таксономия!B317:E2632, 3, FALSE)</f>
        <v>Eukaryota</v>
      </c>
      <c r="J320" s="13" t="str">
        <f>VLOOKUP(A320, Таксономия!B317:E2632, 4, FALSE)</f>
        <v xml:space="preserve"> Fungi</v>
      </c>
      <c r="K320" s="11" t="str">
        <f t="shared" si="4"/>
        <v>2</v>
      </c>
      <c r="L320" s="11" t="s">
        <v>7171</v>
      </c>
    </row>
    <row r="321" spans="1:12" ht="16.5">
      <c r="A321" s="13" t="s">
        <v>1075</v>
      </c>
      <c r="B321" s="19"/>
      <c r="C321" s="20">
        <v>1</v>
      </c>
      <c r="D321" s="21">
        <v>1</v>
      </c>
      <c r="E321" s="22"/>
      <c r="F321" s="23">
        <v>1</v>
      </c>
      <c r="G321" s="26">
        <v>3</v>
      </c>
      <c r="H321" s="24">
        <f>VLOOKUP(A321, Архитектуры!B318:G6293, 6,FALSE)</f>
        <v>54</v>
      </c>
      <c r="I321" s="24" t="str">
        <f>VLOOKUP(A321, Таксономия!B318:E2633, 3, FALSE)</f>
        <v>Eukaryota</v>
      </c>
      <c r="J321" s="13" t="str">
        <f>VLOOKUP(A321, Таксономия!B318:E2633, 4, FALSE)</f>
        <v xml:space="preserve"> Fungi</v>
      </c>
      <c r="K321" s="11" t="str">
        <f t="shared" si="4"/>
        <v>1</v>
      </c>
      <c r="L321" s="11" t="s">
        <v>7172</v>
      </c>
    </row>
    <row r="322" spans="1:12" ht="16.5" hidden="1">
      <c r="A322" s="13" t="s">
        <v>1077</v>
      </c>
      <c r="B322" s="19">
        <v>1</v>
      </c>
      <c r="C322" s="20"/>
      <c r="D322" s="21">
        <v>1</v>
      </c>
      <c r="E322" s="22">
        <v>1</v>
      </c>
      <c r="F322" s="23"/>
      <c r="G322" s="26">
        <v>3</v>
      </c>
      <c r="H322" s="24">
        <f>VLOOKUP(A322, Архитектуры!B319:G6294, 6,FALSE)</f>
        <v>51</v>
      </c>
      <c r="I322" s="24" t="str">
        <f>VLOOKUP(A322, Таксономия!B319:E2634, 3, FALSE)</f>
        <v>Eukaryota</v>
      </c>
      <c r="J322" s="13" t="str">
        <f>VLOOKUP(A322, Таксономия!B319:E2634, 4, FALSE)</f>
        <v xml:space="preserve"> Fungi</v>
      </c>
      <c r="K322" s="11" t="str">
        <f t="shared" si="4"/>
        <v>2</v>
      </c>
      <c r="L322" s="11" t="s">
        <v>7171</v>
      </c>
    </row>
    <row r="323" spans="1:12" ht="16.5" hidden="1">
      <c r="A323" s="13" t="s">
        <v>1079</v>
      </c>
      <c r="B323" s="19">
        <v>1</v>
      </c>
      <c r="C323" s="20"/>
      <c r="D323" s="21">
        <v>1</v>
      </c>
      <c r="E323" s="22">
        <v>1</v>
      </c>
      <c r="F323" s="23"/>
      <c r="G323" s="26">
        <v>3</v>
      </c>
      <c r="H323" s="24">
        <f>VLOOKUP(A323, Архитектуры!B320:G6295, 6,FALSE)</f>
        <v>51</v>
      </c>
      <c r="I323" s="24" t="str">
        <f>VLOOKUP(A323, Таксономия!B320:E2635, 3, FALSE)</f>
        <v>Eukaryota</v>
      </c>
      <c r="J323" s="13" t="str">
        <f>VLOOKUP(A323, Таксономия!B320:E2635, 4, FALSE)</f>
        <v xml:space="preserve"> Fungi</v>
      </c>
      <c r="K323" s="11" t="str">
        <f t="shared" si="4"/>
        <v>2</v>
      </c>
      <c r="L323" s="11" t="s">
        <v>7171</v>
      </c>
    </row>
    <row r="324" spans="1:12" ht="16.5">
      <c r="A324" s="13" t="s">
        <v>1081</v>
      </c>
      <c r="B324" s="19"/>
      <c r="C324" s="20">
        <v>1</v>
      </c>
      <c r="D324" s="21">
        <v>1</v>
      </c>
      <c r="E324" s="22"/>
      <c r="F324" s="23">
        <v>1</v>
      </c>
      <c r="G324" s="26">
        <v>3</v>
      </c>
      <c r="H324" s="24">
        <f>VLOOKUP(A324, Архитектуры!B321:G6296, 6,FALSE)</f>
        <v>54</v>
      </c>
      <c r="I324" s="24" t="str">
        <f>VLOOKUP(A324, Таксономия!B321:E2636, 3, FALSE)</f>
        <v>Eukaryota</v>
      </c>
      <c r="J324" s="13" t="str">
        <f>VLOOKUP(A324, Таксономия!B321:E2636, 4, FALSE)</f>
        <v xml:space="preserve"> Fungi</v>
      </c>
      <c r="K324" s="11" t="str">
        <f t="shared" si="4"/>
        <v>1</v>
      </c>
      <c r="L324" s="11" t="s">
        <v>7172</v>
      </c>
    </row>
    <row r="325" spans="1:12" ht="16.5">
      <c r="A325" s="13" t="s">
        <v>1083</v>
      </c>
      <c r="B325" s="19"/>
      <c r="C325" s="20">
        <v>1</v>
      </c>
      <c r="D325" s="21">
        <v>1</v>
      </c>
      <c r="E325" s="22"/>
      <c r="F325" s="23">
        <v>1</v>
      </c>
      <c r="G325" s="26">
        <v>3</v>
      </c>
      <c r="H325" s="24">
        <f>VLOOKUP(A325, Архитектуры!B322:G6297, 6,FALSE)</f>
        <v>54</v>
      </c>
      <c r="I325" s="24" t="str">
        <f>VLOOKUP(A325, Таксономия!B322:E2637, 3, FALSE)</f>
        <v>Eukaryota</v>
      </c>
      <c r="J325" s="13" t="str">
        <f>VLOOKUP(A325, Таксономия!B322:E2637, 4, FALSE)</f>
        <v xml:space="preserve"> Fungi</v>
      </c>
      <c r="K325" s="11" t="str">
        <f t="shared" si="4"/>
        <v>1</v>
      </c>
      <c r="L325" s="11" t="s">
        <v>7172</v>
      </c>
    </row>
    <row r="326" spans="1:12" ht="16.5" hidden="1">
      <c r="A326" s="13" t="s">
        <v>1085</v>
      </c>
      <c r="B326" s="19">
        <v>1</v>
      </c>
      <c r="C326" s="20"/>
      <c r="D326" s="21">
        <v>1</v>
      </c>
      <c r="E326" s="22">
        <v>1</v>
      </c>
      <c r="F326" s="23"/>
      <c r="G326" s="26">
        <v>3</v>
      </c>
      <c r="H326" s="24">
        <f>VLOOKUP(A326, Архитектуры!B323:G6298, 6,FALSE)</f>
        <v>51</v>
      </c>
      <c r="I326" s="24" t="str">
        <f>VLOOKUP(A326, Таксономия!B323:E2638, 3, FALSE)</f>
        <v>Eukaryota</v>
      </c>
      <c r="J326" s="13" t="str">
        <f>VLOOKUP(A326, Таксономия!B323:E2638, 4, FALSE)</f>
        <v xml:space="preserve"> Fungi</v>
      </c>
      <c r="K326" s="11" t="str">
        <f t="shared" ref="K326:K389" si="5">IF(AND(B326=1,D326=1,E326=1,B326+D326+E326=3),"2","1")</f>
        <v>2</v>
      </c>
      <c r="L326" s="11" t="s">
        <v>7171</v>
      </c>
    </row>
    <row r="327" spans="1:12" ht="16.5">
      <c r="A327" s="13" t="s">
        <v>1087</v>
      </c>
      <c r="B327" s="19"/>
      <c r="C327" s="20">
        <v>1</v>
      </c>
      <c r="D327" s="21">
        <v>1</v>
      </c>
      <c r="E327" s="22"/>
      <c r="F327" s="23">
        <v>1</v>
      </c>
      <c r="G327" s="26">
        <v>3</v>
      </c>
      <c r="H327" s="24">
        <f>VLOOKUP(A327, Архитектуры!B324:G6299, 6,FALSE)</f>
        <v>54</v>
      </c>
      <c r="I327" s="24" t="str">
        <f>VLOOKUP(A327, Таксономия!B324:E2639, 3, FALSE)</f>
        <v>Eukaryota</v>
      </c>
      <c r="J327" s="13" t="str">
        <f>VLOOKUP(A327, Таксономия!B324:E2639, 4, FALSE)</f>
        <v xml:space="preserve"> Fungi</v>
      </c>
      <c r="K327" s="11" t="str">
        <f t="shared" si="5"/>
        <v>1</v>
      </c>
      <c r="L327" s="11" t="s">
        <v>7172</v>
      </c>
    </row>
    <row r="328" spans="1:12" ht="16.5">
      <c r="A328" s="13" t="s">
        <v>1089</v>
      </c>
      <c r="B328" s="19"/>
      <c r="C328" s="20">
        <v>1</v>
      </c>
      <c r="D328" s="21">
        <v>1</v>
      </c>
      <c r="E328" s="22"/>
      <c r="F328" s="23">
        <v>1</v>
      </c>
      <c r="G328" s="26">
        <v>3</v>
      </c>
      <c r="H328" s="24">
        <f>VLOOKUP(A328, Архитектуры!B325:G6300, 6,FALSE)</f>
        <v>54</v>
      </c>
      <c r="I328" s="24" t="str">
        <f>VLOOKUP(A328, Таксономия!B325:E2640, 3, FALSE)</f>
        <v>Eukaryota</v>
      </c>
      <c r="J328" s="13" t="str">
        <f>VLOOKUP(A328, Таксономия!B325:E2640, 4, FALSE)</f>
        <v xml:space="preserve"> Fungi</v>
      </c>
      <c r="K328" s="11" t="str">
        <f t="shared" si="5"/>
        <v>1</v>
      </c>
      <c r="L328" s="11" t="s">
        <v>7172</v>
      </c>
    </row>
    <row r="329" spans="1:12" ht="16.5" hidden="1">
      <c r="A329" s="13" t="s">
        <v>1091</v>
      </c>
      <c r="B329" s="19">
        <v>1</v>
      </c>
      <c r="C329" s="20"/>
      <c r="D329" s="21">
        <v>1</v>
      </c>
      <c r="E329" s="22">
        <v>1</v>
      </c>
      <c r="F329" s="23"/>
      <c r="G329" s="26">
        <v>3</v>
      </c>
      <c r="H329" s="24">
        <f>VLOOKUP(A329, Архитектуры!B326:G6301, 6,FALSE)</f>
        <v>51</v>
      </c>
      <c r="I329" s="24" t="str">
        <f>VLOOKUP(A329, Таксономия!B326:E2641, 3, FALSE)</f>
        <v>Eukaryota</v>
      </c>
      <c r="J329" s="13" t="str">
        <f>VLOOKUP(A329, Таксономия!B326:E2641, 4, FALSE)</f>
        <v xml:space="preserve"> Fungi</v>
      </c>
      <c r="K329" s="11" t="str">
        <f t="shared" si="5"/>
        <v>2</v>
      </c>
      <c r="L329" s="11" t="s">
        <v>7171</v>
      </c>
    </row>
    <row r="330" spans="1:12" ht="16.5" hidden="1">
      <c r="A330" s="13" t="s">
        <v>1093</v>
      </c>
      <c r="B330" s="19">
        <v>1</v>
      </c>
      <c r="C330" s="20"/>
      <c r="D330" s="21">
        <v>1</v>
      </c>
      <c r="E330" s="22">
        <v>1</v>
      </c>
      <c r="F330" s="23"/>
      <c r="G330" s="26">
        <v>3</v>
      </c>
      <c r="H330" s="24">
        <f>VLOOKUP(A330, Архитектуры!B327:G6302, 6,FALSE)</f>
        <v>51</v>
      </c>
      <c r="I330" s="24" t="str">
        <f>VLOOKUP(A330, Таксономия!B327:E2642, 3, FALSE)</f>
        <v>Eukaryota</v>
      </c>
      <c r="J330" s="13" t="str">
        <f>VLOOKUP(A330, Таксономия!B327:E2642, 4, FALSE)</f>
        <v xml:space="preserve"> Fungi</v>
      </c>
      <c r="K330" s="11" t="str">
        <f t="shared" si="5"/>
        <v>2</v>
      </c>
      <c r="L330" s="11" t="s">
        <v>7171</v>
      </c>
    </row>
    <row r="331" spans="1:12" ht="16.5">
      <c r="A331" s="13" t="s">
        <v>1095</v>
      </c>
      <c r="B331" s="19"/>
      <c r="C331" s="20">
        <v>1</v>
      </c>
      <c r="D331" s="21">
        <v>1</v>
      </c>
      <c r="E331" s="22"/>
      <c r="F331" s="23">
        <v>1</v>
      </c>
      <c r="G331" s="26">
        <v>3</v>
      </c>
      <c r="H331" s="24">
        <f>VLOOKUP(A331, Архитектуры!B328:G6303, 6,FALSE)</f>
        <v>54</v>
      </c>
      <c r="I331" s="24" t="str">
        <f>VLOOKUP(A331, Таксономия!B328:E2643, 3, FALSE)</f>
        <v>Eukaryota</v>
      </c>
      <c r="J331" s="13" t="str">
        <f>VLOOKUP(A331, Таксономия!B328:E2643, 4, FALSE)</f>
        <v xml:space="preserve"> Fungi</v>
      </c>
      <c r="K331" s="11" t="str">
        <f t="shared" si="5"/>
        <v>1</v>
      </c>
      <c r="L331" s="11" t="s">
        <v>7172</v>
      </c>
    </row>
    <row r="332" spans="1:12" ht="16.5" hidden="1">
      <c r="A332" s="13" t="s">
        <v>1103</v>
      </c>
      <c r="B332" s="19"/>
      <c r="C332" s="20">
        <v>1</v>
      </c>
      <c r="D332" s="21">
        <v>1</v>
      </c>
      <c r="E332" s="22"/>
      <c r="F332" s="23">
        <v>1</v>
      </c>
      <c r="G332" s="26">
        <v>3</v>
      </c>
      <c r="H332" s="24">
        <f>VLOOKUP(A332, Архитектуры!B329:G6304, 6,FALSE)</f>
        <v>51</v>
      </c>
      <c r="I332" s="24" t="str">
        <f>VLOOKUP(A332, Таксономия!B329:E2644, 3, FALSE)</f>
        <v>Eukaryota</v>
      </c>
      <c r="J332" s="13" t="str">
        <f>VLOOKUP(A332, Таксономия!B329:E2644, 4, FALSE)</f>
        <v xml:space="preserve"> Fungi</v>
      </c>
      <c r="K332" s="11" t="str">
        <f t="shared" si="5"/>
        <v>1</v>
      </c>
      <c r="L332" s="11" t="s">
        <v>7172</v>
      </c>
    </row>
    <row r="333" spans="1:12" ht="16.5" hidden="1">
      <c r="A333" s="13" t="s">
        <v>1121</v>
      </c>
      <c r="B333" s="19"/>
      <c r="C333" s="20">
        <v>1</v>
      </c>
      <c r="D333" s="21">
        <v>1</v>
      </c>
      <c r="E333" s="22"/>
      <c r="F333" s="23">
        <v>1</v>
      </c>
      <c r="G333" s="26">
        <v>3</v>
      </c>
      <c r="H333" s="24">
        <f>VLOOKUP(A333, Архитектуры!B330:G6305, 6,FALSE)</f>
        <v>51</v>
      </c>
      <c r="I333" s="24" t="str">
        <f>VLOOKUP(A333, Таксономия!B330:E2645, 3, FALSE)</f>
        <v>Eukaryota</v>
      </c>
      <c r="J333" s="13" t="str">
        <f>VLOOKUP(A333, Таксономия!B330:E2645, 4, FALSE)</f>
        <v xml:space="preserve"> Viridiplantae</v>
      </c>
      <c r="K333" s="11" t="str">
        <f t="shared" si="5"/>
        <v>1</v>
      </c>
      <c r="L333" s="33" t="s">
        <v>7167</v>
      </c>
    </row>
    <row r="334" spans="1:12" ht="16.5" hidden="1">
      <c r="A334" s="13" t="s">
        <v>1125</v>
      </c>
      <c r="B334" s="19"/>
      <c r="C334" s="20">
        <v>1</v>
      </c>
      <c r="D334" s="21">
        <v>1</v>
      </c>
      <c r="E334" s="22"/>
      <c r="F334" s="23">
        <v>1</v>
      </c>
      <c r="G334" s="26">
        <v>3</v>
      </c>
      <c r="H334" s="24">
        <f>VLOOKUP(A334, Архитектуры!B331:G6306, 6,FALSE)</f>
        <v>51</v>
      </c>
      <c r="I334" s="24" t="str">
        <f>VLOOKUP(A334, Таксономия!B331:E2646, 3, FALSE)</f>
        <v>Eukaryota</v>
      </c>
      <c r="J334" s="13" t="str">
        <f>VLOOKUP(A334, Таксономия!B331:E2646, 4, FALSE)</f>
        <v xml:space="preserve"> Viridiplantae</v>
      </c>
      <c r="K334" s="11" t="str">
        <f t="shared" si="5"/>
        <v>1</v>
      </c>
      <c r="L334" s="32" t="s">
        <v>7167</v>
      </c>
    </row>
    <row r="335" spans="1:12" ht="16.5" hidden="1">
      <c r="A335" s="13" t="s">
        <v>1127</v>
      </c>
      <c r="B335" s="19"/>
      <c r="C335" s="20">
        <v>1</v>
      </c>
      <c r="D335" s="21">
        <v>1</v>
      </c>
      <c r="E335" s="22"/>
      <c r="F335" s="23">
        <v>1</v>
      </c>
      <c r="G335" s="26">
        <v>3</v>
      </c>
      <c r="H335" s="24">
        <f>VLOOKUP(A335, Архитектуры!B332:G6307, 6,FALSE)</f>
        <v>51</v>
      </c>
      <c r="I335" s="24" t="str">
        <f>VLOOKUP(A335, Таксономия!B332:E2647, 3, FALSE)</f>
        <v>Eukaryota</v>
      </c>
      <c r="J335" s="13" t="str">
        <f>VLOOKUP(A335, Таксономия!B332:E2647, 4, FALSE)</f>
        <v xml:space="preserve"> Viridiplantae</v>
      </c>
      <c r="K335" s="11" t="str">
        <f t="shared" si="5"/>
        <v>1</v>
      </c>
      <c r="L335" s="32" t="s">
        <v>7167</v>
      </c>
    </row>
    <row r="336" spans="1:12" ht="16.5" hidden="1">
      <c r="A336" s="13" t="s">
        <v>1129</v>
      </c>
      <c r="B336" s="19"/>
      <c r="C336" s="20">
        <v>1</v>
      </c>
      <c r="D336" s="21">
        <v>1</v>
      </c>
      <c r="E336" s="22"/>
      <c r="F336" s="23">
        <v>1</v>
      </c>
      <c r="G336" s="26">
        <v>3</v>
      </c>
      <c r="H336" s="24">
        <f>VLOOKUP(A336, Архитектуры!B333:G6308, 6,FALSE)</f>
        <v>51</v>
      </c>
      <c r="I336" s="24" t="str">
        <f>VLOOKUP(A336, Таксономия!B333:E2648, 3, FALSE)</f>
        <v>Eukaryota</v>
      </c>
      <c r="J336" s="13" t="str">
        <f>VLOOKUP(A336, Таксономия!B333:E2648, 4, FALSE)</f>
        <v xml:space="preserve"> Ichthyosporea</v>
      </c>
      <c r="K336" s="11" t="str">
        <f t="shared" si="5"/>
        <v>1</v>
      </c>
      <c r="L336"/>
    </row>
    <row r="337" spans="1:12" ht="16.5" hidden="1">
      <c r="A337" s="13" t="s">
        <v>1131</v>
      </c>
      <c r="B337" s="19"/>
      <c r="C337" s="20">
        <v>1</v>
      </c>
      <c r="D337" s="21">
        <v>1</v>
      </c>
      <c r="E337" s="22"/>
      <c r="F337" s="23">
        <v>1</v>
      </c>
      <c r="G337" s="26">
        <v>3</v>
      </c>
      <c r="H337" s="24">
        <f>VLOOKUP(A337, Архитектуры!B334:G6309, 6,FALSE)</f>
        <v>52</v>
      </c>
      <c r="I337" s="24" t="str">
        <f>VLOOKUP(A337, Таксономия!B334:E2649, 3, FALSE)</f>
        <v>Eukaryota</v>
      </c>
      <c r="J337" s="13" t="str">
        <f>VLOOKUP(A337, Таксономия!B334:E2649, 4, FALSE)</f>
        <v xml:space="preserve"> Fungi</v>
      </c>
      <c r="K337" s="11" t="str">
        <f t="shared" si="5"/>
        <v>1</v>
      </c>
      <c r="L337" s="11" t="s">
        <v>7172</v>
      </c>
    </row>
    <row r="338" spans="1:12" ht="16.5">
      <c r="A338" s="13" t="s">
        <v>1133</v>
      </c>
      <c r="B338" s="19">
        <v>1</v>
      </c>
      <c r="C338" s="20"/>
      <c r="D338" s="21">
        <v>1</v>
      </c>
      <c r="E338" s="22">
        <v>1</v>
      </c>
      <c r="F338" s="23"/>
      <c r="G338" s="26">
        <v>3</v>
      </c>
      <c r="H338" s="24">
        <f>VLOOKUP(A338, Архитектуры!B335:G6310, 6,FALSE)</f>
        <v>53</v>
      </c>
      <c r="I338" s="24" t="str">
        <f>VLOOKUP(A338, Таксономия!B335:E2650, 3, FALSE)</f>
        <v>Eukaryota</v>
      </c>
      <c r="J338" s="13" t="str">
        <f>VLOOKUP(A338, Таксономия!B335:E2650, 4, FALSE)</f>
        <v xml:space="preserve"> Fungi</v>
      </c>
      <c r="K338" s="11" t="str">
        <f t="shared" si="5"/>
        <v>2</v>
      </c>
      <c r="L338" s="11" t="s">
        <v>7171</v>
      </c>
    </row>
    <row r="339" spans="1:12" ht="16.5" hidden="1">
      <c r="A339" s="13" t="s">
        <v>1139</v>
      </c>
      <c r="B339" s="19"/>
      <c r="C339" s="20">
        <v>1</v>
      </c>
      <c r="D339" s="21">
        <v>1</v>
      </c>
      <c r="E339" s="22"/>
      <c r="F339" s="23">
        <v>1</v>
      </c>
      <c r="G339" s="26">
        <v>3</v>
      </c>
      <c r="H339" s="24">
        <f>VLOOKUP(A339, Архитектуры!B336:G6311, 6,FALSE)</f>
        <v>51</v>
      </c>
      <c r="I339" s="24" t="str">
        <f>VLOOKUP(A339, Таксономия!B336:E2651, 3, FALSE)</f>
        <v>Eukaryota</v>
      </c>
      <c r="J339" s="13" t="str">
        <f>VLOOKUP(A339, Таксономия!B336:E2651, 4, FALSE)</f>
        <v xml:space="preserve"> Viridiplantae</v>
      </c>
      <c r="K339" s="11" t="str">
        <f t="shared" si="5"/>
        <v>1</v>
      </c>
      <c r="L339" s="33" t="s">
        <v>7167</v>
      </c>
    </row>
    <row r="340" spans="1:12" ht="16.5" hidden="1">
      <c r="A340" s="13" t="s">
        <v>1143</v>
      </c>
      <c r="B340" s="19"/>
      <c r="C340" s="20">
        <v>1</v>
      </c>
      <c r="D340" s="21">
        <v>1</v>
      </c>
      <c r="E340" s="22"/>
      <c r="F340" s="23">
        <v>1</v>
      </c>
      <c r="G340" s="26">
        <v>3</v>
      </c>
      <c r="H340" s="24">
        <f>VLOOKUP(A340, Архитектуры!B337:G6312, 6,FALSE)</f>
        <v>51</v>
      </c>
      <c r="I340" s="24" t="str">
        <f>VLOOKUP(A340, Таксономия!B337:E2652, 3, FALSE)</f>
        <v>Eukaryota</v>
      </c>
      <c r="J340" s="13" t="str">
        <f>VLOOKUP(A340, Таксономия!B337:E2652, 4, FALSE)</f>
        <v xml:space="preserve"> Viridiplantae</v>
      </c>
      <c r="K340" s="11" t="str">
        <f t="shared" si="5"/>
        <v>1</v>
      </c>
      <c r="L340" s="32" t="s">
        <v>7167</v>
      </c>
    </row>
    <row r="341" spans="1:12" ht="16.5" hidden="1">
      <c r="A341" s="13" t="s">
        <v>1165</v>
      </c>
      <c r="B341" s="19"/>
      <c r="C341" s="20">
        <v>1</v>
      </c>
      <c r="D341" s="21">
        <v>1</v>
      </c>
      <c r="E341" s="22"/>
      <c r="F341" s="23">
        <v>1</v>
      </c>
      <c r="G341" s="26">
        <v>3</v>
      </c>
      <c r="H341" s="24">
        <f>VLOOKUP(A341, Архитектуры!B338:G6313, 6,FALSE)</f>
        <v>51</v>
      </c>
      <c r="I341" s="24" t="str">
        <f>VLOOKUP(A341, Таксономия!B338:E2653, 3, FALSE)</f>
        <v>Eukaryota</v>
      </c>
      <c r="J341" s="13" t="str">
        <f>VLOOKUP(A341, Таксономия!B338:E2653, 4, FALSE)</f>
        <v xml:space="preserve"> Viridiplantae</v>
      </c>
      <c r="K341" s="11" t="str">
        <f t="shared" si="5"/>
        <v>1</v>
      </c>
      <c r="L341" s="32" t="s">
        <v>7167</v>
      </c>
    </row>
    <row r="342" spans="1:12" ht="16.5" hidden="1">
      <c r="A342" s="13" t="s">
        <v>1169</v>
      </c>
      <c r="B342" s="19"/>
      <c r="C342" s="20">
        <v>1</v>
      </c>
      <c r="D342" s="21">
        <v>1</v>
      </c>
      <c r="E342" s="22"/>
      <c r="F342" s="23">
        <v>1</v>
      </c>
      <c r="G342" s="26">
        <v>3</v>
      </c>
      <c r="H342" s="24">
        <f>VLOOKUP(A342, Архитектуры!B339:G6314, 6,FALSE)</f>
        <v>51</v>
      </c>
      <c r="I342" s="24" t="str">
        <f>VLOOKUP(A342, Таксономия!B339:E2654, 3, FALSE)</f>
        <v>Eukaryota</v>
      </c>
      <c r="J342" s="13" t="str">
        <f>VLOOKUP(A342, Таксономия!B339:E2654, 4, FALSE)</f>
        <v xml:space="preserve"> Viridiplantae</v>
      </c>
      <c r="K342" s="11" t="str">
        <f t="shared" si="5"/>
        <v>1</v>
      </c>
      <c r="L342" s="32" t="s">
        <v>7167</v>
      </c>
    </row>
    <row r="343" spans="1:12" ht="16.5" hidden="1">
      <c r="A343" s="13" t="s">
        <v>1171</v>
      </c>
      <c r="B343" s="19"/>
      <c r="C343" s="20">
        <v>1</v>
      </c>
      <c r="D343" s="21">
        <v>1</v>
      </c>
      <c r="E343" s="22"/>
      <c r="F343" s="23">
        <v>1</v>
      </c>
      <c r="G343" s="26">
        <v>3</v>
      </c>
      <c r="H343" s="24">
        <f>VLOOKUP(A343, Архитектуры!B340:G6315, 6,FALSE)</f>
        <v>55</v>
      </c>
      <c r="I343" s="24" t="str">
        <f>VLOOKUP(A343, Таксономия!B340:E2655, 3, FALSE)</f>
        <v>Eukaryota</v>
      </c>
      <c r="J343" s="13" t="str">
        <f>VLOOKUP(A343, Таксономия!B340:E2655, 4, FALSE)</f>
        <v xml:space="preserve"> Fungi</v>
      </c>
      <c r="K343" s="11" t="str">
        <f t="shared" si="5"/>
        <v>1</v>
      </c>
      <c r="L343" s="11" t="s">
        <v>7172</v>
      </c>
    </row>
    <row r="344" spans="1:12" ht="16.5" hidden="1">
      <c r="A344" s="13" t="s">
        <v>1177</v>
      </c>
      <c r="B344" s="19"/>
      <c r="C344" s="20">
        <v>1</v>
      </c>
      <c r="D344" s="21">
        <v>1</v>
      </c>
      <c r="E344" s="22"/>
      <c r="F344" s="23">
        <v>1</v>
      </c>
      <c r="G344" s="26">
        <v>3</v>
      </c>
      <c r="H344" s="24">
        <f>VLOOKUP(A344, Архитектуры!B341:G6316, 6,FALSE)</f>
        <v>52</v>
      </c>
      <c r="I344" s="24" t="str">
        <f>VLOOKUP(A344, Таксономия!B341:E2656, 3, FALSE)</f>
        <v>Eukaryota</v>
      </c>
      <c r="J344" s="13" t="str">
        <f>VLOOKUP(A344, Таксономия!B341:E2656, 4, FALSE)</f>
        <v xml:space="preserve"> Fungi</v>
      </c>
      <c r="K344" s="11" t="str">
        <f t="shared" si="5"/>
        <v>1</v>
      </c>
      <c r="L344" s="11" t="s">
        <v>7172</v>
      </c>
    </row>
    <row r="345" spans="1:12" ht="16.5" hidden="1">
      <c r="A345" s="13" t="s">
        <v>1181</v>
      </c>
      <c r="B345" s="19"/>
      <c r="C345" s="20">
        <v>1</v>
      </c>
      <c r="D345" s="21">
        <v>1</v>
      </c>
      <c r="E345" s="22"/>
      <c r="F345" s="23">
        <v>1</v>
      </c>
      <c r="G345" s="26">
        <v>3</v>
      </c>
      <c r="H345" s="24">
        <f>VLOOKUP(A345, Архитектуры!B342:G6317, 6,FALSE)</f>
        <v>52</v>
      </c>
      <c r="I345" s="24" t="str">
        <f>VLOOKUP(A345, Таксономия!B342:E2657, 3, FALSE)</f>
        <v>Eukaryota</v>
      </c>
      <c r="J345" s="13" t="str">
        <f>VLOOKUP(A345, Таксономия!B342:E2657, 4, FALSE)</f>
        <v xml:space="preserve"> Metazoa</v>
      </c>
      <c r="K345" s="11" t="str">
        <f t="shared" si="5"/>
        <v>1</v>
      </c>
      <c r="L345" s="11" t="s">
        <v>7168</v>
      </c>
    </row>
    <row r="346" spans="1:12" ht="16.5">
      <c r="A346" s="13" t="s">
        <v>1183</v>
      </c>
      <c r="B346" s="19">
        <v>1</v>
      </c>
      <c r="C346" s="20"/>
      <c r="D346" s="21">
        <v>1</v>
      </c>
      <c r="E346" s="22">
        <v>1</v>
      </c>
      <c r="F346" s="23"/>
      <c r="G346" s="26">
        <v>3</v>
      </c>
      <c r="H346" s="24">
        <f>VLOOKUP(A346, Архитектуры!B343:G6318, 6,FALSE)</f>
        <v>53</v>
      </c>
      <c r="I346" s="24" t="str">
        <f>VLOOKUP(A346, Таксономия!B343:E2658, 3, FALSE)</f>
        <v>Eukaryota</v>
      </c>
      <c r="J346" s="13" t="str">
        <f>VLOOKUP(A346, Таксономия!B343:E2658, 4, FALSE)</f>
        <v xml:space="preserve"> Fungi</v>
      </c>
      <c r="K346" s="11" t="str">
        <f t="shared" si="5"/>
        <v>2</v>
      </c>
      <c r="L346" s="11" t="s">
        <v>7171</v>
      </c>
    </row>
    <row r="347" spans="1:12" ht="16.5" hidden="1">
      <c r="A347" s="13" t="s">
        <v>1185</v>
      </c>
      <c r="B347" s="19"/>
      <c r="C347" s="20">
        <v>1</v>
      </c>
      <c r="D347" s="21">
        <v>1</v>
      </c>
      <c r="E347" s="22"/>
      <c r="F347" s="23">
        <v>1</v>
      </c>
      <c r="G347" s="26">
        <v>3</v>
      </c>
      <c r="H347" s="24">
        <f>VLOOKUP(A347, Архитектуры!B344:G6319, 6,FALSE)</f>
        <v>52</v>
      </c>
      <c r="I347" s="24" t="str">
        <f>VLOOKUP(A347, Таксономия!B344:E2659, 3, FALSE)</f>
        <v>Eukaryota</v>
      </c>
      <c r="J347" s="13" t="str">
        <f>VLOOKUP(A347, Таксономия!B344:E2659, 4, FALSE)</f>
        <v xml:space="preserve"> Fungi</v>
      </c>
      <c r="K347" s="11" t="str">
        <f t="shared" si="5"/>
        <v>1</v>
      </c>
      <c r="L347" s="11" t="s">
        <v>7172</v>
      </c>
    </row>
    <row r="348" spans="1:12" ht="16.5" hidden="1">
      <c r="A348" s="13" t="s">
        <v>1187</v>
      </c>
      <c r="B348" s="19"/>
      <c r="C348" s="20">
        <v>1</v>
      </c>
      <c r="D348" s="21">
        <v>1</v>
      </c>
      <c r="E348" s="22"/>
      <c r="F348" s="23">
        <v>1</v>
      </c>
      <c r="G348" s="26">
        <v>3</v>
      </c>
      <c r="H348" s="24">
        <f>VLOOKUP(A348, Архитектуры!B345:G6320, 6,FALSE)</f>
        <v>51</v>
      </c>
      <c r="I348" s="24" t="str">
        <f>VLOOKUP(A348, Таксономия!B345:E2660, 3, FALSE)</f>
        <v>Eukaryota</v>
      </c>
      <c r="J348" s="13" t="str">
        <f>VLOOKUP(A348, Таксономия!B345:E2660, 4, FALSE)</f>
        <v xml:space="preserve"> Alveolata</v>
      </c>
      <c r="K348" s="11" t="str">
        <f t="shared" si="5"/>
        <v>1</v>
      </c>
      <c r="L348"/>
    </row>
    <row r="349" spans="1:12" ht="16.5">
      <c r="A349" s="13" t="s">
        <v>1191</v>
      </c>
      <c r="B349" s="19">
        <v>1</v>
      </c>
      <c r="C349" s="20"/>
      <c r="D349" s="21">
        <v>1</v>
      </c>
      <c r="E349" s="22">
        <v>1</v>
      </c>
      <c r="F349" s="23"/>
      <c r="G349" s="26">
        <v>3</v>
      </c>
      <c r="H349" s="24">
        <f>VLOOKUP(A349, Архитектуры!B346:G6321, 6,FALSE)</f>
        <v>54</v>
      </c>
      <c r="I349" s="24" t="str">
        <f>VLOOKUP(A349, Таксономия!B346:E2661, 3, FALSE)</f>
        <v>Eukaryota</v>
      </c>
      <c r="J349" s="13" t="str">
        <f>VLOOKUP(A349, Таксономия!B346:E2661, 4, FALSE)</f>
        <v xml:space="preserve"> Metazoa</v>
      </c>
      <c r="K349" s="11" t="str">
        <f t="shared" si="5"/>
        <v>2</v>
      </c>
      <c r="L349" s="11" t="s">
        <v>7169</v>
      </c>
    </row>
    <row r="350" spans="1:12" ht="16.5" hidden="1">
      <c r="A350" s="13" t="s">
        <v>1193</v>
      </c>
      <c r="B350" s="19"/>
      <c r="C350" s="20">
        <v>1</v>
      </c>
      <c r="D350" s="21">
        <v>1</v>
      </c>
      <c r="E350" s="22"/>
      <c r="F350" s="23">
        <v>1</v>
      </c>
      <c r="G350" s="26">
        <v>3</v>
      </c>
      <c r="H350" s="24">
        <f>VLOOKUP(A350, Архитектуры!B347:G6322, 6,FALSE)</f>
        <v>52</v>
      </c>
      <c r="I350" s="24" t="str">
        <f>VLOOKUP(A350, Таксономия!B347:E2662, 3, FALSE)</f>
        <v>Eukaryota</v>
      </c>
      <c r="J350" s="13" t="str">
        <f>VLOOKUP(A350, Таксономия!B347:E2662, 4, FALSE)</f>
        <v xml:space="preserve"> Metazoa</v>
      </c>
      <c r="K350" s="11" t="str">
        <f t="shared" si="5"/>
        <v>1</v>
      </c>
      <c r="L350" s="11" t="s">
        <v>7168</v>
      </c>
    </row>
    <row r="351" spans="1:12" ht="16.5">
      <c r="A351" s="13" t="s">
        <v>1195</v>
      </c>
      <c r="B351" s="19">
        <v>1</v>
      </c>
      <c r="C351" s="20"/>
      <c r="D351" s="21">
        <v>1</v>
      </c>
      <c r="E351" s="22">
        <v>1</v>
      </c>
      <c r="F351" s="23"/>
      <c r="G351" s="26">
        <v>3</v>
      </c>
      <c r="H351" s="24">
        <f>VLOOKUP(A351, Архитектуры!B348:G6323, 6,FALSE)</f>
        <v>53</v>
      </c>
      <c r="I351" s="24" t="str">
        <f>VLOOKUP(A351, Таксономия!B348:E2663, 3, FALSE)</f>
        <v>Eukaryota</v>
      </c>
      <c r="J351" s="13" t="str">
        <f>VLOOKUP(A351, Таксономия!B348:E2663, 4, FALSE)</f>
        <v xml:space="preserve"> Metazoa</v>
      </c>
      <c r="K351" s="11" t="str">
        <f t="shared" si="5"/>
        <v>2</v>
      </c>
      <c r="L351" s="11" t="s">
        <v>7169</v>
      </c>
    </row>
    <row r="352" spans="1:12" ht="16.5" hidden="1">
      <c r="A352" s="13" t="s">
        <v>1197</v>
      </c>
      <c r="B352" s="19"/>
      <c r="C352" s="20">
        <v>1</v>
      </c>
      <c r="D352" s="21">
        <v>1</v>
      </c>
      <c r="E352" s="22"/>
      <c r="F352" s="23">
        <v>1</v>
      </c>
      <c r="G352" s="26">
        <v>3</v>
      </c>
      <c r="H352" s="24">
        <f>VLOOKUP(A352, Архитектуры!B349:G6324, 6,FALSE)</f>
        <v>52</v>
      </c>
      <c r="I352" s="24" t="str">
        <f>VLOOKUP(A352, Таксономия!B349:E2664, 3, FALSE)</f>
        <v>Eukaryota</v>
      </c>
      <c r="J352" s="13" t="str">
        <f>VLOOKUP(A352, Таксономия!B349:E2664, 4, FALSE)</f>
        <v xml:space="preserve"> Metazoa</v>
      </c>
      <c r="K352" s="11" t="str">
        <f t="shared" si="5"/>
        <v>1</v>
      </c>
      <c r="L352" s="11" t="s">
        <v>7168</v>
      </c>
    </row>
    <row r="353" spans="1:12" ht="16.5" hidden="1">
      <c r="A353" s="13" t="s">
        <v>1207</v>
      </c>
      <c r="B353" s="19"/>
      <c r="C353" s="20">
        <v>1</v>
      </c>
      <c r="D353" s="21">
        <v>1</v>
      </c>
      <c r="E353" s="22"/>
      <c r="F353" s="23">
        <v>1</v>
      </c>
      <c r="G353" s="26">
        <v>3</v>
      </c>
      <c r="H353" s="24">
        <f>VLOOKUP(A353, Архитектуры!B350:G6325, 6,FALSE)</f>
        <v>51</v>
      </c>
      <c r="I353" s="24" t="str">
        <f>VLOOKUP(A353, Таксономия!B350:E2665, 3, FALSE)</f>
        <v>Eukaryota</v>
      </c>
      <c r="J353" s="13" t="str">
        <f>VLOOKUP(A353, Таксономия!B350:E2665, 4, FALSE)</f>
        <v xml:space="preserve"> Viridiplantae</v>
      </c>
      <c r="K353" s="11" t="str">
        <f t="shared" si="5"/>
        <v>1</v>
      </c>
      <c r="L353" s="33" t="s">
        <v>7167</v>
      </c>
    </row>
    <row r="354" spans="1:12" ht="16.5" hidden="1">
      <c r="A354" s="13" t="s">
        <v>1211</v>
      </c>
      <c r="B354" s="19"/>
      <c r="C354" s="20">
        <v>1</v>
      </c>
      <c r="D354" s="21">
        <v>1</v>
      </c>
      <c r="E354" s="22"/>
      <c r="F354" s="23">
        <v>1</v>
      </c>
      <c r="G354" s="26">
        <v>3</v>
      </c>
      <c r="H354" s="24">
        <f>VLOOKUP(A354, Архитектуры!B351:G6326, 6,FALSE)</f>
        <v>51</v>
      </c>
      <c r="I354" s="24" t="str">
        <f>VLOOKUP(A354, Таксономия!B351:E2666, 3, FALSE)</f>
        <v>Eukaryota</v>
      </c>
      <c r="J354" s="13" t="str">
        <f>VLOOKUP(A354, Таксономия!B351:E2666, 4, FALSE)</f>
        <v xml:space="preserve"> Viridiplantae</v>
      </c>
      <c r="K354" s="11" t="str">
        <f t="shared" si="5"/>
        <v>1</v>
      </c>
      <c r="L354" s="32" t="s">
        <v>7167</v>
      </c>
    </row>
    <row r="355" spans="1:12" ht="16.5" hidden="1">
      <c r="A355" s="13" t="s">
        <v>1217</v>
      </c>
      <c r="B355" s="19"/>
      <c r="C355" s="20">
        <v>1</v>
      </c>
      <c r="D355" s="21">
        <v>1</v>
      </c>
      <c r="E355" s="22"/>
      <c r="F355" s="23">
        <v>1</v>
      </c>
      <c r="G355" s="26">
        <v>3</v>
      </c>
      <c r="H355" s="24">
        <f>VLOOKUP(A355, Архитектуры!B352:G6327, 6,FALSE)</f>
        <v>51</v>
      </c>
      <c r="I355" s="24" t="str">
        <f>VLOOKUP(A355, Таксономия!B352:E2667, 3, FALSE)</f>
        <v>Eukaryota</v>
      </c>
      <c r="J355" s="13" t="str">
        <f>VLOOKUP(A355, Таксономия!B352:E2667, 4, FALSE)</f>
        <v xml:space="preserve"> Viridiplantae</v>
      </c>
      <c r="K355" s="11" t="str">
        <f t="shared" si="5"/>
        <v>1</v>
      </c>
      <c r="L355" s="32" t="s">
        <v>7167</v>
      </c>
    </row>
    <row r="356" spans="1:12" ht="16.5" hidden="1">
      <c r="A356" s="13" t="s">
        <v>1219</v>
      </c>
      <c r="B356" s="19"/>
      <c r="C356" s="20">
        <v>1</v>
      </c>
      <c r="D356" s="21">
        <v>1</v>
      </c>
      <c r="E356" s="22"/>
      <c r="F356" s="23">
        <v>1</v>
      </c>
      <c r="G356" s="26">
        <v>3</v>
      </c>
      <c r="H356" s="24">
        <f>VLOOKUP(A356, Архитектуры!B353:G6328, 6,FALSE)</f>
        <v>51</v>
      </c>
      <c r="I356" s="24" t="str">
        <f>VLOOKUP(A356, Таксономия!B353:E2668, 3, FALSE)</f>
        <v>Eukaryota</v>
      </c>
      <c r="J356" s="13" t="str">
        <f>VLOOKUP(A356, Таксономия!B353:E2668, 4, FALSE)</f>
        <v xml:space="preserve"> Viridiplantae</v>
      </c>
      <c r="K356" s="11" t="str">
        <f t="shared" si="5"/>
        <v>1</v>
      </c>
      <c r="L356" s="32" t="s">
        <v>7167</v>
      </c>
    </row>
    <row r="357" spans="1:12" ht="16.5" hidden="1">
      <c r="A357" s="13" t="s">
        <v>1229</v>
      </c>
      <c r="B357" s="19"/>
      <c r="C357" s="20">
        <v>1</v>
      </c>
      <c r="D357" s="21">
        <v>1</v>
      </c>
      <c r="E357" s="22"/>
      <c r="F357" s="23">
        <v>1</v>
      </c>
      <c r="G357" s="26">
        <v>3</v>
      </c>
      <c r="H357" s="24">
        <f>VLOOKUP(A357, Архитектуры!B354:G6329, 6,FALSE)</f>
        <v>51</v>
      </c>
      <c r="I357" s="24" t="str">
        <f>VLOOKUP(A357, Таксономия!B354:E2669, 3, FALSE)</f>
        <v>Eukaryota</v>
      </c>
      <c r="J357" s="13" t="str">
        <f>VLOOKUP(A357, Таксономия!B354:E2669, 4, FALSE)</f>
        <v xml:space="preserve"> Viridiplantae</v>
      </c>
      <c r="K357" s="11" t="str">
        <f t="shared" si="5"/>
        <v>1</v>
      </c>
      <c r="L357" s="32" t="s">
        <v>7167</v>
      </c>
    </row>
    <row r="358" spans="1:12" ht="16.5" hidden="1">
      <c r="A358" s="13" t="s">
        <v>1233</v>
      </c>
      <c r="B358" s="19"/>
      <c r="C358" s="20">
        <v>1</v>
      </c>
      <c r="D358" s="21">
        <v>1</v>
      </c>
      <c r="E358" s="22"/>
      <c r="F358" s="23">
        <v>1</v>
      </c>
      <c r="G358" s="26">
        <v>3</v>
      </c>
      <c r="H358" s="24">
        <f>VLOOKUP(A358, Архитектуры!B355:G6330, 6,FALSE)</f>
        <v>51</v>
      </c>
      <c r="I358" s="24" t="str">
        <f>VLOOKUP(A358, Таксономия!B355:E2670, 3, FALSE)</f>
        <v>Eukaryota</v>
      </c>
      <c r="J358" s="13" t="str">
        <f>VLOOKUP(A358, Таксономия!B355:E2670, 4, FALSE)</f>
        <v xml:space="preserve"> Viridiplantae</v>
      </c>
      <c r="K358" s="11" t="str">
        <f t="shared" si="5"/>
        <v>1</v>
      </c>
      <c r="L358" s="32" t="s">
        <v>7167</v>
      </c>
    </row>
    <row r="359" spans="1:12" ht="16.5" hidden="1">
      <c r="A359" s="13" t="s">
        <v>1241</v>
      </c>
      <c r="B359" s="19"/>
      <c r="C359" s="20">
        <v>1</v>
      </c>
      <c r="D359" s="21">
        <v>1</v>
      </c>
      <c r="E359" s="22"/>
      <c r="F359" s="23">
        <v>1</v>
      </c>
      <c r="G359" s="26">
        <v>3</v>
      </c>
      <c r="H359" s="24">
        <f>VLOOKUP(A359, Архитектуры!B356:G6331, 6,FALSE)</f>
        <v>51</v>
      </c>
      <c r="I359" s="24" t="str">
        <f>VLOOKUP(A359, Таксономия!B356:E2671, 3, FALSE)</f>
        <v>Eukaryota</v>
      </c>
      <c r="J359" s="13" t="str">
        <f>VLOOKUP(A359, Таксономия!B356:E2671, 4, FALSE)</f>
        <v xml:space="preserve"> Viridiplantae</v>
      </c>
      <c r="K359" s="11" t="str">
        <f t="shared" si="5"/>
        <v>1</v>
      </c>
      <c r="L359" s="32" t="s">
        <v>7167</v>
      </c>
    </row>
    <row r="360" spans="1:12" ht="16.5" hidden="1">
      <c r="A360" s="13" t="s">
        <v>1245</v>
      </c>
      <c r="B360" s="19"/>
      <c r="C360" s="20">
        <v>1</v>
      </c>
      <c r="D360" s="21">
        <v>1</v>
      </c>
      <c r="E360" s="22"/>
      <c r="F360" s="23">
        <v>1</v>
      </c>
      <c r="G360" s="26">
        <v>3</v>
      </c>
      <c r="H360" s="24">
        <f>VLOOKUP(A360, Архитектуры!B357:G6332, 6,FALSE)</f>
        <v>51</v>
      </c>
      <c r="I360" s="24" t="str">
        <f>VLOOKUP(A360, Таксономия!B357:E2672, 3, FALSE)</f>
        <v>Eukaryota</v>
      </c>
      <c r="J360" s="13" t="str">
        <f>VLOOKUP(A360, Таксономия!B357:E2672, 4, FALSE)</f>
        <v xml:space="preserve"> Viridiplantae</v>
      </c>
      <c r="K360" s="11" t="str">
        <f t="shared" si="5"/>
        <v>1</v>
      </c>
      <c r="L360" s="32" t="s">
        <v>7167</v>
      </c>
    </row>
    <row r="361" spans="1:12" ht="16.5">
      <c r="A361" s="13" t="s">
        <v>1247</v>
      </c>
      <c r="B361" s="19">
        <v>1</v>
      </c>
      <c r="C361" s="20"/>
      <c r="D361" s="21">
        <v>1</v>
      </c>
      <c r="E361" s="22">
        <v>1</v>
      </c>
      <c r="F361" s="23"/>
      <c r="G361" s="26">
        <v>3</v>
      </c>
      <c r="H361" s="24">
        <f>VLOOKUP(A361, Архитектуры!B358:G6333, 6,FALSE)</f>
        <v>53</v>
      </c>
      <c r="I361" s="24" t="str">
        <f>VLOOKUP(A361, Таксономия!B358:E2673, 3, FALSE)</f>
        <v>Eukaryota</v>
      </c>
      <c r="J361" s="13" t="str">
        <f>VLOOKUP(A361, Таксономия!B358:E2673, 4, FALSE)</f>
        <v xml:space="preserve"> Fungi</v>
      </c>
      <c r="K361" s="11" t="str">
        <f t="shared" si="5"/>
        <v>2</v>
      </c>
      <c r="L361" s="11" t="s">
        <v>7171</v>
      </c>
    </row>
    <row r="362" spans="1:12" ht="16.5" hidden="1">
      <c r="A362" s="13" t="s">
        <v>1249</v>
      </c>
      <c r="B362" s="19"/>
      <c r="C362" s="20">
        <v>1</v>
      </c>
      <c r="D362" s="21">
        <v>1</v>
      </c>
      <c r="E362" s="22"/>
      <c r="F362" s="23">
        <v>1</v>
      </c>
      <c r="G362" s="26">
        <v>3</v>
      </c>
      <c r="H362" s="24">
        <f>VLOOKUP(A362, Архитектуры!B359:G6334, 6,FALSE)</f>
        <v>52</v>
      </c>
      <c r="I362" s="24" t="str">
        <f>VLOOKUP(A362, Таксономия!B359:E2674, 3, FALSE)</f>
        <v>Eukaryota</v>
      </c>
      <c r="J362" s="13" t="str">
        <f>VLOOKUP(A362, Таксономия!B359:E2674, 4, FALSE)</f>
        <v xml:space="preserve"> Fungi</v>
      </c>
      <c r="K362" s="11" t="str">
        <f t="shared" si="5"/>
        <v>1</v>
      </c>
      <c r="L362" s="11" t="s">
        <v>7172</v>
      </c>
    </row>
    <row r="363" spans="1:12" ht="16.5" hidden="1">
      <c r="A363" s="13" t="s">
        <v>1253</v>
      </c>
      <c r="B363" s="19">
        <v>1</v>
      </c>
      <c r="C363" s="20"/>
      <c r="D363" s="21">
        <v>1</v>
      </c>
      <c r="E363" s="22">
        <v>1</v>
      </c>
      <c r="F363" s="23"/>
      <c r="G363" s="26">
        <v>3</v>
      </c>
      <c r="H363" s="24">
        <f>VLOOKUP(A363, Архитектуры!B360:G6335, 6,FALSE)</f>
        <v>48</v>
      </c>
      <c r="I363" s="24" t="str">
        <f>VLOOKUP(A363, Таксономия!B360:E2675, 3, FALSE)</f>
        <v>Eukaryota</v>
      </c>
      <c r="J363" s="13" t="str">
        <f>VLOOKUP(A363, Таксономия!B360:E2675, 4, FALSE)</f>
        <v xml:space="preserve"> Fungi</v>
      </c>
      <c r="K363" s="11" t="str">
        <f t="shared" si="5"/>
        <v>2</v>
      </c>
      <c r="L363" s="11" t="s">
        <v>7171</v>
      </c>
    </row>
    <row r="364" spans="1:12" ht="16.5" hidden="1">
      <c r="A364" s="13" t="s">
        <v>1255</v>
      </c>
      <c r="B364" s="19"/>
      <c r="C364" s="20">
        <v>1</v>
      </c>
      <c r="D364" s="21">
        <v>1</v>
      </c>
      <c r="E364" s="22"/>
      <c r="F364" s="23">
        <v>1</v>
      </c>
      <c r="G364" s="26">
        <v>3</v>
      </c>
      <c r="H364" s="24">
        <f>VLOOKUP(A364, Архитектуры!B361:G6336, 6,FALSE)</f>
        <v>231</v>
      </c>
      <c r="I364" s="24" t="str">
        <f>VLOOKUP(A364, Таксономия!B361:E2676, 3, FALSE)</f>
        <v>Eukaryota</v>
      </c>
      <c r="J364" s="13" t="str">
        <f>VLOOKUP(A364, Таксономия!B361:E2676, 4, FALSE)</f>
        <v xml:space="preserve"> Fungi</v>
      </c>
      <c r="K364" s="11" t="str">
        <f t="shared" si="5"/>
        <v>1</v>
      </c>
      <c r="L364"/>
    </row>
    <row r="365" spans="1:12" ht="16.5">
      <c r="A365" s="13" t="s">
        <v>1263</v>
      </c>
      <c r="B365" s="19">
        <v>1</v>
      </c>
      <c r="C365" s="20"/>
      <c r="D365" s="21">
        <v>1</v>
      </c>
      <c r="E365" s="22">
        <v>1</v>
      </c>
      <c r="F365" s="23"/>
      <c r="G365" s="26">
        <v>3</v>
      </c>
      <c r="H365" s="24">
        <f>VLOOKUP(A365, Архитектуры!B362:G6337, 6,FALSE)</f>
        <v>53</v>
      </c>
      <c r="I365" s="24" t="str">
        <f>VLOOKUP(A365, Таксономия!B362:E2677, 3, FALSE)</f>
        <v>Eukaryota</v>
      </c>
      <c r="J365" s="13" t="str">
        <f>VLOOKUP(A365, Таксономия!B362:E2677, 4, FALSE)</f>
        <v xml:space="preserve"> Fungi</v>
      </c>
      <c r="K365" s="11" t="str">
        <f t="shared" si="5"/>
        <v>2</v>
      </c>
      <c r="L365" s="11" t="s">
        <v>7171</v>
      </c>
    </row>
    <row r="366" spans="1:12" ht="16.5" hidden="1">
      <c r="A366" s="13" t="s">
        <v>1265</v>
      </c>
      <c r="B366" s="19"/>
      <c r="C366" s="20">
        <v>1</v>
      </c>
      <c r="D366" s="21">
        <v>1</v>
      </c>
      <c r="E366" s="22"/>
      <c r="F366" s="23">
        <v>1</v>
      </c>
      <c r="G366" s="26">
        <v>3</v>
      </c>
      <c r="H366" s="24">
        <f>VLOOKUP(A366, Архитектуры!B363:G6338, 6,FALSE)</f>
        <v>52</v>
      </c>
      <c r="I366" s="24" t="str">
        <f>VLOOKUP(A366, Таксономия!B363:E2678, 3, FALSE)</f>
        <v>Eukaryota</v>
      </c>
      <c r="J366" s="13" t="str">
        <f>VLOOKUP(A366, Таксономия!B363:E2678, 4, FALSE)</f>
        <v xml:space="preserve"> Fungi</v>
      </c>
      <c r="K366" s="11" t="str">
        <f t="shared" si="5"/>
        <v>1</v>
      </c>
      <c r="L366" s="11" t="s">
        <v>7172</v>
      </c>
    </row>
    <row r="367" spans="1:12" ht="16.5" hidden="1">
      <c r="A367" s="13" t="s">
        <v>1267</v>
      </c>
      <c r="B367" s="19"/>
      <c r="C367" s="20">
        <v>1</v>
      </c>
      <c r="D367" s="21">
        <v>1</v>
      </c>
      <c r="E367" s="22"/>
      <c r="F367" s="23">
        <v>1</v>
      </c>
      <c r="G367" s="26">
        <v>3</v>
      </c>
      <c r="H367" s="24">
        <f>VLOOKUP(A367, Архитектуры!B364:G6339, 6,FALSE)</f>
        <v>51</v>
      </c>
      <c r="I367" s="24" t="str">
        <f>VLOOKUP(A367, Таксономия!B364:E2679, 3, FALSE)</f>
        <v>Eukaryota</v>
      </c>
      <c r="J367" s="13" t="str">
        <f>VLOOKUP(A367, Таксономия!B364:E2679, 4, FALSE)</f>
        <v xml:space="preserve"> Fungi</v>
      </c>
      <c r="K367" s="11" t="str">
        <f t="shared" si="5"/>
        <v>1</v>
      </c>
      <c r="L367" s="11" t="s">
        <v>7172</v>
      </c>
    </row>
    <row r="368" spans="1:12" ht="16.5" hidden="1">
      <c r="A368" s="13" t="s">
        <v>1269</v>
      </c>
      <c r="B368" s="19">
        <v>1</v>
      </c>
      <c r="C368" s="20"/>
      <c r="D368" s="21">
        <v>1</v>
      </c>
      <c r="E368" s="22">
        <v>1</v>
      </c>
      <c r="F368" s="23"/>
      <c r="G368" s="26">
        <v>3</v>
      </c>
      <c r="H368" s="24">
        <f>VLOOKUP(A368, Архитектуры!B365:G6340, 6,FALSE)</f>
        <v>51</v>
      </c>
      <c r="I368" s="24" t="str">
        <f>VLOOKUP(A368, Таксономия!B365:E2680, 3, FALSE)</f>
        <v>Eukaryota</v>
      </c>
      <c r="J368" s="13" t="str">
        <f>VLOOKUP(A368, Таксономия!B365:E2680, 4, FALSE)</f>
        <v xml:space="preserve"> Fungi</v>
      </c>
      <c r="K368" s="11" t="str">
        <f t="shared" si="5"/>
        <v>2</v>
      </c>
      <c r="L368" s="11" t="s">
        <v>7171</v>
      </c>
    </row>
    <row r="369" spans="1:12" ht="16.5" hidden="1">
      <c r="A369" s="13" t="s">
        <v>1271</v>
      </c>
      <c r="B369" s="19"/>
      <c r="C369" s="20">
        <v>1</v>
      </c>
      <c r="D369" s="21">
        <v>1</v>
      </c>
      <c r="E369" s="22"/>
      <c r="F369" s="23">
        <v>1</v>
      </c>
      <c r="G369" s="26">
        <v>3</v>
      </c>
      <c r="H369" s="24">
        <f>VLOOKUP(A369, Архитектуры!B366:G6341, 6,FALSE)</f>
        <v>57</v>
      </c>
      <c r="I369" s="24" t="str">
        <f>VLOOKUP(A369, Таксономия!B366:E2681, 3, FALSE)</f>
        <v>Eukaryota</v>
      </c>
      <c r="J369" s="13" t="str">
        <f>VLOOKUP(A369, Таксономия!B366:E2681, 4, FALSE)</f>
        <v xml:space="preserve"> Fungi</v>
      </c>
      <c r="K369" s="11" t="str">
        <f t="shared" si="5"/>
        <v>1</v>
      </c>
      <c r="L369"/>
    </row>
    <row r="370" spans="1:12" ht="16.5" hidden="1">
      <c r="A370" s="13" t="s">
        <v>1273</v>
      </c>
      <c r="B370" s="19"/>
      <c r="C370" s="20">
        <v>1</v>
      </c>
      <c r="D370" s="21">
        <v>1</v>
      </c>
      <c r="E370" s="22"/>
      <c r="F370" s="23">
        <v>1</v>
      </c>
      <c r="G370" s="26">
        <v>3</v>
      </c>
      <c r="H370" s="24">
        <f>VLOOKUP(A370, Архитектуры!B367:G6342, 6,FALSE)</f>
        <v>52</v>
      </c>
      <c r="I370" s="24" t="str">
        <f>VLOOKUP(A370, Таксономия!B367:E2682, 3, FALSE)</f>
        <v>Eukaryota</v>
      </c>
      <c r="J370" s="13" t="str">
        <f>VLOOKUP(A370, Таксономия!B367:E2682, 4, FALSE)</f>
        <v xml:space="preserve"> Fungi</v>
      </c>
      <c r="K370" s="11" t="str">
        <f t="shared" si="5"/>
        <v>1</v>
      </c>
      <c r="L370" s="11" t="s">
        <v>7172</v>
      </c>
    </row>
    <row r="371" spans="1:12" ht="16.5">
      <c r="A371" s="13" t="s">
        <v>1275</v>
      </c>
      <c r="B371" s="19">
        <v>1</v>
      </c>
      <c r="C371" s="20"/>
      <c r="D371" s="21">
        <v>1</v>
      </c>
      <c r="E371" s="22">
        <v>1</v>
      </c>
      <c r="F371" s="23"/>
      <c r="G371" s="26">
        <v>3</v>
      </c>
      <c r="H371" s="24">
        <f>VLOOKUP(A371, Архитектуры!B368:G6343, 6,FALSE)</f>
        <v>53</v>
      </c>
      <c r="I371" s="24" t="str">
        <f>VLOOKUP(A371, Таксономия!B368:E2683, 3, FALSE)</f>
        <v>Eukaryota</v>
      </c>
      <c r="J371" s="13" t="str">
        <f>VLOOKUP(A371, Таксономия!B368:E2683, 4, FALSE)</f>
        <v xml:space="preserve"> Fungi</v>
      </c>
      <c r="K371" s="11" t="str">
        <f t="shared" si="5"/>
        <v>2</v>
      </c>
      <c r="L371" s="11" t="s">
        <v>7171</v>
      </c>
    </row>
    <row r="372" spans="1:12" ht="16.5" hidden="1">
      <c r="A372" s="13" t="s">
        <v>1277</v>
      </c>
      <c r="B372" s="19"/>
      <c r="C372" s="20">
        <v>1</v>
      </c>
      <c r="D372" s="21">
        <v>1</v>
      </c>
      <c r="E372" s="22"/>
      <c r="F372" s="23">
        <v>1</v>
      </c>
      <c r="G372" s="26">
        <v>3</v>
      </c>
      <c r="H372" s="24">
        <f>VLOOKUP(A372, Архитектуры!B369:G6344, 6,FALSE)</f>
        <v>55</v>
      </c>
      <c r="I372" s="24" t="str">
        <f>VLOOKUP(A372, Таксономия!B369:E2684, 3, FALSE)</f>
        <v>Eukaryota</v>
      </c>
      <c r="J372" s="13" t="str">
        <f>VLOOKUP(A372, Таксономия!B369:E2684, 4, FALSE)</f>
        <v xml:space="preserve"> Fungi</v>
      </c>
      <c r="K372" s="11" t="str">
        <f t="shared" si="5"/>
        <v>1</v>
      </c>
      <c r="L372" s="11" t="s">
        <v>7172</v>
      </c>
    </row>
    <row r="373" spans="1:12" ht="16.5" hidden="1">
      <c r="A373" s="13" t="s">
        <v>1279</v>
      </c>
      <c r="B373" s="19"/>
      <c r="C373" s="20">
        <v>1</v>
      </c>
      <c r="D373" s="21">
        <v>1</v>
      </c>
      <c r="E373" s="22"/>
      <c r="F373" s="23">
        <v>1</v>
      </c>
      <c r="G373" s="26">
        <v>3</v>
      </c>
      <c r="H373" s="24">
        <f>VLOOKUP(A373, Архитектуры!B370:G6345, 6,FALSE)</f>
        <v>51</v>
      </c>
      <c r="I373" s="24" t="str">
        <f>VLOOKUP(A373, Таксономия!B370:E2685, 3, FALSE)</f>
        <v>Eukaryota</v>
      </c>
      <c r="J373" s="13" t="str">
        <f>VLOOKUP(A373, Таксономия!B370:E2685, 4, FALSE)</f>
        <v xml:space="preserve"> Alveolata</v>
      </c>
      <c r="K373" s="11" t="str">
        <f t="shared" si="5"/>
        <v>1</v>
      </c>
      <c r="L373"/>
    </row>
    <row r="374" spans="1:12" ht="16.5">
      <c r="A374" s="13" t="s">
        <v>1281</v>
      </c>
      <c r="B374" s="19">
        <v>1</v>
      </c>
      <c r="C374" s="20"/>
      <c r="D374" s="21">
        <v>1</v>
      </c>
      <c r="E374" s="22">
        <v>1</v>
      </c>
      <c r="F374" s="23"/>
      <c r="G374" s="26">
        <v>3</v>
      </c>
      <c r="H374" s="24">
        <f>VLOOKUP(A374, Архитектуры!B371:G6346, 6,FALSE)</f>
        <v>53</v>
      </c>
      <c r="I374" s="24" t="str">
        <f>VLOOKUP(A374, Таксономия!B371:E2686, 3, FALSE)</f>
        <v>Eukaryota</v>
      </c>
      <c r="J374" s="13" t="str">
        <f>VLOOKUP(A374, Таксономия!B371:E2686, 4, FALSE)</f>
        <v xml:space="preserve"> Fungi</v>
      </c>
      <c r="K374" s="11" t="str">
        <f t="shared" si="5"/>
        <v>2</v>
      </c>
      <c r="L374" s="11" t="s">
        <v>7171</v>
      </c>
    </row>
    <row r="375" spans="1:12" ht="16.5">
      <c r="A375" s="13" t="s">
        <v>1283</v>
      </c>
      <c r="B375" s="19">
        <v>1</v>
      </c>
      <c r="C375" s="20"/>
      <c r="D375" s="21">
        <v>1</v>
      </c>
      <c r="E375" s="22">
        <v>1</v>
      </c>
      <c r="F375" s="23"/>
      <c r="G375" s="26">
        <v>3</v>
      </c>
      <c r="H375" s="24">
        <f>VLOOKUP(A375, Архитектуры!B372:G6347, 6,FALSE)</f>
        <v>53</v>
      </c>
      <c r="I375" s="24" t="str">
        <f>VLOOKUP(A375, Таксономия!B372:E2687, 3, FALSE)</f>
        <v>Eukaryota</v>
      </c>
      <c r="J375" s="13" t="str">
        <f>VLOOKUP(A375, Таксономия!B372:E2687, 4, FALSE)</f>
        <v xml:space="preserve"> Fungi</v>
      </c>
      <c r="K375" s="11" t="str">
        <f t="shared" si="5"/>
        <v>2</v>
      </c>
      <c r="L375" s="11" t="s">
        <v>7171</v>
      </c>
    </row>
    <row r="376" spans="1:12" ht="16.5" hidden="1">
      <c r="A376" s="13" t="s">
        <v>1285</v>
      </c>
      <c r="B376" s="19"/>
      <c r="C376" s="20">
        <v>1</v>
      </c>
      <c r="D376" s="21">
        <v>1</v>
      </c>
      <c r="E376" s="22"/>
      <c r="F376" s="23">
        <v>1</v>
      </c>
      <c r="G376" s="26">
        <v>3</v>
      </c>
      <c r="H376" s="24">
        <f>VLOOKUP(A376, Архитектуры!B373:G6348, 6,FALSE)</f>
        <v>52</v>
      </c>
      <c r="I376" s="24" t="str">
        <f>VLOOKUP(A376, Таксономия!B373:E2688, 3, FALSE)</f>
        <v>Eukaryota</v>
      </c>
      <c r="J376" s="13" t="str">
        <f>VLOOKUP(A376, Таксономия!B373:E2688, 4, FALSE)</f>
        <v xml:space="preserve"> Metazoa</v>
      </c>
      <c r="K376" s="11" t="str">
        <f t="shared" si="5"/>
        <v>1</v>
      </c>
      <c r="L376" s="11" t="s">
        <v>7168</v>
      </c>
    </row>
    <row r="377" spans="1:12" ht="16.5">
      <c r="A377" s="13" t="s">
        <v>1287</v>
      </c>
      <c r="B377" s="19">
        <v>1</v>
      </c>
      <c r="C377" s="20"/>
      <c r="D377" s="21">
        <v>1</v>
      </c>
      <c r="E377" s="22">
        <v>1</v>
      </c>
      <c r="F377" s="23"/>
      <c r="G377" s="26">
        <v>3</v>
      </c>
      <c r="H377" s="24">
        <f>VLOOKUP(A377, Архитектуры!B374:G6349, 6,FALSE)</f>
        <v>53</v>
      </c>
      <c r="I377" s="24" t="str">
        <f>VLOOKUP(A377, Таксономия!B374:E2689, 3, FALSE)</f>
        <v>Eukaryota</v>
      </c>
      <c r="J377" s="13" t="str">
        <f>VLOOKUP(A377, Таксономия!B374:E2689, 4, FALSE)</f>
        <v xml:space="preserve"> Fungi</v>
      </c>
      <c r="K377" s="11" t="str">
        <f t="shared" si="5"/>
        <v>2</v>
      </c>
      <c r="L377" s="11" t="s">
        <v>7171</v>
      </c>
    </row>
    <row r="378" spans="1:12" ht="16.5" hidden="1">
      <c r="A378" s="13" t="s">
        <v>1291</v>
      </c>
      <c r="B378" s="19"/>
      <c r="C378" s="20">
        <v>1</v>
      </c>
      <c r="D378" s="21">
        <v>1</v>
      </c>
      <c r="E378" s="22"/>
      <c r="F378" s="23">
        <v>1</v>
      </c>
      <c r="G378" s="26">
        <v>3</v>
      </c>
      <c r="H378" s="24">
        <f>VLOOKUP(A378, Архитектуры!B375:G6350, 6,FALSE)</f>
        <v>51</v>
      </c>
      <c r="I378" s="24" t="str">
        <f>VLOOKUP(A378, Таксономия!B375:E2690, 3, FALSE)</f>
        <v>Eukaryota</v>
      </c>
      <c r="J378" s="13" t="str">
        <f>VLOOKUP(A378, Таксономия!B375:E2690, 4, FALSE)</f>
        <v xml:space="preserve"> Fungi</v>
      </c>
      <c r="K378" s="11" t="str">
        <f t="shared" si="5"/>
        <v>1</v>
      </c>
      <c r="L378" s="11" t="s">
        <v>7172</v>
      </c>
    </row>
    <row r="379" spans="1:12" ht="16.5" hidden="1">
      <c r="A379" s="13" t="s">
        <v>1293</v>
      </c>
      <c r="B379" s="19"/>
      <c r="C379" s="20">
        <v>1</v>
      </c>
      <c r="D379" s="21">
        <v>1</v>
      </c>
      <c r="E379" s="22"/>
      <c r="F379" s="23">
        <v>1</v>
      </c>
      <c r="G379" s="26">
        <v>3</v>
      </c>
      <c r="H379" s="24">
        <f>VLOOKUP(A379, Архитектуры!B376:G6351, 6,FALSE)</f>
        <v>52</v>
      </c>
      <c r="I379" s="24" t="str">
        <f>VLOOKUP(A379, Таксономия!B376:E2691, 3, FALSE)</f>
        <v>Eukaryota</v>
      </c>
      <c r="J379" s="13" t="str">
        <f>VLOOKUP(A379, Таксономия!B376:E2691, 4, FALSE)</f>
        <v xml:space="preserve"> Fungi</v>
      </c>
      <c r="K379" s="11" t="str">
        <f t="shared" si="5"/>
        <v>1</v>
      </c>
      <c r="L379" s="11" t="s">
        <v>7172</v>
      </c>
    </row>
    <row r="380" spans="1:12" ht="16.5">
      <c r="A380" s="13" t="s">
        <v>1295</v>
      </c>
      <c r="B380" s="19">
        <v>1</v>
      </c>
      <c r="C380" s="20"/>
      <c r="D380" s="21">
        <v>1</v>
      </c>
      <c r="E380" s="22">
        <v>1</v>
      </c>
      <c r="F380" s="23"/>
      <c r="G380" s="26">
        <v>3</v>
      </c>
      <c r="H380" s="24">
        <f>VLOOKUP(A380, Архитектуры!B377:G6352, 6,FALSE)</f>
        <v>53</v>
      </c>
      <c r="I380" s="24" t="str">
        <f>VLOOKUP(A380, Таксономия!B377:E2692, 3, FALSE)</f>
        <v>Eukaryota</v>
      </c>
      <c r="J380" s="13" t="str">
        <f>VLOOKUP(A380, Таксономия!B377:E2692, 4, FALSE)</f>
        <v xml:space="preserve"> Fungi</v>
      </c>
      <c r="K380" s="11" t="str">
        <f t="shared" si="5"/>
        <v>2</v>
      </c>
      <c r="L380" s="11" t="s">
        <v>7171</v>
      </c>
    </row>
    <row r="381" spans="1:12" ht="16.5" hidden="1">
      <c r="A381" s="13" t="s">
        <v>1299</v>
      </c>
      <c r="B381" s="19"/>
      <c r="C381" s="20">
        <v>1</v>
      </c>
      <c r="D381" s="21">
        <v>1</v>
      </c>
      <c r="E381" s="22"/>
      <c r="F381" s="23">
        <v>1</v>
      </c>
      <c r="G381" s="26">
        <v>3</v>
      </c>
      <c r="H381" s="24">
        <f>VLOOKUP(A381, Архитектуры!B378:G6353, 6,FALSE)</f>
        <v>52</v>
      </c>
      <c r="I381" s="24" t="str">
        <f>VLOOKUP(A381, Таксономия!B378:E2693, 3, FALSE)</f>
        <v>Eukaryota</v>
      </c>
      <c r="J381" s="13" t="str">
        <f>VLOOKUP(A381, Таксономия!B378:E2693, 4, FALSE)</f>
        <v xml:space="preserve"> Fungi</v>
      </c>
      <c r="K381" s="11" t="str">
        <f t="shared" si="5"/>
        <v>1</v>
      </c>
      <c r="L381" s="11" t="s">
        <v>7172</v>
      </c>
    </row>
    <row r="382" spans="1:12" ht="16.5">
      <c r="A382" s="13" t="s">
        <v>1301</v>
      </c>
      <c r="B382" s="19">
        <v>1</v>
      </c>
      <c r="C382" s="20"/>
      <c r="D382" s="21">
        <v>1</v>
      </c>
      <c r="E382" s="22">
        <v>1</v>
      </c>
      <c r="F382" s="23"/>
      <c r="G382" s="26">
        <v>3</v>
      </c>
      <c r="H382" s="24">
        <f>VLOOKUP(A382, Архитектуры!B379:G6354, 6,FALSE)</f>
        <v>53</v>
      </c>
      <c r="I382" s="24" t="str">
        <f>VLOOKUP(A382, Таксономия!B379:E2694, 3, FALSE)</f>
        <v>Eukaryota</v>
      </c>
      <c r="J382" s="13" t="str">
        <f>VLOOKUP(A382, Таксономия!B379:E2694, 4, FALSE)</f>
        <v xml:space="preserve"> Fungi</v>
      </c>
      <c r="K382" s="11" t="str">
        <f t="shared" si="5"/>
        <v>2</v>
      </c>
      <c r="L382" s="11" t="s">
        <v>7171</v>
      </c>
    </row>
    <row r="383" spans="1:12" ht="16.5" hidden="1">
      <c r="A383" s="13" t="s">
        <v>1303</v>
      </c>
      <c r="B383" s="19">
        <v>1</v>
      </c>
      <c r="C383" s="20"/>
      <c r="D383" s="21">
        <v>1</v>
      </c>
      <c r="E383" s="22">
        <v>1</v>
      </c>
      <c r="F383" s="23"/>
      <c r="G383" s="26">
        <v>3</v>
      </c>
      <c r="H383" s="24">
        <f>VLOOKUP(A383, Архитектуры!B380:G6355, 6,FALSE)</f>
        <v>52</v>
      </c>
      <c r="I383" s="24" t="str">
        <f>VLOOKUP(A383, Таксономия!B380:E2695, 3, FALSE)</f>
        <v>Eukaryota</v>
      </c>
      <c r="J383" s="13" t="str">
        <f>VLOOKUP(A383, Таксономия!B380:E2695, 4, FALSE)</f>
        <v xml:space="preserve"> Fungi</v>
      </c>
      <c r="K383" s="11" t="str">
        <f t="shared" si="5"/>
        <v>2</v>
      </c>
      <c r="L383" s="11" t="s">
        <v>7171</v>
      </c>
    </row>
    <row r="384" spans="1:12" ht="16.5" hidden="1">
      <c r="A384" s="13" t="s">
        <v>1305</v>
      </c>
      <c r="B384" s="19"/>
      <c r="C384" s="20">
        <v>1</v>
      </c>
      <c r="D384" s="21">
        <v>1</v>
      </c>
      <c r="E384" s="22"/>
      <c r="F384" s="23">
        <v>1</v>
      </c>
      <c r="G384" s="26">
        <v>3</v>
      </c>
      <c r="H384" s="24">
        <f>VLOOKUP(A384, Архитектуры!B381:G6356, 6,FALSE)</f>
        <v>50</v>
      </c>
      <c r="I384" s="24" t="str">
        <f>VLOOKUP(A384, Таксономия!B381:E2696, 3, FALSE)</f>
        <v>Eukaryota</v>
      </c>
      <c r="J384" s="13" t="str">
        <f>VLOOKUP(A384, Таксономия!B381:E2696, 4, FALSE)</f>
        <v xml:space="preserve"> Fungi</v>
      </c>
      <c r="K384" s="11" t="str">
        <f t="shared" si="5"/>
        <v>1</v>
      </c>
      <c r="L384" s="11" t="s">
        <v>7172</v>
      </c>
    </row>
    <row r="385" spans="1:12" ht="16.5">
      <c r="A385" s="13" t="s">
        <v>1307</v>
      </c>
      <c r="B385" s="19">
        <v>1</v>
      </c>
      <c r="C385" s="20"/>
      <c r="D385" s="21">
        <v>1</v>
      </c>
      <c r="E385" s="22">
        <v>1</v>
      </c>
      <c r="F385" s="23"/>
      <c r="G385" s="26">
        <v>3</v>
      </c>
      <c r="H385" s="24">
        <f>VLOOKUP(A385, Архитектуры!B382:G6357, 6,FALSE)</f>
        <v>53</v>
      </c>
      <c r="I385" s="24" t="str">
        <f>VLOOKUP(A385, Таксономия!B382:E2697, 3, FALSE)</f>
        <v>Eukaryota</v>
      </c>
      <c r="J385" s="13" t="str">
        <f>VLOOKUP(A385, Таксономия!B382:E2697, 4, FALSE)</f>
        <v xml:space="preserve"> Fungi</v>
      </c>
      <c r="K385" s="11" t="str">
        <f t="shared" si="5"/>
        <v>2</v>
      </c>
      <c r="L385" s="11" t="s">
        <v>7171</v>
      </c>
    </row>
    <row r="386" spans="1:12" ht="16.5" hidden="1">
      <c r="A386" s="13" t="s">
        <v>1309</v>
      </c>
      <c r="B386" s="19"/>
      <c r="C386" s="20">
        <v>1</v>
      </c>
      <c r="D386" s="21">
        <v>1</v>
      </c>
      <c r="E386" s="22"/>
      <c r="F386" s="23">
        <v>1</v>
      </c>
      <c r="G386" s="26">
        <v>3</v>
      </c>
      <c r="H386" s="24">
        <f>VLOOKUP(A386, Архитектуры!B383:G6358, 6,FALSE)</f>
        <v>52</v>
      </c>
      <c r="I386" s="24" t="str">
        <f>VLOOKUP(A386, Таксономия!B383:E2698, 3, FALSE)</f>
        <v>Eukaryota</v>
      </c>
      <c r="J386" s="13" t="str">
        <f>VLOOKUP(A386, Таксономия!B383:E2698, 4, FALSE)</f>
        <v xml:space="preserve"> Fungi</v>
      </c>
      <c r="K386" s="11" t="str">
        <f t="shared" si="5"/>
        <v>1</v>
      </c>
      <c r="L386" s="11" t="s">
        <v>7172</v>
      </c>
    </row>
    <row r="387" spans="1:12" ht="16.5" hidden="1">
      <c r="A387" s="13" t="s">
        <v>1311</v>
      </c>
      <c r="B387" s="19"/>
      <c r="C387" s="20">
        <v>1</v>
      </c>
      <c r="D387" s="21">
        <v>1</v>
      </c>
      <c r="E387" s="22"/>
      <c r="F387" s="23">
        <v>1</v>
      </c>
      <c r="G387" s="26">
        <v>3</v>
      </c>
      <c r="H387" s="24">
        <f>VLOOKUP(A387, Архитектуры!B384:G6359, 6,FALSE)</f>
        <v>55</v>
      </c>
      <c r="I387" s="24" t="str">
        <f>VLOOKUP(A387, Таксономия!B384:E2699, 3, FALSE)</f>
        <v>Eukaryota</v>
      </c>
      <c r="J387" s="13" t="str">
        <f>VLOOKUP(A387, Таксономия!B384:E2699, 4, FALSE)</f>
        <v xml:space="preserve"> Fungi</v>
      </c>
      <c r="K387" s="11" t="str">
        <f t="shared" si="5"/>
        <v>1</v>
      </c>
      <c r="L387" s="11" t="s">
        <v>7172</v>
      </c>
    </row>
    <row r="388" spans="1:12" ht="16.5" hidden="1">
      <c r="A388" s="13" t="s">
        <v>1313</v>
      </c>
      <c r="B388" s="19"/>
      <c r="C388" s="20">
        <v>1</v>
      </c>
      <c r="D388" s="21">
        <v>1</v>
      </c>
      <c r="E388" s="22"/>
      <c r="F388" s="23">
        <v>1</v>
      </c>
      <c r="G388" s="26">
        <v>3</v>
      </c>
      <c r="H388" s="24">
        <f>VLOOKUP(A388, Архитектуры!B385:G6360, 6,FALSE)</f>
        <v>52</v>
      </c>
      <c r="I388" s="24" t="str">
        <f>VLOOKUP(A388, Таксономия!B385:E2700, 3, FALSE)</f>
        <v>Eukaryota</v>
      </c>
      <c r="J388" s="13" t="str">
        <f>VLOOKUP(A388, Таксономия!B385:E2700, 4, FALSE)</f>
        <v xml:space="preserve"> Fungi</v>
      </c>
      <c r="K388" s="11" t="str">
        <f t="shared" si="5"/>
        <v>1</v>
      </c>
      <c r="L388" s="11" t="s">
        <v>7172</v>
      </c>
    </row>
    <row r="389" spans="1:12" ht="16.5">
      <c r="A389" s="13" t="s">
        <v>1315</v>
      </c>
      <c r="B389" s="19">
        <v>1</v>
      </c>
      <c r="C389" s="20"/>
      <c r="D389" s="21">
        <v>1</v>
      </c>
      <c r="E389" s="22">
        <v>1</v>
      </c>
      <c r="F389" s="23"/>
      <c r="G389" s="26">
        <v>3</v>
      </c>
      <c r="H389" s="24">
        <f>VLOOKUP(A389, Архитектуры!B386:G6361, 6,FALSE)</f>
        <v>53</v>
      </c>
      <c r="I389" s="24" t="str">
        <f>VLOOKUP(A389, Таксономия!B386:E2701, 3, FALSE)</f>
        <v>Eukaryota</v>
      </c>
      <c r="J389" s="13" t="str">
        <f>VLOOKUP(A389, Таксономия!B386:E2701, 4, FALSE)</f>
        <v xml:space="preserve"> Fungi</v>
      </c>
      <c r="K389" s="11" t="str">
        <f t="shared" si="5"/>
        <v>2</v>
      </c>
      <c r="L389" s="11" t="s">
        <v>7171</v>
      </c>
    </row>
    <row r="390" spans="1:12" ht="16.5" hidden="1">
      <c r="A390" s="13" t="s">
        <v>1317</v>
      </c>
      <c r="B390" s="19">
        <v>1</v>
      </c>
      <c r="C390" s="20"/>
      <c r="D390" s="21">
        <v>1</v>
      </c>
      <c r="E390" s="22">
        <v>1</v>
      </c>
      <c r="F390" s="23"/>
      <c r="G390" s="26">
        <v>3</v>
      </c>
      <c r="H390" s="24">
        <f>VLOOKUP(A390, Архитектуры!B387:G6362, 6,FALSE)</f>
        <v>55</v>
      </c>
      <c r="I390" s="24" t="str">
        <f>VLOOKUP(A390, Таксономия!B387:E2702, 3, FALSE)</f>
        <v>Eukaryota</v>
      </c>
      <c r="J390" s="13" t="str">
        <f>VLOOKUP(A390, Таксономия!B387:E2702, 4, FALSE)</f>
        <v xml:space="preserve"> Fungi</v>
      </c>
      <c r="K390" s="11" t="str">
        <f t="shared" ref="K390:K453" si="6">IF(AND(B390=1,D390=1,E390=1,B390+D390+E390=3),"2","1")</f>
        <v>2</v>
      </c>
      <c r="L390" s="11" t="s">
        <v>7171</v>
      </c>
    </row>
    <row r="391" spans="1:12" ht="16.5" hidden="1">
      <c r="A391" s="13" t="s">
        <v>1319</v>
      </c>
      <c r="B391" s="19"/>
      <c r="C391" s="20">
        <v>1</v>
      </c>
      <c r="D391" s="21">
        <v>1</v>
      </c>
      <c r="E391" s="22"/>
      <c r="F391" s="23">
        <v>1</v>
      </c>
      <c r="G391" s="26">
        <v>3</v>
      </c>
      <c r="H391" s="24">
        <f>VLOOKUP(A391, Архитектуры!B388:G6363, 6,FALSE)</f>
        <v>51</v>
      </c>
      <c r="I391" s="24" t="str">
        <f>VLOOKUP(A391, Таксономия!B388:E2703, 3, FALSE)</f>
        <v>Eukaryota</v>
      </c>
      <c r="J391" s="13" t="str">
        <f>VLOOKUP(A391, Таксономия!B388:E2703, 4, FALSE)</f>
        <v xml:space="preserve"> Alveolata</v>
      </c>
      <c r="K391" s="11" t="str">
        <f t="shared" si="6"/>
        <v>1</v>
      </c>
      <c r="L391"/>
    </row>
    <row r="392" spans="1:12" ht="16.5" hidden="1">
      <c r="A392" s="13" t="s">
        <v>1331</v>
      </c>
      <c r="B392" s="19">
        <v>1</v>
      </c>
      <c r="C392" s="20"/>
      <c r="D392" s="21">
        <v>1</v>
      </c>
      <c r="E392" s="22">
        <v>1</v>
      </c>
      <c r="F392" s="23"/>
      <c r="G392" s="26">
        <v>3</v>
      </c>
      <c r="H392" s="24">
        <f>VLOOKUP(A392, Архитектуры!B389:G6364, 6,FALSE)</f>
        <v>47</v>
      </c>
      <c r="I392" s="24" t="str">
        <f>VLOOKUP(A392, Таксономия!B389:E2704, 3, FALSE)</f>
        <v>Eukaryota</v>
      </c>
      <c r="J392" s="13" t="str">
        <f>VLOOKUP(A392, Таксономия!B389:E2704, 4, FALSE)</f>
        <v xml:space="preserve"> Rhizaria</v>
      </c>
      <c r="K392" s="11" t="str">
        <f t="shared" si="6"/>
        <v>2</v>
      </c>
      <c r="L392"/>
    </row>
    <row r="393" spans="1:12" ht="16.5" hidden="1">
      <c r="A393" s="13" t="s">
        <v>1333</v>
      </c>
      <c r="B393" s="19"/>
      <c r="C393" s="20">
        <v>1</v>
      </c>
      <c r="D393" s="21">
        <v>1</v>
      </c>
      <c r="E393" s="22"/>
      <c r="F393" s="23">
        <v>1</v>
      </c>
      <c r="G393" s="26">
        <v>3</v>
      </c>
      <c r="H393" s="24">
        <f>VLOOKUP(A393, Архитектуры!B390:G6365, 6,FALSE)</f>
        <v>51</v>
      </c>
      <c r="I393" s="24" t="str">
        <f>VLOOKUP(A393, Таксономия!B390:E2705, 3, FALSE)</f>
        <v>Eukaryota</v>
      </c>
      <c r="J393" s="13" t="str">
        <f>VLOOKUP(A393, Таксономия!B390:E2705, 4, FALSE)</f>
        <v xml:space="preserve"> Rhizaria</v>
      </c>
      <c r="K393" s="11" t="str">
        <f t="shared" si="6"/>
        <v>1</v>
      </c>
      <c r="L393"/>
    </row>
    <row r="394" spans="1:12" ht="16.5" hidden="1">
      <c r="A394" s="13" t="s">
        <v>1335</v>
      </c>
      <c r="B394" s="19"/>
      <c r="C394" s="20">
        <v>1</v>
      </c>
      <c r="D394" s="21">
        <v>1</v>
      </c>
      <c r="E394" s="22"/>
      <c r="F394" s="23">
        <v>1</v>
      </c>
      <c r="G394" s="26">
        <v>3</v>
      </c>
      <c r="H394" s="24">
        <f>VLOOKUP(A394, Архитектуры!B391:G6366, 6,FALSE)</f>
        <v>52</v>
      </c>
      <c r="I394" s="24" t="str">
        <f>VLOOKUP(A394, Таксономия!B391:E2706, 3, FALSE)</f>
        <v>Eukaryota</v>
      </c>
      <c r="J394" s="13" t="str">
        <f>VLOOKUP(A394, Таксономия!B391:E2706, 4, FALSE)</f>
        <v xml:space="preserve"> Fungi</v>
      </c>
      <c r="K394" s="11" t="str">
        <f t="shared" si="6"/>
        <v>1</v>
      </c>
      <c r="L394" s="11" t="s">
        <v>7172</v>
      </c>
    </row>
    <row r="395" spans="1:12" ht="16.5" hidden="1">
      <c r="A395" s="13" t="s">
        <v>1337</v>
      </c>
      <c r="B395" s="19">
        <v>1</v>
      </c>
      <c r="C395" s="20"/>
      <c r="D395" s="21">
        <v>1</v>
      </c>
      <c r="E395" s="22">
        <v>1</v>
      </c>
      <c r="F395" s="23"/>
      <c r="G395" s="26">
        <v>3</v>
      </c>
      <c r="H395" s="24">
        <f>VLOOKUP(A395, Архитектуры!B392:G6367, 6,FALSE)</f>
        <v>52</v>
      </c>
      <c r="I395" s="24" t="str">
        <f>VLOOKUP(A395, Таксономия!B392:E2707, 3, FALSE)</f>
        <v>Eukaryota</v>
      </c>
      <c r="J395" s="13" t="str">
        <f>VLOOKUP(A395, Таксономия!B392:E2707, 4, FALSE)</f>
        <v xml:space="preserve"> Fungi</v>
      </c>
      <c r="K395" s="11" t="str">
        <f t="shared" si="6"/>
        <v>2</v>
      </c>
      <c r="L395" s="11" t="s">
        <v>7171</v>
      </c>
    </row>
    <row r="396" spans="1:12" ht="16.5" hidden="1">
      <c r="A396" s="13" t="s">
        <v>1339</v>
      </c>
      <c r="B396" s="19"/>
      <c r="C396" s="20">
        <v>1</v>
      </c>
      <c r="D396" s="21">
        <v>1</v>
      </c>
      <c r="E396" s="22"/>
      <c r="F396" s="23">
        <v>1</v>
      </c>
      <c r="G396" s="26">
        <v>3</v>
      </c>
      <c r="H396" s="24">
        <f>VLOOKUP(A396, Архитектуры!B393:G6368, 6,FALSE)</f>
        <v>34</v>
      </c>
      <c r="I396" s="24" t="str">
        <f>VLOOKUP(A396, Таксономия!B393:E2708, 3, FALSE)</f>
        <v>Eukaryota</v>
      </c>
      <c r="J396" s="13" t="str">
        <f>VLOOKUP(A396, Таксономия!B393:E2708, 4, FALSE)</f>
        <v xml:space="preserve"> Fungi</v>
      </c>
      <c r="K396" s="11" t="str">
        <f t="shared" si="6"/>
        <v>1</v>
      </c>
      <c r="L396"/>
    </row>
    <row r="397" spans="1:12" ht="16.5" hidden="1">
      <c r="A397" s="13" t="s">
        <v>1341</v>
      </c>
      <c r="B397" s="19"/>
      <c r="C397" s="20">
        <v>1</v>
      </c>
      <c r="D397" s="21">
        <v>1</v>
      </c>
      <c r="E397" s="22"/>
      <c r="F397" s="23">
        <v>1</v>
      </c>
      <c r="G397" s="26">
        <v>3</v>
      </c>
      <c r="H397" s="24">
        <f>VLOOKUP(A397, Архитектуры!B394:G6369, 6,FALSE)</f>
        <v>52</v>
      </c>
      <c r="I397" s="24" t="str">
        <f>VLOOKUP(A397, Таксономия!B394:E2709, 3, FALSE)</f>
        <v>Eukaryota</v>
      </c>
      <c r="J397" s="13" t="str">
        <f>VLOOKUP(A397, Таксономия!B394:E2709, 4, FALSE)</f>
        <v xml:space="preserve"> Fungi</v>
      </c>
      <c r="K397" s="11" t="str">
        <f t="shared" si="6"/>
        <v>1</v>
      </c>
      <c r="L397" s="11" t="s">
        <v>7172</v>
      </c>
    </row>
    <row r="398" spans="1:12" ht="16.5">
      <c r="A398" s="13" t="s">
        <v>1343</v>
      </c>
      <c r="B398" s="19"/>
      <c r="C398" s="20">
        <v>1</v>
      </c>
      <c r="D398" s="21">
        <v>1</v>
      </c>
      <c r="E398" s="22"/>
      <c r="F398" s="23">
        <v>1</v>
      </c>
      <c r="G398" s="26">
        <v>3</v>
      </c>
      <c r="H398" s="24">
        <f>VLOOKUP(A398, Архитектуры!B395:G6370, 6,FALSE)</f>
        <v>54</v>
      </c>
      <c r="I398" s="24" t="str">
        <f>VLOOKUP(A398, Таксономия!B395:E2710, 3, FALSE)</f>
        <v>Eukaryota</v>
      </c>
      <c r="J398" s="13" t="str">
        <f>VLOOKUP(A398, Таксономия!B395:E2710, 4, FALSE)</f>
        <v xml:space="preserve"> Fungi</v>
      </c>
      <c r="K398" s="11" t="str">
        <f t="shared" si="6"/>
        <v>1</v>
      </c>
      <c r="L398" s="11" t="s">
        <v>7172</v>
      </c>
    </row>
    <row r="399" spans="1:12" ht="16.5">
      <c r="A399" s="13" t="s">
        <v>1345</v>
      </c>
      <c r="B399" s="19">
        <v>1</v>
      </c>
      <c r="C399" s="20"/>
      <c r="D399" s="21">
        <v>1</v>
      </c>
      <c r="E399" s="22">
        <v>1</v>
      </c>
      <c r="F399" s="23"/>
      <c r="G399" s="26">
        <v>3</v>
      </c>
      <c r="H399" s="24">
        <f>VLOOKUP(A399, Архитектуры!B396:G6371, 6,FALSE)</f>
        <v>53</v>
      </c>
      <c r="I399" s="24" t="str">
        <f>VLOOKUP(A399, Таксономия!B396:E2711, 3, FALSE)</f>
        <v>Eukaryota</v>
      </c>
      <c r="J399" s="13" t="str">
        <f>VLOOKUP(A399, Таксономия!B396:E2711, 4, FALSE)</f>
        <v xml:space="preserve"> Fungi</v>
      </c>
      <c r="K399" s="11" t="str">
        <f t="shared" si="6"/>
        <v>2</v>
      </c>
      <c r="L399" s="11" t="s">
        <v>7171</v>
      </c>
    </row>
    <row r="400" spans="1:12" ht="16.5">
      <c r="A400" s="13" t="s">
        <v>1347</v>
      </c>
      <c r="B400" s="19">
        <v>1</v>
      </c>
      <c r="C400" s="20"/>
      <c r="D400" s="21">
        <v>1</v>
      </c>
      <c r="E400" s="22">
        <v>1</v>
      </c>
      <c r="F400" s="23"/>
      <c r="G400" s="26">
        <v>3</v>
      </c>
      <c r="H400" s="24">
        <f>VLOOKUP(A400, Архитектуры!B397:G6372, 6,FALSE)</f>
        <v>53</v>
      </c>
      <c r="I400" s="24" t="str">
        <f>VLOOKUP(A400, Таксономия!B397:E2712, 3, FALSE)</f>
        <v>Eukaryota</v>
      </c>
      <c r="J400" s="13" t="str">
        <f>VLOOKUP(A400, Таксономия!B397:E2712, 4, FALSE)</f>
        <v xml:space="preserve"> Fungi</v>
      </c>
      <c r="K400" s="11" t="str">
        <f t="shared" si="6"/>
        <v>2</v>
      </c>
      <c r="L400" s="11" t="s">
        <v>7171</v>
      </c>
    </row>
    <row r="401" spans="1:12" ht="16.5" hidden="1">
      <c r="A401" s="13" t="s">
        <v>1349</v>
      </c>
      <c r="B401" s="19"/>
      <c r="C401" s="20">
        <v>1</v>
      </c>
      <c r="D401" s="21">
        <v>1</v>
      </c>
      <c r="E401" s="22"/>
      <c r="F401" s="23">
        <v>1</v>
      </c>
      <c r="G401" s="26">
        <v>3</v>
      </c>
      <c r="H401" s="24">
        <f>VLOOKUP(A401, Архитектуры!B398:G6373, 6,FALSE)</f>
        <v>52</v>
      </c>
      <c r="I401" s="24" t="str">
        <f>VLOOKUP(A401, Таксономия!B398:E2713, 3, FALSE)</f>
        <v>Eukaryota</v>
      </c>
      <c r="J401" s="13" t="str">
        <f>VLOOKUP(A401, Таксономия!B398:E2713, 4, FALSE)</f>
        <v xml:space="preserve"> Fungi</v>
      </c>
      <c r="K401" s="11" t="str">
        <f t="shared" si="6"/>
        <v>1</v>
      </c>
      <c r="L401" s="11" t="s">
        <v>7172</v>
      </c>
    </row>
    <row r="402" spans="1:12" ht="16.5">
      <c r="A402" s="13" t="s">
        <v>1351</v>
      </c>
      <c r="B402" s="19"/>
      <c r="C402" s="20">
        <v>1</v>
      </c>
      <c r="D402" s="21">
        <v>1</v>
      </c>
      <c r="E402" s="22"/>
      <c r="F402" s="23">
        <v>1</v>
      </c>
      <c r="G402" s="26">
        <v>3</v>
      </c>
      <c r="H402" s="24">
        <f>VLOOKUP(A402, Архитектуры!B399:G6374, 6,FALSE)</f>
        <v>54</v>
      </c>
      <c r="I402" s="24" t="str">
        <f>VLOOKUP(A402, Таксономия!B399:E2714, 3, FALSE)</f>
        <v>Eukaryota</v>
      </c>
      <c r="J402" s="13" t="str">
        <f>VLOOKUP(A402, Таксономия!B399:E2714, 4, FALSE)</f>
        <v xml:space="preserve"> Fungi</v>
      </c>
      <c r="K402" s="11" t="str">
        <f t="shared" si="6"/>
        <v>1</v>
      </c>
      <c r="L402" s="11" t="s">
        <v>7172</v>
      </c>
    </row>
    <row r="403" spans="1:12" ht="16.5" hidden="1">
      <c r="A403" s="13" t="s">
        <v>1357</v>
      </c>
      <c r="B403" s="19"/>
      <c r="C403" s="20">
        <v>1</v>
      </c>
      <c r="D403" s="21">
        <v>1</v>
      </c>
      <c r="E403" s="22"/>
      <c r="F403" s="23">
        <v>1</v>
      </c>
      <c r="G403" s="26">
        <v>3</v>
      </c>
      <c r="H403" s="24">
        <f>VLOOKUP(A403, Архитектуры!B400:G6375, 6,FALSE)</f>
        <v>52</v>
      </c>
      <c r="I403" s="24" t="str">
        <f>VLOOKUP(A403, Таксономия!B400:E2715, 3, FALSE)</f>
        <v>Eukaryota</v>
      </c>
      <c r="J403" s="13" t="str">
        <f>VLOOKUP(A403, Таксономия!B400:E2715, 4, FALSE)</f>
        <v xml:space="preserve"> Fungi</v>
      </c>
      <c r="K403" s="11" t="str">
        <f t="shared" si="6"/>
        <v>1</v>
      </c>
      <c r="L403" s="11" t="s">
        <v>7172</v>
      </c>
    </row>
    <row r="404" spans="1:12" ht="16.5" hidden="1">
      <c r="A404" s="13" t="s">
        <v>1359</v>
      </c>
      <c r="B404" s="19"/>
      <c r="C404" s="20">
        <v>1</v>
      </c>
      <c r="D404" s="21">
        <v>1</v>
      </c>
      <c r="E404" s="22"/>
      <c r="F404" s="23">
        <v>1</v>
      </c>
      <c r="G404" s="26">
        <v>3</v>
      </c>
      <c r="H404" s="24">
        <f>VLOOKUP(A404, Архитектуры!B401:G6376, 6,FALSE)</f>
        <v>52</v>
      </c>
      <c r="I404" s="24" t="str">
        <f>VLOOKUP(A404, Таксономия!B401:E2716, 3, FALSE)</f>
        <v>Eukaryota</v>
      </c>
      <c r="J404" s="13" t="str">
        <f>VLOOKUP(A404, Таксономия!B401:E2716, 4, FALSE)</f>
        <v xml:space="preserve"> Fungi</v>
      </c>
      <c r="K404" s="11" t="str">
        <f t="shared" si="6"/>
        <v>1</v>
      </c>
      <c r="L404" s="11" t="s">
        <v>7172</v>
      </c>
    </row>
    <row r="405" spans="1:12" ht="16.5" hidden="1">
      <c r="A405" s="13" t="s">
        <v>1361</v>
      </c>
      <c r="B405" s="19">
        <v>1</v>
      </c>
      <c r="C405" s="20"/>
      <c r="D405" s="21">
        <v>1</v>
      </c>
      <c r="E405" s="22">
        <v>1</v>
      </c>
      <c r="F405" s="23"/>
      <c r="G405" s="26">
        <v>3</v>
      </c>
      <c r="H405" s="24">
        <f>VLOOKUP(A405, Архитектуры!B402:G6377, 6,FALSE)</f>
        <v>37</v>
      </c>
      <c r="I405" s="24" t="str">
        <f>VLOOKUP(A405, Таксономия!B402:E2717, 3, FALSE)</f>
        <v>Eukaryota</v>
      </c>
      <c r="J405" s="13" t="str">
        <f>VLOOKUP(A405, Таксономия!B402:E2717, 4, FALSE)</f>
        <v xml:space="preserve"> Fungi</v>
      </c>
      <c r="K405" s="11" t="str">
        <f t="shared" si="6"/>
        <v>2</v>
      </c>
      <c r="L405"/>
    </row>
    <row r="406" spans="1:12" ht="16.5">
      <c r="A406" s="13" t="s">
        <v>1363</v>
      </c>
      <c r="B406" s="19">
        <v>1</v>
      </c>
      <c r="C406" s="20"/>
      <c r="D406" s="21">
        <v>1</v>
      </c>
      <c r="E406" s="22">
        <v>1</v>
      </c>
      <c r="F406" s="23"/>
      <c r="G406" s="26">
        <v>3</v>
      </c>
      <c r="H406" s="24">
        <f>VLOOKUP(A406, Архитектуры!B403:G6378, 6,FALSE)</f>
        <v>53</v>
      </c>
      <c r="I406" s="24" t="str">
        <f>VLOOKUP(A406, Таксономия!B403:E2718, 3, FALSE)</f>
        <v>Eukaryota</v>
      </c>
      <c r="J406" s="13" t="str">
        <f>VLOOKUP(A406, Таксономия!B403:E2718, 4, FALSE)</f>
        <v xml:space="preserve"> Fungi</v>
      </c>
      <c r="K406" s="11" t="str">
        <f t="shared" si="6"/>
        <v>2</v>
      </c>
      <c r="L406" s="11" t="s">
        <v>7171</v>
      </c>
    </row>
    <row r="407" spans="1:12" ht="16.5" hidden="1">
      <c r="A407" s="13" t="s">
        <v>1365</v>
      </c>
      <c r="B407" s="19"/>
      <c r="C407" s="20">
        <v>1</v>
      </c>
      <c r="D407" s="21">
        <v>1</v>
      </c>
      <c r="E407" s="22"/>
      <c r="F407" s="23">
        <v>1</v>
      </c>
      <c r="G407" s="26">
        <v>3</v>
      </c>
      <c r="H407" s="24">
        <f>VLOOKUP(A407, Архитектуры!B404:G6379, 6,FALSE)</f>
        <v>52</v>
      </c>
      <c r="I407" s="24" t="str">
        <f>VLOOKUP(A407, Таксономия!B404:E2719, 3, FALSE)</f>
        <v>Eukaryota</v>
      </c>
      <c r="J407" s="13" t="str">
        <f>VLOOKUP(A407, Таксономия!B404:E2719, 4, FALSE)</f>
        <v xml:space="preserve"> Fungi</v>
      </c>
      <c r="K407" s="11" t="str">
        <f t="shared" si="6"/>
        <v>1</v>
      </c>
      <c r="L407" s="11" t="s">
        <v>7172</v>
      </c>
    </row>
    <row r="408" spans="1:12" ht="16.5" hidden="1">
      <c r="A408" s="13" t="s">
        <v>1367</v>
      </c>
      <c r="B408" s="19"/>
      <c r="C408" s="20">
        <v>1</v>
      </c>
      <c r="D408" s="21">
        <v>1</v>
      </c>
      <c r="E408" s="22"/>
      <c r="F408" s="23">
        <v>1</v>
      </c>
      <c r="G408" s="26">
        <v>3</v>
      </c>
      <c r="H408" s="24">
        <f>VLOOKUP(A408, Архитектуры!B405:G6380, 6,FALSE)</f>
        <v>52</v>
      </c>
      <c r="I408" s="24" t="str">
        <f>VLOOKUP(A408, Таксономия!B405:E2720, 3, FALSE)</f>
        <v>Eukaryota</v>
      </c>
      <c r="J408" s="13" t="str">
        <f>VLOOKUP(A408, Таксономия!B405:E2720, 4, FALSE)</f>
        <v xml:space="preserve"> Metazoa</v>
      </c>
      <c r="K408" s="11" t="str">
        <f t="shared" si="6"/>
        <v>1</v>
      </c>
      <c r="L408" s="11" t="s">
        <v>7168</v>
      </c>
    </row>
    <row r="409" spans="1:12" ht="16.5" hidden="1">
      <c r="A409" s="13" t="s">
        <v>1369</v>
      </c>
      <c r="B409" s="19">
        <v>1</v>
      </c>
      <c r="C409" s="20"/>
      <c r="D409" s="21">
        <v>1</v>
      </c>
      <c r="E409" s="22">
        <v>1</v>
      </c>
      <c r="F409" s="23"/>
      <c r="G409" s="26">
        <v>3</v>
      </c>
      <c r="H409" s="24">
        <f>VLOOKUP(A409, Архитектуры!B406:G6381, 6,FALSE)</f>
        <v>42</v>
      </c>
      <c r="I409" s="24" t="str">
        <f>VLOOKUP(A409, Таксономия!B406:E2721, 3, FALSE)</f>
        <v>Eukaryota</v>
      </c>
      <c r="J409" s="13" t="str">
        <f>VLOOKUP(A409, Таксономия!B406:E2721, 4, FALSE)</f>
        <v xml:space="preserve"> Metazoa</v>
      </c>
      <c r="K409" s="11" t="str">
        <f t="shared" si="6"/>
        <v>2</v>
      </c>
      <c r="L409" s="11" t="s">
        <v>7169</v>
      </c>
    </row>
    <row r="410" spans="1:12" ht="16.5" hidden="1">
      <c r="A410" s="13" t="s">
        <v>1373</v>
      </c>
      <c r="B410" s="19"/>
      <c r="C410" s="20">
        <v>1</v>
      </c>
      <c r="D410" s="21">
        <v>1</v>
      </c>
      <c r="E410" s="22"/>
      <c r="F410" s="23">
        <v>1</v>
      </c>
      <c r="G410" s="26">
        <v>3</v>
      </c>
      <c r="H410" s="24">
        <f>VLOOKUP(A410, Архитектуры!B407:G6382, 6,FALSE)</f>
        <v>51</v>
      </c>
      <c r="I410" s="24" t="str">
        <f>VLOOKUP(A410, Таксономия!B407:E2722, 3, FALSE)</f>
        <v>Eukaryota</v>
      </c>
      <c r="J410" s="13" t="str">
        <f>VLOOKUP(A410, Таксономия!B407:E2722, 4, FALSE)</f>
        <v xml:space="preserve"> Viridiplantae</v>
      </c>
      <c r="K410" s="11" t="str">
        <f t="shared" si="6"/>
        <v>1</v>
      </c>
      <c r="L410" s="33" t="s">
        <v>7167</v>
      </c>
    </row>
    <row r="411" spans="1:12" ht="16.5">
      <c r="A411" s="13" t="s">
        <v>1377</v>
      </c>
      <c r="B411" s="19">
        <v>1</v>
      </c>
      <c r="C411" s="20"/>
      <c r="D411" s="21">
        <v>1</v>
      </c>
      <c r="E411" s="22">
        <v>1</v>
      </c>
      <c r="F411" s="23"/>
      <c r="G411" s="26">
        <v>3</v>
      </c>
      <c r="H411" s="24">
        <f>VLOOKUP(A411, Архитектуры!B408:G6383, 6,FALSE)</f>
        <v>53</v>
      </c>
      <c r="I411" s="24" t="str">
        <f>VLOOKUP(A411, Таксономия!B408:E2723, 3, FALSE)</f>
        <v>Eukaryota</v>
      </c>
      <c r="J411" s="13" t="str">
        <f>VLOOKUP(A411, Таксономия!B408:E2723, 4, FALSE)</f>
        <v xml:space="preserve"> Fungi</v>
      </c>
      <c r="K411" s="11" t="str">
        <f t="shared" si="6"/>
        <v>2</v>
      </c>
      <c r="L411" s="11" t="s">
        <v>7171</v>
      </c>
    </row>
    <row r="412" spans="1:12" ht="16.5">
      <c r="A412" s="13" t="s">
        <v>1379</v>
      </c>
      <c r="B412" s="19">
        <v>1</v>
      </c>
      <c r="C412" s="20"/>
      <c r="D412" s="21">
        <v>1</v>
      </c>
      <c r="E412" s="22">
        <v>1</v>
      </c>
      <c r="F412" s="23"/>
      <c r="G412" s="26">
        <v>3</v>
      </c>
      <c r="H412" s="24">
        <f>VLOOKUP(A412, Архитектуры!B409:G6384, 6,FALSE)</f>
        <v>53</v>
      </c>
      <c r="I412" s="24" t="str">
        <f>VLOOKUP(A412, Таксономия!B409:E2724, 3, FALSE)</f>
        <v>Eukaryota</v>
      </c>
      <c r="J412" s="13" t="str">
        <f>VLOOKUP(A412, Таксономия!B409:E2724, 4, FALSE)</f>
        <v xml:space="preserve"> Fungi</v>
      </c>
      <c r="K412" s="11" t="str">
        <f t="shared" si="6"/>
        <v>2</v>
      </c>
      <c r="L412" s="11" t="s">
        <v>7171</v>
      </c>
    </row>
    <row r="413" spans="1:12" ht="16.5" hidden="1">
      <c r="A413" s="13" t="s">
        <v>1381</v>
      </c>
      <c r="B413" s="19"/>
      <c r="C413" s="20">
        <v>1</v>
      </c>
      <c r="D413" s="21">
        <v>1</v>
      </c>
      <c r="E413" s="22"/>
      <c r="F413" s="23">
        <v>1</v>
      </c>
      <c r="G413" s="26">
        <v>3</v>
      </c>
      <c r="H413" s="24">
        <f>VLOOKUP(A413, Архитектуры!B410:G6385, 6,FALSE)</f>
        <v>50</v>
      </c>
      <c r="I413" s="24" t="str">
        <f>VLOOKUP(A413, Таксономия!B410:E2725, 3, FALSE)</f>
        <v>Eukaryota</v>
      </c>
      <c r="J413" s="13" t="str">
        <f>VLOOKUP(A413, Таксономия!B410:E2725, 4, FALSE)</f>
        <v xml:space="preserve"> Fungi</v>
      </c>
      <c r="K413" s="11" t="str">
        <f t="shared" si="6"/>
        <v>1</v>
      </c>
      <c r="L413" s="11" t="s">
        <v>7172</v>
      </c>
    </row>
    <row r="414" spans="1:12" ht="16.5" hidden="1">
      <c r="A414" s="13" t="s">
        <v>1383</v>
      </c>
      <c r="B414" s="19"/>
      <c r="C414" s="20">
        <v>1</v>
      </c>
      <c r="D414" s="21">
        <v>1</v>
      </c>
      <c r="E414" s="22"/>
      <c r="F414" s="23">
        <v>1</v>
      </c>
      <c r="G414" s="26">
        <v>3</v>
      </c>
      <c r="H414" s="24">
        <f>VLOOKUP(A414, Архитектуры!B411:G6386, 6,FALSE)</f>
        <v>52</v>
      </c>
      <c r="I414" s="24" t="str">
        <f>VLOOKUP(A414, Таксономия!B411:E2726, 3, FALSE)</f>
        <v>Eukaryota</v>
      </c>
      <c r="J414" s="13" t="str">
        <f>VLOOKUP(A414, Таксономия!B411:E2726, 4, FALSE)</f>
        <v xml:space="preserve"> Fungi</v>
      </c>
      <c r="K414" s="11" t="str">
        <f t="shared" si="6"/>
        <v>1</v>
      </c>
      <c r="L414" s="11" t="s">
        <v>7172</v>
      </c>
    </row>
    <row r="415" spans="1:12" ht="16.5" hidden="1">
      <c r="A415" s="13" t="s">
        <v>1385</v>
      </c>
      <c r="B415" s="19"/>
      <c r="C415" s="20">
        <v>1</v>
      </c>
      <c r="D415" s="21">
        <v>1</v>
      </c>
      <c r="E415" s="22"/>
      <c r="F415" s="23">
        <v>1</v>
      </c>
      <c r="G415" s="26">
        <v>3</v>
      </c>
      <c r="H415" s="24">
        <f>VLOOKUP(A415, Архитектуры!B412:G6387, 6,FALSE)</f>
        <v>52</v>
      </c>
      <c r="I415" s="24" t="str">
        <f>VLOOKUP(A415, Таксономия!B412:E2727, 3, FALSE)</f>
        <v>Eukaryota</v>
      </c>
      <c r="J415" s="13" t="str">
        <f>VLOOKUP(A415, Таксономия!B412:E2727, 4, FALSE)</f>
        <v xml:space="preserve"> Fungi</v>
      </c>
      <c r="K415" s="11" t="str">
        <f t="shared" si="6"/>
        <v>1</v>
      </c>
      <c r="L415" s="11" t="s">
        <v>7172</v>
      </c>
    </row>
    <row r="416" spans="1:12" ht="16.5">
      <c r="A416" s="13" t="s">
        <v>1387</v>
      </c>
      <c r="B416" s="19">
        <v>1</v>
      </c>
      <c r="C416" s="20"/>
      <c r="D416" s="21">
        <v>1</v>
      </c>
      <c r="E416" s="22">
        <v>1</v>
      </c>
      <c r="F416" s="23"/>
      <c r="G416" s="26">
        <v>3</v>
      </c>
      <c r="H416" s="24">
        <f>VLOOKUP(A416, Архитектуры!B413:G6388, 6,FALSE)</f>
        <v>53</v>
      </c>
      <c r="I416" s="24" t="str">
        <f>VLOOKUP(A416, Таксономия!B413:E2728, 3, FALSE)</f>
        <v>Eukaryota</v>
      </c>
      <c r="J416" s="13" t="str">
        <f>VLOOKUP(A416, Таксономия!B413:E2728, 4, FALSE)</f>
        <v xml:space="preserve"> Fungi</v>
      </c>
      <c r="K416" s="11" t="str">
        <f t="shared" si="6"/>
        <v>2</v>
      </c>
      <c r="L416" s="11" t="s">
        <v>7171</v>
      </c>
    </row>
    <row r="417" spans="1:12" ht="16.5" hidden="1">
      <c r="A417" s="13" t="s">
        <v>1389</v>
      </c>
      <c r="B417" s="19"/>
      <c r="C417" s="20">
        <v>1</v>
      </c>
      <c r="D417" s="21">
        <v>1</v>
      </c>
      <c r="E417" s="22"/>
      <c r="F417" s="23">
        <v>1</v>
      </c>
      <c r="G417" s="26">
        <v>3</v>
      </c>
      <c r="H417" s="24">
        <f>VLOOKUP(A417, Архитектуры!B414:G6389, 6,FALSE)</f>
        <v>52</v>
      </c>
      <c r="I417" s="24" t="e">
        <f>VLOOKUP(A417, Таксономия!B414:E2729, 3, FALSE)</f>
        <v>#N/A</v>
      </c>
      <c r="J417" s="13" t="e">
        <f>VLOOKUP(A417, Таксономия!B414:E2729, 4, FALSE)</f>
        <v>#N/A</v>
      </c>
      <c r="K417" s="11" t="str">
        <f t="shared" si="6"/>
        <v>1</v>
      </c>
      <c r="L417"/>
    </row>
    <row r="418" spans="1:12" ht="16.5" hidden="1">
      <c r="A418" s="13" t="s">
        <v>1393</v>
      </c>
      <c r="B418" s="19"/>
      <c r="C418" s="20">
        <v>1</v>
      </c>
      <c r="D418" s="21">
        <v>1</v>
      </c>
      <c r="E418" s="22"/>
      <c r="F418" s="23">
        <v>1</v>
      </c>
      <c r="G418" s="26">
        <v>3</v>
      </c>
      <c r="H418" s="24">
        <f>VLOOKUP(A418, Архитектуры!B415:G6390, 6,FALSE)</f>
        <v>52</v>
      </c>
      <c r="I418" s="24" t="str">
        <f>VLOOKUP(A418, Таксономия!B415:E2730, 3, FALSE)</f>
        <v>Eukaryota</v>
      </c>
      <c r="J418" s="13" t="str">
        <f>VLOOKUP(A418, Таксономия!B415:E2730, 4, FALSE)</f>
        <v xml:space="preserve"> Metazoa</v>
      </c>
      <c r="K418" s="11" t="str">
        <f t="shared" si="6"/>
        <v>1</v>
      </c>
      <c r="L418" s="11" t="s">
        <v>7168</v>
      </c>
    </row>
    <row r="419" spans="1:12" ht="16.5" hidden="1">
      <c r="A419" s="13" t="s">
        <v>1395</v>
      </c>
      <c r="B419" s="19"/>
      <c r="C419" s="20">
        <v>1</v>
      </c>
      <c r="D419" s="21">
        <v>1</v>
      </c>
      <c r="E419" s="22"/>
      <c r="F419" s="23">
        <v>1</v>
      </c>
      <c r="G419" s="26">
        <v>3</v>
      </c>
      <c r="H419" s="24">
        <f>VLOOKUP(A419, Архитектуры!B416:G6391, 6,FALSE)</f>
        <v>52</v>
      </c>
      <c r="I419" s="24" t="str">
        <f>VLOOKUP(A419, Таксономия!B416:E2731, 3, FALSE)</f>
        <v>Eukaryota</v>
      </c>
      <c r="J419" s="13" t="str">
        <f>VLOOKUP(A419, Таксономия!B416:E2731, 4, FALSE)</f>
        <v xml:space="preserve"> Metazoa</v>
      </c>
      <c r="K419" s="11" t="str">
        <f t="shared" si="6"/>
        <v>1</v>
      </c>
      <c r="L419" s="11" t="s">
        <v>7168</v>
      </c>
    </row>
    <row r="420" spans="1:12" ht="16.5" hidden="1">
      <c r="A420" s="13" t="s">
        <v>1403</v>
      </c>
      <c r="B420" s="19"/>
      <c r="C420" s="20">
        <v>1</v>
      </c>
      <c r="D420" s="21">
        <v>1</v>
      </c>
      <c r="E420" s="22"/>
      <c r="F420" s="23">
        <v>1</v>
      </c>
      <c r="G420" s="26">
        <v>3</v>
      </c>
      <c r="H420" s="24">
        <f>VLOOKUP(A420, Архитектуры!B417:G6392, 6,FALSE)</f>
        <v>52</v>
      </c>
      <c r="I420" s="24" t="str">
        <f>VLOOKUP(A420, Таксономия!B417:E2732, 3, FALSE)</f>
        <v>Eukaryota</v>
      </c>
      <c r="J420" s="13" t="str">
        <f>VLOOKUP(A420, Таксономия!B417:E2732, 4, FALSE)</f>
        <v xml:space="preserve"> Fungi</v>
      </c>
      <c r="K420" s="11" t="str">
        <f t="shared" si="6"/>
        <v>1</v>
      </c>
      <c r="L420" s="11" t="s">
        <v>7172</v>
      </c>
    </row>
    <row r="421" spans="1:12" ht="16.5">
      <c r="A421" s="13" t="s">
        <v>1405</v>
      </c>
      <c r="B421" s="19">
        <v>1</v>
      </c>
      <c r="C421" s="20"/>
      <c r="D421" s="21">
        <v>1</v>
      </c>
      <c r="E421" s="22">
        <v>1</v>
      </c>
      <c r="F421" s="23"/>
      <c r="G421" s="26">
        <v>3</v>
      </c>
      <c r="H421" s="24">
        <f>VLOOKUP(A421, Архитектуры!B418:G6393, 6,FALSE)</f>
        <v>53</v>
      </c>
      <c r="I421" s="24" t="str">
        <f>VLOOKUP(A421, Таксономия!B418:E2733, 3, FALSE)</f>
        <v>Eukaryota</v>
      </c>
      <c r="J421" s="13" t="str">
        <f>VLOOKUP(A421, Таксономия!B418:E2733, 4, FALSE)</f>
        <v xml:space="preserve"> Fungi</v>
      </c>
      <c r="K421" s="11" t="str">
        <f t="shared" si="6"/>
        <v>2</v>
      </c>
      <c r="L421" s="11" t="s">
        <v>7171</v>
      </c>
    </row>
    <row r="422" spans="1:12" ht="16.5" hidden="1">
      <c r="A422" s="13" t="s">
        <v>1407</v>
      </c>
      <c r="B422" s="19"/>
      <c r="C422" s="20">
        <v>1</v>
      </c>
      <c r="D422" s="21">
        <v>1</v>
      </c>
      <c r="E422" s="22"/>
      <c r="F422" s="23">
        <v>1</v>
      </c>
      <c r="G422" s="26">
        <v>3</v>
      </c>
      <c r="H422" s="24">
        <f>VLOOKUP(A422, Архитектуры!B419:G6394, 6,FALSE)</f>
        <v>52</v>
      </c>
      <c r="I422" s="24" t="str">
        <f>VLOOKUP(A422, Таксономия!B419:E2734, 3, FALSE)</f>
        <v>Eukaryota</v>
      </c>
      <c r="J422" s="13" t="str">
        <f>VLOOKUP(A422, Таксономия!B419:E2734, 4, FALSE)</f>
        <v xml:space="preserve"> Viridiplantae</v>
      </c>
      <c r="K422" s="11" t="str">
        <f t="shared" si="6"/>
        <v>1</v>
      </c>
      <c r="L422" s="33" t="s">
        <v>7167</v>
      </c>
    </row>
    <row r="423" spans="1:12" ht="16.5" hidden="1">
      <c r="A423" s="13" t="s">
        <v>1413</v>
      </c>
      <c r="B423" s="19"/>
      <c r="C423" s="20">
        <v>1</v>
      </c>
      <c r="D423" s="21">
        <v>1</v>
      </c>
      <c r="E423" s="22"/>
      <c r="F423" s="23">
        <v>1</v>
      </c>
      <c r="G423" s="26">
        <v>3</v>
      </c>
      <c r="H423" s="24">
        <f>VLOOKUP(A423, Архитектуры!B420:G6395, 6,FALSE)</f>
        <v>51</v>
      </c>
      <c r="I423" s="24" t="str">
        <f>VLOOKUP(A423, Таксономия!B420:E2735, 3, FALSE)</f>
        <v>Eukaryota</v>
      </c>
      <c r="J423" s="13" t="str">
        <f>VLOOKUP(A423, Таксономия!B420:E2735, 4, FALSE)</f>
        <v xml:space="preserve"> Viridiplantae</v>
      </c>
      <c r="K423" s="11" t="str">
        <f t="shared" si="6"/>
        <v>1</v>
      </c>
      <c r="L423" s="32" t="s">
        <v>7167</v>
      </c>
    </row>
    <row r="424" spans="1:12" ht="16.5" hidden="1">
      <c r="A424" s="13" t="s">
        <v>1421</v>
      </c>
      <c r="B424" s="19"/>
      <c r="C424" s="20">
        <v>1</v>
      </c>
      <c r="D424" s="21">
        <v>1</v>
      </c>
      <c r="E424" s="22"/>
      <c r="F424" s="23">
        <v>1</v>
      </c>
      <c r="G424" s="26">
        <v>3</v>
      </c>
      <c r="H424" s="24">
        <f>VLOOKUP(A424, Архитектуры!B421:G6396, 6,FALSE)</f>
        <v>52</v>
      </c>
      <c r="I424" s="24" t="str">
        <f>VLOOKUP(A424, Таксономия!B421:E2736, 3, FALSE)</f>
        <v>Eukaryota</v>
      </c>
      <c r="J424" s="13" t="str">
        <f>VLOOKUP(A424, Таксономия!B421:E2736, 4, FALSE)</f>
        <v xml:space="preserve"> Metazoa</v>
      </c>
      <c r="K424" s="11" t="str">
        <f t="shared" si="6"/>
        <v>1</v>
      </c>
      <c r="L424" s="11" t="s">
        <v>7168</v>
      </c>
    </row>
    <row r="425" spans="1:12" ht="16.5" hidden="1">
      <c r="A425" s="13" t="s">
        <v>1425</v>
      </c>
      <c r="B425" s="19">
        <v>1</v>
      </c>
      <c r="C425" s="20"/>
      <c r="D425" s="21">
        <v>1</v>
      </c>
      <c r="E425" s="22">
        <v>1</v>
      </c>
      <c r="F425" s="23"/>
      <c r="G425" s="26">
        <v>3</v>
      </c>
      <c r="H425" s="24">
        <f>VLOOKUP(A425, Архитектуры!B422:G6397, 6,FALSE)</f>
        <v>43</v>
      </c>
      <c r="I425" s="24" t="str">
        <f>VLOOKUP(A425, Таксономия!B422:E2737, 3, FALSE)</f>
        <v>Eukaryota</v>
      </c>
      <c r="J425" s="13" t="str">
        <f>VLOOKUP(A425, Таксономия!B422:E2737, 4, FALSE)</f>
        <v xml:space="preserve"> Metazoa</v>
      </c>
      <c r="K425" s="11" t="str">
        <f t="shared" si="6"/>
        <v>2</v>
      </c>
      <c r="L425" s="11" t="s">
        <v>7169</v>
      </c>
    </row>
    <row r="426" spans="1:12" ht="16.5" hidden="1">
      <c r="A426" s="13" t="s">
        <v>1427</v>
      </c>
      <c r="B426" s="19"/>
      <c r="C426" s="20">
        <v>1</v>
      </c>
      <c r="D426" s="21">
        <v>1</v>
      </c>
      <c r="E426" s="22"/>
      <c r="F426" s="23">
        <v>1</v>
      </c>
      <c r="G426" s="26">
        <v>3</v>
      </c>
      <c r="H426" s="24">
        <f>VLOOKUP(A426, Архитектуры!B423:G6398, 6,FALSE)</f>
        <v>51</v>
      </c>
      <c r="I426" s="24" t="str">
        <f>VLOOKUP(A426, Таксономия!B423:E2738, 3, FALSE)</f>
        <v>Eukaryota</v>
      </c>
      <c r="J426" s="13" t="str">
        <f>VLOOKUP(A426, Таксономия!B423:E2738, 4, FALSE)</f>
        <v xml:space="preserve"> Apusozoa</v>
      </c>
      <c r="K426" s="11" t="str">
        <f t="shared" si="6"/>
        <v>1</v>
      </c>
      <c r="L426"/>
    </row>
    <row r="427" spans="1:12" ht="16.5" hidden="1">
      <c r="A427" s="13" t="s">
        <v>1429</v>
      </c>
      <c r="B427" s="19"/>
      <c r="C427" s="20">
        <v>1</v>
      </c>
      <c r="D427" s="21">
        <v>1</v>
      </c>
      <c r="E427" s="22"/>
      <c r="F427" s="23">
        <v>1</v>
      </c>
      <c r="G427" s="26">
        <v>3</v>
      </c>
      <c r="H427" s="24">
        <f>VLOOKUP(A427, Архитектуры!B424:G6399, 6,FALSE)</f>
        <v>36</v>
      </c>
      <c r="I427" s="24" t="str">
        <f>VLOOKUP(A427, Таксономия!B424:E2739, 3, FALSE)</f>
        <v>Eukaryota</v>
      </c>
      <c r="J427" s="13" t="str">
        <f>VLOOKUP(A427, Таксономия!B424:E2739, 4, FALSE)</f>
        <v xml:space="preserve"> Ichthyosporea</v>
      </c>
      <c r="K427" s="11" t="str">
        <f t="shared" si="6"/>
        <v>1</v>
      </c>
      <c r="L427"/>
    </row>
    <row r="428" spans="1:12" ht="16.5" hidden="1">
      <c r="A428" s="13" t="s">
        <v>1431</v>
      </c>
      <c r="B428" s="19">
        <v>1</v>
      </c>
      <c r="C428" s="20"/>
      <c r="D428" s="21">
        <v>1</v>
      </c>
      <c r="E428" s="22">
        <v>1</v>
      </c>
      <c r="F428" s="23"/>
      <c r="G428" s="26">
        <v>3</v>
      </c>
      <c r="H428" s="24">
        <f>VLOOKUP(A428, Архитектуры!B425:G6400, 6,FALSE)</f>
        <v>49</v>
      </c>
      <c r="I428" s="24" t="str">
        <f>VLOOKUP(A428, Таксономия!B425:E2740, 3, FALSE)</f>
        <v>Eukaryota</v>
      </c>
      <c r="J428" s="13" t="str">
        <f>VLOOKUP(A428, Таксономия!B425:E2740, 4, FALSE)</f>
        <v xml:space="preserve"> Fungi</v>
      </c>
      <c r="K428" s="11" t="str">
        <f t="shared" si="6"/>
        <v>2</v>
      </c>
      <c r="L428" s="11" t="s">
        <v>7171</v>
      </c>
    </row>
    <row r="429" spans="1:12" ht="16.5">
      <c r="A429" s="13" t="s">
        <v>1433</v>
      </c>
      <c r="B429" s="19"/>
      <c r="C429" s="20">
        <v>1</v>
      </c>
      <c r="D429" s="21">
        <v>1</v>
      </c>
      <c r="E429" s="22"/>
      <c r="F429" s="23">
        <v>1</v>
      </c>
      <c r="G429" s="26">
        <v>3</v>
      </c>
      <c r="H429" s="24">
        <f>VLOOKUP(A429, Архитектуры!B426:G6401, 6,FALSE)</f>
        <v>53</v>
      </c>
      <c r="I429" s="24" t="str">
        <f>VLOOKUP(A429, Таксономия!B426:E2741, 3, FALSE)</f>
        <v>Eukaryota</v>
      </c>
      <c r="J429" s="13" t="str">
        <f>VLOOKUP(A429, Таксономия!B426:E2741, 4, FALSE)</f>
        <v xml:space="preserve"> Fungi</v>
      </c>
      <c r="K429" s="11" t="str">
        <f t="shared" si="6"/>
        <v>1</v>
      </c>
      <c r="L429" s="11" t="s">
        <v>7172</v>
      </c>
    </row>
    <row r="430" spans="1:12" ht="16.5" hidden="1">
      <c r="A430" s="13" t="s">
        <v>1435</v>
      </c>
      <c r="B430" s="19"/>
      <c r="C430" s="20">
        <v>1</v>
      </c>
      <c r="D430" s="21">
        <v>1</v>
      </c>
      <c r="E430" s="22"/>
      <c r="F430" s="23">
        <v>1</v>
      </c>
      <c r="G430" s="26">
        <v>3</v>
      </c>
      <c r="H430" s="24">
        <f>VLOOKUP(A430, Архитектуры!B427:G6402, 6,FALSE)</f>
        <v>52</v>
      </c>
      <c r="I430" s="24" t="str">
        <f>VLOOKUP(A430, Таксономия!B427:E2742, 3, FALSE)</f>
        <v>Eukaryota</v>
      </c>
      <c r="J430" s="13" t="str">
        <f>VLOOKUP(A430, Таксономия!B427:E2742, 4, FALSE)</f>
        <v xml:space="preserve"> Fungi</v>
      </c>
      <c r="K430" s="11" t="str">
        <f t="shared" si="6"/>
        <v>1</v>
      </c>
      <c r="L430" s="11" t="s">
        <v>7172</v>
      </c>
    </row>
    <row r="431" spans="1:12" ht="16.5">
      <c r="A431" s="13" t="s">
        <v>1439</v>
      </c>
      <c r="B431" s="19">
        <v>1</v>
      </c>
      <c r="C431" s="20"/>
      <c r="D431" s="21">
        <v>1</v>
      </c>
      <c r="E431" s="22">
        <v>1</v>
      </c>
      <c r="F431" s="23"/>
      <c r="G431" s="26">
        <v>3</v>
      </c>
      <c r="H431" s="24">
        <f>VLOOKUP(A431, Архитектуры!B428:G6403, 6,FALSE)</f>
        <v>53</v>
      </c>
      <c r="I431" s="24" t="str">
        <f>VLOOKUP(A431, Таксономия!B428:E2743, 3, FALSE)</f>
        <v>Eukaryota</v>
      </c>
      <c r="J431" s="13" t="str">
        <f>VLOOKUP(A431, Таксономия!B428:E2743, 4, FALSE)</f>
        <v xml:space="preserve"> Fungi</v>
      </c>
      <c r="K431" s="11" t="str">
        <f t="shared" si="6"/>
        <v>2</v>
      </c>
      <c r="L431" s="11" t="s">
        <v>7171</v>
      </c>
    </row>
    <row r="432" spans="1:12" ht="16.5" hidden="1">
      <c r="A432" s="13" t="s">
        <v>1441</v>
      </c>
      <c r="B432" s="19"/>
      <c r="C432" s="20">
        <v>1</v>
      </c>
      <c r="D432" s="21">
        <v>1</v>
      </c>
      <c r="E432" s="22"/>
      <c r="F432" s="23">
        <v>1</v>
      </c>
      <c r="G432" s="26">
        <v>3</v>
      </c>
      <c r="H432" s="24">
        <f>VLOOKUP(A432, Архитектуры!B429:G6404, 6,FALSE)</f>
        <v>55</v>
      </c>
      <c r="I432" s="24" t="str">
        <f>VLOOKUP(A432, Таксономия!B429:E2744, 3, FALSE)</f>
        <v>Eukaryota</v>
      </c>
      <c r="J432" s="13" t="str">
        <f>VLOOKUP(A432, Таксономия!B429:E2744, 4, FALSE)</f>
        <v xml:space="preserve"> Fungi</v>
      </c>
      <c r="K432" s="11" t="str">
        <f t="shared" si="6"/>
        <v>1</v>
      </c>
      <c r="L432" s="11" t="s">
        <v>7172</v>
      </c>
    </row>
    <row r="433" spans="1:12" ht="16.5" hidden="1">
      <c r="A433" s="13" t="s">
        <v>1443</v>
      </c>
      <c r="B433" s="19">
        <v>1</v>
      </c>
      <c r="C433" s="20"/>
      <c r="D433" s="21">
        <v>1</v>
      </c>
      <c r="E433" s="22">
        <v>1</v>
      </c>
      <c r="F433" s="23"/>
      <c r="G433" s="26">
        <v>3</v>
      </c>
      <c r="H433" s="24">
        <f>VLOOKUP(A433, Архитектуры!B430:G6405, 6,FALSE)</f>
        <v>57</v>
      </c>
      <c r="I433" s="24" t="str">
        <f>VLOOKUP(A433, Таксономия!B430:E2745, 3, FALSE)</f>
        <v>Eukaryota</v>
      </c>
      <c r="J433" s="13" t="str">
        <f>VLOOKUP(A433, Таксономия!B430:E2745, 4, FALSE)</f>
        <v xml:space="preserve"> Fungi</v>
      </c>
      <c r="K433" s="11" t="str">
        <f t="shared" si="6"/>
        <v>2</v>
      </c>
      <c r="L433"/>
    </row>
    <row r="434" spans="1:12" ht="16.5" hidden="1">
      <c r="A434" s="13" t="s">
        <v>1445</v>
      </c>
      <c r="B434" s="19"/>
      <c r="C434" s="20">
        <v>1</v>
      </c>
      <c r="D434" s="21">
        <v>1</v>
      </c>
      <c r="E434" s="22"/>
      <c r="F434" s="23">
        <v>1</v>
      </c>
      <c r="G434" s="26">
        <v>3</v>
      </c>
      <c r="H434" s="24">
        <f>VLOOKUP(A434, Архитектуры!B431:G6406, 6,FALSE)</f>
        <v>51</v>
      </c>
      <c r="I434" s="24" t="str">
        <f>VLOOKUP(A434, Таксономия!B431:E2746, 3, FALSE)</f>
        <v>Eukaryota</v>
      </c>
      <c r="J434" s="13" t="str">
        <f>VLOOKUP(A434, Таксономия!B431:E2746, 4, FALSE)</f>
        <v xml:space="preserve"> Fungi</v>
      </c>
      <c r="K434" s="11" t="str">
        <f t="shared" si="6"/>
        <v>1</v>
      </c>
      <c r="L434" s="11" t="s">
        <v>7172</v>
      </c>
    </row>
    <row r="435" spans="1:12" ht="16.5" hidden="1">
      <c r="A435" s="13" t="s">
        <v>1451</v>
      </c>
      <c r="B435" s="19">
        <v>1</v>
      </c>
      <c r="C435" s="20"/>
      <c r="D435" s="21">
        <v>1</v>
      </c>
      <c r="E435" s="22">
        <v>1</v>
      </c>
      <c r="F435" s="23"/>
      <c r="G435" s="26">
        <v>3</v>
      </c>
      <c r="H435" s="24">
        <f>VLOOKUP(A435, Архитектуры!B432:G6407, 6,FALSE)</f>
        <v>49</v>
      </c>
      <c r="I435" s="24" t="str">
        <f>VLOOKUP(A435, Таксономия!B432:E2747, 3, FALSE)</f>
        <v>Eukaryota</v>
      </c>
      <c r="J435" s="13" t="str">
        <f>VLOOKUP(A435, Таксономия!B432:E2747, 4, FALSE)</f>
        <v xml:space="preserve"> Fungi</v>
      </c>
      <c r="K435" s="11" t="str">
        <f t="shared" si="6"/>
        <v>2</v>
      </c>
      <c r="L435" s="11" t="s">
        <v>7171</v>
      </c>
    </row>
    <row r="436" spans="1:12" ht="16.5" hidden="1">
      <c r="A436" s="13" t="s">
        <v>1453</v>
      </c>
      <c r="B436" s="19"/>
      <c r="C436" s="20">
        <v>1</v>
      </c>
      <c r="D436" s="21">
        <v>1</v>
      </c>
      <c r="E436" s="22"/>
      <c r="F436" s="23">
        <v>1</v>
      </c>
      <c r="G436" s="26">
        <v>3</v>
      </c>
      <c r="H436" s="24">
        <f>VLOOKUP(A436, Архитектуры!B433:G6408, 6,FALSE)</f>
        <v>52</v>
      </c>
      <c r="I436" s="24" t="str">
        <f>VLOOKUP(A436, Таксономия!B433:E2748, 3, FALSE)</f>
        <v>Eukaryota</v>
      </c>
      <c r="J436" s="13" t="str">
        <f>VLOOKUP(A436, Таксономия!B433:E2748, 4, FALSE)</f>
        <v xml:space="preserve"> Fungi</v>
      </c>
      <c r="K436" s="11" t="str">
        <f t="shared" si="6"/>
        <v>1</v>
      </c>
      <c r="L436" s="11" t="s">
        <v>7172</v>
      </c>
    </row>
    <row r="437" spans="1:12" ht="16.5" hidden="1">
      <c r="A437" s="13" t="s">
        <v>1455</v>
      </c>
      <c r="B437" s="19"/>
      <c r="C437" s="20">
        <v>1</v>
      </c>
      <c r="D437" s="21">
        <v>1</v>
      </c>
      <c r="E437" s="22"/>
      <c r="F437" s="23">
        <v>1</v>
      </c>
      <c r="G437" s="26">
        <v>3</v>
      </c>
      <c r="H437" s="24">
        <f>VLOOKUP(A437, Архитектуры!B434:G6409, 6,FALSE)</f>
        <v>52</v>
      </c>
      <c r="I437" s="24" t="str">
        <f>VLOOKUP(A437, Таксономия!B434:E2749, 3, FALSE)</f>
        <v>Eukaryota</v>
      </c>
      <c r="J437" s="13" t="str">
        <f>VLOOKUP(A437, Таксономия!B434:E2749, 4, FALSE)</f>
        <v xml:space="preserve"> Fungi</v>
      </c>
      <c r="K437" s="11" t="str">
        <f t="shared" si="6"/>
        <v>1</v>
      </c>
      <c r="L437" s="11" t="s">
        <v>7172</v>
      </c>
    </row>
    <row r="438" spans="1:12" ht="16.5" hidden="1">
      <c r="A438" s="13" t="s">
        <v>1457</v>
      </c>
      <c r="B438" s="19">
        <v>1</v>
      </c>
      <c r="C438" s="20"/>
      <c r="D438" s="21">
        <v>1</v>
      </c>
      <c r="E438" s="22">
        <v>1</v>
      </c>
      <c r="F438" s="23"/>
      <c r="G438" s="26">
        <v>3</v>
      </c>
      <c r="H438" s="24">
        <f>VLOOKUP(A438, Архитектуры!B435:G6410, 6,FALSE)</f>
        <v>51</v>
      </c>
      <c r="I438" s="24" t="str">
        <f>VLOOKUP(A438, Таксономия!B435:E2750, 3, FALSE)</f>
        <v>Eukaryota</v>
      </c>
      <c r="J438" s="13" t="str">
        <f>VLOOKUP(A438, Таксономия!B435:E2750, 4, FALSE)</f>
        <v xml:space="preserve"> Fungi</v>
      </c>
      <c r="K438" s="11" t="str">
        <f t="shared" si="6"/>
        <v>2</v>
      </c>
      <c r="L438" s="11" t="s">
        <v>7171</v>
      </c>
    </row>
    <row r="439" spans="1:12" ht="16.5" hidden="1">
      <c r="A439" s="13" t="s">
        <v>1461</v>
      </c>
      <c r="B439" s="19"/>
      <c r="C439" s="20">
        <v>1</v>
      </c>
      <c r="D439" s="21">
        <v>1</v>
      </c>
      <c r="E439" s="22"/>
      <c r="F439" s="23">
        <v>1</v>
      </c>
      <c r="G439" s="26">
        <v>3</v>
      </c>
      <c r="H439" s="24">
        <f>VLOOKUP(A439, Архитектуры!B436:G6411, 6,FALSE)</f>
        <v>50</v>
      </c>
      <c r="I439" s="24" t="str">
        <f>VLOOKUP(A439, Таксономия!B436:E2751, 3, FALSE)</f>
        <v>Eukaryota</v>
      </c>
      <c r="J439" s="13" t="str">
        <f>VLOOKUP(A439, Таксономия!B436:E2751, 4, FALSE)</f>
        <v xml:space="preserve"> Alveolata</v>
      </c>
      <c r="K439" s="11" t="str">
        <f t="shared" si="6"/>
        <v>1</v>
      </c>
      <c r="L439"/>
    </row>
    <row r="440" spans="1:12" ht="16.5">
      <c r="A440" s="13" t="s">
        <v>1463</v>
      </c>
      <c r="B440" s="19">
        <v>1</v>
      </c>
      <c r="C440" s="20"/>
      <c r="D440" s="21">
        <v>1</v>
      </c>
      <c r="E440" s="22">
        <v>1</v>
      </c>
      <c r="F440" s="23"/>
      <c r="G440" s="26">
        <v>3</v>
      </c>
      <c r="H440" s="24">
        <f>VLOOKUP(A440, Архитектуры!B437:G6412, 6,FALSE)</f>
        <v>53</v>
      </c>
      <c r="I440" s="24" t="str">
        <f>VLOOKUP(A440, Таксономия!B437:E2752, 3, FALSE)</f>
        <v>Eukaryota</v>
      </c>
      <c r="J440" s="13" t="str">
        <f>VLOOKUP(A440, Таксономия!B437:E2752, 4, FALSE)</f>
        <v xml:space="preserve"> Fungi</v>
      </c>
      <c r="K440" s="11" t="str">
        <f t="shared" si="6"/>
        <v>2</v>
      </c>
      <c r="L440" s="11" t="s">
        <v>7171</v>
      </c>
    </row>
    <row r="441" spans="1:12" ht="16.5" hidden="1">
      <c r="A441" s="13" t="s">
        <v>1465</v>
      </c>
      <c r="B441" s="19"/>
      <c r="C441" s="20">
        <v>1</v>
      </c>
      <c r="D441" s="21">
        <v>1</v>
      </c>
      <c r="E441" s="22"/>
      <c r="F441" s="23">
        <v>1</v>
      </c>
      <c r="G441" s="26">
        <v>3</v>
      </c>
      <c r="H441" s="24">
        <f>VLOOKUP(A441, Архитектуры!B438:G6413, 6,FALSE)</f>
        <v>52</v>
      </c>
      <c r="I441" s="24" t="str">
        <f>VLOOKUP(A441, Таксономия!B438:E2753, 3, FALSE)</f>
        <v>Eukaryota</v>
      </c>
      <c r="J441" s="13" t="str">
        <f>VLOOKUP(A441, Таксономия!B438:E2753, 4, FALSE)</f>
        <v xml:space="preserve"> Fungi</v>
      </c>
      <c r="K441" s="11" t="str">
        <f t="shared" si="6"/>
        <v>1</v>
      </c>
      <c r="L441" s="11" t="s">
        <v>7172</v>
      </c>
    </row>
    <row r="442" spans="1:12" ht="16.5" hidden="1">
      <c r="A442" s="13" t="s">
        <v>1469</v>
      </c>
      <c r="B442" s="19">
        <v>1</v>
      </c>
      <c r="C442" s="20"/>
      <c r="D442" s="21">
        <v>1</v>
      </c>
      <c r="E442" s="22">
        <v>1</v>
      </c>
      <c r="F442" s="23"/>
      <c r="G442" s="26">
        <v>3</v>
      </c>
      <c r="H442" s="24">
        <f>VLOOKUP(A442, Архитектуры!B439:G6414, 6,FALSE)</f>
        <v>49</v>
      </c>
      <c r="I442" s="24" t="str">
        <f>VLOOKUP(A442, Таксономия!B439:E2754, 3, FALSE)</f>
        <v>Eukaryota</v>
      </c>
      <c r="J442" s="13" t="str">
        <f>VLOOKUP(A442, Таксономия!B439:E2754, 4, FALSE)</f>
        <v xml:space="preserve"> Fungi</v>
      </c>
      <c r="K442" s="11" t="str">
        <f t="shared" si="6"/>
        <v>2</v>
      </c>
      <c r="L442" s="11" t="s">
        <v>7171</v>
      </c>
    </row>
    <row r="443" spans="1:12" ht="16.5" hidden="1">
      <c r="A443" s="13" t="s">
        <v>1471</v>
      </c>
      <c r="B443" s="19"/>
      <c r="C443" s="20">
        <v>1</v>
      </c>
      <c r="D443" s="21">
        <v>1</v>
      </c>
      <c r="E443" s="22"/>
      <c r="F443" s="23">
        <v>1</v>
      </c>
      <c r="G443" s="26">
        <v>3</v>
      </c>
      <c r="H443" s="24">
        <f>VLOOKUP(A443, Архитектуры!B440:G6415, 6,FALSE)</f>
        <v>52</v>
      </c>
      <c r="I443" s="24" t="str">
        <f>VLOOKUP(A443, Таксономия!B440:E2755, 3, FALSE)</f>
        <v>Eukaryota</v>
      </c>
      <c r="J443" s="13" t="str">
        <f>VLOOKUP(A443, Таксономия!B440:E2755, 4, FALSE)</f>
        <v xml:space="preserve"> Fungi</v>
      </c>
      <c r="K443" s="11" t="str">
        <f t="shared" si="6"/>
        <v>1</v>
      </c>
      <c r="L443" s="11" t="s">
        <v>7172</v>
      </c>
    </row>
    <row r="444" spans="1:12" ht="16.5" hidden="1">
      <c r="A444" s="13" t="s">
        <v>1473</v>
      </c>
      <c r="B444" s="19">
        <v>1</v>
      </c>
      <c r="C444" s="20"/>
      <c r="D444" s="21">
        <v>1</v>
      </c>
      <c r="E444" s="22">
        <v>1</v>
      </c>
      <c r="F444" s="23"/>
      <c r="G444" s="26">
        <v>3</v>
      </c>
      <c r="H444" s="24">
        <f>VLOOKUP(A444, Архитектуры!B441:G6416, 6,FALSE)</f>
        <v>49</v>
      </c>
      <c r="I444" s="24" t="str">
        <f>VLOOKUP(A444, Таксономия!B441:E2756, 3, FALSE)</f>
        <v>Eukaryota</v>
      </c>
      <c r="J444" s="13" t="str">
        <f>VLOOKUP(A444, Таксономия!B441:E2756, 4, FALSE)</f>
        <v xml:space="preserve"> Fungi</v>
      </c>
      <c r="K444" s="11" t="str">
        <f t="shared" si="6"/>
        <v>2</v>
      </c>
      <c r="L444" s="11" t="s">
        <v>7171</v>
      </c>
    </row>
    <row r="445" spans="1:12" ht="16.5" hidden="1">
      <c r="A445" s="13" t="s">
        <v>1475</v>
      </c>
      <c r="B445" s="19"/>
      <c r="C445" s="20">
        <v>1</v>
      </c>
      <c r="D445" s="21">
        <v>1</v>
      </c>
      <c r="E445" s="22"/>
      <c r="F445" s="23">
        <v>1</v>
      </c>
      <c r="G445" s="26">
        <v>3</v>
      </c>
      <c r="H445" s="24">
        <f>VLOOKUP(A445, Архитектуры!B442:G6417, 6,FALSE)</f>
        <v>55</v>
      </c>
      <c r="I445" s="24" t="str">
        <f>VLOOKUP(A445, Таксономия!B442:E2757, 3, FALSE)</f>
        <v>Eukaryota</v>
      </c>
      <c r="J445" s="13" t="str">
        <f>VLOOKUP(A445, Таксономия!B442:E2757, 4, FALSE)</f>
        <v xml:space="preserve"> Fungi</v>
      </c>
      <c r="K445" s="11" t="str">
        <f t="shared" si="6"/>
        <v>1</v>
      </c>
      <c r="L445" s="11" t="s">
        <v>7172</v>
      </c>
    </row>
    <row r="446" spans="1:12" ht="16.5" hidden="1">
      <c r="A446" s="13" t="s">
        <v>1479</v>
      </c>
      <c r="B446" s="19"/>
      <c r="C446" s="20">
        <v>1</v>
      </c>
      <c r="D446" s="21">
        <v>1</v>
      </c>
      <c r="E446" s="22"/>
      <c r="F446" s="23">
        <v>1</v>
      </c>
      <c r="G446" s="26">
        <v>3</v>
      </c>
      <c r="H446" s="24">
        <f>VLOOKUP(A446, Архитектуры!B443:G6418, 6,FALSE)</f>
        <v>52</v>
      </c>
      <c r="I446" s="24" t="str">
        <f>VLOOKUP(A446, Таксономия!B443:E2758, 3, FALSE)</f>
        <v>Eukaryota</v>
      </c>
      <c r="J446" s="13" t="str">
        <f>VLOOKUP(A446, Таксономия!B443:E2758, 4, FALSE)</f>
        <v xml:space="preserve"> Metazoa</v>
      </c>
      <c r="K446" s="11" t="str">
        <f t="shared" si="6"/>
        <v>1</v>
      </c>
      <c r="L446" s="11" t="s">
        <v>7168</v>
      </c>
    </row>
    <row r="447" spans="1:12" ht="16.5" hidden="1">
      <c r="A447" s="13" t="s">
        <v>1483</v>
      </c>
      <c r="B447" s="19"/>
      <c r="C447" s="20">
        <v>1</v>
      </c>
      <c r="D447" s="21">
        <v>1</v>
      </c>
      <c r="E447" s="22"/>
      <c r="F447" s="23">
        <v>1</v>
      </c>
      <c r="G447" s="26">
        <v>3</v>
      </c>
      <c r="H447" s="24">
        <f>VLOOKUP(A447, Архитектуры!B444:G6419, 6,FALSE)</f>
        <v>52</v>
      </c>
      <c r="I447" s="24" t="str">
        <f>VLOOKUP(A447, Таксономия!B444:E2759, 3, FALSE)</f>
        <v>Eukaryota</v>
      </c>
      <c r="J447" s="13" t="str">
        <f>VLOOKUP(A447, Таксономия!B444:E2759, 4, FALSE)</f>
        <v xml:space="preserve"> Metazoa</v>
      </c>
      <c r="K447" s="11" t="str">
        <f t="shared" si="6"/>
        <v>1</v>
      </c>
      <c r="L447" s="11" t="s">
        <v>7168</v>
      </c>
    </row>
    <row r="448" spans="1:12" ht="16.5" hidden="1">
      <c r="A448" s="13" t="s">
        <v>1485</v>
      </c>
      <c r="B448" s="19">
        <v>1</v>
      </c>
      <c r="C448" s="20"/>
      <c r="D448" s="21">
        <v>1</v>
      </c>
      <c r="E448" s="22">
        <v>1</v>
      </c>
      <c r="F448" s="23"/>
      <c r="G448" s="26">
        <v>3</v>
      </c>
      <c r="H448" s="24">
        <f>VLOOKUP(A448, Архитектуры!B445:G6420, 6,FALSE)</f>
        <v>42</v>
      </c>
      <c r="I448" s="24" t="str">
        <f>VLOOKUP(A448, Таксономия!B445:E2760, 3, FALSE)</f>
        <v>Eukaryota</v>
      </c>
      <c r="J448" s="13" t="str">
        <f>VLOOKUP(A448, Таксономия!B445:E2760, 4, FALSE)</f>
        <v xml:space="preserve"> Metazoa</v>
      </c>
      <c r="K448" s="11" t="str">
        <f t="shared" si="6"/>
        <v>2</v>
      </c>
      <c r="L448" s="11" t="s">
        <v>7169</v>
      </c>
    </row>
    <row r="449" spans="1:12" ht="16.5">
      <c r="A449" s="13" t="s">
        <v>1491</v>
      </c>
      <c r="B449" s="19">
        <v>1</v>
      </c>
      <c r="C449" s="20"/>
      <c r="D449" s="21">
        <v>1</v>
      </c>
      <c r="E449" s="22">
        <v>1</v>
      </c>
      <c r="F449" s="23"/>
      <c r="G449" s="26">
        <v>3</v>
      </c>
      <c r="H449" s="24">
        <f>VLOOKUP(A449, Архитектуры!B446:G6421, 6,FALSE)</f>
        <v>53</v>
      </c>
      <c r="I449" s="24" t="str">
        <f>VLOOKUP(A449, Таксономия!B446:E2761, 3, FALSE)</f>
        <v>Eukaryota</v>
      </c>
      <c r="J449" s="13" t="str">
        <f>VLOOKUP(A449, Таксономия!B446:E2761, 4, FALSE)</f>
        <v xml:space="preserve"> Fungi</v>
      </c>
      <c r="K449" s="11" t="str">
        <f t="shared" si="6"/>
        <v>2</v>
      </c>
      <c r="L449" s="11" t="s">
        <v>7171</v>
      </c>
    </row>
    <row r="450" spans="1:12" ht="16.5" hidden="1">
      <c r="A450" s="13" t="s">
        <v>1493</v>
      </c>
      <c r="B450" s="19"/>
      <c r="C450" s="20">
        <v>1</v>
      </c>
      <c r="D450" s="21">
        <v>1</v>
      </c>
      <c r="E450" s="22"/>
      <c r="F450" s="23">
        <v>1</v>
      </c>
      <c r="G450" s="26">
        <v>3</v>
      </c>
      <c r="H450" s="24">
        <f>VLOOKUP(A450, Архитектуры!B447:G6422, 6,FALSE)</f>
        <v>52</v>
      </c>
      <c r="I450" s="24" t="str">
        <f>VLOOKUP(A450, Таксономия!B447:E2762, 3, FALSE)</f>
        <v>Eukaryota</v>
      </c>
      <c r="J450" s="13" t="str">
        <f>VLOOKUP(A450, Таксономия!B447:E2762, 4, FALSE)</f>
        <v xml:space="preserve"> Fungi</v>
      </c>
      <c r="K450" s="11" t="str">
        <f t="shared" si="6"/>
        <v>1</v>
      </c>
      <c r="L450" s="11" t="s">
        <v>7172</v>
      </c>
    </row>
    <row r="451" spans="1:12" ht="16.5" hidden="1">
      <c r="A451" s="13" t="s">
        <v>1495</v>
      </c>
      <c r="B451" s="19"/>
      <c r="C451" s="20">
        <v>1</v>
      </c>
      <c r="D451" s="21">
        <v>1</v>
      </c>
      <c r="E451" s="22"/>
      <c r="F451" s="23">
        <v>1</v>
      </c>
      <c r="G451" s="26">
        <v>3</v>
      </c>
      <c r="H451" s="24">
        <f>VLOOKUP(A451, Архитектуры!B448:G6423, 6,FALSE)</f>
        <v>51</v>
      </c>
      <c r="I451" s="24" t="str">
        <f>VLOOKUP(A451, Таксономия!B448:E2763, 3, FALSE)</f>
        <v>Eukaryota</v>
      </c>
      <c r="J451" s="13" t="str">
        <f>VLOOKUP(A451, Таксономия!B448:E2763, 4, FALSE)</f>
        <v xml:space="preserve"> Viridiplantae</v>
      </c>
      <c r="K451" s="11" t="str">
        <f t="shared" si="6"/>
        <v>1</v>
      </c>
      <c r="L451" s="33" t="s">
        <v>7167</v>
      </c>
    </row>
    <row r="452" spans="1:12" ht="16.5" hidden="1">
      <c r="A452" s="13" t="s">
        <v>1507</v>
      </c>
      <c r="B452" s="19"/>
      <c r="C452" s="20">
        <v>1</v>
      </c>
      <c r="D452" s="21">
        <v>1</v>
      </c>
      <c r="E452" s="22"/>
      <c r="F452" s="23">
        <v>1</v>
      </c>
      <c r="G452" s="26">
        <v>3</v>
      </c>
      <c r="H452" s="24">
        <f>VLOOKUP(A452, Архитектуры!B449:G6424, 6,FALSE)</f>
        <v>52</v>
      </c>
      <c r="I452" s="24" t="str">
        <f>VLOOKUP(A452, Таксономия!B449:E2764, 3, FALSE)</f>
        <v>Eukaryota</v>
      </c>
      <c r="J452" s="13" t="str">
        <f>VLOOKUP(A452, Таксономия!B449:E2764, 4, FALSE)</f>
        <v xml:space="preserve"> Metazoa</v>
      </c>
      <c r="K452" s="11" t="str">
        <f t="shared" si="6"/>
        <v>1</v>
      </c>
      <c r="L452" s="11" t="s">
        <v>7168</v>
      </c>
    </row>
    <row r="453" spans="1:12" ht="16.5" hidden="1">
      <c r="A453" s="13" t="s">
        <v>1517</v>
      </c>
      <c r="B453" s="19">
        <v>1</v>
      </c>
      <c r="C453" s="20"/>
      <c r="D453" s="21">
        <v>1</v>
      </c>
      <c r="E453" s="22">
        <v>1</v>
      </c>
      <c r="F453" s="23"/>
      <c r="G453" s="26">
        <v>3</v>
      </c>
      <c r="H453" s="24">
        <f>VLOOKUP(A453, Архитектуры!B450:G6425, 6,FALSE)</f>
        <v>49</v>
      </c>
      <c r="I453" s="24" t="str">
        <f>VLOOKUP(A453, Таксономия!B450:E2765, 3, FALSE)</f>
        <v>Eukaryota</v>
      </c>
      <c r="J453" s="13" t="str">
        <f>VLOOKUP(A453, Таксономия!B450:E2765, 4, FALSE)</f>
        <v xml:space="preserve"> Fungi</v>
      </c>
      <c r="K453" s="11" t="str">
        <f t="shared" si="6"/>
        <v>2</v>
      </c>
      <c r="L453" s="11" t="s">
        <v>7171</v>
      </c>
    </row>
    <row r="454" spans="1:12" ht="16.5" hidden="1">
      <c r="A454" s="13" t="s">
        <v>1519</v>
      </c>
      <c r="B454" s="19"/>
      <c r="C454" s="20">
        <v>1</v>
      </c>
      <c r="D454" s="21">
        <v>1</v>
      </c>
      <c r="E454" s="22"/>
      <c r="F454" s="23">
        <v>1</v>
      </c>
      <c r="G454" s="26">
        <v>3</v>
      </c>
      <c r="H454" s="24">
        <f>VLOOKUP(A454, Архитектуры!B451:G6426, 6,FALSE)</f>
        <v>52</v>
      </c>
      <c r="I454" s="24" t="str">
        <f>VLOOKUP(A454, Таксономия!B451:E2766, 3, FALSE)</f>
        <v>Eukaryota</v>
      </c>
      <c r="J454" s="13" t="str">
        <f>VLOOKUP(A454, Таксономия!B451:E2766, 4, FALSE)</f>
        <v xml:space="preserve"> Fungi</v>
      </c>
      <c r="K454" s="11" t="str">
        <f t="shared" ref="K454:K517" si="7">IF(AND(B454=1,D454=1,E454=1,B454+D454+E454=3),"2","1")</f>
        <v>1</v>
      </c>
      <c r="L454" s="11" t="s">
        <v>7172</v>
      </c>
    </row>
    <row r="455" spans="1:12" ht="16.5">
      <c r="A455" s="13" t="s">
        <v>1521</v>
      </c>
      <c r="B455" s="19">
        <v>1</v>
      </c>
      <c r="C455" s="20"/>
      <c r="D455" s="21">
        <v>1</v>
      </c>
      <c r="E455" s="22">
        <v>1</v>
      </c>
      <c r="F455" s="23"/>
      <c r="G455" s="26">
        <v>3</v>
      </c>
      <c r="H455" s="24">
        <f>VLOOKUP(A455, Архитектуры!B452:G6427, 6,FALSE)</f>
        <v>53</v>
      </c>
      <c r="I455" s="24" t="str">
        <f>VLOOKUP(A455, Таксономия!B452:E2767, 3, FALSE)</f>
        <v>Eukaryota</v>
      </c>
      <c r="J455" s="13" t="str">
        <f>VLOOKUP(A455, Таксономия!B452:E2767, 4, FALSE)</f>
        <v xml:space="preserve"> Fungi</v>
      </c>
      <c r="K455" s="11" t="str">
        <f t="shared" si="7"/>
        <v>2</v>
      </c>
      <c r="L455" s="11" t="s">
        <v>7171</v>
      </c>
    </row>
    <row r="456" spans="1:12" ht="16.5">
      <c r="A456" s="13" t="s">
        <v>1523</v>
      </c>
      <c r="B456" s="19">
        <v>1</v>
      </c>
      <c r="C456" s="20"/>
      <c r="D456" s="21">
        <v>1</v>
      </c>
      <c r="E456" s="22">
        <v>1</v>
      </c>
      <c r="F456" s="23"/>
      <c r="G456" s="26">
        <v>3</v>
      </c>
      <c r="H456" s="24">
        <f>VLOOKUP(A456, Архитектуры!B453:G6428, 6,FALSE)</f>
        <v>53</v>
      </c>
      <c r="I456" s="24" t="str">
        <f>VLOOKUP(A456, Таксономия!B453:E2768, 3, FALSE)</f>
        <v>Eukaryota</v>
      </c>
      <c r="J456" s="13" t="str">
        <f>VLOOKUP(A456, Таксономия!B453:E2768, 4, FALSE)</f>
        <v xml:space="preserve"> Fungi</v>
      </c>
      <c r="K456" s="11" t="str">
        <f t="shared" si="7"/>
        <v>2</v>
      </c>
      <c r="L456" s="11" t="s">
        <v>7171</v>
      </c>
    </row>
    <row r="457" spans="1:12" ht="16.5">
      <c r="A457" s="13" t="s">
        <v>1525</v>
      </c>
      <c r="B457" s="19"/>
      <c r="C457" s="20">
        <v>1</v>
      </c>
      <c r="D457" s="21">
        <v>1</v>
      </c>
      <c r="E457" s="22"/>
      <c r="F457" s="23">
        <v>1</v>
      </c>
      <c r="G457" s="26">
        <v>3</v>
      </c>
      <c r="H457" s="24">
        <f>VLOOKUP(A457, Архитектуры!B454:G6429, 6,FALSE)</f>
        <v>54</v>
      </c>
      <c r="I457" s="24" t="str">
        <f>VLOOKUP(A457, Таксономия!B454:E2769, 3, FALSE)</f>
        <v>Eukaryota</v>
      </c>
      <c r="J457" s="13" t="str">
        <f>VLOOKUP(A457, Таксономия!B454:E2769, 4, FALSE)</f>
        <v xml:space="preserve"> Fungi</v>
      </c>
      <c r="K457" s="11" t="str">
        <f t="shared" si="7"/>
        <v>1</v>
      </c>
      <c r="L457" s="11" t="s">
        <v>7172</v>
      </c>
    </row>
    <row r="458" spans="1:12" ht="16.5" hidden="1">
      <c r="A458" s="13" t="s">
        <v>1527</v>
      </c>
      <c r="B458" s="19"/>
      <c r="C458" s="20">
        <v>1</v>
      </c>
      <c r="D458" s="21">
        <v>1</v>
      </c>
      <c r="E458" s="22"/>
      <c r="F458" s="23">
        <v>1</v>
      </c>
      <c r="G458" s="26">
        <v>3</v>
      </c>
      <c r="H458" s="24">
        <f>VLOOKUP(A458, Архитектуры!B455:G6430, 6,FALSE)</f>
        <v>52</v>
      </c>
      <c r="I458" s="24" t="str">
        <f>VLOOKUP(A458, Таксономия!B455:E2770, 3, FALSE)</f>
        <v>Eukaryota</v>
      </c>
      <c r="J458" s="13" t="str">
        <f>VLOOKUP(A458, Таксономия!B455:E2770, 4, FALSE)</f>
        <v xml:space="preserve"> Fungi</v>
      </c>
      <c r="K458" s="11" t="str">
        <f t="shared" si="7"/>
        <v>1</v>
      </c>
      <c r="L458" s="11" t="s">
        <v>7172</v>
      </c>
    </row>
    <row r="459" spans="1:12" ht="16.5" hidden="1">
      <c r="A459" s="13" t="s">
        <v>1533</v>
      </c>
      <c r="B459" s="19"/>
      <c r="C459" s="20">
        <v>1</v>
      </c>
      <c r="D459" s="21">
        <v>1</v>
      </c>
      <c r="E459" s="22"/>
      <c r="F459" s="23">
        <v>1</v>
      </c>
      <c r="G459" s="26">
        <v>3</v>
      </c>
      <c r="H459" s="24">
        <f>VLOOKUP(A459, Архитектуры!B456:G6431, 6,FALSE)</f>
        <v>66</v>
      </c>
      <c r="I459" s="24" t="str">
        <f>VLOOKUP(A459, Таксономия!B456:E2771, 3, FALSE)</f>
        <v>Eukaryota</v>
      </c>
      <c r="J459" s="13" t="str">
        <f>VLOOKUP(A459, Таксономия!B456:E2771, 4, FALSE)</f>
        <v xml:space="preserve"> Fungi</v>
      </c>
      <c r="K459" s="11" t="str">
        <f t="shared" si="7"/>
        <v>1</v>
      </c>
      <c r="L459"/>
    </row>
    <row r="460" spans="1:12" ht="16.5" hidden="1">
      <c r="A460" s="13" t="s">
        <v>1535</v>
      </c>
      <c r="B460" s="19">
        <v>1</v>
      </c>
      <c r="C460" s="20"/>
      <c r="D460" s="21">
        <v>1</v>
      </c>
      <c r="E460" s="22">
        <v>1</v>
      </c>
      <c r="F460" s="23"/>
      <c r="G460" s="26">
        <v>3</v>
      </c>
      <c r="H460" s="24">
        <f>VLOOKUP(A460, Архитектуры!B457:G6432, 6,FALSE)</f>
        <v>28</v>
      </c>
      <c r="I460" s="24" t="str">
        <f>VLOOKUP(A460, Таксономия!B457:E2772, 3, FALSE)</f>
        <v>Eukaryota</v>
      </c>
      <c r="J460" s="13" t="str">
        <f>VLOOKUP(A460, Таксономия!B457:E2772, 4, FALSE)</f>
        <v xml:space="preserve"> Metazoa</v>
      </c>
      <c r="K460" s="11" t="str">
        <f t="shared" si="7"/>
        <v>2</v>
      </c>
      <c r="L460" s="31" t="s">
        <v>7164</v>
      </c>
    </row>
    <row r="461" spans="1:12" ht="16.5" hidden="1">
      <c r="A461" s="13" t="s">
        <v>1537</v>
      </c>
      <c r="B461" s="19"/>
      <c r="C461" s="20">
        <v>1</v>
      </c>
      <c r="D461" s="21">
        <v>1</v>
      </c>
      <c r="E461" s="22"/>
      <c r="F461" s="23">
        <v>1</v>
      </c>
      <c r="G461" s="26">
        <v>3</v>
      </c>
      <c r="H461" s="24">
        <f>VLOOKUP(A461, Архитектуры!B458:G6433, 6,FALSE)</f>
        <v>52</v>
      </c>
      <c r="I461" s="24" t="str">
        <f>VLOOKUP(A461, Таксономия!B458:E2773, 3, FALSE)</f>
        <v>Eukaryota</v>
      </c>
      <c r="J461" s="13" t="str">
        <f>VLOOKUP(A461, Таксономия!B458:E2773, 4, FALSE)</f>
        <v xml:space="preserve"> Metazoa</v>
      </c>
      <c r="K461" s="11" t="str">
        <f t="shared" si="7"/>
        <v>1</v>
      </c>
      <c r="L461" s="11" t="s">
        <v>7168</v>
      </c>
    </row>
    <row r="462" spans="1:12" ht="16.5">
      <c r="A462" s="13" t="s">
        <v>1539</v>
      </c>
      <c r="B462" s="19">
        <v>1</v>
      </c>
      <c r="C462" s="20"/>
      <c r="D462" s="21">
        <v>1</v>
      </c>
      <c r="E462" s="22">
        <v>1</v>
      </c>
      <c r="F462" s="23"/>
      <c r="G462" s="26">
        <v>3</v>
      </c>
      <c r="H462" s="24">
        <f>VLOOKUP(A462, Архитектуры!B459:G6434, 6,FALSE)</f>
        <v>53</v>
      </c>
      <c r="I462" s="24" t="str">
        <f>VLOOKUP(A462, Таксономия!B459:E2774, 3, FALSE)</f>
        <v>Eukaryota</v>
      </c>
      <c r="J462" s="13" t="str">
        <f>VLOOKUP(A462, Таксономия!B459:E2774, 4, FALSE)</f>
        <v xml:space="preserve"> Fungi</v>
      </c>
      <c r="K462" s="11" t="str">
        <f t="shared" si="7"/>
        <v>2</v>
      </c>
      <c r="L462" s="11" t="s">
        <v>7171</v>
      </c>
    </row>
    <row r="463" spans="1:12" ht="16.5" hidden="1">
      <c r="A463" s="13" t="s">
        <v>1541</v>
      </c>
      <c r="B463" s="19">
        <v>1</v>
      </c>
      <c r="C463" s="20"/>
      <c r="D463" s="21">
        <v>1</v>
      </c>
      <c r="E463" s="22">
        <v>1</v>
      </c>
      <c r="F463" s="23"/>
      <c r="G463" s="26">
        <v>3</v>
      </c>
      <c r="H463" s="24">
        <f>VLOOKUP(A463, Архитектуры!B460:G6435, 6,FALSE)</f>
        <v>51</v>
      </c>
      <c r="I463" s="24" t="str">
        <f>VLOOKUP(A463, Таксономия!B460:E2775, 3, FALSE)</f>
        <v>Eukaryota</v>
      </c>
      <c r="J463" s="13" t="str">
        <f>VLOOKUP(A463, Таксономия!B460:E2775, 4, FALSE)</f>
        <v xml:space="preserve"> Fungi</v>
      </c>
      <c r="K463" s="11" t="str">
        <f t="shared" si="7"/>
        <v>2</v>
      </c>
      <c r="L463" s="11" t="s">
        <v>7171</v>
      </c>
    </row>
    <row r="464" spans="1:12" ht="16.5">
      <c r="A464" s="13" t="s">
        <v>1547</v>
      </c>
      <c r="B464" s="19"/>
      <c r="C464" s="20">
        <v>1</v>
      </c>
      <c r="D464" s="21">
        <v>1</v>
      </c>
      <c r="E464" s="22"/>
      <c r="F464" s="23">
        <v>1</v>
      </c>
      <c r="G464" s="26">
        <v>3</v>
      </c>
      <c r="H464" s="24">
        <f>VLOOKUP(A464, Архитектуры!B461:G6436, 6,FALSE)</f>
        <v>54</v>
      </c>
      <c r="I464" s="24" t="str">
        <f>VLOOKUP(A464, Таксономия!B461:E2776, 3, FALSE)</f>
        <v>Eukaryota</v>
      </c>
      <c r="J464" s="13" t="str">
        <f>VLOOKUP(A464, Таксономия!B461:E2776, 4, FALSE)</f>
        <v xml:space="preserve"> Fungi</v>
      </c>
      <c r="K464" s="11" t="str">
        <f t="shared" si="7"/>
        <v>1</v>
      </c>
      <c r="L464" s="11" t="s">
        <v>7172</v>
      </c>
    </row>
    <row r="465" spans="1:12" ht="16.5" hidden="1">
      <c r="A465" s="13" t="s">
        <v>1551</v>
      </c>
      <c r="B465" s="19"/>
      <c r="C465" s="20">
        <v>1</v>
      </c>
      <c r="D465" s="21">
        <v>1</v>
      </c>
      <c r="E465" s="22"/>
      <c r="F465" s="23">
        <v>1</v>
      </c>
      <c r="G465" s="26">
        <v>3</v>
      </c>
      <c r="H465" s="24">
        <f>VLOOKUP(A465, Архитектуры!B462:G6437, 6,FALSE)</f>
        <v>52</v>
      </c>
      <c r="I465" s="24" t="str">
        <f>VLOOKUP(A465, Таксономия!B462:E2777, 3, FALSE)</f>
        <v>Eukaryota</v>
      </c>
      <c r="J465" s="13" t="str">
        <f>VLOOKUP(A465, Таксономия!B462:E2777, 4, FALSE)</f>
        <v xml:space="preserve"> Metazoa</v>
      </c>
      <c r="K465" s="11" t="str">
        <f t="shared" si="7"/>
        <v>1</v>
      </c>
      <c r="L465" s="11" t="s">
        <v>7168</v>
      </c>
    </row>
    <row r="466" spans="1:12" ht="16.5" hidden="1">
      <c r="A466" s="13" t="s">
        <v>1559</v>
      </c>
      <c r="B466" s="19"/>
      <c r="C466" s="20">
        <v>1</v>
      </c>
      <c r="D466" s="21">
        <v>1</v>
      </c>
      <c r="E466" s="22"/>
      <c r="F466" s="23">
        <v>1</v>
      </c>
      <c r="G466" s="26">
        <v>3</v>
      </c>
      <c r="H466" s="24">
        <f>VLOOKUP(A466, Архитектуры!B463:G6438, 6,FALSE)</f>
        <v>52</v>
      </c>
      <c r="I466" s="24" t="str">
        <f>VLOOKUP(A466, Таксономия!B463:E2778, 3, FALSE)</f>
        <v>Eukaryota</v>
      </c>
      <c r="J466" s="13" t="str">
        <f>VLOOKUP(A466, Таксономия!B463:E2778, 4, FALSE)</f>
        <v xml:space="preserve"> Metazoa</v>
      </c>
      <c r="K466" s="11" t="str">
        <f t="shared" si="7"/>
        <v>1</v>
      </c>
      <c r="L466" s="11" t="s">
        <v>7168</v>
      </c>
    </row>
    <row r="467" spans="1:12" ht="16.5" hidden="1">
      <c r="A467" s="13" t="s">
        <v>1561</v>
      </c>
      <c r="B467" s="19"/>
      <c r="C467" s="20">
        <v>1</v>
      </c>
      <c r="D467" s="21">
        <v>1</v>
      </c>
      <c r="E467" s="22"/>
      <c r="F467" s="23">
        <v>1</v>
      </c>
      <c r="G467" s="26">
        <v>3</v>
      </c>
      <c r="H467" s="24">
        <f>VLOOKUP(A467, Архитектуры!B464:G6439, 6,FALSE)</f>
        <v>52</v>
      </c>
      <c r="I467" s="24" t="str">
        <f>VLOOKUP(A467, Таксономия!B464:E2779, 3, FALSE)</f>
        <v>Eukaryota</v>
      </c>
      <c r="J467" s="13" t="str">
        <f>VLOOKUP(A467, Таксономия!B464:E2779, 4, FALSE)</f>
        <v xml:space="preserve"> Metazoa</v>
      </c>
      <c r="K467" s="11" t="str">
        <f t="shared" si="7"/>
        <v>1</v>
      </c>
      <c r="L467" s="11" t="s">
        <v>7168</v>
      </c>
    </row>
    <row r="468" spans="1:12" ht="16.5" hidden="1">
      <c r="A468" s="13" t="s">
        <v>1565</v>
      </c>
      <c r="B468" s="19"/>
      <c r="C468" s="20">
        <v>1</v>
      </c>
      <c r="D468" s="21">
        <v>1</v>
      </c>
      <c r="E468" s="22"/>
      <c r="F468" s="23">
        <v>1</v>
      </c>
      <c r="G468" s="26">
        <v>3</v>
      </c>
      <c r="H468" s="24">
        <f>VLOOKUP(A468, Архитектуры!B465:G6440, 6,FALSE)</f>
        <v>30</v>
      </c>
      <c r="I468" s="24" t="str">
        <f>VLOOKUP(A468, Таксономия!B465:E2780, 3, FALSE)</f>
        <v>Eukaryota</v>
      </c>
      <c r="J468" s="13" t="str">
        <f>VLOOKUP(A468, Таксономия!B465:E2780, 4, FALSE)</f>
        <v xml:space="preserve"> Metazoa</v>
      </c>
      <c r="K468" s="11" t="str">
        <f t="shared" si="7"/>
        <v>1</v>
      </c>
      <c r="L468" s="31" t="s">
        <v>7164</v>
      </c>
    </row>
    <row r="469" spans="1:12" ht="16.5" hidden="1">
      <c r="A469" s="13" t="s">
        <v>1571</v>
      </c>
      <c r="B469" s="19"/>
      <c r="C469" s="20">
        <v>1</v>
      </c>
      <c r="D469" s="21">
        <v>1</v>
      </c>
      <c r="E469" s="22"/>
      <c r="F469" s="23">
        <v>1</v>
      </c>
      <c r="G469" s="26">
        <v>3</v>
      </c>
      <c r="H469" s="24">
        <f>VLOOKUP(A469, Архитектуры!B466:G6441, 6,FALSE)</f>
        <v>52</v>
      </c>
      <c r="I469" s="24" t="str">
        <f>VLOOKUP(A469, Таксономия!B466:E2781, 3, FALSE)</f>
        <v>Eukaryota</v>
      </c>
      <c r="J469" s="13" t="str">
        <f>VLOOKUP(A469, Таксономия!B466:E2781, 4, FALSE)</f>
        <v xml:space="preserve"> Metazoa</v>
      </c>
      <c r="K469" s="11" t="str">
        <f t="shared" si="7"/>
        <v>1</v>
      </c>
      <c r="L469" s="11" t="s">
        <v>7168</v>
      </c>
    </row>
    <row r="470" spans="1:12" ht="16.5" hidden="1">
      <c r="A470" s="13" t="s">
        <v>1575</v>
      </c>
      <c r="B470" s="19"/>
      <c r="C470" s="20">
        <v>1</v>
      </c>
      <c r="D470" s="21">
        <v>1</v>
      </c>
      <c r="E470" s="22"/>
      <c r="F470" s="23">
        <v>1</v>
      </c>
      <c r="G470" s="26">
        <v>3</v>
      </c>
      <c r="H470" s="24">
        <f>VLOOKUP(A470, Архитектуры!B467:G6442, 6,FALSE)</f>
        <v>52</v>
      </c>
      <c r="I470" s="24" t="str">
        <f>VLOOKUP(A470, Таксономия!B467:E2782, 3, FALSE)</f>
        <v>Eukaryota</v>
      </c>
      <c r="J470" s="13" t="str">
        <f>VLOOKUP(A470, Таксономия!B467:E2782, 4, FALSE)</f>
        <v xml:space="preserve"> Metazoa</v>
      </c>
      <c r="K470" s="11" t="str">
        <f t="shared" si="7"/>
        <v>1</v>
      </c>
      <c r="L470" s="11" t="s">
        <v>7168</v>
      </c>
    </row>
    <row r="471" spans="1:12" ht="16.5" hidden="1">
      <c r="A471" s="13" t="s">
        <v>1577</v>
      </c>
      <c r="B471" s="19"/>
      <c r="C471" s="20">
        <v>1</v>
      </c>
      <c r="D471" s="21">
        <v>1</v>
      </c>
      <c r="E471" s="22"/>
      <c r="F471" s="23">
        <v>1</v>
      </c>
      <c r="G471" s="26">
        <v>3</v>
      </c>
      <c r="H471" s="24">
        <f>VLOOKUP(A471, Архитектуры!B468:G6443, 6,FALSE)</f>
        <v>52</v>
      </c>
      <c r="I471" s="24" t="str">
        <f>VLOOKUP(A471, Таксономия!B468:E2783, 3, FALSE)</f>
        <v>Eukaryota</v>
      </c>
      <c r="J471" s="13" t="str">
        <f>VLOOKUP(A471, Таксономия!B468:E2783, 4, FALSE)</f>
        <v xml:space="preserve"> Metazoa</v>
      </c>
      <c r="K471" s="11" t="str">
        <f t="shared" si="7"/>
        <v>1</v>
      </c>
      <c r="L471" s="11" t="s">
        <v>7168</v>
      </c>
    </row>
    <row r="472" spans="1:12" ht="16.5" hidden="1">
      <c r="A472" s="13" t="s">
        <v>1581</v>
      </c>
      <c r="B472" s="19"/>
      <c r="C472" s="20">
        <v>1</v>
      </c>
      <c r="D472" s="21">
        <v>1</v>
      </c>
      <c r="E472" s="22"/>
      <c r="F472" s="23">
        <v>1</v>
      </c>
      <c r="G472" s="26">
        <v>3</v>
      </c>
      <c r="H472" s="24">
        <f>VLOOKUP(A472, Архитектуры!B469:G6444, 6,FALSE)</f>
        <v>52</v>
      </c>
      <c r="I472" s="24" t="str">
        <f>VLOOKUP(A472, Таксономия!B469:E2784, 3, FALSE)</f>
        <v>Eukaryota</v>
      </c>
      <c r="J472" s="13" t="str">
        <f>VLOOKUP(A472, Таксономия!B469:E2784, 4, FALSE)</f>
        <v xml:space="preserve"> Metazoa</v>
      </c>
      <c r="K472" s="11" t="str">
        <f t="shared" si="7"/>
        <v>1</v>
      </c>
      <c r="L472" s="11" t="s">
        <v>7168</v>
      </c>
    </row>
    <row r="473" spans="1:12" ht="16.5" hidden="1">
      <c r="A473" s="13" t="s">
        <v>1583</v>
      </c>
      <c r="B473" s="19"/>
      <c r="C473" s="20">
        <v>1</v>
      </c>
      <c r="D473" s="21">
        <v>1</v>
      </c>
      <c r="E473" s="22"/>
      <c r="F473" s="23">
        <v>1</v>
      </c>
      <c r="G473" s="26">
        <v>3</v>
      </c>
      <c r="H473" s="24">
        <f>VLOOKUP(A473, Архитектуры!B470:G6445, 6,FALSE)</f>
        <v>52</v>
      </c>
      <c r="I473" s="24" t="str">
        <f>VLOOKUP(A473, Таксономия!B470:E2785, 3, FALSE)</f>
        <v>Eukaryota</v>
      </c>
      <c r="J473" s="13" t="str">
        <f>VLOOKUP(A473, Таксономия!B470:E2785, 4, FALSE)</f>
        <v xml:space="preserve"> Fungi</v>
      </c>
      <c r="K473" s="11" t="str">
        <f t="shared" si="7"/>
        <v>1</v>
      </c>
      <c r="L473" s="11" t="s">
        <v>7172</v>
      </c>
    </row>
    <row r="474" spans="1:12" ht="16.5" hidden="1">
      <c r="A474" s="13" t="s">
        <v>1585</v>
      </c>
      <c r="B474" s="19"/>
      <c r="C474" s="20">
        <v>1</v>
      </c>
      <c r="D474" s="21">
        <v>1</v>
      </c>
      <c r="E474" s="22"/>
      <c r="F474" s="23">
        <v>1</v>
      </c>
      <c r="G474" s="26">
        <v>3</v>
      </c>
      <c r="H474" s="24">
        <f>VLOOKUP(A474, Архитектуры!B471:G6446, 6,FALSE)</f>
        <v>51</v>
      </c>
      <c r="I474" s="24" t="str">
        <f>VLOOKUP(A474, Таксономия!B471:E2786, 3, FALSE)</f>
        <v>Eukaryota</v>
      </c>
      <c r="J474" s="13" t="str">
        <f>VLOOKUP(A474, Таксономия!B471:E2786, 4, FALSE)</f>
        <v xml:space="preserve"> Stramenopiles</v>
      </c>
      <c r="K474" s="11" t="str">
        <f t="shared" si="7"/>
        <v>1</v>
      </c>
      <c r="L474"/>
    </row>
    <row r="475" spans="1:12" ht="16.5" hidden="1">
      <c r="A475" s="13" t="s">
        <v>1587</v>
      </c>
      <c r="B475" s="19">
        <v>1</v>
      </c>
      <c r="C475" s="20"/>
      <c r="D475" s="21">
        <v>1</v>
      </c>
      <c r="E475" s="22">
        <v>1</v>
      </c>
      <c r="F475" s="23"/>
      <c r="G475" s="26">
        <v>3</v>
      </c>
      <c r="H475" s="24">
        <f>VLOOKUP(A475, Архитектуры!B472:G6447, 6,FALSE)</f>
        <v>49</v>
      </c>
      <c r="I475" s="24" t="str">
        <f>VLOOKUP(A475, Таксономия!B472:E2787, 3, FALSE)</f>
        <v>Eukaryota</v>
      </c>
      <c r="J475" s="13" t="str">
        <f>VLOOKUP(A475, Таксономия!B472:E2787, 4, FALSE)</f>
        <v xml:space="preserve"> Fungi</v>
      </c>
      <c r="K475" s="11" t="str">
        <f t="shared" si="7"/>
        <v>2</v>
      </c>
      <c r="L475" s="11" t="s">
        <v>7171</v>
      </c>
    </row>
    <row r="476" spans="1:12" ht="16.5" hidden="1">
      <c r="A476" s="13" t="s">
        <v>1589</v>
      </c>
      <c r="B476" s="19"/>
      <c r="C476" s="20">
        <v>1</v>
      </c>
      <c r="D476" s="21">
        <v>1</v>
      </c>
      <c r="E476" s="22"/>
      <c r="F476" s="23">
        <v>1</v>
      </c>
      <c r="G476" s="26">
        <v>3</v>
      </c>
      <c r="H476" s="24">
        <f>VLOOKUP(A476, Архитектуры!B473:G6448, 6,FALSE)</f>
        <v>52</v>
      </c>
      <c r="I476" s="24" t="str">
        <f>VLOOKUP(A476, Таксономия!B473:E2788, 3, FALSE)</f>
        <v>Eukaryota</v>
      </c>
      <c r="J476" s="13" t="str">
        <f>VLOOKUP(A476, Таксономия!B473:E2788, 4, FALSE)</f>
        <v xml:space="preserve"> Fungi</v>
      </c>
      <c r="K476" s="11" t="str">
        <f t="shared" si="7"/>
        <v>1</v>
      </c>
      <c r="L476" s="11" t="s">
        <v>7172</v>
      </c>
    </row>
    <row r="477" spans="1:12" ht="16.5" hidden="1">
      <c r="A477" s="13" t="s">
        <v>1591</v>
      </c>
      <c r="B477" s="19">
        <v>1</v>
      </c>
      <c r="C477" s="20"/>
      <c r="D477" s="21">
        <v>1</v>
      </c>
      <c r="E477" s="22">
        <v>1</v>
      </c>
      <c r="F477" s="23"/>
      <c r="G477" s="26">
        <v>3</v>
      </c>
      <c r="H477" s="24">
        <f>VLOOKUP(A477, Архитектуры!B474:G6449, 6,FALSE)</f>
        <v>54</v>
      </c>
      <c r="I477" s="24" t="e">
        <f>VLOOKUP(A477, Таксономия!B474:E2789, 3, FALSE)</f>
        <v>#N/A</v>
      </c>
      <c r="J477" s="13" t="e">
        <f>VLOOKUP(A477, Таксономия!B474:E2789, 4, FALSE)</f>
        <v>#N/A</v>
      </c>
      <c r="K477" s="11" t="str">
        <f t="shared" si="7"/>
        <v>2</v>
      </c>
      <c r="L477"/>
    </row>
    <row r="478" spans="1:12" ht="16.5" hidden="1">
      <c r="A478" s="13" t="s">
        <v>1593</v>
      </c>
      <c r="B478" s="19"/>
      <c r="C478" s="20">
        <v>1</v>
      </c>
      <c r="D478" s="21">
        <v>1</v>
      </c>
      <c r="E478" s="22"/>
      <c r="F478" s="23">
        <v>1</v>
      </c>
      <c r="G478" s="26">
        <v>3</v>
      </c>
      <c r="H478" s="24">
        <f>VLOOKUP(A478, Архитектуры!B475:G6450, 6,FALSE)</f>
        <v>52</v>
      </c>
      <c r="I478" s="24" t="e">
        <f>VLOOKUP(A478, Таксономия!B475:E2790, 3, FALSE)</f>
        <v>#N/A</v>
      </c>
      <c r="J478" s="13" t="e">
        <f>VLOOKUP(A478, Таксономия!B475:E2790, 4, FALSE)</f>
        <v>#N/A</v>
      </c>
      <c r="K478" s="11" t="str">
        <f t="shared" si="7"/>
        <v>1</v>
      </c>
      <c r="L478"/>
    </row>
    <row r="479" spans="1:12" ht="16.5" hidden="1">
      <c r="A479" s="13" t="s">
        <v>1595</v>
      </c>
      <c r="B479" s="19">
        <v>1</v>
      </c>
      <c r="C479" s="20"/>
      <c r="D479" s="21">
        <v>1</v>
      </c>
      <c r="E479" s="22">
        <v>1</v>
      </c>
      <c r="F479" s="23"/>
      <c r="G479" s="26">
        <v>3</v>
      </c>
      <c r="H479" s="24">
        <f>VLOOKUP(A479, Архитектуры!B476:G6451, 6,FALSE)</f>
        <v>44</v>
      </c>
      <c r="I479" s="24" t="str">
        <f>VLOOKUP(A479, Таксономия!B476:E2791, 3, FALSE)</f>
        <v>Eukaryota</v>
      </c>
      <c r="J479" s="13" t="str">
        <f>VLOOKUP(A479, Таксономия!B476:E2791, 4, FALSE)</f>
        <v xml:space="preserve"> Metazoa</v>
      </c>
      <c r="K479" s="11" t="str">
        <f t="shared" si="7"/>
        <v>2</v>
      </c>
      <c r="L479" s="11" t="s">
        <v>7169</v>
      </c>
    </row>
    <row r="480" spans="1:12" ht="16.5">
      <c r="A480" s="13" t="s">
        <v>1597</v>
      </c>
      <c r="B480" s="19">
        <v>1</v>
      </c>
      <c r="C480" s="20"/>
      <c r="D480" s="21">
        <v>1</v>
      </c>
      <c r="E480" s="22">
        <v>1</v>
      </c>
      <c r="F480" s="23"/>
      <c r="G480" s="26">
        <v>3</v>
      </c>
      <c r="H480" s="24">
        <f>VLOOKUP(A480, Архитектуры!B477:G6452, 6,FALSE)</f>
        <v>53</v>
      </c>
      <c r="I480" s="24" t="str">
        <f>VLOOKUP(A480, Таксономия!B477:E2792, 3, FALSE)</f>
        <v>Eukaryota</v>
      </c>
      <c r="J480" s="13" t="str">
        <f>VLOOKUP(A480, Таксономия!B477:E2792, 4, FALSE)</f>
        <v xml:space="preserve"> Fungi</v>
      </c>
      <c r="K480" s="11" t="str">
        <f t="shared" si="7"/>
        <v>2</v>
      </c>
      <c r="L480" s="11" t="s">
        <v>7171</v>
      </c>
    </row>
    <row r="481" spans="1:12" ht="16.5" hidden="1">
      <c r="A481" s="13" t="s">
        <v>1601</v>
      </c>
      <c r="B481" s="19"/>
      <c r="C481" s="20">
        <v>1</v>
      </c>
      <c r="D481" s="21">
        <v>1</v>
      </c>
      <c r="E481" s="22"/>
      <c r="F481" s="23">
        <v>1</v>
      </c>
      <c r="G481" s="26">
        <v>3</v>
      </c>
      <c r="H481" s="24">
        <f>VLOOKUP(A481, Архитектуры!B478:G6453, 6,FALSE)</f>
        <v>52</v>
      </c>
      <c r="I481" s="24" t="str">
        <f>VLOOKUP(A481, Таксономия!B478:E2793, 3, FALSE)</f>
        <v>Eukaryota</v>
      </c>
      <c r="J481" s="13" t="str">
        <f>VLOOKUP(A481, Таксономия!B478:E2793, 4, FALSE)</f>
        <v xml:space="preserve"> Metazoa</v>
      </c>
      <c r="K481" s="11" t="str">
        <f t="shared" si="7"/>
        <v>1</v>
      </c>
      <c r="L481" s="11" t="s">
        <v>7168</v>
      </c>
    </row>
    <row r="482" spans="1:12" ht="16.5">
      <c r="A482" s="13" t="s">
        <v>1607</v>
      </c>
      <c r="B482" s="19">
        <v>1</v>
      </c>
      <c r="C482" s="20"/>
      <c r="D482" s="21">
        <v>1</v>
      </c>
      <c r="E482" s="22">
        <v>1</v>
      </c>
      <c r="F482" s="23"/>
      <c r="G482" s="26">
        <v>3</v>
      </c>
      <c r="H482" s="24">
        <f>VLOOKUP(A482, Архитектуры!B479:G6454, 6,FALSE)</f>
        <v>54</v>
      </c>
      <c r="I482" s="24" t="str">
        <f>VLOOKUP(A482, Таксономия!B479:E2794, 3, FALSE)</f>
        <v>Eukaryota</v>
      </c>
      <c r="J482" s="13" t="str">
        <f>VLOOKUP(A482, Таксономия!B479:E2794, 4, FALSE)</f>
        <v xml:space="preserve"> Metazoa</v>
      </c>
      <c r="K482" s="11" t="str">
        <f t="shared" si="7"/>
        <v>2</v>
      </c>
      <c r="L482" s="11" t="s">
        <v>7169</v>
      </c>
    </row>
    <row r="483" spans="1:12" ht="16.5" hidden="1">
      <c r="A483" s="13" t="s">
        <v>1609</v>
      </c>
      <c r="B483" s="19"/>
      <c r="C483" s="20">
        <v>1</v>
      </c>
      <c r="D483" s="21">
        <v>1</v>
      </c>
      <c r="E483" s="22"/>
      <c r="F483" s="23">
        <v>1</v>
      </c>
      <c r="G483" s="26">
        <v>3</v>
      </c>
      <c r="H483" s="24">
        <f>VLOOKUP(A483, Архитектуры!B480:G6455, 6,FALSE)</f>
        <v>52</v>
      </c>
      <c r="I483" s="24" t="str">
        <f>VLOOKUP(A483, Таксономия!B480:E2795, 3, FALSE)</f>
        <v>Eukaryota</v>
      </c>
      <c r="J483" s="13" t="str">
        <f>VLOOKUP(A483, Таксономия!B480:E2795, 4, FALSE)</f>
        <v xml:space="preserve"> Metazoa</v>
      </c>
      <c r="K483" s="11" t="str">
        <f t="shared" si="7"/>
        <v>1</v>
      </c>
      <c r="L483" s="11" t="s">
        <v>7168</v>
      </c>
    </row>
    <row r="484" spans="1:12" ht="16.5">
      <c r="A484" s="13" t="s">
        <v>1621</v>
      </c>
      <c r="B484" s="19">
        <v>1</v>
      </c>
      <c r="C484" s="20"/>
      <c r="D484" s="21">
        <v>1</v>
      </c>
      <c r="E484" s="22">
        <v>1</v>
      </c>
      <c r="F484" s="23"/>
      <c r="G484" s="26">
        <v>3</v>
      </c>
      <c r="H484" s="24">
        <f>VLOOKUP(A484, Архитектуры!B481:G6456, 6,FALSE)</f>
        <v>53</v>
      </c>
      <c r="I484" s="24" t="str">
        <f>VLOOKUP(A484, Таксономия!B481:E2796, 3, FALSE)</f>
        <v>Eukaryota</v>
      </c>
      <c r="J484" s="13" t="str">
        <f>VLOOKUP(A484, Таксономия!B481:E2796, 4, FALSE)</f>
        <v xml:space="preserve"> Metazoa</v>
      </c>
      <c r="K484" s="11" t="str">
        <f t="shared" si="7"/>
        <v>2</v>
      </c>
      <c r="L484" s="11" t="s">
        <v>7169</v>
      </c>
    </row>
    <row r="485" spans="1:12" ht="16.5" hidden="1">
      <c r="A485" s="13" t="s">
        <v>1627</v>
      </c>
      <c r="B485" s="19">
        <v>1</v>
      </c>
      <c r="C485" s="20"/>
      <c r="D485" s="21">
        <v>1</v>
      </c>
      <c r="E485" s="22">
        <v>1</v>
      </c>
      <c r="F485" s="23"/>
      <c r="G485" s="26">
        <v>3</v>
      </c>
      <c r="H485" s="24">
        <f>VLOOKUP(A485, Архитектуры!B482:G6457, 6,FALSE)</f>
        <v>44</v>
      </c>
      <c r="I485" s="24" t="str">
        <f>VLOOKUP(A485, Таксономия!B482:E2797, 3, FALSE)</f>
        <v>Eukaryota</v>
      </c>
      <c r="J485" s="13" t="str">
        <f>VLOOKUP(A485, Таксономия!B482:E2797, 4, FALSE)</f>
        <v xml:space="preserve"> Metazoa</v>
      </c>
      <c r="K485" s="11" t="str">
        <f t="shared" si="7"/>
        <v>2</v>
      </c>
      <c r="L485" s="11" t="s">
        <v>7169</v>
      </c>
    </row>
    <row r="486" spans="1:12" ht="16.5" hidden="1">
      <c r="A486" s="13" t="s">
        <v>1631</v>
      </c>
      <c r="B486" s="19"/>
      <c r="C486" s="20">
        <v>1</v>
      </c>
      <c r="D486" s="21">
        <v>1</v>
      </c>
      <c r="E486" s="22"/>
      <c r="F486" s="23">
        <v>1</v>
      </c>
      <c r="G486" s="26">
        <v>3</v>
      </c>
      <c r="H486" s="24">
        <f>VLOOKUP(A486, Архитектуры!B483:G6458, 6,FALSE)</f>
        <v>52</v>
      </c>
      <c r="I486" s="24" t="str">
        <f>VLOOKUP(A486, Таксономия!B483:E2798, 3, FALSE)</f>
        <v>Eukaryota</v>
      </c>
      <c r="J486" s="13" t="str">
        <f>VLOOKUP(A486, Таксономия!B483:E2798, 4, FALSE)</f>
        <v xml:space="preserve"> Metazoa</v>
      </c>
      <c r="K486" s="11" t="str">
        <f t="shared" si="7"/>
        <v>1</v>
      </c>
      <c r="L486" s="11" t="s">
        <v>7168</v>
      </c>
    </row>
    <row r="487" spans="1:12" ht="16.5" hidden="1">
      <c r="A487" s="13" t="s">
        <v>1633</v>
      </c>
      <c r="B487" s="19"/>
      <c r="C487" s="20">
        <v>1</v>
      </c>
      <c r="D487" s="21">
        <v>1</v>
      </c>
      <c r="E487" s="22"/>
      <c r="F487" s="23">
        <v>1</v>
      </c>
      <c r="G487" s="26">
        <v>3</v>
      </c>
      <c r="H487" s="24">
        <f>VLOOKUP(A487, Архитектуры!B484:G6459, 6,FALSE)</f>
        <v>52</v>
      </c>
      <c r="I487" s="24" t="str">
        <f>VLOOKUP(A487, Таксономия!B484:E2799, 3, FALSE)</f>
        <v>Eukaryota</v>
      </c>
      <c r="J487" s="13" t="str">
        <f>VLOOKUP(A487, Таксономия!B484:E2799, 4, FALSE)</f>
        <v xml:space="preserve"> Metazoa</v>
      </c>
      <c r="K487" s="11" t="str">
        <f t="shared" si="7"/>
        <v>1</v>
      </c>
      <c r="L487" s="11" t="s">
        <v>7168</v>
      </c>
    </row>
    <row r="488" spans="1:12" ht="16.5" hidden="1">
      <c r="A488" s="13" t="s">
        <v>1635</v>
      </c>
      <c r="B488" s="19"/>
      <c r="C488" s="20">
        <v>1</v>
      </c>
      <c r="D488" s="21">
        <v>1</v>
      </c>
      <c r="E488" s="22"/>
      <c r="F488" s="23">
        <v>1</v>
      </c>
      <c r="G488" s="26">
        <v>3</v>
      </c>
      <c r="H488" s="24">
        <f>VLOOKUP(A488, Архитектуры!B485:G6460, 6,FALSE)</f>
        <v>52</v>
      </c>
      <c r="I488" s="24" t="str">
        <f>VLOOKUP(A488, Таксономия!B485:E2800, 3, FALSE)</f>
        <v>Eukaryota</v>
      </c>
      <c r="J488" s="13" t="str">
        <f>VLOOKUP(A488, Таксономия!B485:E2800, 4, FALSE)</f>
        <v xml:space="preserve"> Metazoa</v>
      </c>
      <c r="K488" s="11" t="str">
        <f t="shared" si="7"/>
        <v>1</v>
      </c>
      <c r="L488" s="11" t="s">
        <v>7168</v>
      </c>
    </row>
    <row r="489" spans="1:12" ht="16.5" hidden="1">
      <c r="A489" s="13" t="s">
        <v>1637</v>
      </c>
      <c r="B489" s="19"/>
      <c r="C489" s="20">
        <v>1</v>
      </c>
      <c r="D489" s="21">
        <v>1</v>
      </c>
      <c r="E489" s="22"/>
      <c r="F489" s="23">
        <v>1</v>
      </c>
      <c r="G489" s="26">
        <v>3</v>
      </c>
      <c r="H489" s="24">
        <f>VLOOKUP(A489, Архитектуры!B486:G6461, 6,FALSE)</f>
        <v>52</v>
      </c>
      <c r="I489" s="24" t="str">
        <f>VLOOKUP(A489, Таксономия!B486:E2801, 3, FALSE)</f>
        <v>Eukaryota</v>
      </c>
      <c r="J489" s="13" t="str">
        <f>VLOOKUP(A489, Таксономия!B486:E2801, 4, FALSE)</f>
        <v xml:space="preserve"> Metazoa</v>
      </c>
      <c r="K489" s="11" t="str">
        <f t="shared" si="7"/>
        <v>1</v>
      </c>
      <c r="L489" s="11" t="s">
        <v>7168</v>
      </c>
    </row>
    <row r="490" spans="1:12" ht="16.5" hidden="1">
      <c r="A490" s="13" t="s">
        <v>1639</v>
      </c>
      <c r="B490" s="19"/>
      <c r="C490" s="20">
        <v>1</v>
      </c>
      <c r="D490" s="21">
        <v>1</v>
      </c>
      <c r="E490" s="22"/>
      <c r="F490" s="23">
        <v>1</v>
      </c>
      <c r="G490" s="26">
        <v>3</v>
      </c>
      <c r="H490" s="24">
        <f>VLOOKUP(A490, Архитектуры!B487:G6462, 6,FALSE)</f>
        <v>52</v>
      </c>
      <c r="I490" s="24" t="str">
        <f>VLOOKUP(A490, Таксономия!B487:E2802, 3, FALSE)</f>
        <v>Eukaryota</v>
      </c>
      <c r="J490" s="13" t="str">
        <f>VLOOKUP(A490, Таксономия!B487:E2802, 4, FALSE)</f>
        <v xml:space="preserve"> Metazoa</v>
      </c>
      <c r="K490" s="11" t="str">
        <f t="shared" si="7"/>
        <v>1</v>
      </c>
      <c r="L490" s="11" t="s">
        <v>7168</v>
      </c>
    </row>
    <row r="491" spans="1:12" ht="16.5" hidden="1">
      <c r="A491" s="13" t="s">
        <v>1641</v>
      </c>
      <c r="B491" s="19"/>
      <c r="C491" s="20">
        <v>1</v>
      </c>
      <c r="D491" s="21">
        <v>1</v>
      </c>
      <c r="E491" s="22"/>
      <c r="F491" s="23">
        <v>1</v>
      </c>
      <c r="G491" s="26">
        <v>3</v>
      </c>
      <c r="H491" s="24">
        <f>VLOOKUP(A491, Архитектуры!B488:G6463, 6,FALSE)</f>
        <v>52</v>
      </c>
      <c r="I491" s="24" t="str">
        <f>VLOOKUP(A491, Таксономия!B488:E2803, 3, FALSE)</f>
        <v>Eukaryota</v>
      </c>
      <c r="J491" s="13" t="str">
        <f>VLOOKUP(A491, Таксономия!B488:E2803, 4, FALSE)</f>
        <v xml:space="preserve"> Metazoa</v>
      </c>
      <c r="K491" s="11" t="str">
        <f t="shared" si="7"/>
        <v>1</v>
      </c>
      <c r="L491" s="11" t="s">
        <v>7168</v>
      </c>
    </row>
    <row r="492" spans="1:12" ht="16.5" hidden="1">
      <c r="A492" s="13" t="s">
        <v>1643</v>
      </c>
      <c r="B492" s="19"/>
      <c r="C492" s="20">
        <v>1</v>
      </c>
      <c r="D492" s="21">
        <v>1</v>
      </c>
      <c r="E492" s="22"/>
      <c r="F492" s="23">
        <v>1</v>
      </c>
      <c r="G492" s="26">
        <v>3</v>
      </c>
      <c r="H492" s="24">
        <f>VLOOKUP(A492, Архитектуры!B489:G6464, 6,FALSE)</f>
        <v>52</v>
      </c>
      <c r="I492" s="24" t="str">
        <f>VLOOKUP(A492, Таксономия!B489:E2804, 3, FALSE)</f>
        <v>Eukaryota</v>
      </c>
      <c r="J492" s="13" t="str">
        <f>VLOOKUP(A492, Таксономия!B489:E2804, 4, FALSE)</f>
        <v xml:space="preserve"> Metazoa</v>
      </c>
      <c r="K492" s="11" t="str">
        <f t="shared" si="7"/>
        <v>1</v>
      </c>
      <c r="L492" s="11" t="s">
        <v>7168</v>
      </c>
    </row>
    <row r="493" spans="1:12" ht="16.5" hidden="1">
      <c r="A493" s="13" t="s">
        <v>1645</v>
      </c>
      <c r="B493" s="19"/>
      <c r="C493" s="20">
        <v>1</v>
      </c>
      <c r="D493" s="21">
        <v>1</v>
      </c>
      <c r="E493" s="22"/>
      <c r="F493" s="23">
        <v>1</v>
      </c>
      <c r="G493" s="26">
        <v>3</v>
      </c>
      <c r="H493" s="24">
        <f>VLOOKUP(A493, Архитектуры!B490:G6465, 6,FALSE)</f>
        <v>52</v>
      </c>
      <c r="I493" s="24" t="str">
        <f>VLOOKUP(A493, Таксономия!B490:E2805, 3, FALSE)</f>
        <v>Eukaryota</v>
      </c>
      <c r="J493" s="13" t="str">
        <f>VLOOKUP(A493, Таксономия!B490:E2805, 4, FALSE)</f>
        <v xml:space="preserve"> Metazoa</v>
      </c>
      <c r="K493" s="11" t="str">
        <f t="shared" si="7"/>
        <v>1</v>
      </c>
      <c r="L493" s="11" t="s">
        <v>7168</v>
      </c>
    </row>
    <row r="494" spans="1:12" ht="16.5">
      <c r="A494" s="13" t="s">
        <v>1649</v>
      </c>
      <c r="B494" s="19"/>
      <c r="C494" s="20">
        <v>1</v>
      </c>
      <c r="D494" s="21">
        <v>1</v>
      </c>
      <c r="E494" s="22"/>
      <c r="F494" s="23">
        <v>1</v>
      </c>
      <c r="G494" s="26">
        <v>3</v>
      </c>
      <c r="H494" s="24">
        <f>VLOOKUP(A494, Архитектуры!B491:G6466, 6,FALSE)</f>
        <v>54</v>
      </c>
      <c r="I494" s="24" t="str">
        <f>VLOOKUP(A494, Таксономия!B491:E2806, 3, FALSE)</f>
        <v>Eukaryota</v>
      </c>
      <c r="J494" s="13" t="str">
        <f>VLOOKUP(A494, Таксономия!B491:E2806, 4, FALSE)</f>
        <v xml:space="preserve"> Fungi</v>
      </c>
      <c r="K494" s="11" t="str">
        <f t="shared" si="7"/>
        <v>1</v>
      </c>
      <c r="L494" s="11" t="s">
        <v>7172</v>
      </c>
    </row>
    <row r="495" spans="1:12" ht="16.5" hidden="1">
      <c r="A495" s="13" t="s">
        <v>1651</v>
      </c>
      <c r="B495" s="19"/>
      <c r="C495" s="20">
        <v>1</v>
      </c>
      <c r="D495" s="21">
        <v>1</v>
      </c>
      <c r="E495" s="22"/>
      <c r="F495" s="23">
        <v>1</v>
      </c>
      <c r="G495" s="26">
        <v>3</v>
      </c>
      <c r="H495" s="24">
        <f>VLOOKUP(A495, Архитектуры!B492:G6467, 6,FALSE)</f>
        <v>51</v>
      </c>
      <c r="I495" s="24" t="str">
        <f>VLOOKUP(A495, Таксономия!B492:E2807, 3, FALSE)</f>
        <v>Eukaryota</v>
      </c>
      <c r="J495" s="13" t="str">
        <f>VLOOKUP(A495, Таксономия!B492:E2807, 4, FALSE)</f>
        <v xml:space="preserve"> Fungi.</v>
      </c>
      <c r="K495" s="11" t="str">
        <f t="shared" si="7"/>
        <v>1</v>
      </c>
      <c r="L495" s="11" t="s">
        <v>7172</v>
      </c>
    </row>
    <row r="496" spans="1:12" ht="16.5" hidden="1">
      <c r="A496" s="13" t="s">
        <v>1653</v>
      </c>
      <c r="B496" s="19">
        <v>1</v>
      </c>
      <c r="C496" s="20"/>
      <c r="D496" s="21">
        <v>1</v>
      </c>
      <c r="E496" s="22">
        <v>1</v>
      </c>
      <c r="F496" s="23"/>
      <c r="G496" s="26">
        <v>3</v>
      </c>
      <c r="H496" s="24">
        <f>VLOOKUP(A496, Архитектуры!B493:G6468, 6,FALSE)</f>
        <v>52</v>
      </c>
      <c r="I496" s="24" t="str">
        <f>VLOOKUP(A496, Таксономия!B493:E2808, 3, FALSE)</f>
        <v>Eukaryota</v>
      </c>
      <c r="J496" s="13" t="str">
        <f>VLOOKUP(A496, Таксономия!B493:E2808, 4, FALSE)</f>
        <v xml:space="preserve"> Fungi.</v>
      </c>
      <c r="K496" s="11" t="str">
        <f t="shared" si="7"/>
        <v>2</v>
      </c>
      <c r="L496" s="11" t="s">
        <v>7171</v>
      </c>
    </row>
    <row r="497" spans="1:12" ht="16.5" hidden="1">
      <c r="A497" s="13" t="s">
        <v>1655</v>
      </c>
      <c r="B497" s="19"/>
      <c r="C497" s="20">
        <v>1</v>
      </c>
      <c r="D497" s="21">
        <v>1</v>
      </c>
      <c r="E497" s="22"/>
      <c r="F497" s="23">
        <v>1</v>
      </c>
      <c r="G497" s="26">
        <v>3</v>
      </c>
      <c r="H497" s="24">
        <f>VLOOKUP(A497, Архитектуры!B494:G6469, 6,FALSE)</f>
        <v>52</v>
      </c>
      <c r="I497" s="24" t="str">
        <f>VLOOKUP(A497, Таксономия!B494:E2809, 3, FALSE)</f>
        <v>Eukaryota</v>
      </c>
      <c r="J497" s="13" t="str">
        <f>VLOOKUP(A497, Таксономия!B494:E2809, 4, FALSE)</f>
        <v xml:space="preserve"> Fungi</v>
      </c>
      <c r="K497" s="11" t="str">
        <f t="shared" si="7"/>
        <v>1</v>
      </c>
      <c r="L497" s="11" t="s">
        <v>7172</v>
      </c>
    </row>
    <row r="498" spans="1:12" ht="16.5">
      <c r="A498" s="13" t="s">
        <v>1657</v>
      </c>
      <c r="B498" s="19">
        <v>1</v>
      </c>
      <c r="C498" s="20"/>
      <c r="D498" s="21">
        <v>1</v>
      </c>
      <c r="E498" s="22">
        <v>1</v>
      </c>
      <c r="F498" s="23"/>
      <c r="G498" s="26">
        <v>3</v>
      </c>
      <c r="H498" s="24">
        <f>VLOOKUP(A498, Архитектуры!B495:G6470, 6,FALSE)</f>
        <v>53</v>
      </c>
      <c r="I498" s="24" t="str">
        <f>VLOOKUP(A498, Таксономия!B495:E2810, 3, FALSE)</f>
        <v>Eukaryota</v>
      </c>
      <c r="J498" s="13" t="str">
        <f>VLOOKUP(A498, Таксономия!B495:E2810, 4, FALSE)</f>
        <v xml:space="preserve"> Fungi</v>
      </c>
      <c r="K498" s="11" t="str">
        <f t="shared" si="7"/>
        <v>2</v>
      </c>
      <c r="L498" s="11" t="s">
        <v>7171</v>
      </c>
    </row>
    <row r="499" spans="1:12" ht="16.5" hidden="1">
      <c r="A499" s="13" t="s">
        <v>1659</v>
      </c>
      <c r="B499" s="19"/>
      <c r="C499" s="20">
        <v>1</v>
      </c>
      <c r="D499" s="21">
        <v>1</v>
      </c>
      <c r="E499" s="22"/>
      <c r="F499" s="23">
        <v>1</v>
      </c>
      <c r="G499" s="26">
        <v>3</v>
      </c>
      <c r="H499" s="24">
        <f>VLOOKUP(A499, Архитектуры!B496:G6471, 6,FALSE)</f>
        <v>52</v>
      </c>
      <c r="I499" s="24" t="str">
        <f>VLOOKUP(A499, Таксономия!B496:E2811, 3, FALSE)</f>
        <v>Eukaryota</v>
      </c>
      <c r="J499" s="13" t="str">
        <f>VLOOKUP(A499, Таксономия!B496:E2811, 4, FALSE)</f>
        <v xml:space="preserve"> Metazoa</v>
      </c>
      <c r="K499" s="11" t="str">
        <f t="shared" si="7"/>
        <v>1</v>
      </c>
      <c r="L499" s="11" t="s">
        <v>7168</v>
      </c>
    </row>
    <row r="500" spans="1:12" ht="16.5">
      <c r="A500" s="13" t="s">
        <v>1661</v>
      </c>
      <c r="B500" s="19">
        <v>1</v>
      </c>
      <c r="C500" s="20"/>
      <c r="D500" s="21">
        <v>1</v>
      </c>
      <c r="E500" s="22">
        <v>1</v>
      </c>
      <c r="F500" s="23"/>
      <c r="G500" s="26">
        <v>3</v>
      </c>
      <c r="H500" s="24">
        <f>VLOOKUP(A500, Архитектуры!B497:G6472, 6,FALSE)</f>
        <v>53</v>
      </c>
      <c r="I500" s="24" t="str">
        <f>VLOOKUP(A500, Таксономия!B497:E2812, 3, FALSE)</f>
        <v>Eukaryota</v>
      </c>
      <c r="J500" s="13" t="str">
        <f>VLOOKUP(A500, Таксономия!B497:E2812, 4, FALSE)</f>
        <v xml:space="preserve"> Fungi</v>
      </c>
      <c r="K500" s="11" t="str">
        <f t="shared" si="7"/>
        <v>2</v>
      </c>
      <c r="L500" s="11" t="s">
        <v>7171</v>
      </c>
    </row>
    <row r="501" spans="1:12" ht="16.5" hidden="1">
      <c r="A501" s="13" t="s">
        <v>1663</v>
      </c>
      <c r="B501" s="19"/>
      <c r="C501" s="20">
        <v>1</v>
      </c>
      <c r="D501" s="21">
        <v>1</v>
      </c>
      <c r="E501" s="22"/>
      <c r="F501" s="23">
        <v>1</v>
      </c>
      <c r="G501" s="26">
        <v>3</v>
      </c>
      <c r="H501" s="24">
        <f>VLOOKUP(A501, Архитектуры!B498:G6473, 6,FALSE)</f>
        <v>52</v>
      </c>
      <c r="I501" s="24" t="str">
        <f>VLOOKUP(A501, Таксономия!B498:E2813, 3, FALSE)</f>
        <v>Eukaryota</v>
      </c>
      <c r="J501" s="13" t="str">
        <f>VLOOKUP(A501, Таксономия!B498:E2813, 4, FALSE)</f>
        <v xml:space="preserve"> Fungi</v>
      </c>
      <c r="K501" s="11" t="str">
        <f t="shared" si="7"/>
        <v>1</v>
      </c>
      <c r="L501" s="11" t="s">
        <v>7172</v>
      </c>
    </row>
    <row r="502" spans="1:12" ht="16.5">
      <c r="A502" s="13" t="s">
        <v>1665</v>
      </c>
      <c r="B502" s="19">
        <v>1</v>
      </c>
      <c r="C502" s="20"/>
      <c r="D502" s="21">
        <v>1</v>
      </c>
      <c r="E502" s="22">
        <v>1</v>
      </c>
      <c r="F502" s="23"/>
      <c r="G502" s="26">
        <v>3</v>
      </c>
      <c r="H502" s="24">
        <f>VLOOKUP(A502, Архитектуры!B499:G6474, 6,FALSE)</f>
        <v>53</v>
      </c>
      <c r="I502" s="24" t="str">
        <f>VLOOKUP(A502, Таксономия!B499:E2814, 3, FALSE)</f>
        <v>Eukaryota</v>
      </c>
      <c r="J502" s="13" t="str">
        <f>VLOOKUP(A502, Таксономия!B499:E2814, 4, FALSE)</f>
        <v xml:space="preserve"> Fungi</v>
      </c>
      <c r="K502" s="11" t="str">
        <f t="shared" si="7"/>
        <v>2</v>
      </c>
      <c r="L502" s="11" t="s">
        <v>7171</v>
      </c>
    </row>
    <row r="503" spans="1:12" ht="16.5">
      <c r="A503" s="13" t="s">
        <v>1667</v>
      </c>
      <c r="B503" s="19"/>
      <c r="C503" s="20">
        <v>1</v>
      </c>
      <c r="D503" s="21">
        <v>1</v>
      </c>
      <c r="E503" s="22"/>
      <c r="F503" s="23">
        <v>1</v>
      </c>
      <c r="G503" s="26">
        <v>3</v>
      </c>
      <c r="H503" s="24">
        <f>VLOOKUP(A503, Архитектуры!B500:G6475, 6,FALSE)</f>
        <v>54</v>
      </c>
      <c r="I503" s="24" t="str">
        <f>VLOOKUP(A503, Таксономия!B500:E2815, 3, FALSE)</f>
        <v>Eukaryota</v>
      </c>
      <c r="J503" s="13" t="str">
        <f>VLOOKUP(A503, Таксономия!B500:E2815, 4, FALSE)</f>
        <v xml:space="preserve"> Fungi</v>
      </c>
      <c r="K503" s="11" t="str">
        <f t="shared" si="7"/>
        <v>1</v>
      </c>
      <c r="L503" s="11" t="s">
        <v>7172</v>
      </c>
    </row>
    <row r="504" spans="1:12" ht="16.5" hidden="1">
      <c r="A504" s="13" t="s">
        <v>1669</v>
      </c>
      <c r="B504" s="19"/>
      <c r="C504" s="20">
        <v>1</v>
      </c>
      <c r="D504" s="21">
        <v>1</v>
      </c>
      <c r="E504" s="22"/>
      <c r="F504" s="23">
        <v>1</v>
      </c>
      <c r="G504" s="26">
        <v>3</v>
      </c>
      <c r="H504" s="24">
        <f>VLOOKUP(A504, Архитектуры!B501:G6476, 6,FALSE)</f>
        <v>52</v>
      </c>
      <c r="I504" s="24" t="str">
        <f>VLOOKUP(A504, Таксономия!B501:E2816, 3, FALSE)</f>
        <v>Eukaryota</v>
      </c>
      <c r="J504" s="13" t="str">
        <f>VLOOKUP(A504, Таксономия!B501:E2816, 4, FALSE)</f>
        <v xml:space="preserve"> Metazoa</v>
      </c>
      <c r="K504" s="11" t="str">
        <f t="shared" si="7"/>
        <v>1</v>
      </c>
      <c r="L504" s="11" t="s">
        <v>7168</v>
      </c>
    </row>
    <row r="505" spans="1:12" ht="16.5" hidden="1">
      <c r="A505" s="13" t="s">
        <v>1677</v>
      </c>
      <c r="B505" s="19"/>
      <c r="C505" s="20">
        <v>1</v>
      </c>
      <c r="D505" s="21">
        <v>1</v>
      </c>
      <c r="E505" s="22"/>
      <c r="F505" s="23">
        <v>1</v>
      </c>
      <c r="G505" s="26">
        <v>3</v>
      </c>
      <c r="H505" s="24">
        <f>VLOOKUP(A505, Архитектуры!B502:G6477, 6,FALSE)</f>
        <v>52</v>
      </c>
      <c r="I505" s="24" t="str">
        <f>VLOOKUP(A505, Таксономия!B502:E2817, 3, FALSE)</f>
        <v>Eukaryota</v>
      </c>
      <c r="J505" s="13" t="str">
        <f>VLOOKUP(A505, Таксономия!B502:E2817, 4, FALSE)</f>
        <v xml:space="preserve"> Metazoa</v>
      </c>
      <c r="K505" s="11" t="str">
        <f t="shared" si="7"/>
        <v>1</v>
      </c>
      <c r="L505" s="11" t="s">
        <v>7168</v>
      </c>
    </row>
    <row r="506" spans="1:12" ht="16.5" hidden="1">
      <c r="A506" s="13" t="s">
        <v>1679</v>
      </c>
      <c r="B506" s="19"/>
      <c r="C506" s="20">
        <v>1</v>
      </c>
      <c r="D506" s="21">
        <v>1</v>
      </c>
      <c r="E506" s="22"/>
      <c r="F506" s="23">
        <v>1</v>
      </c>
      <c r="G506" s="26">
        <v>3</v>
      </c>
      <c r="H506" s="24">
        <f>VLOOKUP(A506, Архитектуры!B503:G6478, 6,FALSE)</f>
        <v>52</v>
      </c>
      <c r="I506" s="24" t="str">
        <f>VLOOKUP(A506, Таксономия!B503:E2818, 3, FALSE)</f>
        <v>Eukaryota</v>
      </c>
      <c r="J506" s="13" t="str">
        <f>VLOOKUP(A506, Таксономия!B503:E2818, 4, FALSE)</f>
        <v xml:space="preserve"> Metazoa</v>
      </c>
      <c r="K506" s="11" t="str">
        <f t="shared" si="7"/>
        <v>1</v>
      </c>
      <c r="L506" s="11" t="s">
        <v>7168</v>
      </c>
    </row>
    <row r="507" spans="1:12" ht="16.5" hidden="1">
      <c r="A507" s="13" t="s">
        <v>1695</v>
      </c>
      <c r="B507" s="19"/>
      <c r="C507" s="20">
        <v>1</v>
      </c>
      <c r="D507" s="21">
        <v>1</v>
      </c>
      <c r="E507" s="22"/>
      <c r="F507" s="23">
        <v>1</v>
      </c>
      <c r="G507" s="26">
        <v>3</v>
      </c>
      <c r="H507" s="24">
        <f>VLOOKUP(A507, Архитектуры!B504:G6479, 6,FALSE)</f>
        <v>52</v>
      </c>
      <c r="I507" s="24" t="str">
        <f>VLOOKUP(A507, Таксономия!B504:E2819, 3, FALSE)</f>
        <v>Eukaryota</v>
      </c>
      <c r="J507" s="13" t="str">
        <f>VLOOKUP(A507, Таксономия!B504:E2819, 4, FALSE)</f>
        <v xml:space="preserve"> Metazoa</v>
      </c>
      <c r="K507" s="11" t="str">
        <f t="shared" si="7"/>
        <v>1</v>
      </c>
      <c r="L507" s="11" t="s">
        <v>7168</v>
      </c>
    </row>
    <row r="508" spans="1:12" ht="16.5" hidden="1">
      <c r="A508" s="13" t="s">
        <v>1697</v>
      </c>
      <c r="B508" s="19"/>
      <c r="C508" s="20">
        <v>1</v>
      </c>
      <c r="D508" s="21">
        <v>1</v>
      </c>
      <c r="E508" s="22"/>
      <c r="F508" s="23">
        <v>1</v>
      </c>
      <c r="G508" s="26">
        <v>3</v>
      </c>
      <c r="H508" s="24">
        <f>VLOOKUP(A508, Архитектуры!B505:G6480, 6,FALSE)</f>
        <v>52</v>
      </c>
      <c r="I508" s="24" t="str">
        <f>VLOOKUP(A508, Таксономия!B505:E2820, 3, FALSE)</f>
        <v>Eukaryota</v>
      </c>
      <c r="J508" s="13" t="str">
        <f>VLOOKUP(A508, Таксономия!B505:E2820, 4, FALSE)</f>
        <v xml:space="preserve"> Metazoa</v>
      </c>
      <c r="K508" s="11" t="str">
        <f t="shared" si="7"/>
        <v>1</v>
      </c>
      <c r="L508" s="11" t="s">
        <v>7168</v>
      </c>
    </row>
    <row r="509" spans="1:12" ht="16.5" hidden="1">
      <c r="A509" s="13" t="s">
        <v>1703</v>
      </c>
      <c r="B509" s="19"/>
      <c r="C509" s="20">
        <v>1</v>
      </c>
      <c r="D509" s="21">
        <v>1</v>
      </c>
      <c r="E509" s="22"/>
      <c r="F509" s="23">
        <v>1</v>
      </c>
      <c r="G509" s="26">
        <v>3</v>
      </c>
      <c r="H509" s="24">
        <f>VLOOKUP(A509, Архитектуры!B506:G6481, 6,FALSE)</f>
        <v>52</v>
      </c>
      <c r="I509" s="24" t="str">
        <f>VLOOKUP(A509, Таксономия!B506:E2821, 3, FALSE)</f>
        <v>Eukaryota</v>
      </c>
      <c r="J509" s="13" t="str">
        <f>VLOOKUP(A509, Таксономия!B506:E2821, 4, FALSE)</f>
        <v xml:space="preserve"> Metazoa</v>
      </c>
      <c r="K509" s="11" t="str">
        <f t="shared" si="7"/>
        <v>1</v>
      </c>
      <c r="L509" s="11" t="s">
        <v>7168</v>
      </c>
    </row>
    <row r="510" spans="1:12" ht="16.5" hidden="1">
      <c r="A510" s="13" t="s">
        <v>1721</v>
      </c>
      <c r="B510" s="19"/>
      <c r="C510" s="20">
        <v>1</v>
      </c>
      <c r="D510" s="21">
        <v>1</v>
      </c>
      <c r="E510" s="22"/>
      <c r="F510" s="23">
        <v>1</v>
      </c>
      <c r="G510" s="26">
        <v>3</v>
      </c>
      <c r="H510" s="24">
        <f>VLOOKUP(A510, Архитектуры!B507:G6482, 6,FALSE)</f>
        <v>52</v>
      </c>
      <c r="I510" s="24" t="str">
        <f>VLOOKUP(A510, Таксономия!B507:E2822, 3, FALSE)</f>
        <v>Eukaryota</v>
      </c>
      <c r="J510" s="13" t="str">
        <f>VLOOKUP(A510, Таксономия!B507:E2822, 4, FALSE)</f>
        <v xml:space="preserve"> Metazoa</v>
      </c>
      <c r="K510" s="11" t="str">
        <f t="shared" si="7"/>
        <v>1</v>
      </c>
      <c r="L510" s="11" t="s">
        <v>7168</v>
      </c>
    </row>
    <row r="511" spans="1:12" ht="16.5" hidden="1">
      <c r="A511" s="13" t="s">
        <v>1725</v>
      </c>
      <c r="B511" s="19"/>
      <c r="C511" s="20">
        <v>1</v>
      </c>
      <c r="D511" s="21">
        <v>1</v>
      </c>
      <c r="E511" s="22"/>
      <c r="F511" s="23">
        <v>1</v>
      </c>
      <c r="G511" s="26">
        <v>3</v>
      </c>
      <c r="H511" s="24">
        <f>VLOOKUP(A511, Архитектуры!B508:G6483, 6,FALSE)</f>
        <v>52</v>
      </c>
      <c r="I511" s="24" t="str">
        <f>VLOOKUP(A511, Таксономия!B508:E2823, 3, FALSE)</f>
        <v>Eukaryota</v>
      </c>
      <c r="J511" s="13" t="str">
        <f>VLOOKUP(A511, Таксономия!B508:E2823, 4, FALSE)</f>
        <v xml:space="preserve"> Metazoa</v>
      </c>
      <c r="K511" s="11" t="str">
        <f t="shared" si="7"/>
        <v>1</v>
      </c>
      <c r="L511" s="11" t="s">
        <v>7168</v>
      </c>
    </row>
    <row r="512" spans="1:12" ht="16.5" hidden="1">
      <c r="A512" s="13" t="s">
        <v>1727</v>
      </c>
      <c r="B512" s="19"/>
      <c r="C512" s="20">
        <v>1</v>
      </c>
      <c r="D512" s="21">
        <v>1</v>
      </c>
      <c r="E512" s="22"/>
      <c r="F512" s="23">
        <v>1</v>
      </c>
      <c r="G512" s="26">
        <v>3</v>
      </c>
      <c r="H512" s="24">
        <f>VLOOKUP(A512, Архитектуры!B509:G6484, 6,FALSE)</f>
        <v>52</v>
      </c>
      <c r="I512" s="24" t="str">
        <f>VLOOKUP(A512, Таксономия!B509:E2824, 3, FALSE)</f>
        <v>Eukaryota</v>
      </c>
      <c r="J512" s="13" t="str">
        <f>VLOOKUP(A512, Таксономия!B509:E2824, 4, FALSE)</f>
        <v xml:space="preserve"> Metazoa</v>
      </c>
      <c r="K512" s="11" t="str">
        <f t="shared" si="7"/>
        <v>1</v>
      </c>
      <c r="L512" s="11" t="s">
        <v>7168</v>
      </c>
    </row>
    <row r="513" spans="1:12" ht="16.5" hidden="1">
      <c r="A513" s="13" t="s">
        <v>1739</v>
      </c>
      <c r="B513" s="19"/>
      <c r="C513" s="20">
        <v>1</v>
      </c>
      <c r="D513" s="21">
        <v>1</v>
      </c>
      <c r="E513" s="22"/>
      <c r="F513" s="23">
        <v>1</v>
      </c>
      <c r="G513" s="26">
        <v>3</v>
      </c>
      <c r="H513" s="24">
        <f>VLOOKUP(A513, Архитектуры!B510:G6485, 6,FALSE)</f>
        <v>52</v>
      </c>
      <c r="I513" s="24" t="str">
        <f>VLOOKUP(A513, Таксономия!B510:E2825, 3, FALSE)</f>
        <v>Eukaryota</v>
      </c>
      <c r="J513" s="13" t="str">
        <f>VLOOKUP(A513, Таксономия!B510:E2825, 4, FALSE)</f>
        <v xml:space="preserve"> Metazoa</v>
      </c>
      <c r="K513" s="11" t="str">
        <f t="shared" si="7"/>
        <v>1</v>
      </c>
      <c r="L513" s="11" t="s">
        <v>7168</v>
      </c>
    </row>
    <row r="514" spans="1:12" ht="16.5" hidden="1">
      <c r="A514" s="13" t="s">
        <v>1745</v>
      </c>
      <c r="B514" s="19"/>
      <c r="C514" s="20">
        <v>1</v>
      </c>
      <c r="D514" s="21">
        <v>1</v>
      </c>
      <c r="E514" s="22"/>
      <c r="F514" s="23">
        <v>1</v>
      </c>
      <c r="G514" s="26">
        <v>3</v>
      </c>
      <c r="H514" s="24">
        <f>VLOOKUP(A514, Архитектуры!B511:G6486, 6,FALSE)</f>
        <v>52</v>
      </c>
      <c r="I514" s="24" t="str">
        <f>VLOOKUP(A514, Таксономия!B511:E2826, 3, FALSE)</f>
        <v>Eukaryota</v>
      </c>
      <c r="J514" s="13" t="str">
        <f>VLOOKUP(A514, Таксономия!B511:E2826, 4, FALSE)</f>
        <v xml:space="preserve"> Metazoa</v>
      </c>
      <c r="K514" s="11" t="str">
        <f t="shared" si="7"/>
        <v>1</v>
      </c>
      <c r="L514" s="11" t="s">
        <v>7168</v>
      </c>
    </row>
    <row r="515" spans="1:12" ht="16.5" hidden="1">
      <c r="A515" s="13" t="s">
        <v>1755</v>
      </c>
      <c r="B515" s="19"/>
      <c r="C515" s="20">
        <v>1</v>
      </c>
      <c r="D515" s="21">
        <v>1</v>
      </c>
      <c r="E515" s="22"/>
      <c r="F515" s="23">
        <v>1</v>
      </c>
      <c r="G515" s="26">
        <v>3</v>
      </c>
      <c r="H515" s="24">
        <f>VLOOKUP(A515, Архитектуры!B512:G6487, 6,FALSE)</f>
        <v>52</v>
      </c>
      <c r="I515" s="24" t="str">
        <f>VLOOKUP(A515, Таксономия!B512:E2827, 3, FALSE)</f>
        <v>Eukaryota</v>
      </c>
      <c r="J515" s="13" t="str">
        <f>VLOOKUP(A515, Таксономия!B512:E2827, 4, FALSE)</f>
        <v xml:space="preserve"> Fungi</v>
      </c>
      <c r="K515" s="11" t="str">
        <f t="shared" si="7"/>
        <v>1</v>
      </c>
      <c r="L515" s="11" t="s">
        <v>7172</v>
      </c>
    </row>
    <row r="516" spans="1:12" ht="16.5" hidden="1">
      <c r="A516" s="13" t="s">
        <v>1757</v>
      </c>
      <c r="B516" s="19">
        <v>1</v>
      </c>
      <c r="C516" s="20"/>
      <c r="D516" s="21">
        <v>1</v>
      </c>
      <c r="E516" s="22">
        <v>1</v>
      </c>
      <c r="F516" s="23"/>
      <c r="G516" s="26">
        <v>3</v>
      </c>
      <c r="H516" s="24">
        <f>VLOOKUP(A516, Архитектуры!B513:G6488, 6,FALSE)</f>
        <v>42</v>
      </c>
      <c r="I516" s="24" t="str">
        <f>VLOOKUP(A516, Таксономия!B513:E2828, 3, FALSE)</f>
        <v>Eukaryota</v>
      </c>
      <c r="J516" s="13" t="str">
        <f>VLOOKUP(A516, Таксономия!B513:E2828, 4, FALSE)</f>
        <v xml:space="preserve"> Fungi</v>
      </c>
      <c r="K516" s="11" t="str">
        <f t="shared" si="7"/>
        <v>2</v>
      </c>
      <c r="L516" s="11" t="s">
        <v>7171</v>
      </c>
    </row>
    <row r="517" spans="1:12" ht="16.5" hidden="1">
      <c r="A517" s="13" t="s">
        <v>1759</v>
      </c>
      <c r="B517" s="19">
        <v>1</v>
      </c>
      <c r="C517" s="20"/>
      <c r="D517" s="21">
        <v>1</v>
      </c>
      <c r="E517" s="22">
        <v>1</v>
      </c>
      <c r="F517" s="23"/>
      <c r="G517" s="26">
        <v>3</v>
      </c>
      <c r="H517" s="24">
        <f>VLOOKUP(A517, Архитектуры!B514:G6489, 6,FALSE)</f>
        <v>49</v>
      </c>
      <c r="I517" s="24" t="str">
        <f>VLOOKUP(A517, Таксономия!B514:E2829, 3, FALSE)</f>
        <v>Eukaryota</v>
      </c>
      <c r="J517" s="13" t="str">
        <f>VLOOKUP(A517, Таксономия!B514:E2829, 4, FALSE)</f>
        <v xml:space="preserve"> Fungi</v>
      </c>
      <c r="K517" s="11" t="str">
        <f t="shared" si="7"/>
        <v>2</v>
      </c>
      <c r="L517" s="11" t="s">
        <v>7171</v>
      </c>
    </row>
    <row r="518" spans="1:12" ht="16.5" hidden="1">
      <c r="A518" s="13" t="s">
        <v>1763</v>
      </c>
      <c r="B518" s="19">
        <v>1</v>
      </c>
      <c r="C518" s="20"/>
      <c r="D518" s="21">
        <v>1</v>
      </c>
      <c r="E518" s="22">
        <v>1</v>
      </c>
      <c r="F518" s="23"/>
      <c r="G518" s="26">
        <v>3</v>
      </c>
      <c r="H518" s="24">
        <f>VLOOKUP(A518, Архитектуры!B515:G6490, 6,FALSE)</f>
        <v>47</v>
      </c>
      <c r="I518" s="24" t="str">
        <f>VLOOKUP(A518, Таксономия!B515:E2830, 3, FALSE)</f>
        <v>Eukaryota</v>
      </c>
      <c r="J518" s="13" t="str">
        <f>VLOOKUP(A518, Таксономия!B515:E2830, 4, FALSE)</f>
        <v xml:space="preserve"> Fungi</v>
      </c>
      <c r="K518" s="11" t="str">
        <f t="shared" ref="K518:K581" si="8">IF(AND(B518=1,D518=1,E518=1,B518+D518+E518=3),"2","1")</f>
        <v>2</v>
      </c>
      <c r="L518" s="11" t="s">
        <v>7171</v>
      </c>
    </row>
    <row r="519" spans="1:12" ht="16.5" hidden="1">
      <c r="A519" s="13" t="s">
        <v>1765</v>
      </c>
      <c r="B519" s="19"/>
      <c r="C519" s="20">
        <v>1</v>
      </c>
      <c r="D519" s="21">
        <v>1</v>
      </c>
      <c r="E519" s="22"/>
      <c r="F519" s="23">
        <v>1</v>
      </c>
      <c r="G519" s="26">
        <v>3</v>
      </c>
      <c r="H519" s="24">
        <f>VLOOKUP(A519, Архитектуры!B516:G6491, 6,FALSE)</f>
        <v>50</v>
      </c>
      <c r="I519" s="24" t="str">
        <f>VLOOKUP(A519, Таксономия!B516:E2831, 3, FALSE)</f>
        <v>Eukaryota</v>
      </c>
      <c r="J519" s="13" t="str">
        <f>VLOOKUP(A519, Таксономия!B516:E2831, 4, FALSE)</f>
        <v xml:space="preserve"> Fungi</v>
      </c>
      <c r="K519" s="11" t="str">
        <f t="shared" si="8"/>
        <v>1</v>
      </c>
      <c r="L519" s="11" t="s">
        <v>7172</v>
      </c>
    </row>
    <row r="520" spans="1:12" ht="16.5" hidden="1">
      <c r="A520" s="13" t="s">
        <v>1767</v>
      </c>
      <c r="B520" s="19"/>
      <c r="C520" s="20">
        <v>1</v>
      </c>
      <c r="D520" s="21">
        <v>1</v>
      </c>
      <c r="E520" s="22"/>
      <c r="F520" s="23">
        <v>1</v>
      </c>
      <c r="G520" s="26">
        <v>3</v>
      </c>
      <c r="H520" s="24">
        <f>VLOOKUP(A520, Архитектуры!B517:G6492, 6,FALSE)</f>
        <v>52</v>
      </c>
      <c r="I520" s="24" t="str">
        <f>VLOOKUP(A520, Таксономия!B517:E2832, 3, FALSE)</f>
        <v>Eukaryota</v>
      </c>
      <c r="J520" s="13" t="str">
        <f>VLOOKUP(A520, Таксономия!B517:E2832, 4, FALSE)</f>
        <v xml:space="preserve"> Fungi</v>
      </c>
      <c r="K520" s="11" t="str">
        <f t="shared" si="8"/>
        <v>1</v>
      </c>
      <c r="L520" s="11" t="s">
        <v>7172</v>
      </c>
    </row>
    <row r="521" spans="1:12" ht="16.5">
      <c r="A521" s="13" t="s">
        <v>1769</v>
      </c>
      <c r="B521" s="19">
        <v>1</v>
      </c>
      <c r="C521" s="20"/>
      <c r="D521" s="21">
        <v>1</v>
      </c>
      <c r="E521" s="22">
        <v>1</v>
      </c>
      <c r="F521" s="23"/>
      <c r="G521" s="26">
        <v>3</v>
      </c>
      <c r="H521" s="24">
        <f>VLOOKUP(A521, Архитектуры!B518:G6493, 6,FALSE)</f>
        <v>53</v>
      </c>
      <c r="I521" s="24" t="str">
        <f>VLOOKUP(A521, Таксономия!B518:E2833, 3, FALSE)</f>
        <v>Eukaryota</v>
      </c>
      <c r="J521" s="13" t="str">
        <f>VLOOKUP(A521, Таксономия!B518:E2833, 4, FALSE)</f>
        <v xml:space="preserve"> Fungi</v>
      </c>
      <c r="K521" s="11" t="str">
        <f t="shared" si="8"/>
        <v>2</v>
      </c>
      <c r="L521" s="11" t="s">
        <v>7171</v>
      </c>
    </row>
    <row r="522" spans="1:12" ht="16.5" hidden="1">
      <c r="A522" s="13" t="s">
        <v>1771</v>
      </c>
      <c r="B522" s="19"/>
      <c r="C522" s="20">
        <v>1</v>
      </c>
      <c r="D522" s="21">
        <v>1</v>
      </c>
      <c r="E522" s="22"/>
      <c r="F522" s="23">
        <v>1</v>
      </c>
      <c r="G522" s="26">
        <v>3</v>
      </c>
      <c r="H522" s="24">
        <f>VLOOKUP(A522, Архитектуры!B519:G6494, 6,FALSE)</f>
        <v>51</v>
      </c>
      <c r="I522" s="24" t="str">
        <f>VLOOKUP(A522, Таксономия!B519:E2834, 3, FALSE)</f>
        <v>Eukaryota</v>
      </c>
      <c r="J522" s="13" t="str">
        <f>VLOOKUP(A522, Таксономия!B519:E2834, 4, FALSE)</f>
        <v xml:space="preserve"> Stramenopiles</v>
      </c>
      <c r="K522" s="11" t="str">
        <f t="shared" si="8"/>
        <v>1</v>
      </c>
      <c r="L522"/>
    </row>
    <row r="523" spans="1:12" ht="16.5" hidden="1">
      <c r="A523" s="13" t="s">
        <v>1777</v>
      </c>
      <c r="B523" s="19"/>
      <c r="C523" s="20">
        <v>1</v>
      </c>
      <c r="D523" s="21">
        <v>1</v>
      </c>
      <c r="E523" s="22"/>
      <c r="F523" s="23">
        <v>1</v>
      </c>
      <c r="G523" s="26">
        <v>3</v>
      </c>
      <c r="H523" s="24">
        <f>VLOOKUP(A523, Архитектуры!B520:G6495, 6,FALSE)</f>
        <v>52</v>
      </c>
      <c r="I523" s="24" t="str">
        <f>VLOOKUP(A523, Таксономия!B520:E2835, 3, FALSE)</f>
        <v>Eukaryota</v>
      </c>
      <c r="J523" s="13" t="str">
        <f>VLOOKUP(A523, Таксономия!B520:E2835, 4, FALSE)</f>
        <v xml:space="preserve"> Fungi</v>
      </c>
      <c r="K523" s="11" t="str">
        <f t="shared" si="8"/>
        <v>1</v>
      </c>
      <c r="L523" s="11" t="s">
        <v>7172</v>
      </c>
    </row>
    <row r="524" spans="1:12" ht="16.5">
      <c r="A524" s="13" t="s">
        <v>1779</v>
      </c>
      <c r="B524" s="19"/>
      <c r="C524" s="20">
        <v>1</v>
      </c>
      <c r="D524" s="21">
        <v>1</v>
      </c>
      <c r="E524" s="22"/>
      <c r="F524" s="23">
        <v>1</v>
      </c>
      <c r="G524" s="26">
        <v>3</v>
      </c>
      <c r="H524" s="24">
        <f>VLOOKUP(A524, Архитектуры!B521:G6496, 6,FALSE)</f>
        <v>54</v>
      </c>
      <c r="I524" s="24" t="str">
        <f>VLOOKUP(A524, Таксономия!B521:E2836, 3, FALSE)</f>
        <v>Eukaryota</v>
      </c>
      <c r="J524" s="13" t="str">
        <f>VLOOKUP(A524, Таксономия!B521:E2836, 4, FALSE)</f>
        <v xml:space="preserve"> Fungi</v>
      </c>
      <c r="K524" s="11" t="str">
        <f t="shared" si="8"/>
        <v>1</v>
      </c>
      <c r="L524" s="11" t="s">
        <v>7172</v>
      </c>
    </row>
    <row r="525" spans="1:12" ht="16.5">
      <c r="A525" s="13" t="s">
        <v>1781</v>
      </c>
      <c r="B525" s="19">
        <v>1</v>
      </c>
      <c r="C525" s="20"/>
      <c r="D525" s="21">
        <v>1</v>
      </c>
      <c r="E525" s="22">
        <v>1</v>
      </c>
      <c r="F525" s="23"/>
      <c r="G525" s="26">
        <v>3</v>
      </c>
      <c r="H525" s="24">
        <f>VLOOKUP(A525, Архитектуры!B522:G6497, 6,FALSE)</f>
        <v>53</v>
      </c>
      <c r="I525" s="24" t="str">
        <f>VLOOKUP(A525, Таксономия!B522:E2837, 3, FALSE)</f>
        <v>Eukaryota</v>
      </c>
      <c r="J525" s="13" t="str">
        <f>VLOOKUP(A525, Таксономия!B522:E2837, 4, FALSE)</f>
        <v xml:space="preserve"> Fungi</v>
      </c>
      <c r="K525" s="11" t="str">
        <f t="shared" si="8"/>
        <v>2</v>
      </c>
      <c r="L525" s="11" t="s">
        <v>7171</v>
      </c>
    </row>
    <row r="526" spans="1:12" ht="16.5" hidden="1">
      <c r="A526" s="13" t="s">
        <v>1783</v>
      </c>
      <c r="B526" s="19">
        <v>1</v>
      </c>
      <c r="C526" s="20"/>
      <c r="D526" s="21">
        <v>1</v>
      </c>
      <c r="E526" s="22">
        <v>1</v>
      </c>
      <c r="F526" s="23"/>
      <c r="G526" s="26">
        <v>3</v>
      </c>
      <c r="H526" s="24">
        <f>VLOOKUP(A526, Архитектуры!B523:G6498, 6,FALSE)</f>
        <v>50</v>
      </c>
      <c r="I526" s="24" t="str">
        <f>VLOOKUP(A526, Таксономия!B523:E2838, 3, FALSE)</f>
        <v>Eukaryota</v>
      </c>
      <c r="J526" s="13" t="str">
        <f>VLOOKUP(A526, Таксономия!B523:E2838, 4, FALSE)</f>
        <v xml:space="preserve"> Fungi</v>
      </c>
      <c r="K526" s="11" t="str">
        <f t="shared" si="8"/>
        <v>2</v>
      </c>
      <c r="L526" s="11" t="s">
        <v>7171</v>
      </c>
    </row>
    <row r="527" spans="1:12" ht="16.5">
      <c r="A527" s="13" t="s">
        <v>1785</v>
      </c>
      <c r="B527" s="19">
        <v>1</v>
      </c>
      <c r="C527" s="20"/>
      <c r="D527" s="21">
        <v>1</v>
      </c>
      <c r="E527" s="22">
        <v>1</v>
      </c>
      <c r="F527" s="23"/>
      <c r="G527" s="26">
        <v>3</v>
      </c>
      <c r="H527" s="24">
        <f>VLOOKUP(A527, Архитектуры!B524:G6499, 6,FALSE)</f>
        <v>53</v>
      </c>
      <c r="I527" s="24" t="str">
        <f>VLOOKUP(A527, Таксономия!B524:E2839, 3, FALSE)</f>
        <v>Eukaryota</v>
      </c>
      <c r="J527" s="13" t="str">
        <f>VLOOKUP(A527, Таксономия!B524:E2839, 4, FALSE)</f>
        <v xml:space="preserve"> Fungi</v>
      </c>
      <c r="K527" s="11" t="str">
        <f t="shared" si="8"/>
        <v>2</v>
      </c>
      <c r="L527" s="11" t="s">
        <v>7171</v>
      </c>
    </row>
    <row r="528" spans="1:12" ht="16.5" hidden="1">
      <c r="A528" s="13" t="s">
        <v>1787</v>
      </c>
      <c r="B528" s="19"/>
      <c r="C528" s="20">
        <v>1</v>
      </c>
      <c r="D528" s="21">
        <v>1</v>
      </c>
      <c r="E528" s="22"/>
      <c r="F528" s="23">
        <v>1</v>
      </c>
      <c r="G528" s="26">
        <v>3</v>
      </c>
      <c r="H528" s="24">
        <f>VLOOKUP(A528, Архитектуры!B525:G6500, 6,FALSE)</f>
        <v>52</v>
      </c>
      <c r="I528" s="24" t="str">
        <f>VLOOKUP(A528, Таксономия!B525:E2840, 3, FALSE)</f>
        <v>Eukaryota</v>
      </c>
      <c r="J528" s="13" t="str">
        <f>VLOOKUP(A528, Таксономия!B525:E2840, 4, FALSE)</f>
        <v xml:space="preserve"> Fungi</v>
      </c>
      <c r="K528" s="11" t="str">
        <f t="shared" si="8"/>
        <v>1</v>
      </c>
      <c r="L528" s="11" t="s">
        <v>7172</v>
      </c>
    </row>
    <row r="529" spans="1:12" ht="16.5" hidden="1">
      <c r="A529" s="13" t="s">
        <v>1789</v>
      </c>
      <c r="B529" s="19"/>
      <c r="C529" s="20">
        <v>1</v>
      </c>
      <c r="D529" s="21">
        <v>1</v>
      </c>
      <c r="E529" s="22"/>
      <c r="F529" s="23">
        <v>1</v>
      </c>
      <c r="G529" s="26">
        <v>3</v>
      </c>
      <c r="H529" s="24">
        <f>VLOOKUP(A529, Архитектуры!B526:G6501, 6,FALSE)</f>
        <v>64</v>
      </c>
      <c r="I529" s="24" t="str">
        <f>VLOOKUP(A529, Таксономия!B526:E2841, 3, FALSE)</f>
        <v>Eukaryota</v>
      </c>
      <c r="J529" s="13" t="str">
        <f>VLOOKUP(A529, Таксономия!B526:E2841, 4, FALSE)</f>
        <v xml:space="preserve"> Metazoa</v>
      </c>
      <c r="K529" s="11" t="str">
        <f t="shared" si="8"/>
        <v>1</v>
      </c>
      <c r="L529" s="31" t="s">
        <v>7164</v>
      </c>
    </row>
    <row r="530" spans="1:12" ht="16.5">
      <c r="A530" s="13" t="s">
        <v>1793</v>
      </c>
      <c r="B530" s="19"/>
      <c r="C530" s="20">
        <v>1</v>
      </c>
      <c r="D530" s="21">
        <v>1</v>
      </c>
      <c r="E530" s="22"/>
      <c r="F530" s="23">
        <v>1</v>
      </c>
      <c r="G530" s="26">
        <v>3</v>
      </c>
      <c r="H530" s="24">
        <f>VLOOKUP(A530, Архитектуры!B527:G6502, 6,FALSE)</f>
        <v>54</v>
      </c>
      <c r="I530" s="24" t="str">
        <f>VLOOKUP(A530, Таксономия!B527:E2842, 3, FALSE)</f>
        <v>Eukaryota</v>
      </c>
      <c r="J530" s="13" t="str">
        <f>VLOOKUP(A530, Таксономия!B527:E2842, 4, FALSE)</f>
        <v xml:space="preserve"> Fungi</v>
      </c>
      <c r="K530" s="11" t="str">
        <f t="shared" si="8"/>
        <v>1</v>
      </c>
      <c r="L530" s="11" t="s">
        <v>7172</v>
      </c>
    </row>
    <row r="531" spans="1:12" ht="16.5">
      <c r="A531" s="13" t="s">
        <v>1795</v>
      </c>
      <c r="B531" s="19">
        <v>1</v>
      </c>
      <c r="C531" s="20"/>
      <c r="D531" s="21">
        <v>1</v>
      </c>
      <c r="E531" s="22">
        <v>1</v>
      </c>
      <c r="F531" s="23"/>
      <c r="G531" s="26">
        <v>3</v>
      </c>
      <c r="H531" s="24">
        <f>VLOOKUP(A531, Архитектуры!B528:G6503, 6,FALSE)</f>
        <v>53</v>
      </c>
      <c r="I531" s="24" t="str">
        <f>VLOOKUP(A531, Таксономия!B528:E2843, 3, FALSE)</f>
        <v>Eukaryota</v>
      </c>
      <c r="J531" s="13" t="str">
        <f>VLOOKUP(A531, Таксономия!B528:E2843, 4, FALSE)</f>
        <v xml:space="preserve"> Fungi</v>
      </c>
      <c r="K531" s="11" t="str">
        <f t="shared" si="8"/>
        <v>2</v>
      </c>
      <c r="L531" s="11" t="s">
        <v>7171</v>
      </c>
    </row>
    <row r="532" spans="1:12" ht="16.5" hidden="1">
      <c r="A532" s="13" t="s">
        <v>1797</v>
      </c>
      <c r="B532" s="19"/>
      <c r="C532" s="20">
        <v>1</v>
      </c>
      <c r="D532" s="21">
        <v>1</v>
      </c>
      <c r="E532" s="22"/>
      <c r="F532" s="23">
        <v>1</v>
      </c>
      <c r="G532" s="26">
        <v>3</v>
      </c>
      <c r="H532" s="24">
        <f>VLOOKUP(A532, Архитектуры!B529:G6504, 6,FALSE)</f>
        <v>52</v>
      </c>
      <c r="I532" s="24" t="str">
        <f>VLOOKUP(A532, Таксономия!B529:E2844, 3, FALSE)</f>
        <v>Eukaryota</v>
      </c>
      <c r="J532" s="13" t="str">
        <f>VLOOKUP(A532, Таксономия!B529:E2844, 4, FALSE)</f>
        <v xml:space="preserve"> Fungi</v>
      </c>
      <c r="K532" s="11" t="str">
        <f t="shared" si="8"/>
        <v>1</v>
      </c>
      <c r="L532" s="11" t="s">
        <v>7172</v>
      </c>
    </row>
    <row r="533" spans="1:12" ht="16.5">
      <c r="A533" s="13" t="s">
        <v>1799</v>
      </c>
      <c r="B533" s="19">
        <v>1</v>
      </c>
      <c r="C533" s="20"/>
      <c r="D533" s="21">
        <v>1</v>
      </c>
      <c r="E533" s="22">
        <v>1</v>
      </c>
      <c r="F533" s="23"/>
      <c r="G533" s="26">
        <v>3</v>
      </c>
      <c r="H533" s="24">
        <f>VLOOKUP(A533, Архитектуры!B530:G6505, 6,FALSE)</f>
        <v>53</v>
      </c>
      <c r="I533" s="24" t="str">
        <f>VLOOKUP(A533, Таксономия!B530:E2845, 3, FALSE)</f>
        <v>Eukaryota</v>
      </c>
      <c r="J533" s="13" t="str">
        <f>VLOOKUP(A533, Таксономия!B530:E2845, 4, FALSE)</f>
        <v xml:space="preserve"> Fungi</v>
      </c>
      <c r="K533" s="11" t="str">
        <f t="shared" si="8"/>
        <v>2</v>
      </c>
      <c r="L533" s="11" t="s">
        <v>7171</v>
      </c>
    </row>
    <row r="534" spans="1:12" ht="16.5" hidden="1">
      <c r="A534" s="13" t="s">
        <v>1801</v>
      </c>
      <c r="B534" s="19"/>
      <c r="C534" s="20">
        <v>1</v>
      </c>
      <c r="D534" s="21">
        <v>1</v>
      </c>
      <c r="E534" s="22"/>
      <c r="F534" s="23">
        <v>1</v>
      </c>
      <c r="G534" s="26">
        <v>3</v>
      </c>
      <c r="H534" s="24">
        <f>VLOOKUP(A534, Архитектуры!B531:G6506, 6,FALSE)</f>
        <v>52</v>
      </c>
      <c r="I534" s="24" t="str">
        <f>VLOOKUP(A534, Таксономия!B531:E2846, 3, FALSE)</f>
        <v>Eukaryota</v>
      </c>
      <c r="J534" s="13" t="str">
        <f>VLOOKUP(A534, Таксономия!B531:E2846, 4, FALSE)</f>
        <v xml:space="preserve"> Fungi</v>
      </c>
      <c r="K534" s="11" t="str">
        <f t="shared" si="8"/>
        <v>1</v>
      </c>
      <c r="L534" s="11" t="s">
        <v>7172</v>
      </c>
    </row>
    <row r="535" spans="1:12" ht="16.5">
      <c r="A535" s="13" t="s">
        <v>1803</v>
      </c>
      <c r="B535" s="19">
        <v>1</v>
      </c>
      <c r="C535" s="20"/>
      <c r="D535" s="21">
        <v>1</v>
      </c>
      <c r="E535" s="22">
        <v>1</v>
      </c>
      <c r="F535" s="23"/>
      <c r="G535" s="26">
        <v>3</v>
      </c>
      <c r="H535" s="24">
        <f>VLOOKUP(A535, Архитектуры!B532:G6507, 6,FALSE)</f>
        <v>53</v>
      </c>
      <c r="I535" s="24" t="str">
        <f>VLOOKUP(A535, Таксономия!B532:E2847, 3, FALSE)</f>
        <v>Eukaryota</v>
      </c>
      <c r="J535" s="13" t="str">
        <f>VLOOKUP(A535, Таксономия!B532:E2847, 4, FALSE)</f>
        <v xml:space="preserve"> Fungi</v>
      </c>
      <c r="K535" s="11" t="str">
        <f t="shared" si="8"/>
        <v>2</v>
      </c>
      <c r="L535" s="11" t="s">
        <v>7171</v>
      </c>
    </row>
    <row r="536" spans="1:12" ht="16.5" hidden="1">
      <c r="A536" s="13" t="s">
        <v>1805</v>
      </c>
      <c r="B536" s="19"/>
      <c r="C536" s="20">
        <v>1</v>
      </c>
      <c r="D536" s="21">
        <v>1</v>
      </c>
      <c r="E536" s="22"/>
      <c r="F536" s="23">
        <v>1</v>
      </c>
      <c r="G536" s="26">
        <v>3</v>
      </c>
      <c r="H536" s="24">
        <f>VLOOKUP(A536, Архитектуры!B533:G6508, 6,FALSE)</f>
        <v>52</v>
      </c>
      <c r="I536" s="24" t="str">
        <f>VLOOKUP(A536, Таксономия!B533:E2848, 3, FALSE)</f>
        <v>Eukaryota</v>
      </c>
      <c r="J536" s="13" t="str">
        <f>VLOOKUP(A536, Таксономия!B533:E2848, 4, FALSE)</f>
        <v xml:space="preserve"> Fungi</v>
      </c>
      <c r="K536" s="11" t="str">
        <f t="shared" si="8"/>
        <v>1</v>
      </c>
      <c r="L536" s="11" t="s">
        <v>7172</v>
      </c>
    </row>
    <row r="537" spans="1:12" ht="16.5">
      <c r="A537" s="13" t="s">
        <v>1807</v>
      </c>
      <c r="B537" s="19">
        <v>1</v>
      </c>
      <c r="C537" s="20"/>
      <c r="D537" s="21">
        <v>1</v>
      </c>
      <c r="E537" s="22">
        <v>1</v>
      </c>
      <c r="F537" s="23"/>
      <c r="G537" s="26">
        <v>3</v>
      </c>
      <c r="H537" s="24">
        <f>VLOOKUP(A537, Архитектуры!B534:G6509, 6,FALSE)</f>
        <v>54</v>
      </c>
      <c r="I537" s="24" t="str">
        <f>VLOOKUP(A537, Таксономия!B534:E2849, 3, FALSE)</f>
        <v>Eukaryota</v>
      </c>
      <c r="J537" s="13" t="str">
        <f>VLOOKUP(A537, Таксономия!B534:E2849, 4, FALSE)</f>
        <v xml:space="preserve"> Fungi</v>
      </c>
      <c r="K537" s="11" t="str">
        <f t="shared" si="8"/>
        <v>2</v>
      </c>
      <c r="L537" s="11" t="s">
        <v>7171</v>
      </c>
    </row>
    <row r="538" spans="1:12" ht="16.5" hidden="1">
      <c r="A538" s="13" t="s">
        <v>1809</v>
      </c>
      <c r="B538" s="19"/>
      <c r="C538" s="20">
        <v>1</v>
      </c>
      <c r="D538" s="21">
        <v>1</v>
      </c>
      <c r="E538" s="22"/>
      <c r="F538" s="23">
        <v>1</v>
      </c>
      <c r="G538" s="26">
        <v>3</v>
      </c>
      <c r="H538" s="24">
        <f>VLOOKUP(A538, Архитектуры!B535:G6510, 6,FALSE)</f>
        <v>51</v>
      </c>
      <c r="I538" s="24" t="str">
        <f>VLOOKUP(A538, Таксономия!B535:E2850, 3, FALSE)</f>
        <v>Eukaryota</v>
      </c>
      <c r="J538" s="13" t="str">
        <f>VLOOKUP(A538, Таксономия!B535:E2850, 4, FALSE)</f>
        <v xml:space="preserve"> Fungi</v>
      </c>
      <c r="K538" s="11" t="str">
        <f t="shared" si="8"/>
        <v>1</v>
      </c>
      <c r="L538" s="11" t="s">
        <v>7172</v>
      </c>
    </row>
    <row r="539" spans="1:12" ht="16.5" hidden="1">
      <c r="A539" s="13" t="s">
        <v>1811</v>
      </c>
      <c r="B539" s="19">
        <v>1</v>
      </c>
      <c r="C539" s="20"/>
      <c r="D539" s="21">
        <v>1</v>
      </c>
      <c r="E539" s="22">
        <v>1</v>
      </c>
      <c r="F539" s="23"/>
      <c r="G539" s="26">
        <v>3</v>
      </c>
      <c r="H539" s="24">
        <f>VLOOKUP(A539, Архитектуры!B536:G6511, 6,FALSE)</f>
        <v>49</v>
      </c>
      <c r="I539" s="24" t="str">
        <f>VLOOKUP(A539, Таксономия!B536:E2851, 3, FALSE)</f>
        <v>Eukaryota</v>
      </c>
      <c r="J539" s="13" t="str">
        <f>VLOOKUP(A539, Таксономия!B536:E2851, 4, FALSE)</f>
        <v xml:space="preserve"> Fungi</v>
      </c>
      <c r="K539" s="11" t="str">
        <f t="shared" si="8"/>
        <v>2</v>
      </c>
      <c r="L539" s="11" t="s">
        <v>7171</v>
      </c>
    </row>
    <row r="540" spans="1:12" ht="16.5" hidden="1">
      <c r="A540" s="13" t="s">
        <v>1817</v>
      </c>
      <c r="B540" s="19">
        <v>1</v>
      </c>
      <c r="C540" s="20"/>
      <c r="D540" s="21">
        <v>1</v>
      </c>
      <c r="E540" s="22">
        <v>1</v>
      </c>
      <c r="F540" s="23"/>
      <c r="G540" s="26">
        <v>3</v>
      </c>
      <c r="H540" s="24">
        <f>VLOOKUP(A540, Архитектуры!B537:G6512, 6,FALSE)</f>
        <v>50</v>
      </c>
      <c r="I540" s="24" t="str">
        <f>VLOOKUP(A540, Таксономия!B537:E2852, 3, FALSE)</f>
        <v>Eukaryota</v>
      </c>
      <c r="J540" s="13" t="str">
        <f>VLOOKUP(A540, Таксономия!B537:E2852, 4, FALSE)</f>
        <v xml:space="preserve"> Fungi</v>
      </c>
      <c r="K540" s="11" t="str">
        <f t="shared" si="8"/>
        <v>2</v>
      </c>
      <c r="L540" s="11" t="s">
        <v>7171</v>
      </c>
    </row>
    <row r="541" spans="1:12" ht="16.5" hidden="1">
      <c r="A541" s="13" t="s">
        <v>1819</v>
      </c>
      <c r="B541" s="19">
        <v>1</v>
      </c>
      <c r="C541" s="20"/>
      <c r="D541" s="21">
        <v>1</v>
      </c>
      <c r="E541" s="22">
        <v>1</v>
      </c>
      <c r="F541" s="23"/>
      <c r="G541" s="26">
        <v>3</v>
      </c>
      <c r="H541" s="24">
        <f>VLOOKUP(A541, Архитектуры!B538:G6513, 6,FALSE)</f>
        <v>51</v>
      </c>
      <c r="I541" s="24" t="str">
        <f>VLOOKUP(A541, Таксономия!B538:E2853, 3, FALSE)</f>
        <v>Eukaryota</v>
      </c>
      <c r="J541" s="13" t="str">
        <f>VLOOKUP(A541, Таксономия!B538:E2853, 4, FALSE)</f>
        <v xml:space="preserve"> Fungi</v>
      </c>
      <c r="K541" s="11" t="str">
        <f t="shared" si="8"/>
        <v>2</v>
      </c>
      <c r="L541" s="11" t="s">
        <v>7171</v>
      </c>
    </row>
    <row r="542" spans="1:12" ht="16.5" hidden="1">
      <c r="A542" s="13" t="s">
        <v>1823</v>
      </c>
      <c r="B542" s="19">
        <v>1</v>
      </c>
      <c r="C542" s="20"/>
      <c r="D542" s="21">
        <v>1</v>
      </c>
      <c r="E542" s="22">
        <v>1</v>
      </c>
      <c r="F542" s="23"/>
      <c r="G542" s="26">
        <v>3</v>
      </c>
      <c r="H542" s="24">
        <f>VLOOKUP(A542, Архитектуры!B539:G6514, 6,FALSE)</f>
        <v>51</v>
      </c>
      <c r="I542" s="24" t="str">
        <f>VLOOKUP(A542, Таксономия!B539:E2854, 3, FALSE)</f>
        <v>Eukaryota</v>
      </c>
      <c r="J542" s="13" t="str">
        <f>VLOOKUP(A542, Таксономия!B539:E2854, 4, FALSE)</f>
        <v xml:space="preserve"> Fungi</v>
      </c>
      <c r="K542" s="11" t="str">
        <f t="shared" si="8"/>
        <v>2</v>
      </c>
      <c r="L542" s="11" t="s">
        <v>7171</v>
      </c>
    </row>
    <row r="543" spans="1:12" ht="16.5" hidden="1">
      <c r="A543" s="13" t="s">
        <v>1825</v>
      </c>
      <c r="B543" s="19"/>
      <c r="C543" s="20">
        <v>1</v>
      </c>
      <c r="D543" s="21">
        <v>1</v>
      </c>
      <c r="E543" s="22"/>
      <c r="F543" s="23">
        <v>1</v>
      </c>
      <c r="G543" s="26">
        <v>3</v>
      </c>
      <c r="H543" s="24">
        <f>VLOOKUP(A543, Архитектуры!B540:G6515, 6,FALSE)</f>
        <v>51</v>
      </c>
      <c r="I543" s="24" t="str">
        <f>VLOOKUP(A543, Таксономия!B540:E2855, 3, FALSE)</f>
        <v>Eukaryota</v>
      </c>
      <c r="J543" s="13" t="str">
        <f>VLOOKUP(A543, Таксономия!B540:E2855, 4, FALSE)</f>
        <v xml:space="preserve"> Fungi</v>
      </c>
      <c r="K543" s="11" t="str">
        <f t="shared" si="8"/>
        <v>1</v>
      </c>
      <c r="L543" s="11" t="s">
        <v>7172</v>
      </c>
    </row>
    <row r="544" spans="1:12" ht="16.5" hidden="1">
      <c r="A544" s="13" t="s">
        <v>1827</v>
      </c>
      <c r="B544" s="19"/>
      <c r="C544" s="20">
        <v>1</v>
      </c>
      <c r="D544" s="21">
        <v>1</v>
      </c>
      <c r="E544" s="22"/>
      <c r="F544" s="23">
        <v>1</v>
      </c>
      <c r="G544" s="26">
        <v>3</v>
      </c>
      <c r="H544" s="24">
        <f>VLOOKUP(A544, Архитектуры!B541:G6516, 6,FALSE)</f>
        <v>51</v>
      </c>
      <c r="I544" s="24" t="str">
        <f>VLOOKUP(A544, Таксономия!B541:E2856, 3, FALSE)</f>
        <v>Eukaryota</v>
      </c>
      <c r="J544" s="13" t="str">
        <f>VLOOKUP(A544, Таксономия!B541:E2856, 4, FALSE)</f>
        <v xml:space="preserve"> Fungi</v>
      </c>
      <c r="K544" s="11" t="str">
        <f t="shared" si="8"/>
        <v>1</v>
      </c>
      <c r="L544" s="11" t="s">
        <v>7172</v>
      </c>
    </row>
    <row r="545" spans="1:12" ht="16.5" hidden="1">
      <c r="A545" s="13" t="s">
        <v>1829</v>
      </c>
      <c r="B545" s="19">
        <v>1</v>
      </c>
      <c r="C545" s="20"/>
      <c r="D545" s="21">
        <v>1</v>
      </c>
      <c r="E545" s="22">
        <v>1</v>
      </c>
      <c r="F545" s="23"/>
      <c r="G545" s="26">
        <v>3</v>
      </c>
      <c r="H545" s="24">
        <f>VLOOKUP(A545, Архитектуры!B542:G6517, 6,FALSE)</f>
        <v>51</v>
      </c>
      <c r="I545" s="24" t="str">
        <f>VLOOKUP(A545, Таксономия!B542:E2857, 3, FALSE)</f>
        <v>Eukaryota</v>
      </c>
      <c r="J545" s="13" t="str">
        <f>VLOOKUP(A545, Таксономия!B542:E2857, 4, FALSE)</f>
        <v xml:space="preserve"> Fungi</v>
      </c>
      <c r="K545" s="11" t="str">
        <f t="shared" si="8"/>
        <v>2</v>
      </c>
      <c r="L545" s="11" t="s">
        <v>7171</v>
      </c>
    </row>
    <row r="546" spans="1:12" ht="16.5">
      <c r="A546" s="13" t="s">
        <v>1833</v>
      </c>
      <c r="B546" s="19">
        <v>1</v>
      </c>
      <c r="C546" s="20"/>
      <c r="D546" s="21">
        <v>1</v>
      </c>
      <c r="E546" s="22">
        <v>1</v>
      </c>
      <c r="F546" s="23"/>
      <c r="G546" s="26">
        <v>3</v>
      </c>
      <c r="H546" s="24">
        <f>VLOOKUP(A546, Архитектуры!B543:G6518, 6,FALSE)</f>
        <v>53</v>
      </c>
      <c r="I546" s="24" t="str">
        <f>VLOOKUP(A546, Таксономия!B543:E2858, 3, FALSE)</f>
        <v>Eukaryota</v>
      </c>
      <c r="J546" s="13" t="str">
        <f>VLOOKUP(A546, Таксономия!B543:E2858, 4, FALSE)</f>
        <v xml:space="preserve"> Fungi</v>
      </c>
      <c r="K546" s="11" t="str">
        <f t="shared" si="8"/>
        <v>2</v>
      </c>
      <c r="L546" s="11" t="s">
        <v>7171</v>
      </c>
    </row>
    <row r="547" spans="1:12" ht="16.5" hidden="1">
      <c r="A547" s="13" t="s">
        <v>1839</v>
      </c>
      <c r="B547" s="19"/>
      <c r="C547" s="20">
        <v>1</v>
      </c>
      <c r="D547" s="21">
        <v>1</v>
      </c>
      <c r="E547" s="22"/>
      <c r="F547" s="23">
        <v>1</v>
      </c>
      <c r="G547" s="26">
        <v>3</v>
      </c>
      <c r="H547" s="24">
        <f>VLOOKUP(A547, Архитектуры!B544:G6519, 6,FALSE)</f>
        <v>52</v>
      </c>
      <c r="I547" s="24" t="str">
        <f>VLOOKUP(A547, Таксономия!B544:E2859, 3, FALSE)</f>
        <v>Eukaryota</v>
      </c>
      <c r="J547" s="13" t="str">
        <f>VLOOKUP(A547, Таксономия!B544:E2859, 4, FALSE)</f>
        <v xml:space="preserve"> Metazoa</v>
      </c>
      <c r="K547" s="11" t="str">
        <f t="shared" si="8"/>
        <v>1</v>
      </c>
      <c r="L547" s="11" t="s">
        <v>7168</v>
      </c>
    </row>
    <row r="548" spans="1:12" ht="16.5" hidden="1">
      <c r="A548" s="13" t="s">
        <v>1841</v>
      </c>
      <c r="B548" s="19"/>
      <c r="C548" s="20">
        <v>1</v>
      </c>
      <c r="D548" s="21">
        <v>1</v>
      </c>
      <c r="E548" s="22"/>
      <c r="F548" s="23">
        <v>1</v>
      </c>
      <c r="G548" s="26">
        <v>3</v>
      </c>
      <c r="H548" s="24">
        <f>VLOOKUP(A548, Архитектуры!B545:G6520, 6,FALSE)</f>
        <v>52</v>
      </c>
      <c r="I548" s="24" t="str">
        <f>VLOOKUP(A548, Таксономия!B545:E2860, 3, FALSE)</f>
        <v>Eukaryota</v>
      </c>
      <c r="J548" s="13" t="str">
        <f>VLOOKUP(A548, Таксономия!B545:E2860, 4, FALSE)</f>
        <v xml:space="preserve"> Metazoa</v>
      </c>
      <c r="K548" s="11" t="str">
        <f t="shared" si="8"/>
        <v>1</v>
      </c>
      <c r="L548" s="11" t="s">
        <v>7168</v>
      </c>
    </row>
    <row r="549" spans="1:12" ht="16.5" hidden="1">
      <c r="A549" s="13" t="s">
        <v>1843</v>
      </c>
      <c r="B549" s="19"/>
      <c r="C549" s="20">
        <v>1</v>
      </c>
      <c r="D549" s="21">
        <v>1</v>
      </c>
      <c r="E549" s="22"/>
      <c r="F549" s="23">
        <v>1</v>
      </c>
      <c r="G549" s="26">
        <v>3</v>
      </c>
      <c r="H549" s="24">
        <f>VLOOKUP(A549, Архитектуры!B546:G6521, 6,FALSE)</f>
        <v>52</v>
      </c>
      <c r="I549" s="24" t="str">
        <f>VLOOKUP(A549, Таксономия!B546:E2861, 3, FALSE)</f>
        <v>Eukaryota</v>
      </c>
      <c r="J549" s="13" t="str">
        <f>VLOOKUP(A549, Таксономия!B546:E2861, 4, FALSE)</f>
        <v xml:space="preserve"> Metazoa</v>
      </c>
      <c r="K549" s="11" t="str">
        <f t="shared" si="8"/>
        <v>1</v>
      </c>
      <c r="L549" s="11" t="s">
        <v>7168</v>
      </c>
    </row>
    <row r="550" spans="1:12" ht="16.5">
      <c r="A550" s="13" t="s">
        <v>1845</v>
      </c>
      <c r="B550" s="19">
        <v>1</v>
      </c>
      <c r="C550" s="20"/>
      <c r="D550" s="21">
        <v>1</v>
      </c>
      <c r="E550" s="22">
        <v>1</v>
      </c>
      <c r="F550" s="23"/>
      <c r="G550" s="26">
        <v>3</v>
      </c>
      <c r="H550" s="24">
        <f>VLOOKUP(A550, Архитектуры!B547:G6522, 6,FALSE)</f>
        <v>53</v>
      </c>
      <c r="I550" s="24" t="str">
        <f>VLOOKUP(A550, Таксономия!B547:E2862, 3, FALSE)</f>
        <v>Eukaryota</v>
      </c>
      <c r="J550" s="13" t="str">
        <f>VLOOKUP(A550, Таксономия!B547:E2862, 4, FALSE)</f>
        <v xml:space="preserve"> Metazoa</v>
      </c>
      <c r="K550" s="11" t="str">
        <f t="shared" si="8"/>
        <v>2</v>
      </c>
      <c r="L550" s="11" t="s">
        <v>7169</v>
      </c>
    </row>
    <row r="551" spans="1:12" ht="16.5" hidden="1">
      <c r="A551" s="13" t="s">
        <v>1853</v>
      </c>
      <c r="B551" s="19"/>
      <c r="C551" s="20">
        <v>1</v>
      </c>
      <c r="D551" s="21">
        <v>1</v>
      </c>
      <c r="E551" s="22"/>
      <c r="F551" s="23">
        <v>1</v>
      </c>
      <c r="G551" s="26">
        <v>3</v>
      </c>
      <c r="H551" s="24">
        <f>VLOOKUP(A551, Архитектуры!B548:G6523, 6,FALSE)</f>
        <v>51</v>
      </c>
      <c r="I551" s="24" t="str">
        <f>VLOOKUP(A551, Таксономия!B548:E2863, 3, FALSE)</f>
        <v>Eukaryota</v>
      </c>
      <c r="J551" s="13" t="str">
        <f>VLOOKUP(A551, Таксономия!B548:E2863, 4, FALSE)</f>
        <v xml:space="preserve"> Viridiplantae</v>
      </c>
      <c r="K551" s="11" t="str">
        <f t="shared" si="8"/>
        <v>1</v>
      </c>
      <c r="L551" s="33" t="s">
        <v>7167</v>
      </c>
    </row>
    <row r="552" spans="1:12" ht="16.5" hidden="1">
      <c r="A552" s="13" t="s">
        <v>1859</v>
      </c>
      <c r="B552" s="19">
        <v>1</v>
      </c>
      <c r="C552" s="20"/>
      <c r="D552" s="21">
        <v>1</v>
      </c>
      <c r="E552" s="22">
        <v>1</v>
      </c>
      <c r="F552" s="23"/>
      <c r="G552" s="26">
        <v>3</v>
      </c>
      <c r="H552" s="24">
        <f>VLOOKUP(A552, Архитектуры!B549:G6524, 6,FALSE)</f>
        <v>49</v>
      </c>
      <c r="I552" s="24" t="str">
        <f>VLOOKUP(A552, Таксономия!B549:E2864, 3, FALSE)</f>
        <v>Eukaryota</v>
      </c>
      <c r="J552" s="13" t="str">
        <f>VLOOKUP(A552, Таксономия!B549:E2864, 4, FALSE)</f>
        <v xml:space="preserve"> Fungi</v>
      </c>
      <c r="K552" s="11" t="str">
        <f t="shared" si="8"/>
        <v>2</v>
      </c>
      <c r="L552" s="11" t="s">
        <v>7171</v>
      </c>
    </row>
    <row r="553" spans="1:12" ht="16.5" hidden="1">
      <c r="A553" s="13" t="s">
        <v>1861</v>
      </c>
      <c r="B553" s="19"/>
      <c r="C553" s="20">
        <v>1</v>
      </c>
      <c r="D553" s="21">
        <v>1</v>
      </c>
      <c r="E553" s="22"/>
      <c r="F553" s="23">
        <v>1</v>
      </c>
      <c r="G553" s="26">
        <v>3</v>
      </c>
      <c r="H553" s="24">
        <f>VLOOKUP(A553, Архитектуры!B550:G6525, 6,FALSE)</f>
        <v>52</v>
      </c>
      <c r="I553" s="24" t="str">
        <f>VLOOKUP(A553, Таксономия!B550:E2865, 3, FALSE)</f>
        <v>Eukaryota</v>
      </c>
      <c r="J553" s="13" t="str">
        <f>VLOOKUP(A553, Таксономия!B550:E2865, 4, FALSE)</f>
        <v xml:space="preserve"> Fungi</v>
      </c>
      <c r="K553" s="11" t="str">
        <f t="shared" si="8"/>
        <v>1</v>
      </c>
      <c r="L553" s="11" t="s">
        <v>7172</v>
      </c>
    </row>
    <row r="554" spans="1:12" ht="16.5" hidden="1">
      <c r="A554" s="13" t="s">
        <v>1863</v>
      </c>
      <c r="B554" s="19"/>
      <c r="C554" s="20">
        <v>1</v>
      </c>
      <c r="D554" s="21">
        <v>1</v>
      </c>
      <c r="E554" s="22"/>
      <c r="F554" s="23">
        <v>1</v>
      </c>
      <c r="G554" s="26">
        <v>3</v>
      </c>
      <c r="H554" s="24">
        <f>VLOOKUP(A554, Архитектуры!B551:G6526, 6,FALSE)</f>
        <v>52</v>
      </c>
      <c r="I554" s="24" t="str">
        <f>VLOOKUP(A554, Таксономия!B551:E2866, 3, FALSE)</f>
        <v>Eukaryota</v>
      </c>
      <c r="J554" s="13" t="str">
        <f>VLOOKUP(A554, Таксономия!B551:E2866, 4, FALSE)</f>
        <v xml:space="preserve"> Metazoa</v>
      </c>
      <c r="K554" s="11" t="str">
        <f t="shared" si="8"/>
        <v>1</v>
      </c>
      <c r="L554" s="11" t="s">
        <v>7168</v>
      </c>
    </row>
    <row r="555" spans="1:12" ht="16.5" hidden="1">
      <c r="A555" s="13" t="s">
        <v>1865</v>
      </c>
      <c r="B555" s="19">
        <v>1</v>
      </c>
      <c r="C555" s="20"/>
      <c r="D555" s="21">
        <v>1</v>
      </c>
      <c r="E555" s="22">
        <v>1</v>
      </c>
      <c r="F555" s="23"/>
      <c r="G555" s="26">
        <v>3</v>
      </c>
      <c r="H555" s="24">
        <f>VLOOKUP(A555, Архитектуры!B552:G6527, 6,FALSE)</f>
        <v>42</v>
      </c>
      <c r="I555" s="24" t="str">
        <f>VLOOKUP(A555, Таксономия!B552:E2867, 3, FALSE)</f>
        <v>Eukaryota</v>
      </c>
      <c r="J555" s="13" t="str">
        <f>VLOOKUP(A555, Таксономия!B552:E2867, 4, FALSE)</f>
        <v xml:space="preserve"> Metazoa</v>
      </c>
      <c r="K555" s="11" t="str">
        <f t="shared" si="8"/>
        <v>2</v>
      </c>
      <c r="L555" s="11" t="s">
        <v>7169</v>
      </c>
    </row>
    <row r="556" spans="1:12" ht="16.5" hidden="1">
      <c r="A556" s="13" t="s">
        <v>1869</v>
      </c>
      <c r="B556" s="19"/>
      <c r="C556" s="20">
        <v>1</v>
      </c>
      <c r="D556" s="21">
        <v>1</v>
      </c>
      <c r="E556" s="22"/>
      <c r="F556" s="23">
        <v>1</v>
      </c>
      <c r="G556" s="26">
        <v>3</v>
      </c>
      <c r="H556" s="24">
        <f>VLOOKUP(A556, Архитектуры!B553:G6528, 6,FALSE)</f>
        <v>52</v>
      </c>
      <c r="I556" s="24" t="str">
        <f>VLOOKUP(A556, Таксономия!B553:E2868, 3, FALSE)</f>
        <v>Eukaryota</v>
      </c>
      <c r="J556" s="13" t="str">
        <f>VLOOKUP(A556, Таксономия!B553:E2868, 4, FALSE)</f>
        <v xml:space="preserve"> Amoebozoa</v>
      </c>
      <c r="K556" s="11" t="str">
        <f t="shared" si="8"/>
        <v>1</v>
      </c>
      <c r="L556"/>
    </row>
    <row r="557" spans="1:12" ht="16.5" hidden="1">
      <c r="A557" s="13" t="s">
        <v>1873</v>
      </c>
      <c r="B557" s="19">
        <v>1</v>
      </c>
      <c r="C557" s="20"/>
      <c r="D557" s="21">
        <v>1</v>
      </c>
      <c r="E557" s="22">
        <v>1</v>
      </c>
      <c r="F557" s="23"/>
      <c r="G557" s="26">
        <v>3</v>
      </c>
      <c r="H557" s="24">
        <f>VLOOKUP(A557, Архитектуры!B554:G6529, 6,FALSE)</f>
        <v>42</v>
      </c>
      <c r="I557" s="24" t="str">
        <f>VLOOKUP(A557, Таксономия!B554:E2869, 3, FALSE)</f>
        <v>Eukaryota</v>
      </c>
      <c r="J557" s="13" t="str">
        <f>VLOOKUP(A557, Таксономия!B554:E2869, 4, FALSE)</f>
        <v xml:space="preserve"> Metazoa</v>
      </c>
      <c r="K557" s="11" t="str">
        <f t="shared" si="8"/>
        <v>2</v>
      </c>
      <c r="L557" s="11" t="s">
        <v>7169</v>
      </c>
    </row>
    <row r="558" spans="1:12" ht="16.5" hidden="1">
      <c r="A558" s="13" t="s">
        <v>1875</v>
      </c>
      <c r="B558" s="19"/>
      <c r="C558" s="20">
        <v>1</v>
      </c>
      <c r="D558" s="21">
        <v>1</v>
      </c>
      <c r="E558" s="22"/>
      <c r="F558" s="23">
        <v>1</v>
      </c>
      <c r="G558" s="26">
        <v>3</v>
      </c>
      <c r="H558" s="24">
        <f>VLOOKUP(A558, Архитектуры!B555:G6530, 6,FALSE)</f>
        <v>52</v>
      </c>
      <c r="I558" s="24" t="str">
        <f>VLOOKUP(A558, Таксономия!B555:E2870, 3, FALSE)</f>
        <v>Eukaryota</v>
      </c>
      <c r="J558" s="13" t="str">
        <f>VLOOKUP(A558, Таксономия!B555:E2870, 4, FALSE)</f>
        <v xml:space="preserve"> Metazoa</v>
      </c>
      <c r="K558" s="11" t="str">
        <f t="shared" si="8"/>
        <v>1</v>
      </c>
      <c r="L558" s="11" t="s">
        <v>7168</v>
      </c>
    </row>
    <row r="559" spans="1:12" ht="16.5" hidden="1">
      <c r="A559" s="13" t="s">
        <v>1877</v>
      </c>
      <c r="B559" s="19">
        <v>1</v>
      </c>
      <c r="C559" s="20"/>
      <c r="D559" s="21">
        <v>1</v>
      </c>
      <c r="E559" s="22">
        <v>1</v>
      </c>
      <c r="F559" s="23"/>
      <c r="G559" s="26">
        <v>3</v>
      </c>
      <c r="H559" s="24">
        <f>VLOOKUP(A559, Архитектуры!B556:G6531, 6,FALSE)</f>
        <v>42</v>
      </c>
      <c r="I559" s="24" t="str">
        <f>VLOOKUP(A559, Таксономия!B556:E2871, 3, FALSE)</f>
        <v>Eukaryota</v>
      </c>
      <c r="J559" s="13" t="str">
        <f>VLOOKUP(A559, Таксономия!B556:E2871, 4, FALSE)</f>
        <v xml:space="preserve"> Metazoa</v>
      </c>
      <c r="K559" s="11" t="str">
        <f t="shared" si="8"/>
        <v>2</v>
      </c>
      <c r="L559" s="11" t="s">
        <v>7169</v>
      </c>
    </row>
    <row r="560" spans="1:12" ht="16.5" hidden="1">
      <c r="A560" s="13" t="s">
        <v>1879</v>
      </c>
      <c r="B560" s="19"/>
      <c r="C560" s="20">
        <v>1</v>
      </c>
      <c r="D560" s="21">
        <v>1</v>
      </c>
      <c r="E560" s="22"/>
      <c r="F560" s="23">
        <v>1</v>
      </c>
      <c r="G560" s="26">
        <v>3</v>
      </c>
      <c r="H560" s="24">
        <f>VLOOKUP(A560, Архитектуры!B557:G6532, 6,FALSE)</f>
        <v>52</v>
      </c>
      <c r="I560" s="24" t="str">
        <f>VLOOKUP(A560, Таксономия!B557:E2872, 3, FALSE)</f>
        <v>Eukaryota</v>
      </c>
      <c r="J560" s="13" t="str">
        <f>VLOOKUP(A560, Таксономия!B557:E2872, 4, FALSE)</f>
        <v xml:space="preserve"> Metazoa</v>
      </c>
      <c r="K560" s="11" t="str">
        <f t="shared" si="8"/>
        <v>1</v>
      </c>
      <c r="L560" s="11" t="s">
        <v>7168</v>
      </c>
    </row>
    <row r="561" spans="1:12" ht="16.5" hidden="1">
      <c r="A561" s="13" t="s">
        <v>1885</v>
      </c>
      <c r="B561" s="19"/>
      <c r="C561" s="20">
        <v>1</v>
      </c>
      <c r="D561" s="21">
        <v>1</v>
      </c>
      <c r="E561" s="22"/>
      <c r="F561" s="23">
        <v>1</v>
      </c>
      <c r="G561" s="26">
        <v>3</v>
      </c>
      <c r="H561" s="24">
        <f>VLOOKUP(A561, Архитектуры!B558:G6533, 6,FALSE)</f>
        <v>52</v>
      </c>
      <c r="I561" s="24" t="str">
        <f>VLOOKUP(A561, Таксономия!B558:E2873, 3, FALSE)</f>
        <v>Eukaryota</v>
      </c>
      <c r="J561" s="13" t="str">
        <f>VLOOKUP(A561, Таксономия!B558:E2873, 4, FALSE)</f>
        <v xml:space="preserve"> Metazoa</v>
      </c>
      <c r="K561" s="11" t="str">
        <f t="shared" si="8"/>
        <v>1</v>
      </c>
      <c r="L561" s="11" t="s">
        <v>7168</v>
      </c>
    </row>
    <row r="562" spans="1:12" ht="16.5">
      <c r="A562" s="13" t="s">
        <v>1891</v>
      </c>
      <c r="B562" s="19">
        <v>1</v>
      </c>
      <c r="C562" s="20"/>
      <c r="D562" s="21">
        <v>1</v>
      </c>
      <c r="E562" s="22">
        <v>1</v>
      </c>
      <c r="F562" s="23"/>
      <c r="G562" s="26">
        <v>3</v>
      </c>
      <c r="H562" s="24">
        <f>VLOOKUP(A562, Архитектуры!B559:G6534, 6,FALSE)</f>
        <v>53</v>
      </c>
      <c r="I562" s="24" t="str">
        <f>VLOOKUP(A562, Таксономия!B559:E2874, 3, FALSE)</f>
        <v>Eukaryota</v>
      </c>
      <c r="J562" s="13" t="str">
        <f>VLOOKUP(A562, Таксономия!B559:E2874, 4, FALSE)</f>
        <v xml:space="preserve"> Fungi</v>
      </c>
      <c r="K562" s="11" t="str">
        <f t="shared" si="8"/>
        <v>2</v>
      </c>
      <c r="L562" s="11" t="s">
        <v>7171</v>
      </c>
    </row>
    <row r="563" spans="1:12" ht="16.5">
      <c r="A563" s="13" t="s">
        <v>1895</v>
      </c>
      <c r="B563" s="19">
        <v>1</v>
      </c>
      <c r="C563" s="20"/>
      <c r="D563" s="21">
        <v>1</v>
      </c>
      <c r="E563" s="22">
        <v>1</v>
      </c>
      <c r="F563" s="23"/>
      <c r="G563" s="26">
        <v>3</v>
      </c>
      <c r="H563" s="24">
        <f>VLOOKUP(A563, Архитектуры!B560:G6535, 6,FALSE)</f>
        <v>53</v>
      </c>
      <c r="I563" s="24" t="str">
        <f>VLOOKUP(A563, Таксономия!B560:E2875, 3, FALSE)</f>
        <v>Eukaryota</v>
      </c>
      <c r="J563" s="13" t="str">
        <f>VLOOKUP(A563, Таксономия!B560:E2875, 4, FALSE)</f>
        <v xml:space="preserve"> Fungi</v>
      </c>
      <c r="K563" s="11" t="str">
        <f t="shared" si="8"/>
        <v>2</v>
      </c>
      <c r="L563" s="11" t="s">
        <v>7171</v>
      </c>
    </row>
    <row r="564" spans="1:12" ht="16.5" hidden="1">
      <c r="A564" s="13" t="s">
        <v>1897</v>
      </c>
      <c r="B564" s="19"/>
      <c r="C564" s="20">
        <v>1</v>
      </c>
      <c r="D564" s="21">
        <v>1</v>
      </c>
      <c r="E564" s="22"/>
      <c r="F564" s="23">
        <v>1</v>
      </c>
      <c r="G564" s="26">
        <v>3</v>
      </c>
      <c r="H564" s="24">
        <f>VLOOKUP(A564, Архитектуры!B561:G6536, 6,FALSE)</f>
        <v>52</v>
      </c>
      <c r="I564" s="24" t="str">
        <f>VLOOKUP(A564, Таксономия!B561:E2876, 3, FALSE)</f>
        <v>Eukaryota</v>
      </c>
      <c r="J564" s="13" t="str">
        <f>VLOOKUP(A564, Таксономия!B561:E2876, 4, FALSE)</f>
        <v xml:space="preserve"> Fungi</v>
      </c>
      <c r="K564" s="11" t="str">
        <f t="shared" si="8"/>
        <v>1</v>
      </c>
      <c r="L564" s="11" t="s">
        <v>7172</v>
      </c>
    </row>
    <row r="565" spans="1:12" ht="16.5" hidden="1">
      <c r="A565" s="13" t="s">
        <v>1899</v>
      </c>
      <c r="B565" s="19"/>
      <c r="C565" s="20">
        <v>1</v>
      </c>
      <c r="D565" s="21">
        <v>1</v>
      </c>
      <c r="E565" s="22"/>
      <c r="F565" s="23">
        <v>1</v>
      </c>
      <c r="G565" s="26">
        <v>3</v>
      </c>
      <c r="H565" s="24">
        <f>VLOOKUP(A565, Архитектуры!B562:G6537, 6,FALSE)</f>
        <v>51</v>
      </c>
      <c r="I565" s="24" t="str">
        <f>VLOOKUP(A565, Таксономия!B562:E2877, 3, FALSE)</f>
        <v>Eukaryota</v>
      </c>
      <c r="J565" s="13" t="str">
        <f>VLOOKUP(A565, Таксономия!B562:E2877, 4, FALSE)</f>
        <v xml:space="preserve"> Fungi</v>
      </c>
      <c r="K565" s="11" t="str">
        <f t="shared" si="8"/>
        <v>1</v>
      </c>
      <c r="L565" s="11" t="s">
        <v>7172</v>
      </c>
    </row>
    <row r="566" spans="1:12" ht="16.5" hidden="1">
      <c r="A566" s="13" t="s">
        <v>1901</v>
      </c>
      <c r="B566" s="19"/>
      <c r="C566" s="20">
        <v>1</v>
      </c>
      <c r="D566" s="21">
        <v>1</v>
      </c>
      <c r="E566" s="22"/>
      <c r="F566" s="23">
        <v>1</v>
      </c>
      <c r="G566" s="26">
        <v>3</v>
      </c>
      <c r="H566" s="24">
        <f>VLOOKUP(A566, Архитектуры!B563:G6538, 6,FALSE)</f>
        <v>52</v>
      </c>
      <c r="I566" s="24" t="str">
        <f>VLOOKUP(A566, Таксономия!B563:E2878, 3, FALSE)</f>
        <v>Eukaryota</v>
      </c>
      <c r="J566" s="13" t="str">
        <f>VLOOKUP(A566, Таксономия!B563:E2878, 4, FALSE)</f>
        <v xml:space="preserve"> Fungi</v>
      </c>
      <c r="K566" s="11" t="str">
        <f t="shared" si="8"/>
        <v>1</v>
      </c>
      <c r="L566" s="11" t="s">
        <v>7172</v>
      </c>
    </row>
    <row r="567" spans="1:12" ht="16.5" hidden="1">
      <c r="A567" s="13" t="s">
        <v>1903</v>
      </c>
      <c r="B567" s="19">
        <v>1</v>
      </c>
      <c r="C567" s="20"/>
      <c r="D567" s="21">
        <v>1</v>
      </c>
      <c r="E567" s="22">
        <v>1</v>
      </c>
      <c r="F567" s="23"/>
      <c r="G567" s="26">
        <v>3</v>
      </c>
      <c r="H567" s="24">
        <f>VLOOKUP(A567, Архитектуры!B564:G6539, 6,FALSE)</f>
        <v>51</v>
      </c>
      <c r="I567" s="24" t="str">
        <f>VLOOKUP(A567, Таксономия!B564:E2879, 3, FALSE)</f>
        <v>Eukaryota</v>
      </c>
      <c r="J567" s="13" t="str">
        <f>VLOOKUP(A567, Таксономия!B564:E2879, 4, FALSE)</f>
        <v xml:space="preserve"> Fungi</v>
      </c>
      <c r="K567" s="11" t="str">
        <f t="shared" si="8"/>
        <v>2</v>
      </c>
      <c r="L567" s="11" t="s">
        <v>7171</v>
      </c>
    </row>
    <row r="568" spans="1:12" ht="16.5" hidden="1">
      <c r="A568" s="13" t="s">
        <v>1907</v>
      </c>
      <c r="B568" s="19"/>
      <c r="C568" s="20">
        <v>1</v>
      </c>
      <c r="D568" s="21">
        <v>1</v>
      </c>
      <c r="E568" s="22"/>
      <c r="F568" s="23">
        <v>1</v>
      </c>
      <c r="G568" s="26">
        <v>3</v>
      </c>
      <c r="H568" s="24">
        <f>VLOOKUP(A568, Архитектуры!B565:G6540, 6,FALSE)</f>
        <v>51</v>
      </c>
      <c r="I568" s="24" t="str">
        <f>VLOOKUP(A568, Таксономия!B565:E2880, 3, FALSE)</f>
        <v>Eukaryota</v>
      </c>
      <c r="J568" s="13" t="str">
        <f>VLOOKUP(A568, Таксономия!B565:E2880, 4, FALSE)</f>
        <v xml:space="preserve"> Viridiplantae</v>
      </c>
      <c r="K568" s="11" t="str">
        <f t="shared" si="8"/>
        <v>1</v>
      </c>
      <c r="L568" s="33" t="s">
        <v>7167</v>
      </c>
    </row>
    <row r="569" spans="1:12" ht="16.5" hidden="1">
      <c r="A569" s="13" t="s">
        <v>1911</v>
      </c>
      <c r="B569" s="19"/>
      <c r="C569" s="20">
        <v>1</v>
      </c>
      <c r="D569" s="21">
        <v>1</v>
      </c>
      <c r="E569" s="22"/>
      <c r="F569" s="23">
        <v>1</v>
      </c>
      <c r="G569" s="26">
        <v>3</v>
      </c>
      <c r="H569" s="24">
        <f>VLOOKUP(A569, Архитектуры!B566:G6541, 6,FALSE)</f>
        <v>52</v>
      </c>
      <c r="I569" s="24" t="str">
        <f>VLOOKUP(A569, Таксономия!B566:E2881, 3, FALSE)</f>
        <v>Eukaryota</v>
      </c>
      <c r="J569" s="13" t="str">
        <f>VLOOKUP(A569, Таксономия!B566:E2881, 4, FALSE)</f>
        <v xml:space="preserve"> Fungi</v>
      </c>
      <c r="K569" s="11" t="str">
        <f t="shared" si="8"/>
        <v>1</v>
      </c>
      <c r="L569" s="11" t="s">
        <v>7172</v>
      </c>
    </row>
    <row r="570" spans="1:12" ht="16.5" hidden="1">
      <c r="A570" s="13" t="s">
        <v>1913</v>
      </c>
      <c r="B570" s="19"/>
      <c r="C570" s="20">
        <v>1</v>
      </c>
      <c r="D570" s="21">
        <v>1</v>
      </c>
      <c r="E570" s="22"/>
      <c r="F570" s="23">
        <v>1</v>
      </c>
      <c r="G570" s="26">
        <v>3</v>
      </c>
      <c r="H570" s="24">
        <f>VLOOKUP(A570, Архитектуры!B567:G6542, 6,FALSE)</f>
        <v>51</v>
      </c>
      <c r="I570" s="24" t="str">
        <f>VLOOKUP(A570, Таксономия!B567:E2882, 3, FALSE)</f>
        <v>Eukaryota</v>
      </c>
      <c r="J570" s="13" t="str">
        <f>VLOOKUP(A570, Таксономия!B567:E2882, 4, FALSE)</f>
        <v xml:space="preserve"> Viridiplantae</v>
      </c>
      <c r="K570" s="11" t="str">
        <f t="shared" si="8"/>
        <v>1</v>
      </c>
      <c r="L570" s="33" t="s">
        <v>7167</v>
      </c>
    </row>
    <row r="571" spans="1:12" ht="16.5" hidden="1">
      <c r="A571" s="13" t="s">
        <v>1919</v>
      </c>
      <c r="B571" s="19"/>
      <c r="C571" s="20">
        <v>1</v>
      </c>
      <c r="D571" s="21">
        <v>1</v>
      </c>
      <c r="E571" s="22"/>
      <c r="F571" s="23">
        <v>1</v>
      </c>
      <c r="G571" s="26">
        <v>3</v>
      </c>
      <c r="H571" s="24">
        <f>VLOOKUP(A571, Архитектуры!B568:G6543, 6,FALSE)</f>
        <v>51</v>
      </c>
      <c r="I571" s="24" t="str">
        <f>VLOOKUP(A571, Таксономия!B568:E2883, 3, FALSE)</f>
        <v>Eukaryota</v>
      </c>
      <c r="J571" s="13" t="str">
        <f>VLOOKUP(A571, Таксономия!B568:E2883, 4, FALSE)</f>
        <v xml:space="preserve"> Viridiplantae</v>
      </c>
      <c r="K571" s="11" t="str">
        <f t="shared" si="8"/>
        <v>1</v>
      </c>
      <c r="L571" s="32" t="s">
        <v>7167</v>
      </c>
    </row>
    <row r="572" spans="1:12" ht="16.5" hidden="1">
      <c r="A572" s="13" t="s">
        <v>1921</v>
      </c>
      <c r="B572" s="19"/>
      <c r="C572" s="20">
        <v>1</v>
      </c>
      <c r="D572" s="21">
        <v>1</v>
      </c>
      <c r="E572" s="22"/>
      <c r="F572" s="23">
        <v>1</v>
      </c>
      <c r="G572" s="26">
        <v>3</v>
      </c>
      <c r="H572" s="24">
        <f>VLOOKUP(A572, Архитектуры!B569:G6544, 6,FALSE)</f>
        <v>52</v>
      </c>
      <c r="I572" s="24" t="str">
        <f>VLOOKUP(A572, Таксономия!B569:E2884, 3, FALSE)</f>
        <v>Eukaryota</v>
      </c>
      <c r="J572" s="13" t="str">
        <f>VLOOKUP(A572, Таксономия!B569:E2884, 4, FALSE)</f>
        <v xml:space="preserve"> Fungi</v>
      </c>
      <c r="K572" s="11" t="str">
        <f t="shared" si="8"/>
        <v>1</v>
      </c>
      <c r="L572" s="11" t="s">
        <v>7172</v>
      </c>
    </row>
    <row r="573" spans="1:12" ht="16.5" hidden="1">
      <c r="A573" s="13" t="s">
        <v>1923</v>
      </c>
      <c r="B573" s="19"/>
      <c r="C573" s="20">
        <v>1</v>
      </c>
      <c r="D573" s="21">
        <v>1</v>
      </c>
      <c r="E573" s="22"/>
      <c r="F573" s="23">
        <v>1</v>
      </c>
      <c r="G573" s="26">
        <v>3</v>
      </c>
      <c r="H573" s="24">
        <f>VLOOKUP(A573, Архитектуры!B570:G6545, 6,FALSE)</f>
        <v>51</v>
      </c>
      <c r="I573" s="24" t="str">
        <f>VLOOKUP(A573, Таксономия!B570:E2885, 3, FALSE)</f>
        <v>Eukaryota</v>
      </c>
      <c r="J573" s="13" t="str">
        <f>VLOOKUP(A573, Таксономия!B570:E2885, 4, FALSE)</f>
        <v xml:space="preserve"> Fungi</v>
      </c>
      <c r="K573" s="11" t="str">
        <f t="shared" si="8"/>
        <v>1</v>
      </c>
      <c r="L573" s="11" t="s">
        <v>7172</v>
      </c>
    </row>
    <row r="574" spans="1:12" ht="16.5" hidden="1">
      <c r="A574" s="13" t="s">
        <v>1925</v>
      </c>
      <c r="B574" s="19">
        <v>1</v>
      </c>
      <c r="C574" s="20"/>
      <c r="D574" s="21">
        <v>1</v>
      </c>
      <c r="E574" s="22">
        <v>1</v>
      </c>
      <c r="F574" s="23"/>
      <c r="G574" s="26">
        <v>3</v>
      </c>
      <c r="H574" s="24">
        <f>VLOOKUP(A574, Архитектуры!B571:G6546, 6,FALSE)</f>
        <v>51</v>
      </c>
      <c r="I574" s="24" t="str">
        <f>VLOOKUP(A574, Таксономия!B571:E2886, 3, FALSE)</f>
        <v>Eukaryota</v>
      </c>
      <c r="J574" s="13" t="str">
        <f>VLOOKUP(A574, Таксономия!B571:E2886, 4, FALSE)</f>
        <v xml:space="preserve"> Fungi</v>
      </c>
      <c r="K574" s="11" t="str">
        <f t="shared" si="8"/>
        <v>2</v>
      </c>
      <c r="L574" s="11" t="s">
        <v>7171</v>
      </c>
    </row>
    <row r="575" spans="1:12" ht="16.5" hidden="1">
      <c r="A575" s="13" t="s">
        <v>1927</v>
      </c>
      <c r="B575" s="19">
        <v>1</v>
      </c>
      <c r="C575" s="20"/>
      <c r="D575" s="21">
        <v>1</v>
      </c>
      <c r="E575" s="22">
        <v>1</v>
      </c>
      <c r="F575" s="23"/>
      <c r="G575" s="26">
        <v>3</v>
      </c>
      <c r="H575" s="24">
        <f>VLOOKUP(A575, Архитектуры!B572:G6547, 6,FALSE)</f>
        <v>49</v>
      </c>
      <c r="I575" s="24" t="str">
        <f>VLOOKUP(A575, Таксономия!B572:E2887, 3, FALSE)</f>
        <v>Eukaryota</v>
      </c>
      <c r="J575" s="13" t="str">
        <f>VLOOKUP(A575, Таксономия!B572:E2887, 4, FALSE)</f>
        <v xml:space="preserve"> Fungi</v>
      </c>
      <c r="K575" s="11" t="str">
        <f t="shared" si="8"/>
        <v>2</v>
      </c>
      <c r="L575" s="11" t="s">
        <v>7171</v>
      </c>
    </row>
    <row r="576" spans="1:12" ht="16.5" hidden="1">
      <c r="A576" s="13" t="s">
        <v>1929</v>
      </c>
      <c r="B576" s="19">
        <v>1</v>
      </c>
      <c r="C576" s="20"/>
      <c r="D576" s="21">
        <v>1</v>
      </c>
      <c r="E576" s="22">
        <v>1</v>
      </c>
      <c r="F576" s="23"/>
      <c r="G576" s="26">
        <v>3</v>
      </c>
      <c r="H576" s="24">
        <f>VLOOKUP(A576, Архитектуры!B573:G6548, 6,FALSE)</f>
        <v>50</v>
      </c>
      <c r="I576" s="24" t="str">
        <f>VLOOKUP(A576, Таксономия!B573:E2888, 3, FALSE)</f>
        <v>Eukaryota</v>
      </c>
      <c r="J576" s="13" t="str">
        <f>VLOOKUP(A576, Таксономия!B573:E2888, 4, FALSE)</f>
        <v xml:space="preserve"> Fungi</v>
      </c>
      <c r="K576" s="11" t="str">
        <f t="shared" si="8"/>
        <v>2</v>
      </c>
      <c r="L576" s="11" t="s">
        <v>7171</v>
      </c>
    </row>
    <row r="577" spans="1:12" ht="16.5" hidden="1">
      <c r="A577" s="13" t="s">
        <v>1933</v>
      </c>
      <c r="B577" s="19"/>
      <c r="C577" s="20">
        <v>1</v>
      </c>
      <c r="D577" s="21">
        <v>1</v>
      </c>
      <c r="E577" s="22"/>
      <c r="F577" s="23">
        <v>1</v>
      </c>
      <c r="G577" s="26">
        <v>3</v>
      </c>
      <c r="H577" s="24">
        <f>VLOOKUP(A577, Архитектуры!B574:G6549, 6,FALSE)</f>
        <v>52</v>
      </c>
      <c r="I577" s="24" t="str">
        <f>VLOOKUP(A577, Таксономия!B574:E2889, 3, FALSE)</f>
        <v>Eukaryota</v>
      </c>
      <c r="J577" s="13" t="str">
        <f>VLOOKUP(A577, Таксономия!B574:E2889, 4, FALSE)</f>
        <v xml:space="preserve"> Fungi</v>
      </c>
      <c r="K577" s="11" t="str">
        <f t="shared" si="8"/>
        <v>1</v>
      </c>
      <c r="L577" s="11" t="s">
        <v>7172</v>
      </c>
    </row>
    <row r="578" spans="1:12" ht="16.5" hidden="1">
      <c r="A578" s="13" t="s">
        <v>1935</v>
      </c>
      <c r="B578" s="19"/>
      <c r="C578" s="20">
        <v>1</v>
      </c>
      <c r="D578" s="21">
        <v>1</v>
      </c>
      <c r="E578" s="22"/>
      <c r="F578" s="23">
        <v>1</v>
      </c>
      <c r="G578" s="26">
        <v>3</v>
      </c>
      <c r="H578" s="24">
        <f>VLOOKUP(A578, Архитектуры!B575:G6550, 6,FALSE)</f>
        <v>52</v>
      </c>
      <c r="I578" s="24" t="str">
        <f>VLOOKUP(A578, Таксономия!B575:E2890, 3, FALSE)</f>
        <v>Eukaryota</v>
      </c>
      <c r="J578" s="13" t="str">
        <f>VLOOKUP(A578, Таксономия!B575:E2890, 4, FALSE)</f>
        <v xml:space="preserve"> Fungi</v>
      </c>
      <c r="K578" s="11" t="str">
        <f t="shared" si="8"/>
        <v>1</v>
      </c>
      <c r="L578" s="11" t="s">
        <v>7172</v>
      </c>
    </row>
    <row r="579" spans="1:12" ht="16.5" hidden="1">
      <c r="A579" s="13" t="s">
        <v>1937</v>
      </c>
      <c r="B579" s="19"/>
      <c r="C579" s="20">
        <v>1</v>
      </c>
      <c r="D579" s="21">
        <v>1</v>
      </c>
      <c r="E579" s="22"/>
      <c r="F579" s="23">
        <v>1</v>
      </c>
      <c r="G579" s="26">
        <v>3</v>
      </c>
      <c r="H579" s="24">
        <f>VLOOKUP(A579, Архитектуры!B576:G6551, 6,FALSE)</f>
        <v>52</v>
      </c>
      <c r="I579" s="24" t="str">
        <f>VLOOKUP(A579, Таксономия!B576:E2891, 3, FALSE)</f>
        <v>Eukaryota</v>
      </c>
      <c r="J579" s="13" t="str">
        <f>VLOOKUP(A579, Таксономия!B576:E2891, 4, FALSE)</f>
        <v xml:space="preserve"> Fungi</v>
      </c>
      <c r="K579" s="11" t="str">
        <f t="shared" si="8"/>
        <v>1</v>
      </c>
      <c r="L579" s="11" t="s">
        <v>7172</v>
      </c>
    </row>
    <row r="580" spans="1:12" ht="16.5" hidden="1">
      <c r="A580" s="13" t="s">
        <v>1939</v>
      </c>
      <c r="B580" s="19">
        <v>1</v>
      </c>
      <c r="C580" s="20"/>
      <c r="D580" s="21">
        <v>1</v>
      </c>
      <c r="E580" s="22">
        <v>1</v>
      </c>
      <c r="F580" s="23"/>
      <c r="G580" s="26">
        <v>3</v>
      </c>
      <c r="H580" s="24">
        <f>VLOOKUP(A580, Архитектуры!B577:G6552, 6,FALSE)</f>
        <v>49</v>
      </c>
      <c r="I580" s="24" t="str">
        <f>VLOOKUP(A580, Таксономия!B577:E2892, 3, FALSE)</f>
        <v>Eukaryota</v>
      </c>
      <c r="J580" s="13" t="str">
        <f>VLOOKUP(A580, Таксономия!B577:E2892, 4, FALSE)</f>
        <v xml:space="preserve"> Fungi</v>
      </c>
      <c r="K580" s="11" t="str">
        <f t="shared" si="8"/>
        <v>2</v>
      </c>
      <c r="L580" s="11" t="s">
        <v>7171</v>
      </c>
    </row>
    <row r="581" spans="1:12" ht="16.5" hidden="1">
      <c r="A581" s="13" t="s">
        <v>1943</v>
      </c>
      <c r="B581" s="19"/>
      <c r="C581" s="20">
        <v>1</v>
      </c>
      <c r="D581" s="21">
        <v>1</v>
      </c>
      <c r="E581" s="22"/>
      <c r="F581" s="23">
        <v>1</v>
      </c>
      <c r="G581" s="26">
        <v>3</v>
      </c>
      <c r="H581" s="24">
        <f>VLOOKUP(A581, Архитектуры!B578:G6553, 6,FALSE)</f>
        <v>52</v>
      </c>
      <c r="I581" s="24" t="str">
        <f>VLOOKUP(A581, Таксономия!B578:E2893, 3, FALSE)</f>
        <v>Eukaryota</v>
      </c>
      <c r="J581" s="13" t="str">
        <f>VLOOKUP(A581, Таксономия!B578:E2893, 4, FALSE)</f>
        <v xml:space="preserve"> Fungi</v>
      </c>
      <c r="K581" s="11" t="str">
        <f t="shared" si="8"/>
        <v>1</v>
      </c>
      <c r="L581" s="11" t="s">
        <v>7172</v>
      </c>
    </row>
    <row r="582" spans="1:12" ht="16.5" hidden="1">
      <c r="A582" s="13" t="s">
        <v>1945</v>
      </c>
      <c r="B582" s="19"/>
      <c r="C582" s="20">
        <v>1</v>
      </c>
      <c r="D582" s="21">
        <v>1</v>
      </c>
      <c r="E582" s="22"/>
      <c r="F582" s="23">
        <v>1</v>
      </c>
      <c r="G582" s="26">
        <v>3</v>
      </c>
      <c r="H582" s="24">
        <f>VLOOKUP(A582, Архитектуры!B579:G6554, 6,FALSE)</f>
        <v>52</v>
      </c>
      <c r="I582" s="24" t="str">
        <f>VLOOKUP(A582, Таксономия!B579:E2894, 3, FALSE)</f>
        <v>Eukaryota</v>
      </c>
      <c r="J582" s="13" t="str">
        <f>VLOOKUP(A582, Таксономия!B579:E2894, 4, FALSE)</f>
        <v xml:space="preserve"> Fungi</v>
      </c>
      <c r="K582" s="11" t="str">
        <f t="shared" ref="K582:K645" si="9">IF(AND(B582=1,D582=1,E582=1,B582+D582+E582=3),"2","1")</f>
        <v>1</v>
      </c>
      <c r="L582" s="11" t="s">
        <v>7172</v>
      </c>
    </row>
    <row r="583" spans="1:12" ht="16.5" hidden="1">
      <c r="A583" s="13" t="s">
        <v>1947</v>
      </c>
      <c r="B583" s="19">
        <v>1</v>
      </c>
      <c r="C583" s="20"/>
      <c r="D583" s="21">
        <v>1</v>
      </c>
      <c r="E583" s="22">
        <v>1</v>
      </c>
      <c r="F583" s="23"/>
      <c r="G583" s="26">
        <v>3</v>
      </c>
      <c r="H583" s="24">
        <f>VLOOKUP(A583, Архитектуры!B580:G6555, 6,FALSE)</f>
        <v>49</v>
      </c>
      <c r="I583" s="24" t="str">
        <f>VLOOKUP(A583, Таксономия!B580:E2895, 3, FALSE)</f>
        <v>Eukaryota</v>
      </c>
      <c r="J583" s="13" t="str">
        <f>VLOOKUP(A583, Таксономия!B580:E2895, 4, FALSE)</f>
        <v xml:space="preserve"> Fungi</v>
      </c>
      <c r="K583" s="11" t="str">
        <f t="shared" si="9"/>
        <v>2</v>
      </c>
      <c r="L583" s="11" t="s">
        <v>7171</v>
      </c>
    </row>
    <row r="584" spans="1:12" ht="16.5" hidden="1">
      <c r="A584" s="13" t="s">
        <v>1949</v>
      </c>
      <c r="B584" s="19">
        <v>1</v>
      </c>
      <c r="C584" s="20"/>
      <c r="D584" s="21">
        <v>1</v>
      </c>
      <c r="E584" s="22">
        <v>1</v>
      </c>
      <c r="F584" s="23"/>
      <c r="G584" s="26">
        <v>3</v>
      </c>
      <c r="H584" s="24">
        <f>VLOOKUP(A584, Архитектуры!B581:G6556, 6,FALSE)</f>
        <v>49</v>
      </c>
      <c r="I584" s="24" t="str">
        <f>VLOOKUP(A584, Таксономия!B581:E2896, 3, FALSE)</f>
        <v>Eukaryota</v>
      </c>
      <c r="J584" s="13" t="str">
        <f>VLOOKUP(A584, Таксономия!B581:E2896, 4, FALSE)</f>
        <v xml:space="preserve"> Fungi</v>
      </c>
      <c r="K584" s="11" t="str">
        <f t="shared" si="9"/>
        <v>2</v>
      </c>
      <c r="L584" s="11" t="s">
        <v>7171</v>
      </c>
    </row>
    <row r="585" spans="1:12" ht="16.5" hidden="1">
      <c r="A585" s="13" t="s">
        <v>1951</v>
      </c>
      <c r="B585" s="19"/>
      <c r="C585" s="20">
        <v>1</v>
      </c>
      <c r="D585" s="21">
        <v>1</v>
      </c>
      <c r="E585" s="22"/>
      <c r="F585" s="23">
        <v>1</v>
      </c>
      <c r="G585" s="26">
        <v>3</v>
      </c>
      <c r="H585" s="24">
        <f>VLOOKUP(A585, Архитектуры!B582:G6557, 6,FALSE)</f>
        <v>52</v>
      </c>
      <c r="I585" s="24" t="str">
        <f>VLOOKUP(A585, Таксономия!B582:E2897, 3, FALSE)</f>
        <v>Eukaryota</v>
      </c>
      <c r="J585" s="13" t="str">
        <f>VLOOKUP(A585, Таксономия!B582:E2897, 4, FALSE)</f>
        <v xml:space="preserve"> Fungi</v>
      </c>
      <c r="K585" s="11" t="str">
        <f t="shared" si="9"/>
        <v>1</v>
      </c>
      <c r="L585" s="11" t="s">
        <v>7172</v>
      </c>
    </row>
    <row r="586" spans="1:12" ht="16.5" hidden="1">
      <c r="A586" s="13" t="s">
        <v>1955</v>
      </c>
      <c r="B586" s="19"/>
      <c r="C586" s="20">
        <v>1</v>
      </c>
      <c r="D586" s="21">
        <v>1</v>
      </c>
      <c r="E586" s="22"/>
      <c r="F586" s="23">
        <v>1</v>
      </c>
      <c r="G586" s="26">
        <v>3</v>
      </c>
      <c r="H586" s="24">
        <f>VLOOKUP(A586, Архитектуры!B583:G6558, 6,FALSE)</f>
        <v>52</v>
      </c>
      <c r="I586" s="24" t="str">
        <f>VLOOKUP(A586, Таксономия!B583:E2898, 3, FALSE)</f>
        <v>Eukaryota</v>
      </c>
      <c r="J586" s="13" t="str">
        <f>VLOOKUP(A586, Таксономия!B583:E2898, 4, FALSE)</f>
        <v xml:space="preserve"> Fungi</v>
      </c>
      <c r="K586" s="11" t="str">
        <f t="shared" si="9"/>
        <v>1</v>
      </c>
      <c r="L586" s="11" t="s">
        <v>7172</v>
      </c>
    </row>
    <row r="587" spans="1:12" ht="16.5">
      <c r="A587" s="13" t="s">
        <v>1957</v>
      </c>
      <c r="B587" s="19">
        <v>1</v>
      </c>
      <c r="C587" s="20"/>
      <c r="D587" s="21">
        <v>1</v>
      </c>
      <c r="E587" s="22">
        <v>1</v>
      </c>
      <c r="F587" s="23"/>
      <c r="G587" s="26">
        <v>3</v>
      </c>
      <c r="H587" s="24">
        <f>VLOOKUP(A587, Архитектуры!B584:G6559, 6,FALSE)</f>
        <v>53</v>
      </c>
      <c r="I587" s="24" t="str">
        <f>VLOOKUP(A587, Таксономия!B584:E2899, 3, FALSE)</f>
        <v>Eukaryota</v>
      </c>
      <c r="J587" s="13" t="str">
        <f>VLOOKUP(A587, Таксономия!B584:E2899, 4, FALSE)</f>
        <v xml:space="preserve"> Fungi</v>
      </c>
      <c r="K587" s="11" t="str">
        <f t="shared" si="9"/>
        <v>2</v>
      </c>
      <c r="L587" s="11" t="s">
        <v>7171</v>
      </c>
    </row>
    <row r="588" spans="1:12" ht="16.5">
      <c r="A588" s="13" t="s">
        <v>1959</v>
      </c>
      <c r="B588" s="19">
        <v>1</v>
      </c>
      <c r="C588" s="20"/>
      <c r="D588" s="21">
        <v>1</v>
      </c>
      <c r="E588" s="22">
        <v>1</v>
      </c>
      <c r="F588" s="23"/>
      <c r="G588" s="26">
        <v>3</v>
      </c>
      <c r="H588" s="24">
        <f>VLOOKUP(A588, Архитектуры!B585:G6560, 6,FALSE)</f>
        <v>53</v>
      </c>
      <c r="I588" s="24" t="str">
        <f>VLOOKUP(A588, Таксономия!B585:E2900, 3, FALSE)</f>
        <v>Eukaryota</v>
      </c>
      <c r="J588" s="13" t="str">
        <f>VLOOKUP(A588, Таксономия!B585:E2900, 4, FALSE)</f>
        <v xml:space="preserve"> Fungi</v>
      </c>
      <c r="K588" s="11" t="str">
        <f t="shared" si="9"/>
        <v>2</v>
      </c>
      <c r="L588" s="11" t="s">
        <v>7171</v>
      </c>
    </row>
    <row r="589" spans="1:12" ht="16.5" hidden="1">
      <c r="A589" s="13" t="s">
        <v>1961</v>
      </c>
      <c r="B589" s="19"/>
      <c r="C589" s="20">
        <v>1</v>
      </c>
      <c r="D589" s="21">
        <v>1</v>
      </c>
      <c r="E589" s="22"/>
      <c r="F589" s="23">
        <v>1</v>
      </c>
      <c r="G589" s="26">
        <v>3</v>
      </c>
      <c r="H589" s="24">
        <f>VLOOKUP(A589, Архитектуры!B586:G6561, 6,FALSE)</f>
        <v>47</v>
      </c>
      <c r="I589" s="24" t="str">
        <f>VLOOKUP(A589, Таксономия!B586:E2901, 3, FALSE)</f>
        <v>Eukaryota</v>
      </c>
      <c r="J589" s="13" t="str">
        <f>VLOOKUP(A589, Таксономия!B586:E2901, 4, FALSE)</f>
        <v xml:space="preserve"> Fungi</v>
      </c>
      <c r="K589" s="11" t="str">
        <f t="shared" si="9"/>
        <v>1</v>
      </c>
      <c r="L589" s="11" t="s">
        <v>7172</v>
      </c>
    </row>
    <row r="590" spans="1:12" ht="16.5" hidden="1">
      <c r="A590" s="13" t="s">
        <v>1963</v>
      </c>
      <c r="B590" s="19"/>
      <c r="C590" s="20">
        <v>1</v>
      </c>
      <c r="D590" s="21">
        <v>1</v>
      </c>
      <c r="E590" s="22"/>
      <c r="F590" s="23">
        <v>1</v>
      </c>
      <c r="G590" s="26">
        <v>3</v>
      </c>
      <c r="H590" s="24">
        <f>VLOOKUP(A590, Архитектуры!B587:G6562, 6,FALSE)</f>
        <v>51</v>
      </c>
      <c r="I590" s="24" t="str">
        <f>VLOOKUP(A590, Таксономия!B587:E2902, 3, FALSE)</f>
        <v>Eukaryota</v>
      </c>
      <c r="J590" s="13" t="str">
        <f>VLOOKUP(A590, Таксономия!B587:E2902, 4, FALSE)</f>
        <v xml:space="preserve"> Fungi</v>
      </c>
      <c r="K590" s="11" t="str">
        <f t="shared" si="9"/>
        <v>1</v>
      </c>
      <c r="L590" s="11" t="s">
        <v>7172</v>
      </c>
    </row>
    <row r="591" spans="1:12" ht="16.5">
      <c r="A591" s="13" t="s">
        <v>1965</v>
      </c>
      <c r="B591" s="19">
        <v>1</v>
      </c>
      <c r="C591" s="20"/>
      <c r="D591" s="21">
        <v>1</v>
      </c>
      <c r="E591" s="22">
        <v>1</v>
      </c>
      <c r="F591" s="23"/>
      <c r="G591" s="26">
        <v>3</v>
      </c>
      <c r="H591" s="24">
        <f>VLOOKUP(A591, Архитектуры!B588:G6563, 6,FALSE)</f>
        <v>53</v>
      </c>
      <c r="I591" s="24" t="str">
        <f>VLOOKUP(A591, Таксономия!B588:E2903, 3, FALSE)</f>
        <v>Eukaryota</v>
      </c>
      <c r="J591" s="13" t="str">
        <f>VLOOKUP(A591, Таксономия!B588:E2903, 4, FALSE)</f>
        <v xml:space="preserve"> Fungi</v>
      </c>
      <c r="K591" s="11" t="str">
        <f t="shared" si="9"/>
        <v>2</v>
      </c>
      <c r="L591" s="11" t="s">
        <v>7171</v>
      </c>
    </row>
    <row r="592" spans="1:12" ht="16.5" hidden="1">
      <c r="A592" s="13" t="s">
        <v>1967</v>
      </c>
      <c r="B592" s="19">
        <v>1</v>
      </c>
      <c r="C592" s="20"/>
      <c r="D592" s="21">
        <v>1</v>
      </c>
      <c r="E592" s="22">
        <v>1</v>
      </c>
      <c r="F592" s="23"/>
      <c r="G592" s="26">
        <v>3</v>
      </c>
      <c r="H592" s="24">
        <f>VLOOKUP(A592, Архитектуры!B589:G6564, 6,FALSE)</f>
        <v>50</v>
      </c>
      <c r="I592" s="24" t="str">
        <f>VLOOKUP(A592, Таксономия!B589:E2904, 3, FALSE)</f>
        <v>Eukaryota</v>
      </c>
      <c r="J592" s="13" t="str">
        <f>VLOOKUP(A592, Таксономия!B589:E2904, 4, FALSE)</f>
        <v xml:space="preserve"> Fungi</v>
      </c>
      <c r="K592" s="11" t="str">
        <f t="shared" si="9"/>
        <v>2</v>
      </c>
      <c r="L592" s="11" t="s">
        <v>7171</v>
      </c>
    </row>
    <row r="593" spans="1:12" ht="16.5" hidden="1">
      <c r="A593" s="13" t="s">
        <v>1969</v>
      </c>
      <c r="B593" s="19"/>
      <c r="C593" s="20">
        <v>1</v>
      </c>
      <c r="D593" s="21">
        <v>1</v>
      </c>
      <c r="E593" s="22"/>
      <c r="F593" s="23">
        <v>1</v>
      </c>
      <c r="G593" s="26">
        <v>3</v>
      </c>
      <c r="H593" s="24">
        <f>VLOOKUP(A593, Архитектуры!B590:G6565, 6,FALSE)</f>
        <v>52</v>
      </c>
      <c r="I593" s="24" t="str">
        <f>VLOOKUP(A593, Таксономия!B590:E2905, 3, FALSE)</f>
        <v>Eukaryota</v>
      </c>
      <c r="J593" s="13" t="str">
        <f>VLOOKUP(A593, Таксономия!B590:E2905, 4, FALSE)</f>
        <v xml:space="preserve"> Fungi</v>
      </c>
      <c r="K593" s="11" t="str">
        <f t="shared" si="9"/>
        <v>1</v>
      </c>
      <c r="L593" s="11" t="s">
        <v>7172</v>
      </c>
    </row>
    <row r="594" spans="1:12" ht="16.5" hidden="1">
      <c r="A594" s="13" t="s">
        <v>1971</v>
      </c>
      <c r="B594" s="19">
        <v>1</v>
      </c>
      <c r="C594" s="20"/>
      <c r="D594" s="21">
        <v>1</v>
      </c>
      <c r="E594" s="22">
        <v>1</v>
      </c>
      <c r="F594" s="23"/>
      <c r="G594" s="26">
        <v>3</v>
      </c>
      <c r="H594" s="24">
        <f>VLOOKUP(A594, Архитектуры!B591:G6566, 6,FALSE)</f>
        <v>49</v>
      </c>
      <c r="I594" s="24" t="str">
        <f>VLOOKUP(A594, Таксономия!B591:E2906, 3, FALSE)</f>
        <v>Eukaryota</v>
      </c>
      <c r="J594" s="13" t="str">
        <f>VLOOKUP(A594, Таксономия!B591:E2906, 4, FALSE)</f>
        <v xml:space="preserve"> Fungi</v>
      </c>
      <c r="K594" s="11" t="str">
        <f t="shared" si="9"/>
        <v>2</v>
      </c>
      <c r="L594" s="11" t="s">
        <v>7171</v>
      </c>
    </row>
    <row r="595" spans="1:12" ht="16.5" hidden="1">
      <c r="A595" s="13" t="s">
        <v>1975</v>
      </c>
      <c r="B595" s="19"/>
      <c r="C595" s="20">
        <v>1</v>
      </c>
      <c r="D595" s="21">
        <v>1</v>
      </c>
      <c r="E595" s="22"/>
      <c r="F595" s="23">
        <v>1</v>
      </c>
      <c r="G595" s="26">
        <v>3</v>
      </c>
      <c r="H595" s="24">
        <f>VLOOKUP(A595, Архитектуры!B592:G6567, 6,FALSE)</f>
        <v>51</v>
      </c>
      <c r="I595" s="24" t="str">
        <f>VLOOKUP(A595, Таксономия!B592:E2907, 3, FALSE)</f>
        <v>Eukaryota</v>
      </c>
      <c r="J595" s="13" t="str">
        <f>VLOOKUP(A595, Таксономия!B592:E2907, 4, FALSE)</f>
        <v xml:space="preserve"> Fungi</v>
      </c>
      <c r="K595" s="11" t="str">
        <f t="shared" si="9"/>
        <v>1</v>
      </c>
      <c r="L595" s="11" t="s">
        <v>7172</v>
      </c>
    </row>
    <row r="596" spans="1:12" ht="16.5" hidden="1">
      <c r="A596" s="13" t="s">
        <v>1983</v>
      </c>
      <c r="B596" s="19"/>
      <c r="C596" s="20">
        <v>1</v>
      </c>
      <c r="D596" s="21">
        <v>1</v>
      </c>
      <c r="E596" s="22"/>
      <c r="F596" s="23">
        <v>1</v>
      </c>
      <c r="G596" s="26">
        <v>3</v>
      </c>
      <c r="H596" s="24">
        <f>VLOOKUP(A596, Архитектуры!B593:G6568, 6,FALSE)</f>
        <v>52</v>
      </c>
      <c r="I596" s="24" t="str">
        <f>VLOOKUP(A596, Таксономия!B593:E2908, 3, FALSE)</f>
        <v>Eukaryota</v>
      </c>
      <c r="J596" s="13" t="str">
        <f>VLOOKUP(A596, Таксономия!B593:E2908, 4, FALSE)</f>
        <v xml:space="preserve"> Fungi</v>
      </c>
      <c r="K596" s="11" t="str">
        <f t="shared" si="9"/>
        <v>1</v>
      </c>
      <c r="L596" s="11" t="s">
        <v>7172</v>
      </c>
    </row>
    <row r="597" spans="1:12" ht="16.5">
      <c r="A597" s="13" t="s">
        <v>1985</v>
      </c>
      <c r="B597" s="19">
        <v>1</v>
      </c>
      <c r="C597" s="20"/>
      <c r="D597" s="21">
        <v>1</v>
      </c>
      <c r="E597" s="22">
        <v>1</v>
      </c>
      <c r="F597" s="23"/>
      <c r="G597" s="26">
        <v>3</v>
      </c>
      <c r="H597" s="24">
        <f>VLOOKUP(A597, Архитектуры!B594:G6569, 6,FALSE)</f>
        <v>54</v>
      </c>
      <c r="I597" s="24" t="str">
        <f>VLOOKUP(A597, Таксономия!B594:E2909, 3, FALSE)</f>
        <v>Eukaryota</v>
      </c>
      <c r="J597" s="13" t="str">
        <f>VLOOKUP(A597, Таксономия!B594:E2909, 4, FALSE)</f>
        <v xml:space="preserve"> Fungi</v>
      </c>
      <c r="K597" s="11" t="str">
        <f t="shared" si="9"/>
        <v>2</v>
      </c>
      <c r="L597" s="11" t="s">
        <v>7171</v>
      </c>
    </row>
    <row r="598" spans="1:12" ht="16.5" hidden="1">
      <c r="A598" s="13" t="s">
        <v>1987</v>
      </c>
      <c r="B598" s="19"/>
      <c r="C598" s="20">
        <v>1</v>
      </c>
      <c r="D598" s="21">
        <v>1</v>
      </c>
      <c r="E598" s="22"/>
      <c r="F598" s="23">
        <v>1</v>
      </c>
      <c r="G598" s="26">
        <v>3</v>
      </c>
      <c r="H598" s="24">
        <f>VLOOKUP(A598, Архитектуры!B595:G6570, 6,FALSE)</f>
        <v>52</v>
      </c>
      <c r="I598" s="24" t="str">
        <f>VLOOKUP(A598, Таксономия!B595:E2910, 3, FALSE)</f>
        <v>Eukaryota</v>
      </c>
      <c r="J598" s="13" t="str">
        <f>VLOOKUP(A598, Таксономия!B595:E2910, 4, FALSE)</f>
        <v xml:space="preserve"> Fungi</v>
      </c>
      <c r="K598" s="11" t="str">
        <f t="shared" si="9"/>
        <v>1</v>
      </c>
      <c r="L598" s="11" t="s">
        <v>7172</v>
      </c>
    </row>
    <row r="599" spans="1:12" ht="16.5" hidden="1">
      <c r="A599" s="13" t="s">
        <v>1989</v>
      </c>
      <c r="B599" s="19">
        <v>1</v>
      </c>
      <c r="C599" s="20"/>
      <c r="D599" s="21">
        <v>1</v>
      </c>
      <c r="E599" s="22">
        <v>1</v>
      </c>
      <c r="F599" s="23"/>
      <c r="G599" s="26">
        <v>3</v>
      </c>
      <c r="H599" s="24">
        <f>VLOOKUP(A599, Архитектуры!B596:G6571, 6,FALSE)</f>
        <v>51</v>
      </c>
      <c r="I599" s="24" t="str">
        <f>VLOOKUP(A599, Таксономия!B596:E2911, 3, FALSE)</f>
        <v>Eukaryota</v>
      </c>
      <c r="J599" s="13" t="str">
        <f>VLOOKUP(A599, Таксономия!B596:E2911, 4, FALSE)</f>
        <v xml:space="preserve"> Fungi</v>
      </c>
      <c r="K599" s="11" t="str">
        <f t="shared" si="9"/>
        <v>2</v>
      </c>
      <c r="L599" s="11" t="s">
        <v>7171</v>
      </c>
    </row>
    <row r="600" spans="1:12" ht="16.5">
      <c r="A600" s="13" t="s">
        <v>1993</v>
      </c>
      <c r="B600" s="19"/>
      <c r="C600" s="20">
        <v>1</v>
      </c>
      <c r="D600" s="21">
        <v>1</v>
      </c>
      <c r="E600" s="22"/>
      <c r="F600" s="23">
        <v>1</v>
      </c>
      <c r="G600" s="26">
        <v>3</v>
      </c>
      <c r="H600" s="24">
        <f>VLOOKUP(A600, Архитектуры!B597:G6572, 6,FALSE)</f>
        <v>53</v>
      </c>
      <c r="I600" s="24" t="str">
        <f>VLOOKUP(A600, Таксономия!B597:E2912, 3, FALSE)</f>
        <v>Eukaryota</v>
      </c>
      <c r="J600" s="13" t="str">
        <f>VLOOKUP(A600, Таксономия!B597:E2912, 4, FALSE)</f>
        <v xml:space="preserve"> Fungi</v>
      </c>
      <c r="K600" s="11" t="str">
        <f t="shared" si="9"/>
        <v>1</v>
      </c>
      <c r="L600" s="11" t="s">
        <v>7172</v>
      </c>
    </row>
    <row r="601" spans="1:12" ht="16.5" hidden="1">
      <c r="A601" s="13" t="s">
        <v>1997</v>
      </c>
      <c r="B601" s="19">
        <v>1</v>
      </c>
      <c r="C601" s="20"/>
      <c r="D601" s="21">
        <v>1</v>
      </c>
      <c r="E601" s="22">
        <v>1</v>
      </c>
      <c r="F601" s="23"/>
      <c r="G601" s="26">
        <v>3</v>
      </c>
      <c r="H601" s="24">
        <f>VLOOKUP(A601, Архитектуры!B598:G6573, 6,FALSE)</f>
        <v>51</v>
      </c>
      <c r="I601" s="24" t="str">
        <f>VLOOKUP(A601, Таксономия!B598:E2913, 3, FALSE)</f>
        <v>Eukaryota</v>
      </c>
      <c r="J601" s="13" t="str">
        <f>VLOOKUP(A601, Таксономия!B598:E2913, 4, FALSE)</f>
        <v xml:space="preserve"> Fungi</v>
      </c>
      <c r="K601" s="11" t="str">
        <f t="shared" si="9"/>
        <v>2</v>
      </c>
      <c r="L601" s="11" t="s">
        <v>7171</v>
      </c>
    </row>
    <row r="602" spans="1:12" ht="16.5" hidden="1">
      <c r="A602" s="13" t="s">
        <v>1999</v>
      </c>
      <c r="B602" s="19"/>
      <c r="C602" s="20">
        <v>1</v>
      </c>
      <c r="D602" s="21">
        <v>1</v>
      </c>
      <c r="E602" s="22"/>
      <c r="F602" s="23">
        <v>1</v>
      </c>
      <c r="G602" s="26">
        <v>3</v>
      </c>
      <c r="H602" s="24">
        <f>VLOOKUP(A602, Архитектуры!B599:G6574, 6,FALSE)</f>
        <v>52</v>
      </c>
      <c r="I602" s="24" t="str">
        <f>VLOOKUP(A602, Таксономия!B599:E2914, 3, FALSE)</f>
        <v>Eukaryota</v>
      </c>
      <c r="J602" s="13" t="str">
        <f>VLOOKUP(A602, Таксономия!B599:E2914, 4, FALSE)</f>
        <v xml:space="preserve"> Fungi</v>
      </c>
      <c r="K602" s="11" t="str">
        <f t="shared" si="9"/>
        <v>1</v>
      </c>
      <c r="L602" s="11" t="s">
        <v>7172</v>
      </c>
    </row>
    <row r="603" spans="1:12" ht="16.5" hidden="1">
      <c r="A603" s="13" t="s">
        <v>2001</v>
      </c>
      <c r="B603" s="19">
        <v>1</v>
      </c>
      <c r="C603" s="20"/>
      <c r="D603" s="21">
        <v>1</v>
      </c>
      <c r="E603" s="22">
        <v>1</v>
      </c>
      <c r="F603" s="23"/>
      <c r="G603" s="26">
        <v>3</v>
      </c>
      <c r="H603" s="24">
        <f>VLOOKUP(A603, Архитектуры!B600:G6575, 6,FALSE)</f>
        <v>51</v>
      </c>
      <c r="I603" s="24" t="str">
        <f>VLOOKUP(A603, Таксономия!B600:E2915, 3, FALSE)</f>
        <v>Eukaryota</v>
      </c>
      <c r="J603" s="13" t="str">
        <f>VLOOKUP(A603, Таксономия!B600:E2915, 4, FALSE)</f>
        <v xml:space="preserve"> Fungi</v>
      </c>
      <c r="K603" s="11" t="str">
        <f t="shared" si="9"/>
        <v>2</v>
      </c>
      <c r="L603" s="11" t="s">
        <v>7171</v>
      </c>
    </row>
    <row r="604" spans="1:12" ht="16.5" hidden="1">
      <c r="A604" s="13" t="s">
        <v>2003</v>
      </c>
      <c r="B604" s="19"/>
      <c r="C604" s="20">
        <v>1</v>
      </c>
      <c r="D604" s="21">
        <v>1</v>
      </c>
      <c r="E604" s="22"/>
      <c r="F604" s="23">
        <v>1</v>
      </c>
      <c r="G604" s="26">
        <v>3</v>
      </c>
      <c r="H604" s="24">
        <f>VLOOKUP(A604, Архитектуры!B601:G6576, 6,FALSE)</f>
        <v>52</v>
      </c>
      <c r="I604" s="24" t="str">
        <f>VLOOKUP(A604, Таксономия!B601:E2916, 3, FALSE)</f>
        <v>Eukaryota</v>
      </c>
      <c r="J604" s="13" t="str">
        <f>VLOOKUP(A604, Таксономия!B601:E2916, 4, FALSE)</f>
        <v xml:space="preserve"> Fungi</v>
      </c>
      <c r="K604" s="11" t="str">
        <f t="shared" si="9"/>
        <v>1</v>
      </c>
      <c r="L604" s="11" t="s">
        <v>7172</v>
      </c>
    </row>
    <row r="605" spans="1:12" ht="16.5">
      <c r="A605" s="13" t="s">
        <v>2005</v>
      </c>
      <c r="B605" s="19">
        <v>1</v>
      </c>
      <c r="C605" s="20"/>
      <c r="D605" s="21">
        <v>1</v>
      </c>
      <c r="E605" s="22">
        <v>1</v>
      </c>
      <c r="F605" s="23"/>
      <c r="G605" s="26">
        <v>3</v>
      </c>
      <c r="H605" s="24">
        <f>VLOOKUP(A605, Архитектуры!B602:G6577, 6,FALSE)</f>
        <v>53</v>
      </c>
      <c r="I605" s="24" t="str">
        <f>VLOOKUP(A605, Таксономия!B602:E2917, 3, FALSE)</f>
        <v>Eukaryota</v>
      </c>
      <c r="J605" s="13" t="str">
        <f>VLOOKUP(A605, Таксономия!B602:E2917, 4, FALSE)</f>
        <v xml:space="preserve"> Fungi</v>
      </c>
      <c r="K605" s="11" t="str">
        <f t="shared" si="9"/>
        <v>2</v>
      </c>
      <c r="L605" s="11" t="s">
        <v>7171</v>
      </c>
    </row>
    <row r="606" spans="1:12" ht="16.5" hidden="1">
      <c r="A606" s="13" t="s">
        <v>2007</v>
      </c>
      <c r="B606" s="19"/>
      <c r="C606" s="20">
        <v>1</v>
      </c>
      <c r="D606" s="21">
        <v>1</v>
      </c>
      <c r="E606" s="22"/>
      <c r="F606" s="23">
        <v>1</v>
      </c>
      <c r="G606" s="26">
        <v>3</v>
      </c>
      <c r="H606" s="24">
        <f>VLOOKUP(A606, Архитектуры!B603:G6578, 6,FALSE)</f>
        <v>52</v>
      </c>
      <c r="I606" s="24" t="str">
        <f>VLOOKUP(A606, Таксономия!B603:E2918, 3, FALSE)</f>
        <v>Eukaryota</v>
      </c>
      <c r="J606" s="13" t="str">
        <f>VLOOKUP(A606, Таксономия!B603:E2918, 4, FALSE)</f>
        <v xml:space="preserve"> Fungi</v>
      </c>
      <c r="K606" s="11" t="str">
        <f t="shared" si="9"/>
        <v>1</v>
      </c>
      <c r="L606" s="11" t="s">
        <v>7172</v>
      </c>
    </row>
    <row r="607" spans="1:12" ht="16.5" hidden="1">
      <c r="A607" s="13" t="s">
        <v>2009</v>
      </c>
      <c r="B607" s="19"/>
      <c r="C607" s="20">
        <v>1</v>
      </c>
      <c r="D607" s="21">
        <v>1</v>
      </c>
      <c r="E607" s="22"/>
      <c r="F607" s="23">
        <v>1</v>
      </c>
      <c r="G607" s="26">
        <v>3</v>
      </c>
      <c r="H607" s="24">
        <f>VLOOKUP(A607, Архитектуры!B604:G6579, 6,FALSE)</f>
        <v>52</v>
      </c>
      <c r="I607" s="24" t="str">
        <f>VLOOKUP(A607, Таксономия!B604:E2919, 3, FALSE)</f>
        <v>Eukaryota</v>
      </c>
      <c r="J607" s="13" t="str">
        <f>VLOOKUP(A607, Таксономия!B604:E2919, 4, FALSE)</f>
        <v xml:space="preserve"> Fungi</v>
      </c>
      <c r="K607" s="11" t="str">
        <f t="shared" si="9"/>
        <v>1</v>
      </c>
      <c r="L607" s="11" t="s">
        <v>7172</v>
      </c>
    </row>
    <row r="608" spans="1:12" ht="16.5" hidden="1">
      <c r="A608" s="13" t="s">
        <v>2011</v>
      </c>
      <c r="B608" s="19">
        <v>1</v>
      </c>
      <c r="C608" s="20"/>
      <c r="D608" s="21">
        <v>1</v>
      </c>
      <c r="E608" s="22">
        <v>1</v>
      </c>
      <c r="F608" s="23"/>
      <c r="G608" s="26">
        <v>3</v>
      </c>
      <c r="H608" s="24">
        <f>VLOOKUP(A608, Архитектуры!B605:G6580, 6,FALSE)</f>
        <v>49</v>
      </c>
      <c r="I608" s="24" t="str">
        <f>VLOOKUP(A608, Таксономия!B605:E2920, 3, FALSE)</f>
        <v>Eukaryota</v>
      </c>
      <c r="J608" s="13" t="str">
        <f>VLOOKUP(A608, Таксономия!B605:E2920, 4, FALSE)</f>
        <v xml:space="preserve"> Fungi</v>
      </c>
      <c r="K608" s="11" t="str">
        <f t="shared" si="9"/>
        <v>2</v>
      </c>
      <c r="L608" s="11" t="s">
        <v>7171</v>
      </c>
    </row>
    <row r="609" spans="1:12" ht="16.5" hidden="1">
      <c r="A609" s="13" t="s">
        <v>2013</v>
      </c>
      <c r="B609" s="19"/>
      <c r="C609" s="20">
        <v>1</v>
      </c>
      <c r="D609" s="21">
        <v>1</v>
      </c>
      <c r="E609" s="22"/>
      <c r="F609" s="23">
        <v>1</v>
      </c>
      <c r="G609" s="26">
        <v>3</v>
      </c>
      <c r="H609" s="24">
        <f>VLOOKUP(A609, Архитектуры!B606:G6581, 6,FALSE)</f>
        <v>52</v>
      </c>
      <c r="I609" s="24" t="str">
        <f>VLOOKUP(A609, Таксономия!B606:E2921, 3, FALSE)</f>
        <v>Eukaryota</v>
      </c>
      <c r="J609" s="13" t="str">
        <f>VLOOKUP(A609, Таксономия!B606:E2921, 4, FALSE)</f>
        <v xml:space="preserve"> Metazoa</v>
      </c>
      <c r="K609" s="11" t="str">
        <f t="shared" si="9"/>
        <v>1</v>
      </c>
      <c r="L609" s="11" t="s">
        <v>7168</v>
      </c>
    </row>
    <row r="610" spans="1:12" ht="16.5" hidden="1">
      <c r="A610" s="13" t="s">
        <v>2017</v>
      </c>
      <c r="B610" s="19"/>
      <c r="C610" s="20"/>
      <c r="D610" s="21">
        <v>1</v>
      </c>
      <c r="E610" s="22"/>
      <c r="F610" s="23">
        <v>2</v>
      </c>
      <c r="G610" s="26">
        <v>3</v>
      </c>
      <c r="H610" s="24">
        <f>VLOOKUP(A610, Архитектуры!B607:G6582, 6,FALSE)</f>
        <v>35</v>
      </c>
      <c r="I610" s="24" t="str">
        <f>VLOOKUP(A610, Таксономия!B607:E2922, 3, FALSE)</f>
        <v>Eukaryota</v>
      </c>
      <c r="J610" s="13" t="str">
        <f>VLOOKUP(A610, Таксономия!B607:E2922, 4, FALSE)</f>
        <v xml:space="preserve"> Metazoa</v>
      </c>
      <c r="K610" s="11" t="str">
        <f t="shared" si="9"/>
        <v>1</v>
      </c>
      <c r="L610" s="31" t="s">
        <v>7164</v>
      </c>
    </row>
    <row r="611" spans="1:12" ht="16.5" hidden="1">
      <c r="A611" s="13" t="s">
        <v>2023</v>
      </c>
      <c r="B611" s="19"/>
      <c r="C611" s="20">
        <v>1</v>
      </c>
      <c r="D611" s="21">
        <v>1</v>
      </c>
      <c r="E611" s="22"/>
      <c r="F611" s="23">
        <v>1</v>
      </c>
      <c r="G611" s="26">
        <v>3</v>
      </c>
      <c r="H611" s="24">
        <f>VLOOKUP(A611, Архитектуры!B608:G6583, 6,FALSE)</f>
        <v>51</v>
      </c>
      <c r="I611" s="24" t="str">
        <f>VLOOKUP(A611, Таксономия!B608:E2923, 3, FALSE)</f>
        <v>Eukaryota</v>
      </c>
      <c r="J611" s="13" t="str">
        <f>VLOOKUP(A611, Таксономия!B608:E2923, 4, FALSE)</f>
        <v xml:space="preserve"> Metazoa</v>
      </c>
      <c r="K611" s="11" t="str">
        <f t="shared" si="9"/>
        <v>1</v>
      </c>
      <c r="L611" s="11" t="s">
        <v>7168</v>
      </c>
    </row>
    <row r="612" spans="1:12" ht="16.5" hidden="1">
      <c r="A612" s="13" t="s">
        <v>2037</v>
      </c>
      <c r="B612" s="19"/>
      <c r="C612" s="20">
        <v>1</v>
      </c>
      <c r="D612" s="21">
        <v>1</v>
      </c>
      <c r="E612" s="22"/>
      <c r="F612" s="23">
        <v>1</v>
      </c>
      <c r="G612" s="26">
        <v>3</v>
      </c>
      <c r="H612" s="24">
        <f>VLOOKUP(A612, Архитектуры!B609:G6584, 6,FALSE)</f>
        <v>52</v>
      </c>
      <c r="I612" s="24" t="str">
        <f>VLOOKUP(A612, Таксономия!B609:E2924, 3, FALSE)</f>
        <v>Eukaryota</v>
      </c>
      <c r="J612" s="13" t="str">
        <f>VLOOKUP(A612, Таксономия!B609:E2924, 4, FALSE)</f>
        <v xml:space="preserve"> Metazoa</v>
      </c>
      <c r="K612" s="11" t="str">
        <f t="shared" si="9"/>
        <v>1</v>
      </c>
      <c r="L612" s="11" t="s">
        <v>7168</v>
      </c>
    </row>
    <row r="613" spans="1:12" ht="16.5" hidden="1">
      <c r="A613" s="13" t="s">
        <v>2041</v>
      </c>
      <c r="B613" s="19"/>
      <c r="C613" s="20">
        <v>1</v>
      </c>
      <c r="D613" s="21">
        <v>1</v>
      </c>
      <c r="E613" s="22"/>
      <c r="F613" s="23">
        <v>1</v>
      </c>
      <c r="G613" s="26">
        <v>3</v>
      </c>
      <c r="H613" s="24">
        <f>VLOOKUP(A613, Архитектуры!B610:G6585, 6,FALSE)</f>
        <v>52</v>
      </c>
      <c r="I613" s="24" t="str">
        <f>VLOOKUP(A613, Таксономия!B610:E2925, 3, FALSE)</f>
        <v>Eukaryota</v>
      </c>
      <c r="J613" s="13" t="str">
        <f>VLOOKUP(A613, Таксономия!B610:E2925, 4, FALSE)</f>
        <v xml:space="preserve"> Metazoa</v>
      </c>
      <c r="K613" s="11" t="str">
        <f t="shared" si="9"/>
        <v>1</v>
      </c>
      <c r="L613" s="11" t="s">
        <v>7168</v>
      </c>
    </row>
    <row r="614" spans="1:12" ht="16.5" hidden="1">
      <c r="A614" s="13" t="s">
        <v>2043</v>
      </c>
      <c r="B614" s="19">
        <v>1</v>
      </c>
      <c r="C614" s="20"/>
      <c r="D614" s="21">
        <v>1</v>
      </c>
      <c r="E614" s="22">
        <v>1</v>
      </c>
      <c r="F614" s="23"/>
      <c r="G614" s="26">
        <v>3</v>
      </c>
      <c r="H614" s="24">
        <f>VLOOKUP(A614, Архитектуры!B611:G6586, 6,FALSE)</f>
        <v>44</v>
      </c>
      <c r="I614" s="24" t="str">
        <f>VLOOKUP(A614, Таксономия!B611:E2926, 3, FALSE)</f>
        <v>Eukaryota</v>
      </c>
      <c r="J614" s="13" t="str">
        <f>VLOOKUP(A614, Таксономия!B611:E2926, 4, FALSE)</f>
        <v xml:space="preserve"> Metazoa</v>
      </c>
      <c r="K614" s="11" t="str">
        <f t="shared" si="9"/>
        <v>2</v>
      </c>
      <c r="L614" s="11" t="s">
        <v>7169</v>
      </c>
    </row>
    <row r="615" spans="1:12" ht="16.5" hidden="1">
      <c r="A615" s="13" t="s">
        <v>2045</v>
      </c>
      <c r="B615" s="19">
        <v>1</v>
      </c>
      <c r="C615" s="20"/>
      <c r="D615" s="21">
        <v>1</v>
      </c>
      <c r="E615" s="22">
        <v>1</v>
      </c>
      <c r="F615" s="23"/>
      <c r="G615" s="26">
        <v>3</v>
      </c>
      <c r="H615" s="24">
        <f>VLOOKUP(A615, Архитектуры!B612:G6587, 6,FALSE)</f>
        <v>44</v>
      </c>
      <c r="I615" s="24" t="str">
        <f>VLOOKUP(A615, Таксономия!B612:E2927, 3, FALSE)</f>
        <v>Eukaryota</v>
      </c>
      <c r="J615" s="13" t="str">
        <f>VLOOKUP(A615, Таксономия!B612:E2927, 4, FALSE)</f>
        <v xml:space="preserve"> Metazoa</v>
      </c>
      <c r="K615" s="11" t="str">
        <f t="shared" si="9"/>
        <v>2</v>
      </c>
      <c r="L615" s="11" t="s">
        <v>7169</v>
      </c>
    </row>
    <row r="616" spans="1:12" ht="16.5" hidden="1">
      <c r="A616" s="13" t="s">
        <v>2047</v>
      </c>
      <c r="B616" s="19"/>
      <c r="C616" s="20">
        <v>1</v>
      </c>
      <c r="D616" s="21">
        <v>1</v>
      </c>
      <c r="E616" s="22"/>
      <c r="F616" s="23">
        <v>1</v>
      </c>
      <c r="G616" s="26">
        <v>3</v>
      </c>
      <c r="H616" s="24">
        <f>VLOOKUP(A616, Архитектуры!B613:G6588, 6,FALSE)</f>
        <v>52</v>
      </c>
      <c r="I616" s="24" t="str">
        <f>VLOOKUP(A616, Таксономия!B613:E2928, 3, FALSE)</f>
        <v>Eukaryota</v>
      </c>
      <c r="J616" s="13" t="str">
        <f>VLOOKUP(A616, Таксономия!B613:E2928, 4, FALSE)</f>
        <v xml:space="preserve"> Metazoa</v>
      </c>
      <c r="K616" s="11" t="str">
        <f t="shared" si="9"/>
        <v>1</v>
      </c>
      <c r="L616" s="11" t="s">
        <v>7168</v>
      </c>
    </row>
    <row r="617" spans="1:12" ht="16.5" hidden="1">
      <c r="A617" s="13" t="s">
        <v>2049</v>
      </c>
      <c r="B617" s="19">
        <v>1</v>
      </c>
      <c r="C617" s="20"/>
      <c r="D617" s="21">
        <v>1</v>
      </c>
      <c r="E617" s="22">
        <v>1</v>
      </c>
      <c r="F617" s="23"/>
      <c r="G617" s="26">
        <v>3</v>
      </c>
      <c r="H617" s="24">
        <f>VLOOKUP(A617, Архитектуры!B614:G6589, 6,FALSE)</f>
        <v>50</v>
      </c>
      <c r="I617" s="24" t="str">
        <f>VLOOKUP(A617, Таксономия!B614:E2929, 3, FALSE)</f>
        <v>Eukaryota</v>
      </c>
      <c r="J617" s="13" t="str">
        <f>VLOOKUP(A617, Таксономия!B614:E2929, 4, FALSE)</f>
        <v xml:space="preserve"> Fungi</v>
      </c>
      <c r="K617" s="11" t="str">
        <f t="shared" si="9"/>
        <v>2</v>
      </c>
      <c r="L617" s="11" t="s">
        <v>7171</v>
      </c>
    </row>
    <row r="618" spans="1:12" ht="16.5" hidden="1">
      <c r="A618" s="13" t="s">
        <v>2053</v>
      </c>
      <c r="B618" s="19"/>
      <c r="C618" s="20">
        <v>1</v>
      </c>
      <c r="D618" s="21">
        <v>1</v>
      </c>
      <c r="E618" s="22"/>
      <c r="F618" s="23">
        <v>1</v>
      </c>
      <c r="G618" s="26">
        <v>3</v>
      </c>
      <c r="H618" s="24">
        <f>VLOOKUP(A618, Архитектуры!B615:G6590, 6,FALSE)</f>
        <v>52</v>
      </c>
      <c r="I618" s="24" t="str">
        <f>VLOOKUP(A618, Таксономия!B615:E2930, 3, FALSE)</f>
        <v>Eukaryota</v>
      </c>
      <c r="J618" s="13" t="str">
        <f>VLOOKUP(A618, Таксономия!B615:E2930, 4, FALSE)</f>
        <v xml:space="preserve"> Fungi</v>
      </c>
      <c r="K618" s="11" t="str">
        <f t="shared" si="9"/>
        <v>1</v>
      </c>
      <c r="L618" s="11" t="s">
        <v>7172</v>
      </c>
    </row>
    <row r="619" spans="1:12" ht="16.5">
      <c r="A619" s="13" t="s">
        <v>2055</v>
      </c>
      <c r="B619" s="19">
        <v>1</v>
      </c>
      <c r="C619" s="20"/>
      <c r="D619" s="21">
        <v>1</v>
      </c>
      <c r="E619" s="22">
        <v>1</v>
      </c>
      <c r="F619" s="23"/>
      <c r="G619" s="26">
        <v>3</v>
      </c>
      <c r="H619" s="24">
        <f>VLOOKUP(A619, Архитектуры!B616:G6591, 6,FALSE)</f>
        <v>53</v>
      </c>
      <c r="I619" s="24" t="str">
        <f>VLOOKUP(A619, Таксономия!B616:E2931, 3, FALSE)</f>
        <v>Eukaryota</v>
      </c>
      <c r="J619" s="13" t="str">
        <f>VLOOKUP(A619, Таксономия!B616:E2931, 4, FALSE)</f>
        <v xml:space="preserve"> Fungi</v>
      </c>
      <c r="K619" s="11" t="str">
        <f t="shared" si="9"/>
        <v>2</v>
      </c>
      <c r="L619" s="11" t="s">
        <v>7171</v>
      </c>
    </row>
    <row r="620" spans="1:12" ht="16.5" hidden="1">
      <c r="A620" s="13" t="s">
        <v>2057</v>
      </c>
      <c r="B620" s="19"/>
      <c r="C620" s="20">
        <v>1</v>
      </c>
      <c r="D620" s="21">
        <v>1</v>
      </c>
      <c r="E620" s="22"/>
      <c r="F620" s="23">
        <v>1</v>
      </c>
      <c r="G620" s="26">
        <v>3</v>
      </c>
      <c r="H620" s="24">
        <f>VLOOKUP(A620, Архитектуры!B617:G6592, 6,FALSE)</f>
        <v>52</v>
      </c>
      <c r="I620" s="24" t="str">
        <f>VLOOKUP(A620, Таксономия!B617:E2932, 3, FALSE)</f>
        <v>Eukaryota</v>
      </c>
      <c r="J620" s="13" t="str">
        <f>VLOOKUP(A620, Таксономия!B617:E2932, 4, FALSE)</f>
        <v xml:space="preserve"> Fungi</v>
      </c>
      <c r="K620" s="11" t="str">
        <f t="shared" si="9"/>
        <v>1</v>
      </c>
      <c r="L620" s="11" t="s">
        <v>7172</v>
      </c>
    </row>
    <row r="621" spans="1:12" ht="16.5">
      <c r="A621" s="13" t="s">
        <v>2061</v>
      </c>
      <c r="B621" s="19">
        <v>1</v>
      </c>
      <c r="C621" s="20"/>
      <c r="D621" s="21">
        <v>1</v>
      </c>
      <c r="E621" s="22">
        <v>1</v>
      </c>
      <c r="F621" s="23"/>
      <c r="G621" s="26">
        <v>3</v>
      </c>
      <c r="H621" s="24">
        <f>VLOOKUP(A621, Архитектуры!B618:G6593, 6,FALSE)</f>
        <v>53</v>
      </c>
      <c r="I621" s="24" t="str">
        <f>VLOOKUP(A621, Таксономия!B618:E2933, 3, FALSE)</f>
        <v>Eukaryota</v>
      </c>
      <c r="J621" s="13" t="str">
        <f>VLOOKUP(A621, Таксономия!B618:E2933, 4, FALSE)</f>
        <v xml:space="preserve"> Metazoa</v>
      </c>
      <c r="K621" s="11" t="str">
        <f t="shared" si="9"/>
        <v>2</v>
      </c>
      <c r="L621" s="11" t="s">
        <v>7169</v>
      </c>
    </row>
    <row r="622" spans="1:12" ht="16.5">
      <c r="A622" s="13" t="s">
        <v>2063</v>
      </c>
      <c r="B622" s="19">
        <v>1</v>
      </c>
      <c r="C622" s="20"/>
      <c r="D622" s="21">
        <v>1</v>
      </c>
      <c r="E622" s="22">
        <v>1</v>
      </c>
      <c r="F622" s="23"/>
      <c r="G622" s="26">
        <v>3</v>
      </c>
      <c r="H622" s="24">
        <f>VLOOKUP(A622, Архитектуры!B619:G6594, 6,FALSE)</f>
        <v>53</v>
      </c>
      <c r="I622" s="24" t="str">
        <f>VLOOKUP(A622, Таксономия!B619:E2934, 3, FALSE)</f>
        <v>Eukaryota</v>
      </c>
      <c r="J622" s="13" t="str">
        <f>VLOOKUP(A622, Таксономия!B619:E2934, 4, FALSE)</f>
        <v xml:space="preserve"> Metazoa</v>
      </c>
      <c r="K622" s="11" t="str">
        <f t="shared" si="9"/>
        <v>2</v>
      </c>
      <c r="L622" s="11" t="s">
        <v>7169</v>
      </c>
    </row>
    <row r="623" spans="1:12" ht="16.5" hidden="1">
      <c r="A623" s="13" t="s">
        <v>2079</v>
      </c>
      <c r="B623" s="19"/>
      <c r="C623" s="20">
        <v>1</v>
      </c>
      <c r="D623" s="21">
        <v>1</v>
      </c>
      <c r="E623" s="22"/>
      <c r="F623" s="23">
        <v>1</v>
      </c>
      <c r="G623" s="26">
        <v>3</v>
      </c>
      <c r="H623" s="24">
        <f>VLOOKUP(A623, Архитектуры!B620:G6595, 6,FALSE)</f>
        <v>52</v>
      </c>
      <c r="I623" s="24" t="str">
        <f>VLOOKUP(A623, Таксономия!B620:E2935, 3, FALSE)</f>
        <v>Eukaryota</v>
      </c>
      <c r="J623" s="13" t="str">
        <f>VLOOKUP(A623, Таксономия!B620:E2935, 4, FALSE)</f>
        <v xml:space="preserve"> Fungi</v>
      </c>
      <c r="K623" s="11" t="str">
        <f t="shared" si="9"/>
        <v>1</v>
      </c>
      <c r="L623" s="11" t="s">
        <v>7172</v>
      </c>
    </row>
    <row r="624" spans="1:12" ht="16.5">
      <c r="A624" s="13" t="s">
        <v>2081</v>
      </c>
      <c r="B624" s="19">
        <v>1</v>
      </c>
      <c r="C624" s="20"/>
      <c r="D624" s="21">
        <v>1</v>
      </c>
      <c r="E624" s="22">
        <v>1</v>
      </c>
      <c r="F624" s="23"/>
      <c r="G624" s="26">
        <v>3</v>
      </c>
      <c r="H624" s="24">
        <f>VLOOKUP(A624, Архитектуры!B621:G6596, 6,FALSE)</f>
        <v>53</v>
      </c>
      <c r="I624" s="24" t="str">
        <f>VLOOKUP(A624, Таксономия!B621:E2936, 3, FALSE)</f>
        <v>Eukaryota</v>
      </c>
      <c r="J624" s="13" t="str">
        <f>VLOOKUP(A624, Таксономия!B621:E2936, 4, FALSE)</f>
        <v xml:space="preserve"> Fungi</v>
      </c>
      <c r="K624" s="11" t="str">
        <f t="shared" si="9"/>
        <v>2</v>
      </c>
      <c r="L624" s="11" t="s">
        <v>7171</v>
      </c>
    </row>
    <row r="625" spans="1:12" ht="16.5" hidden="1">
      <c r="A625" s="13" t="s">
        <v>2083</v>
      </c>
      <c r="B625" s="19"/>
      <c r="C625" s="20">
        <v>1</v>
      </c>
      <c r="D625" s="21">
        <v>1</v>
      </c>
      <c r="E625" s="22"/>
      <c r="F625" s="23">
        <v>1</v>
      </c>
      <c r="G625" s="26">
        <v>3</v>
      </c>
      <c r="H625" s="24">
        <f>VLOOKUP(A625, Архитектуры!B622:G6597, 6,FALSE)</f>
        <v>52</v>
      </c>
      <c r="I625" s="24" t="str">
        <f>VLOOKUP(A625, Таксономия!B622:E2937, 3, FALSE)</f>
        <v>Eukaryota</v>
      </c>
      <c r="J625" s="13" t="str">
        <f>VLOOKUP(A625, Таксономия!B622:E2937, 4, FALSE)</f>
        <v xml:space="preserve"> Fungi</v>
      </c>
      <c r="K625" s="11" t="str">
        <f t="shared" si="9"/>
        <v>1</v>
      </c>
      <c r="L625" s="11" t="s">
        <v>7172</v>
      </c>
    </row>
    <row r="626" spans="1:12" ht="16.5">
      <c r="A626" s="13" t="s">
        <v>2085</v>
      </c>
      <c r="B626" s="19">
        <v>1</v>
      </c>
      <c r="C626" s="20"/>
      <c r="D626" s="21">
        <v>1</v>
      </c>
      <c r="E626" s="22">
        <v>1</v>
      </c>
      <c r="F626" s="23"/>
      <c r="G626" s="26">
        <v>3</v>
      </c>
      <c r="H626" s="24">
        <f>VLOOKUP(A626, Архитектуры!B623:G6598, 6,FALSE)</f>
        <v>53</v>
      </c>
      <c r="I626" s="24" t="str">
        <f>VLOOKUP(A626, Таксономия!B623:E2938, 3, FALSE)</f>
        <v>Eukaryota</v>
      </c>
      <c r="J626" s="13" t="str">
        <f>VLOOKUP(A626, Таксономия!B623:E2938, 4, FALSE)</f>
        <v xml:space="preserve"> Fungi</v>
      </c>
      <c r="K626" s="11" t="str">
        <f t="shared" si="9"/>
        <v>2</v>
      </c>
      <c r="L626" s="11" t="s">
        <v>7171</v>
      </c>
    </row>
    <row r="627" spans="1:12" ht="16.5" hidden="1">
      <c r="A627" s="13" t="s">
        <v>2087</v>
      </c>
      <c r="B627" s="19"/>
      <c r="C627" s="20">
        <v>1</v>
      </c>
      <c r="D627" s="21">
        <v>1</v>
      </c>
      <c r="E627" s="22"/>
      <c r="F627" s="23">
        <v>1</v>
      </c>
      <c r="G627" s="26">
        <v>3</v>
      </c>
      <c r="H627" s="24">
        <f>VLOOKUP(A627, Архитектуры!B624:G6599, 6,FALSE)</f>
        <v>52</v>
      </c>
      <c r="I627" s="24" t="str">
        <f>VLOOKUP(A627, Таксономия!B624:E2939, 3, FALSE)</f>
        <v>Eukaryota</v>
      </c>
      <c r="J627" s="13" t="str">
        <f>VLOOKUP(A627, Таксономия!B624:E2939, 4, FALSE)</f>
        <v xml:space="preserve"> Fungi</v>
      </c>
      <c r="K627" s="11" t="str">
        <f t="shared" si="9"/>
        <v>1</v>
      </c>
      <c r="L627" s="11" t="s">
        <v>7172</v>
      </c>
    </row>
    <row r="628" spans="1:12" ht="16.5">
      <c r="A628" s="13" t="s">
        <v>2089</v>
      </c>
      <c r="B628" s="19">
        <v>1</v>
      </c>
      <c r="C628" s="20"/>
      <c r="D628" s="21">
        <v>1</v>
      </c>
      <c r="E628" s="22">
        <v>1</v>
      </c>
      <c r="F628" s="23"/>
      <c r="G628" s="26">
        <v>3</v>
      </c>
      <c r="H628" s="24">
        <f>VLOOKUP(A628, Архитектуры!B625:G6600, 6,FALSE)</f>
        <v>53</v>
      </c>
      <c r="I628" s="24" t="str">
        <f>VLOOKUP(A628, Таксономия!B625:E2940, 3, FALSE)</f>
        <v>Eukaryota</v>
      </c>
      <c r="J628" s="13" t="str">
        <f>VLOOKUP(A628, Таксономия!B625:E2940, 4, FALSE)</f>
        <v xml:space="preserve"> Fungi</v>
      </c>
      <c r="K628" s="11" t="str">
        <f t="shared" si="9"/>
        <v>2</v>
      </c>
      <c r="L628" s="11" t="s">
        <v>7171</v>
      </c>
    </row>
    <row r="629" spans="1:12" ht="16.5" hidden="1">
      <c r="A629" s="13" t="s">
        <v>2093</v>
      </c>
      <c r="B629" s="19"/>
      <c r="C629" s="20">
        <v>1</v>
      </c>
      <c r="D629" s="21">
        <v>1</v>
      </c>
      <c r="E629" s="22"/>
      <c r="F629" s="23">
        <v>1</v>
      </c>
      <c r="G629" s="26">
        <v>3</v>
      </c>
      <c r="H629" s="24">
        <f>VLOOKUP(A629, Архитектуры!B626:G6601, 6,FALSE)</f>
        <v>51</v>
      </c>
      <c r="I629" s="24" t="str">
        <f>VLOOKUP(A629, Таксономия!B626:E2941, 3, FALSE)</f>
        <v>Eukaryota</v>
      </c>
      <c r="J629" s="13" t="str">
        <f>VLOOKUP(A629, Таксономия!B626:E2941, 4, FALSE)</f>
        <v xml:space="preserve"> Viridiplantae</v>
      </c>
      <c r="K629" s="11" t="str">
        <f t="shared" si="9"/>
        <v>1</v>
      </c>
      <c r="L629" s="33" t="s">
        <v>7167</v>
      </c>
    </row>
    <row r="630" spans="1:12" ht="16.5" hidden="1">
      <c r="A630" s="13" t="s">
        <v>2095</v>
      </c>
      <c r="B630" s="19"/>
      <c r="C630" s="20">
        <v>1</v>
      </c>
      <c r="D630" s="21">
        <v>1</v>
      </c>
      <c r="E630" s="22"/>
      <c r="F630" s="23">
        <v>1</v>
      </c>
      <c r="G630" s="26">
        <v>3</v>
      </c>
      <c r="H630" s="24">
        <f>VLOOKUP(A630, Архитектуры!B627:G6602, 6,FALSE)</f>
        <v>51</v>
      </c>
      <c r="I630" s="24" t="str">
        <f>VLOOKUP(A630, Таксономия!B627:E2942, 3, FALSE)</f>
        <v>Eukaryota</v>
      </c>
      <c r="J630" s="13" t="str">
        <f>VLOOKUP(A630, Таксономия!B627:E2942, 4, FALSE)</f>
        <v xml:space="preserve"> Viridiplantae</v>
      </c>
      <c r="K630" s="11" t="str">
        <f t="shared" si="9"/>
        <v>1</v>
      </c>
      <c r="L630" s="32" t="s">
        <v>7167</v>
      </c>
    </row>
    <row r="631" spans="1:12" ht="16.5" hidden="1">
      <c r="A631" s="13" t="s">
        <v>2097</v>
      </c>
      <c r="B631" s="19"/>
      <c r="C631" s="20">
        <v>1</v>
      </c>
      <c r="D631" s="21">
        <v>1</v>
      </c>
      <c r="E631" s="22"/>
      <c r="F631" s="23">
        <v>1</v>
      </c>
      <c r="G631" s="26">
        <v>3</v>
      </c>
      <c r="H631" s="24">
        <f>VLOOKUP(A631, Архитектуры!B628:G6603, 6,FALSE)</f>
        <v>55</v>
      </c>
      <c r="I631" s="24" t="str">
        <f>VLOOKUP(A631, Таксономия!B628:E2943, 3, FALSE)</f>
        <v>Eukaryota</v>
      </c>
      <c r="J631" s="13" t="str">
        <f>VLOOKUP(A631, Таксономия!B628:E2943, 4, FALSE)</f>
        <v xml:space="preserve"> Fungi</v>
      </c>
      <c r="K631" s="11" t="str">
        <f t="shared" si="9"/>
        <v>1</v>
      </c>
      <c r="L631" s="11" t="s">
        <v>7172</v>
      </c>
    </row>
    <row r="632" spans="1:12" ht="16.5" hidden="1">
      <c r="A632" s="13" t="s">
        <v>2315</v>
      </c>
      <c r="B632" s="19">
        <v>1</v>
      </c>
      <c r="C632" s="20"/>
      <c r="D632" s="21">
        <v>1</v>
      </c>
      <c r="E632" s="22">
        <v>1</v>
      </c>
      <c r="F632" s="23"/>
      <c r="G632" s="26">
        <v>3</v>
      </c>
      <c r="H632" s="24">
        <f>VLOOKUP(A632, Архитектуры!B629:G6604, 6,FALSE)</f>
        <v>57</v>
      </c>
      <c r="I632" s="24" t="str">
        <f>VLOOKUP(A632, Таксономия!B629:E2944, 3, FALSE)</f>
        <v>Eukaryota</v>
      </c>
      <c r="J632" s="13" t="str">
        <f>VLOOKUP(A632, Таксономия!B629:E2944, 4, FALSE)</f>
        <v xml:space="preserve"> Fungi</v>
      </c>
      <c r="K632" s="11" t="str">
        <f t="shared" si="9"/>
        <v>2</v>
      </c>
      <c r="L632"/>
    </row>
    <row r="633" spans="1:12" ht="16.5" hidden="1">
      <c r="A633" s="13" t="s">
        <v>2109</v>
      </c>
      <c r="B633" s="19"/>
      <c r="C633" s="20">
        <v>1</v>
      </c>
      <c r="D633" s="21">
        <v>1</v>
      </c>
      <c r="E633" s="22"/>
      <c r="F633" s="23">
        <v>1</v>
      </c>
      <c r="G633" s="26">
        <v>3</v>
      </c>
      <c r="H633" s="24">
        <f>VLOOKUP(A633, Архитектуры!B630:G6605, 6,FALSE)</f>
        <v>55</v>
      </c>
      <c r="I633" s="24" t="str">
        <f>VLOOKUP(A633, Таксономия!B630:E2945, 3, FALSE)</f>
        <v>Eukaryota</v>
      </c>
      <c r="J633" s="13" t="str">
        <f>VLOOKUP(A633, Таксономия!B630:E2945, 4, FALSE)</f>
        <v xml:space="preserve"> Fungi</v>
      </c>
      <c r="K633" s="11" t="str">
        <f t="shared" si="9"/>
        <v>1</v>
      </c>
      <c r="L633" s="11" t="s">
        <v>7172</v>
      </c>
    </row>
    <row r="634" spans="1:12" ht="16.5" hidden="1">
      <c r="A634" s="13" t="s">
        <v>2111</v>
      </c>
      <c r="B634" s="19"/>
      <c r="C634" s="20">
        <v>1</v>
      </c>
      <c r="D634" s="21">
        <v>1</v>
      </c>
      <c r="E634" s="22"/>
      <c r="F634" s="23">
        <v>1</v>
      </c>
      <c r="G634" s="26">
        <v>3</v>
      </c>
      <c r="H634" s="24">
        <f>VLOOKUP(A634, Архитектуры!B631:G6606, 6,FALSE)</f>
        <v>54</v>
      </c>
      <c r="I634" s="24" t="str">
        <f>VLOOKUP(A634, Таксономия!B631:E2946, 3, FALSE)</f>
        <v>Eukaryota</v>
      </c>
      <c r="J634" s="13" t="str">
        <f>VLOOKUP(A634, Таксономия!B631:E2946, 4, FALSE)</f>
        <v xml:space="preserve"> Alveolata</v>
      </c>
      <c r="K634" s="11" t="str">
        <f t="shared" si="9"/>
        <v>1</v>
      </c>
      <c r="L634"/>
    </row>
    <row r="635" spans="1:12" ht="16.5" hidden="1">
      <c r="A635" s="13" t="s">
        <v>2115</v>
      </c>
      <c r="B635" s="19"/>
      <c r="C635" s="20">
        <v>1</v>
      </c>
      <c r="D635" s="21">
        <v>1</v>
      </c>
      <c r="E635" s="22"/>
      <c r="F635" s="23">
        <v>1</v>
      </c>
      <c r="G635" s="26">
        <v>3</v>
      </c>
      <c r="H635" s="24">
        <f>VLOOKUP(A635, Архитектуры!B632:G6607, 6,FALSE)</f>
        <v>52</v>
      </c>
      <c r="I635" s="24" t="str">
        <f>VLOOKUP(A635, Таксономия!B632:E2947, 3, FALSE)</f>
        <v>Eukaryota</v>
      </c>
      <c r="J635" s="13" t="str">
        <f>VLOOKUP(A635, Таксономия!B632:E2947, 4, FALSE)</f>
        <v xml:space="preserve"> Fungi</v>
      </c>
      <c r="K635" s="11" t="str">
        <f t="shared" si="9"/>
        <v>1</v>
      </c>
      <c r="L635" s="11" t="s">
        <v>7172</v>
      </c>
    </row>
    <row r="636" spans="1:12" ht="16.5">
      <c r="A636" s="13" t="s">
        <v>2117</v>
      </c>
      <c r="B636" s="19">
        <v>1</v>
      </c>
      <c r="C636" s="20"/>
      <c r="D636" s="21">
        <v>1</v>
      </c>
      <c r="E636" s="22">
        <v>1</v>
      </c>
      <c r="F636" s="23"/>
      <c r="G636" s="26">
        <v>3</v>
      </c>
      <c r="H636" s="24">
        <f>VLOOKUP(A636, Архитектуры!B633:G6608, 6,FALSE)</f>
        <v>53</v>
      </c>
      <c r="I636" s="24" t="str">
        <f>VLOOKUP(A636, Таксономия!B633:E2948, 3, FALSE)</f>
        <v>Eukaryota</v>
      </c>
      <c r="J636" s="13" t="str">
        <f>VLOOKUP(A636, Таксономия!B633:E2948, 4, FALSE)</f>
        <v xml:space="preserve"> Fungi</v>
      </c>
      <c r="K636" s="11" t="str">
        <f t="shared" si="9"/>
        <v>2</v>
      </c>
      <c r="L636" s="11" t="s">
        <v>7171</v>
      </c>
    </row>
    <row r="637" spans="1:12" ht="16.5" hidden="1">
      <c r="A637" s="13" t="s">
        <v>2121</v>
      </c>
      <c r="B637" s="19"/>
      <c r="C637" s="20">
        <v>1</v>
      </c>
      <c r="D637" s="21">
        <v>1</v>
      </c>
      <c r="E637" s="22"/>
      <c r="F637" s="23">
        <v>1</v>
      </c>
      <c r="G637" s="26">
        <v>3</v>
      </c>
      <c r="H637" s="24">
        <f>VLOOKUP(A637, Архитектуры!B634:G6609, 6,FALSE)</f>
        <v>54</v>
      </c>
      <c r="I637" s="24" t="str">
        <f>VLOOKUP(A637, Таксономия!B634:E2949, 3, FALSE)</f>
        <v>Eukaryota</v>
      </c>
      <c r="J637" s="13" t="str">
        <f>VLOOKUP(A637, Таксономия!B634:E2949, 4, FALSE)</f>
        <v xml:space="preserve"> Alveolata</v>
      </c>
      <c r="K637" s="11" t="str">
        <f t="shared" si="9"/>
        <v>1</v>
      </c>
      <c r="L637"/>
    </row>
    <row r="638" spans="1:12" ht="16.5">
      <c r="A638" s="13" t="s">
        <v>2123</v>
      </c>
      <c r="B638" s="19">
        <v>1</v>
      </c>
      <c r="C638" s="20"/>
      <c r="D638" s="21">
        <v>1</v>
      </c>
      <c r="E638" s="22">
        <v>1</v>
      </c>
      <c r="F638" s="23"/>
      <c r="G638" s="26">
        <v>3</v>
      </c>
      <c r="H638" s="24">
        <f>VLOOKUP(A638, Архитектуры!B635:G6610, 6,FALSE)</f>
        <v>53</v>
      </c>
      <c r="I638" s="24" t="str">
        <f>VLOOKUP(A638, Таксономия!B635:E2950, 3, FALSE)</f>
        <v>Eukaryota</v>
      </c>
      <c r="J638" s="13" t="str">
        <f>VLOOKUP(A638, Таксономия!B635:E2950, 4, FALSE)</f>
        <v xml:space="preserve"> Fungi</v>
      </c>
      <c r="K638" s="11" t="str">
        <f t="shared" si="9"/>
        <v>2</v>
      </c>
      <c r="L638" s="11" t="s">
        <v>7171</v>
      </c>
    </row>
    <row r="639" spans="1:12" ht="16.5" hidden="1">
      <c r="A639" s="13" t="s">
        <v>2125</v>
      </c>
      <c r="B639" s="19"/>
      <c r="C639" s="20">
        <v>1</v>
      </c>
      <c r="D639" s="21">
        <v>1</v>
      </c>
      <c r="E639" s="22"/>
      <c r="F639" s="23">
        <v>1</v>
      </c>
      <c r="G639" s="26">
        <v>3</v>
      </c>
      <c r="H639" s="24">
        <f>VLOOKUP(A639, Архитектуры!B636:G6611, 6,FALSE)</f>
        <v>52</v>
      </c>
      <c r="I639" s="24" t="str">
        <f>VLOOKUP(A639, Таксономия!B636:E2951, 3, FALSE)</f>
        <v>Eukaryota</v>
      </c>
      <c r="J639" s="13" t="str">
        <f>VLOOKUP(A639, Таксономия!B636:E2951, 4, FALSE)</f>
        <v xml:space="preserve"> Fungi</v>
      </c>
      <c r="K639" s="11" t="str">
        <f t="shared" si="9"/>
        <v>1</v>
      </c>
      <c r="L639" s="11" t="s">
        <v>7172</v>
      </c>
    </row>
    <row r="640" spans="1:12" ht="16.5" hidden="1">
      <c r="A640" s="13" t="s">
        <v>2127</v>
      </c>
      <c r="B640" s="19"/>
      <c r="C640" s="20">
        <v>1</v>
      </c>
      <c r="D640" s="21">
        <v>1</v>
      </c>
      <c r="E640" s="22"/>
      <c r="F640" s="23">
        <v>1</v>
      </c>
      <c r="G640" s="26">
        <v>3</v>
      </c>
      <c r="H640" s="24">
        <f>VLOOKUP(A640, Архитектуры!B637:G6612, 6,FALSE)</f>
        <v>52</v>
      </c>
      <c r="I640" s="24" t="str">
        <f>VLOOKUP(A640, Таксономия!B637:E2952, 3, FALSE)</f>
        <v>Eukaryota</v>
      </c>
      <c r="J640" s="13" t="str">
        <f>VLOOKUP(A640, Таксономия!B637:E2952, 4, FALSE)</f>
        <v xml:space="preserve"> Metazoa</v>
      </c>
      <c r="K640" s="11" t="str">
        <f t="shared" si="9"/>
        <v>1</v>
      </c>
      <c r="L640" s="11" t="s">
        <v>7168</v>
      </c>
    </row>
    <row r="641" spans="1:12" ht="16.5" hidden="1">
      <c r="A641" s="13" t="s">
        <v>2131</v>
      </c>
      <c r="B641" s="19"/>
      <c r="C641" s="20">
        <v>1</v>
      </c>
      <c r="D641" s="21">
        <v>1</v>
      </c>
      <c r="E641" s="22"/>
      <c r="F641" s="23">
        <v>1</v>
      </c>
      <c r="G641" s="26">
        <v>3</v>
      </c>
      <c r="H641" s="24">
        <f>VLOOKUP(A641, Архитектуры!B638:G6613, 6,FALSE)</f>
        <v>52</v>
      </c>
      <c r="I641" s="24" t="str">
        <f>VLOOKUP(A641, Таксономия!B638:E2953, 3, FALSE)</f>
        <v>Eukaryota</v>
      </c>
      <c r="J641" s="13" t="str">
        <f>VLOOKUP(A641, Таксономия!B638:E2953, 4, FALSE)</f>
        <v xml:space="preserve"> Fungi</v>
      </c>
      <c r="K641" s="11" t="str">
        <f t="shared" si="9"/>
        <v>1</v>
      </c>
      <c r="L641" s="11" t="s">
        <v>7172</v>
      </c>
    </row>
    <row r="642" spans="1:12" ht="16.5" hidden="1">
      <c r="A642" s="13" t="s">
        <v>2135</v>
      </c>
      <c r="B642" s="19"/>
      <c r="C642" s="20">
        <v>1</v>
      </c>
      <c r="D642" s="21">
        <v>1</v>
      </c>
      <c r="E642" s="22"/>
      <c r="F642" s="23">
        <v>1</v>
      </c>
      <c r="G642" s="26">
        <v>3</v>
      </c>
      <c r="H642" s="24">
        <f>VLOOKUP(A642, Архитектуры!B639:G6614, 6,FALSE)</f>
        <v>51</v>
      </c>
      <c r="I642" s="24" t="str">
        <f>VLOOKUP(A642, Таксономия!B639:E2954, 3, FALSE)</f>
        <v>Eukaryota</v>
      </c>
      <c r="J642" s="13" t="str">
        <f>VLOOKUP(A642, Таксономия!B639:E2954, 4, FALSE)</f>
        <v xml:space="preserve"> Viridiplantae</v>
      </c>
      <c r="K642" s="11" t="str">
        <f t="shared" si="9"/>
        <v>1</v>
      </c>
      <c r="L642" s="33" t="s">
        <v>7167</v>
      </c>
    </row>
    <row r="643" spans="1:12" ht="16.5" hidden="1">
      <c r="A643" s="13" t="s">
        <v>2139</v>
      </c>
      <c r="B643" s="19">
        <v>1</v>
      </c>
      <c r="C643" s="20"/>
      <c r="D643" s="21">
        <v>1</v>
      </c>
      <c r="E643" s="22">
        <v>1</v>
      </c>
      <c r="F643" s="23"/>
      <c r="G643" s="26">
        <v>3</v>
      </c>
      <c r="H643" s="24">
        <f>VLOOKUP(A643, Архитектуры!B640:G6615, 6,FALSE)</f>
        <v>49</v>
      </c>
      <c r="I643" s="24" t="str">
        <f>VLOOKUP(A643, Таксономия!B640:E2955, 3, FALSE)</f>
        <v>Eukaryota</v>
      </c>
      <c r="J643" s="13" t="str">
        <f>VLOOKUP(A643, Таксономия!B640:E2955, 4, FALSE)</f>
        <v xml:space="preserve"> Fungi</v>
      </c>
      <c r="K643" s="11" t="str">
        <f t="shared" si="9"/>
        <v>2</v>
      </c>
      <c r="L643" s="11" t="s">
        <v>7171</v>
      </c>
    </row>
    <row r="644" spans="1:12" ht="16.5">
      <c r="A644" s="13" t="s">
        <v>2141</v>
      </c>
      <c r="B644" s="19"/>
      <c r="C644" s="20">
        <v>1</v>
      </c>
      <c r="D644" s="21">
        <v>1</v>
      </c>
      <c r="E644" s="22"/>
      <c r="F644" s="23">
        <v>1</v>
      </c>
      <c r="G644" s="26">
        <v>3</v>
      </c>
      <c r="H644" s="24">
        <f>VLOOKUP(A644, Архитектуры!B641:G6616, 6,FALSE)</f>
        <v>54</v>
      </c>
      <c r="I644" s="24" t="str">
        <f>VLOOKUP(A644, Таксономия!B641:E2956, 3, FALSE)</f>
        <v>Eukaryota</v>
      </c>
      <c r="J644" s="13" t="str">
        <f>VLOOKUP(A644, Таксономия!B641:E2956, 4, FALSE)</f>
        <v xml:space="preserve"> Fungi</v>
      </c>
      <c r="K644" s="11" t="str">
        <f t="shared" si="9"/>
        <v>1</v>
      </c>
      <c r="L644" s="11" t="s">
        <v>7172</v>
      </c>
    </row>
    <row r="645" spans="1:12" ht="16.5" hidden="1">
      <c r="A645" s="13" t="s">
        <v>2143</v>
      </c>
      <c r="B645" s="19"/>
      <c r="C645" s="20">
        <v>1</v>
      </c>
      <c r="D645" s="21">
        <v>1</v>
      </c>
      <c r="E645" s="22"/>
      <c r="F645" s="23">
        <v>1</v>
      </c>
      <c r="G645" s="26">
        <v>3</v>
      </c>
      <c r="H645" s="24">
        <f>VLOOKUP(A645, Архитектуры!B642:G6617, 6,FALSE)</f>
        <v>52</v>
      </c>
      <c r="I645" s="24" t="str">
        <f>VLOOKUP(A645, Таксономия!B642:E2957, 3, FALSE)</f>
        <v>Eukaryota</v>
      </c>
      <c r="J645" s="13" t="str">
        <f>VLOOKUP(A645, Таксономия!B642:E2957, 4, FALSE)</f>
        <v xml:space="preserve"> Fungi</v>
      </c>
      <c r="K645" s="11" t="str">
        <f t="shared" si="9"/>
        <v>1</v>
      </c>
      <c r="L645" s="11" t="s">
        <v>7172</v>
      </c>
    </row>
    <row r="646" spans="1:12" ht="16.5" hidden="1">
      <c r="A646" s="13" t="s">
        <v>2145</v>
      </c>
      <c r="B646" s="19">
        <v>1</v>
      </c>
      <c r="C646" s="20"/>
      <c r="D646" s="21">
        <v>1</v>
      </c>
      <c r="E646" s="22">
        <v>1</v>
      </c>
      <c r="F646" s="23"/>
      <c r="G646" s="26">
        <v>3</v>
      </c>
      <c r="H646" s="24">
        <f>VLOOKUP(A646, Архитектуры!B643:G6618, 6,FALSE)</f>
        <v>49</v>
      </c>
      <c r="I646" s="24" t="str">
        <f>VLOOKUP(A646, Таксономия!B643:E2958, 3, FALSE)</f>
        <v>Eukaryota</v>
      </c>
      <c r="J646" s="13" t="str">
        <f>VLOOKUP(A646, Таксономия!B643:E2958, 4, FALSE)</f>
        <v xml:space="preserve"> Fungi</v>
      </c>
      <c r="K646" s="11" t="str">
        <f t="shared" ref="K646:K709" si="10">IF(AND(B646=1,D646=1,E646=1,B646+D646+E646=3),"2","1")</f>
        <v>2</v>
      </c>
      <c r="L646" s="11" t="s">
        <v>7171</v>
      </c>
    </row>
    <row r="647" spans="1:12" ht="16.5" hidden="1">
      <c r="A647" s="13" t="s">
        <v>2147</v>
      </c>
      <c r="B647" s="19"/>
      <c r="C647" s="20">
        <v>1</v>
      </c>
      <c r="D647" s="21">
        <v>1</v>
      </c>
      <c r="E647" s="22"/>
      <c r="F647" s="23">
        <v>1</v>
      </c>
      <c r="G647" s="26">
        <v>3</v>
      </c>
      <c r="H647" s="24">
        <f>VLOOKUP(A647, Архитектуры!B644:G6619, 6,FALSE)</f>
        <v>52</v>
      </c>
      <c r="I647" s="24" t="str">
        <f>VLOOKUP(A647, Таксономия!B644:E2959, 3, FALSE)</f>
        <v>Eukaryota</v>
      </c>
      <c r="J647" s="13" t="str">
        <f>VLOOKUP(A647, Таксономия!B644:E2959, 4, FALSE)</f>
        <v xml:space="preserve"> Metazoa</v>
      </c>
      <c r="K647" s="11" t="str">
        <f t="shared" si="10"/>
        <v>1</v>
      </c>
      <c r="L647" s="11" t="s">
        <v>7168</v>
      </c>
    </row>
    <row r="648" spans="1:12" ht="16.5" hidden="1">
      <c r="A648" s="13" t="s">
        <v>2153</v>
      </c>
      <c r="B648" s="19"/>
      <c r="C648" s="20">
        <v>1</v>
      </c>
      <c r="D648" s="21">
        <v>1</v>
      </c>
      <c r="E648" s="22"/>
      <c r="F648" s="23">
        <v>1</v>
      </c>
      <c r="G648" s="26">
        <v>3</v>
      </c>
      <c r="H648" s="24">
        <f>VLOOKUP(A648, Архитектуры!B645:G6620, 6,FALSE)</f>
        <v>51</v>
      </c>
      <c r="I648" s="24" t="str">
        <f>VLOOKUP(A648, Таксономия!B645:E2960, 3, FALSE)</f>
        <v>Eukaryota</v>
      </c>
      <c r="J648" s="13" t="str">
        <f>VLOOKUP(A648, Таксономия!B645:E2960, 4, FALSE)</f>
        <v xml:space="preserve"> Viridiplantae</v>
      </c>
      <c r="K648" s="11" t="str">
        <f t="shared" si="10"/>
        <v>1</v>
      </c>
      <c r="L648" s="33" t="s">
        <v>7167</v>
      </c>
    </row>
    <row r="649" spans="1:12" ht="16.5" hidden="1">
      <c r="A649" s="13" t="s">
        <v>2157</v>
      </c>
      <c r="B649" s="19"/>
      <c r="C649" s="20">
        <v>1</v>
      </c>
      <c r="D649" s="21">
        <v>1</v>
      </c>
      <c r="E649" s="22"/>
      <c r="F649" s="23">
        <v>1</v>
      </c>
      <c r="G649" s="26">
        <v>3</v>
      </c>
      <c r="H649" s="24">
        <f>VLOOKUP(A649, Архитектуры!B646:G6621, 6,FALSE)</f>
        <v>51</v>
      </c>
      <c r="I649" s="24" t="str">
        <f>VLOOKUP(A649, Таксономия!B646:E2961, 3, FALSE)</f>
        <v>Eukaryota</v>
      </c>
      <c r="J649" s="13" t="str">
        <f>VLOOKUP(A649, Таксономия!B646:E2961, 4, FALSE)</f>
        <v xml:space="preserve"> Viridiplantae</v>
      </c>
      <c r="K649" s="11" t="str">
        <f t="shared" si="10"/>
        <v>1</v>
      </c>
      <c r="L649" s="32" t="s">
        <v>7167</v>
      </c>
    </row>
    <row r="650" spans="1:12" ht="16.5" hidden="1">
      <c r="A650" s="13" t="s">
        <v>2163</v>
      </c>
      <c r="B650" s="19"/>
      <c r="C650" s="20">
        <v>1</v>
      </c>
      <c r="D650" s="21">
        <v>1</v>
      </c>
      <c r="E650" s="22"/>
      <c r="F650" s="23">
        <v>1</v>
      </c>
      <c r="G650" s="26">
        <v>3</v>
      </c>
      <c r="H650" s="24">
        <f>VLOOKUP(A650, Архитектуры!B647:G6622, 6,FALSE)</f>
        <v>52</v>
      </c>
      <c r="I650" s="24" t="str">
        <f>VLOOKUP(A650, Таксономия!B647:E2962, 3, FALSE)</f>
        <v>Eukaryota</v>
      </c>
      <c r="J650" s="13" t="str">
        <f>VLOOKUP(A650, Таксономия!B647:E2962, 4, FALSE)</f>
        <v xml:space="preserve"> Choanoflagellida</v>
      </c>
      <c r="K650" s="11" t="str">
        <f t="shared" si="10"/>
        <v>1</v>
      </c>
      <c r="L650"/>
    </row>
    <row r="651" spans="1:12" ht="16.5" hidden="1">
      <c r="A651" s="13" t="s">
        <v>2167</v>
      </c>
      <c r="B651" s="19"/>
      <c r="C651" s="20">
        <v>1</v>
      </c>
      <c r="D651" s="21">
        <v>1</v>
      </c>
      <c r="E651" s="22"/>
      <c r="F651" s="23">
        <v>1</v>
      </c>
      <c r="G651" s="26">
        <v>3</v>
      </c>
      <c r="H651" s="24">
        <f>VLOOKUP(A651, Архитектуры!B648:G6623, 6,FALSE)</f>
        <v>52</v>
      </c>
      <c r="I651" s="24" t="str">
        <f>VLOOKUP(A651, Таксономия!B648:E2963, 3, FALSE)</f>
        <v>Eukaryota</v>
      </c>
      <c r="J651" s="13" t="str">
        <f>VLOOKUP(A651, Таксономия!B648:E2963, 4, FALSE)</f>
        <v xml:space="preserve"> Fungi</v>
      </c>
      <c r="K651" s="11" t="str">
        <f t="shared" si="10"/>
        <v>1</v>
      </c>
      <c r="L651" s="11" t="s">
        <v>7172</v>
      </c>
    </row>
    <row r="652" spans="1:12" ht="16.5" hidden="1">
      <c r="A652" s="13" t="s">
        <v>2171</v>
      </c>
      <c r="B652" s="19"/>
      <c r="C652" s="20">
        <v>1</v>
      </c>
      <c r="D652" s="21">
        <v>1</v>
      </c>
      <c r="E652" s="22"/>
      <c r="F652" s="23">
        <v>1</v>
      </c>
      <c r="G652" s="26">
        <v>3</v>
      </c>
      <c r="H652" s="24">
        <f>VLOOKUP(A652, Архитектуры!B649:G6624, 6,FALSE)</f>
        <v>52</v>
      </c>
      <c r="I652" s="24" t="str">
        <f>VLOOKUP(A652, Таксономия!B649:E2964, 3, FALSE)</f>
        <v>Eukaryota</v>
      </c>
      <c r="J652" s="13" t="str">
        <f>VLOOKUP(A652, Таксономия!B649:E2964, 4, FALSE)</f>
        <v xml:space="preserve"> Metazoa</v>
      </c>
      <c r="K652" s="11" t="str">
        <f t="shared" si="10"/>
        <v>1</v>
      </c>
      <c r="L652" s="11" t="s">
        <v>7168</v>
      </c>
    </row>
    <row r="653" spans="1:12" ht="16.5" hidden="1">
      <c r="A653" s="13" t="s">
        <v>2173</v>
      </c>
      <c r="B653" s="19"/>
      <c r="C653" s="20">
        <v>1</v>
      </c>
      <c r="D653" s="21">
        <v>1</v>
      </c>
      <c r="E653" s="22"/>
      <c r="F653" s="23">
        <v>1</v>
      </c>
      <c r="G653" s="26">
        <v>3</v>
      </c>
      <c r="H653" s="24">
        <f>VLOOKUP(A653, Архитектуры!B650:G6625, 6,FALSE)</f>
        <v>52</v>
      </c>
      <c r="I653" s="24" t="str">
        <f>VLOOKUP(A653, Таксономия!B650:E2965, 3, FALSE)</f>
        <v>Eukaryota</v>
      </c>
      <c r="J653" s="13" t="str">
        <f>VLOOKUP(A653, Таксономия!B650:E2965, 4, FALSE)</f>
        <v xml:space="preserve"> Metazoa</v>
      </c>
      <c r="K653" s="11" t="str">
        <f t="shared" si="10"/>
        <v>1</v>
      </c>
      <c r="L653" s="11" t="s">
        <v>7168</v>
      </c>
    </row>
    <row r="654" spans="1:12" ht="16.5">
      <c r="A654" s="13" t="s">
        <v>2185</v>
      </c>
      <c r="B654" s="19">
        <v>1</v>
      </c>
      <c r="C654" s="20"/>
      <c r="D654" s="21">
        <v>1</v>
      </c>
      <c r="E654" s="22">
        <v>1</v>
      </c>
      <c r="F654" s="23"/>
      <c r="G654" s="26">
        <v>3</v>
      </c>
      <c r="H654" s="24">
        <f>VLOOKUP(A654, Архитектуры!B651:G6626, 6,FALSE)</f>
        <v>53</v>
      </c>
      <c r="I654" s="24" t="str">
        <f>VLOOKUP(A654, Таксономия!B651:E2966, 3, FALSE)</f>
        <v>Eukaryota</v>
      </c>
      <c r="J654" s="13" t="str">
        <f>VLOOKUP(A654, Таксономия!B651:E2966, 4, FALSE)</f>
        <v xml:space="preserve"> Fungi</v>
      </c>
      <c r="K654" s="11" t="str">
        <f t="shared" si="10"/>
        <v>2</v>
      </c>
      <c r="L654" s="11" t="s">
        <v>7171</v>
      </c>
    </row>
    <row r="655" spans="1:12" ht="16.5" hidden="1">
      <c r="A655" s="13" t="s">
        <v>2187</v>
      </c>
      <c r="B655" s="19"/>
      <c r="C655" s="20">
        <v>1</v>
      </c>
      <c r="D655" s="21">
        <v>1</v>
      </c>
      <c r="E655" s="22"/>
      <c r="F655" s="23">
        <v>1</v>
      </c>
      <c r="G655" s="26">
        <v>3</v>
      </c>
      <c r="H655" s="24">
        <f>VLOOKUP(A655, Архитектуры!B652:G6627, 6,FALSE)</f>
        <v>52</v>
      </c>
      <c r="I655" s="24" t="str">
        <f>VLOOKUP(A655, Таксономия!B652:E2967, 3, FALSE)</f>
        <v>Eukaryota</v>
      </c>
      <c r="J655" s="13" t="str">
        <f>VLOOKUP(A655, Таксономия!B652:E2967, 4, FALSE)</f>
        <v xml:space="preserve"> Fungi</v>
      </c>
      <c r="K655" s="11" t="str">
        <f t="shared" si="10"/>
        <v>1</v>
      </c>
      <c r="L655" s="11" t="s">
        <v>7172</v>
      </c>
    </row>
    <row r="656" spans="1:12" ht="16.5">
      <c r="A656" s="13" t="s">
        <v>2189</v>
      </c>
      <c r="B656" s="19">
        <v>1</v>
      </c>
      <c r="C656" s="20"/>
      <c r="D656" s="21">
        <v>1</v>
      </c>
      <c r="E656" s="22">
        <v>1</v>
      </c>
      <c r="F656" s="23"/>
      <c r="G656" s="26">
        <v>3</v>
      </c>
      <c r="H656" s="24">
        <f>VLOOKUP(A656, Архитектуры!B653:G6628, 6,FALSE)</f>
        <v>54</v>
      </c>
      <c r="I656" s="24" t="str">
        <f>VLOOKUP(A656, Таксономия!B653:E2968, 3, FALSE)</f>
        <v>Eukaryota</v>
      </c>
      <c r="J656" s="13" t="str">
        <f>VLOOKUP(A656, Таксономия!B653:E2968, 4, FALSE)</f>
        <v xml:space="preserve"> Metazoa</v>
      </c>
      <c r="K656" s="11" t="str">
        <f t="shared" si="10"/>
        <v>2</v>
      </c>
      <c r="L656" s="11" t="s">
        <v>7169</v>
      </c>
    </row>
    <row r="657" spans="1:12" ht="16.5" hidden="1">
      <c r="A657" s="13" t="s">
        <v>2191</v>
      </c>
      <c r="B657" s="19">
        <v>1</v>
      </c>
      <c r="C657" s="20"/>
      <c r="D657" s="21">
        <v>1</v>
      </c>
      <c r="E657" s="22">
        <v>1</v>
      </c>
      <c r="F657" s="23"/>
      <c r="G657" s="26">
        <v>3</v>
      </c>
      <c r="H657" s="24">
        <f>VLOOKUP(A657, Архитектуры!B654:G6629, 6,FALSE)</f>
        <v>51</v>
      </c>
      <c r="I657" s="24" t="str">
        <f>VLOOKUP(A657, Таксономия!B654:E2969, 3, FALSE)</f>
        <v>Eukaryota</v>
      </c>
      <c r="J657" s="13" t="str">
        <f>VLOOKUP(A657, Таксономия!B654:E2969, 4, FALSE)</f>
        <v xml:space="preserve"> Fungi</v>
      </c>
      <c r="K657" s="11" t="str">
        <f t="shared" si="10"/>
        <v>2</v>
      </c>
      <c r="L657" s="11" t="s">
        <v>7171</v>
      </c>
    </row>
    <row r="658" spans="1:12" ht="16.5">
      <c r="A658" s="13" t="s">
        <v>2193</v>
      </c>
      <c r="B658" s="19"/>
      <c r="C658" s="20">
        <v>1</v>
      </c>
      <c r="D658" s="21">
        <v>1</v>
      </c>
      <c r="E658" s="22"/>
      <c r="F658" s="23">
        <v>1</v>
      </c>
      <c r="G658" s="26">
        <v>3</v>
      </c>
      <c r="H658" s="24">
        <f>VLOOKUP(A658, Архитектуры!B655:G6630, 6,FALSE)</f>
        <v>54</v>
      </c>
      <c r="I658" s="24" t="str">
        <f>VLOOKUP(A658, Таксономия!B655:E2970, 3, FALSE)</f>
        <v>Eukaryota</v>
      </c>
      <c r="J658" s="13" t="str">
        <f>VLOOKUP(A658, Таксономия!B655:E2970, 4, FALSE)</f>
        <v xml:space="preserve"> Fungi</v>
      </c>
      <c r="K658" s="11" t="str">
        <f t="shared" si="10"/>
        <v>1</v>
      </c>
      <c r="L658" s="11" t="s">
        <v>7172</v>
      </c>
    </row>
    <row r="659" spans="1:12" ht="16.5" hidden="1">
      <c r="A659" s="13" t="s">
        <v>2197</v>
      </c>
      <c r="B659" s="19"/>
      <c r="C659" s="20">
        <v>1</v>
      </c>
      <c r="D659" s="21">
        <v>1</v>
      </c>
      <c r="E659" s="22"/>
      <c r="F659" s="23">
        <v>1</v>
      </c>
      <c r="G659" s="26">
        <v>3</v>
      </c>
      <c r="H659" s="24">
        <f>VLOOKUP(A659, Архитектуры!B656:G6631, 6,FALSE)</f>
        <v>54</v>
      </c>
      <c r="I659" s="24" t="str">
        <f>VLOOKUP(A659, Таксономия!B656:E2971, 3, FALSE)</f>
        <v>Eukaryota</v>
      </c>
      <c r="J659" s="13" t="str">
        <f>VLOOKUP(A659, Таксономия!B656:E2971, 4, FALSE)</f>
        <v xml:space="preserve"> Alveolata</v>
      </c>
      <c r="K659" s="11" t="str">
        <f t="shared" si="10"/>
        <v>1</v>
      </c>
      <c r="L659"/>
    </row>
    <row r="660" spans="1:12" ht="16.5" hidden="1">
      <c r="A660" s="13" t="s">
        <v>2199</v>
      </c>
      <c r="B660" s="19">
        <v>1</v>
      </c>
      <c r="C660" s="20"/>
      <c r="D660" s="21">
        <v>1</v>
      </c>
      <c r="E660" s="22">
        <v>1</v>
      </c>
      <c r="F660" s="23"/>
      <c r="G660" s="26">
        <v>3</v>
      </c>
      <c r="H660" s="24">
        <f>VLOOKUP(A660, Архитектуры!B657:G6632, 6,FALSE)</f>
        <v>44</v>
      </c>
      <c r="I660" s="24" t="str">
        <f>VLOOKUP(A660, Таксономия!B657:E2972, 3, FALSE)</f>
        <v>Eukaryota</v>
      </c>
      <c r="J660" s="13" t="str">
        <f>VLOOKUP(A660, Таксономия!B657:E2972, 4, FALSE)</f>
        <v xml:space="preserve"> Metazoa</v>
      </c>
      <c r="K660" s="11" t="str">
        <f t="shared" si="10"/>
        <v>2</v>
      </c>
      <c r="L660" s="11" t="s">
        <v>7169</v>
      </c>
    </row>
    <row r="661" spans="1:12" ht="16.5" hidden="1">
      <c r="A661" s="13" t="s">
        <v>2201</v>
      </c>
      <c r="B661" s="19"/>
      <c r="C661" s="20">
        <v>1</v>
      </c>
      <c r="D661" s="21">
        <v>1</v>
      </c>
      <c r="E661" s="22"/>
      <c r="F661" s="23">
        <v>1</v>
      </c>
      <c r="G661" s="26">
        <v>3</v>
      </c>
      <c r="H661" s="24">
        <f>VLOOKUP(A661, Архитектуры!B658:G6633, 6,FALSE)</f>
        <v>52</v>
      </c>
      <c r="I661" s="24" t="str">
        <f>VLOOKUP(A661, Таксономия!B658:E2973, 3, FALSE)</f>
        <v>Eukaryota</v>
      </c>
      <c r="J661" s="13" t="str">
        <f>VLOOKUP(A661, Таксономия!B658:E2973, 4, FALSE)</f>
        <v xml:space="preserve"> Metazoa</v>
      </c>
      <c r="K661" s="11" t="str">
        <f t="shared" si="10"/>
        <v>1</v>
      </c>
      <c r="L661" s="11" t="s">
        <v>7168</v>
      </c>
    </row>
    <row r="662" spans="1:12" ht="16.5" hidden="1">
      <c r="A662" s="13" t="s">
        <v>2205</v>
      </c>
      <c r="B662" s="19"/>
      <c r="C662" s="20">
        <v>1</v>
      </c>
      <c r="D662" s="21">
        <v>1</v>
      </c>
      <c r="E662" s="22"/>
      <c r="F662" s="23">
        <v>1</v>
      </c>
      <c r="G662" s="26">
        <v>3</v>
      </c>
      <c r="H662" s="24">
        <f>VLOOKUP(A662, Архитектуры!B659:G6634, 6,FALSE)</f>
        <v>52</v>
      </c>
      <c r="I662" s="24" t="str">
        <f>VLOOKUP(A662, Таксономия!B659:E2974, 3, FALSE)</f>
        <v>Eukaryota</v>
      </c>
      <c r="J662" s="13" t="str">
        <f>VLOOKUP(A662, Таксономия!B659:E2974, 4, FALSE)</f>
        <v xml:space="preserve"> Metazoa</v>
      </c>
      <c r="K662" s="11" t="str">
        <f t="shared" si="10"/>
        <v>1</v>
      </c>
      <c r="L662" s="11" t="s">
        <v>7168</v>
      </c>
    </row>
    <row r="663" spans="1:12" ht="16.5" hidden="1">
      <c r="A663" s="13" t="s">
        <v>2207</v>
      </c>
      <c r="B663" s="19"/>
      <c r="C663" s="20">
        <v>1</v>
      </c>
      <c r="D663" s="21">
        <v>1</v>
      </c>
      <c r="E663" s="22"/>
      <c r="F663" s="23">
        <v>1</v>
      </c>
      <c r="G663" s="26">
        <v>3</v>
      </c>
      <c r="H663" s="24">
        <f>VLOOKUP(A663, Архитектуры!B660:G6635, 6,FALSE)</f>
        <v>52</v>
      </c>
      <c r="I663" s="24" t="str">
        <f>VLOOKUP(A663, Таксономия!B660:E2975, 3, FALSE)</f>
        <v>Eukaryota</v>
      </c>
      <c r="J663" s="13" t="str">
        <f>VLOOKUP(A663, Таксономия!B660:E2975, 4, FALSE)</f>
        <v xml:space="preserve"> Metazoa</v>
      </c>
      <c r="K663" s="11" t="str">
        <f t="shared" si="10"/>
        <v>1</v>
      </c>
      <c r="L663" s="11" t="s">
        <v>7168</v>
      </c>
    </row>
    <row r="664" spans="1:12" ht="16.5" hidden="1">
      <c r="A664" s="13" t="s">
        <v>2209</v>
      </c>
      <c r="B664" s="19">
        <v>1</v>
      </c>
      <c r="C664" s="20"/>
      <c r="D664" s="21">
        <v>1</v>
      </c>
      <c r="E664" s="22">
        <v>1</v>
      </c>
      <c r="F664" s="23"/>
      <c r="G664" s="26">
        <v>3</v>
      </c>
      <c r="H664" s="24">
        <f>VLOOKUP(A664, Архитектуры!B661:G6636, 6,FALSE)</f>
        <v>44</v>
      </c>
      <c r="I664" s="24" t="str">
        <f>VLOOKUP(A664, Таксономия!B661:E2976, 3, FALSE)</f>
        <v>Eukaryota</v>
      </c>
      <c r="J664" s="13" t="str">
        <f>VLOOKUP(A664, Таксономия!B661:E2976, 4, FALSE)</f>
        <v xml:space="preserve"> Metazoa</v>
      </c>
      <c r="K664" s="11" t="str">
        <f t="shared" si="10"/>
        <v>2</v>
      </c>
      <c r="L664" s="11" t="s">
        <v>7169</v>
      </c>
    </row>
    <row r="665" spans="1:12" ht="16.5" hidden="1">
      <c r="A665" s="13" t="s">
        <v>2211</v>
      </c>
      <c r="B665" s="19">
        <v>1</v>
      </c>
      <c r="C665" s="20"/>
      <c r="D665" s="21">
        <v>1</v>
      </c>
      <c r="E665" s="22">
        <v>1</v>
      </c>
      <c r="F665" s="23"/>
      <c r="G665" s="26">
        <v>3</v>
      </c>
      <c r="H665" s="24">
        <f>VLOOKUP(A665, Архитектуры!B662:G6637, 6,FALSE)</f>
        <v>44</v>
      </c>
      <c r="I665" s="24" t="str">
        <f>VLOOKUP(A665, Таксономия!B662:E2977, 3, FALSE)</f>
        <v>Eukaryota</v>
      </c>
      <c r="J665" s="13" t="str">
        <f>VLOOKUP(A665, Таксономия!B662:E2977, 4, FALSE)</f>
        <v xml:space="preserve"> Metazoa</v>
      </c>
      <c r="K665" s="11" t="str">
        <f t="shared" si="10"/>
        <v>2</v>
      </c>
      <c r="L665" s="11" t="s">
        <v>7169</v>
      </c>
    </row>
    <row r="666" spans="1:12" ht="16.5" hidden="1">
      <c r="A666" s="13" t="s">
        <v>2213</v>
      </c>
      <c r="B666" s="19"/>
      <c r="C666" s="20">
        <v>1</v>
      </c>
      <c r="D666" s="21">
        <v>1</v>
      </c>
      <c r="E666" s="22"/>
      <c r="F666" s="23">
        <v>1</v>
      </c>
      <c r="G666" s="26">
        <v>3</v>
      </c>
      <c r="H666" s="24">
        <f>VLOOKUP(A666, Архитектуры!B663:G6638, 6,FALSE)</f>
        <v>52</v>
      </c>
      <c r="I666" s="24" t="str">
        <f>VLOOKUP(A666, Таксономия!B663:E2978, 3, FALSE)</f>
        <v>Eukaryota</v>
      </c>
      <c r="J666" s="13" t="str">
        <f>VLOOKUP(A666, Таксономия!B663:E2978, 4, FALSE)</f>
        <v xml:space="preserve"> Metazoa</v>
      </c>
      <c r="K666" s="11" t="str">
        <f t="shared" si="10"/>
        <v>1</v>
      </c>
      <c r="L666" s="11" t="s">
        <v>7168</v>
      </c>
    </row>
    <row r="667" spans="1:12" ht="16.5" hidden="1">
      <c r="A667" s="13" t="s">
        <v>2217</v>
      </c>
      <c r="B667" s="19"/>
      <c r="C667" s="20">
        <v>1</v>
      </c>
      <c r="D667" s="21">
        <v>1</v>
      </c>
      <c r="E667" s="22"/>
      <c r="F667" s="23">
        <v>1</v>
      </c>
      <c r="G667" s="26">
        <v>3</v>
      </c>
      <c r="H667" s="24">
        <f>VLOOKUP(A667, Архитектуры!B664:G6639, 6,FALSE)</f>
        <v>52</v>
      </c>
      <c r="I667" s="24" t="str">
        <f>VLOOKUP(A667, Таксономия!B664:E2979, 3, FALSE)</f>
        <v>Eukaryota</v>
      </c>
      <c r="J667" s="13" t="str">
        <f>VLOOKUP(A667, Таксономия!B664:E2979, 4, FALSE)</f>
        <v xml:space="preserve"> Metazoa</v>
      </c>
      <c r="K667" s="11" t="str">
        <f t="shared" si="10"/>
        <v>1</v>
      </c>
      <c r="L667" s="11" t="s">
        <v>7168</v>
      </c>
    </row>
    <row r="668" spans="1:12" ht="16.5" hidden="1">
      <c r="A668" s="13" t="s">
        <v>2219</v>
      </c>
      <c r="B668" s="19">
        <v>1</v>
      </c>
      <c r="C668" s="20"/>
      <c r="D668" s="21">
        <v>1</v>
      </c>
      <c r="E668" s="22">
        <v>1</v>
      </c>
      <c r="F668" s="23"/>
      <c r="G668" s="26">
        <v>3</v>
      </c>
      <c r="H668" s="24">
        <f>VLOOKUP(A668, Архитектуры!B665:G6640, 6,FALSE)</f>
        <v>44</v>
      </c>
      <c r="I668" s="24" t="str">
        <f>VLOOKUP(A668, Таксономия!B665:E2980, 3, FALSE)</f>
        <v>Eukaryota</v>
      </c>
      <c r="J668" s="13" t="str">
        <f>VLOOKUP(A668, Таксономия!B665:E2980, 4, FALSE)</f>
        <v xml:space="preserve"> Metazoa</v>
      </c>
      <c r="K668" s="11" t="str">
        <f t="shared" si="10"/>
        <v>2</v>
      </c>
      <c r="L668" s="11" t="s">
        <v>7169</v>
      </c>
    </row>
    <row r="669" spans="1:12" ht="16.5" hidden="1">
      <c r="A669" s="13" t="s">
        <v>2221</v>
      </c>
      <c r="B669" s="19">
        <v>1</v>
      </c>
      <c r="C669" s="20"/>
      <c r="D669" s="21">
        <v>1</v>
      </c>
      <c r="E669" s="22">
        <v>1</v>
      </c>
      <c r="F669" s="23"/>
      <c r="G669" s="26">
        <v>3</v>
      </c>
      <c r="H669" s="24">
        <f>VLOOKUP(A669, Архитектуры!B666:G6641, 6,FALSE)</f>
        <v>44</v>
      </c>
      <c r="I669" s="24" t="str">
        <f>VLOOKUP(A669, Таксономия!B666:E2981, 3, FALSE)</f>
        <v>Eukaryota</v>
      </c>
      <c r="J669" s="13" t="str">
        <f>VLOOKUP(A669, Таксономия!B666:E2981, 4, FALSE)</f>
        <v xml:space="preserve"> Metazoa</v>
      </c>
      <c r="K669" s="11" t="str">
        <f t="shared" si="10"/>
        <v>2</v>
      </c>
      <c r="L669" s="11" t="s">
        <v>7169</v>
      </c>
    </row>
    <row r="670" spans="1:12" ht="16.5" hidden="1">
      <c r="A670" s="13" t="s">
        <v>2223</v>
      </c>
      <c r="B670" s="19"/>
      <c r="C670" s="20">
        <v>1</v>
      </c>
      <c r="D670" s="21">
        <v>1</v>
      </c>
      <c r="E670" s="22"/>
      <c r="F670" s="23">
        <v>1</v>
      </c>
      <c r="G670" s="26">
        <v>3</v>
      </c>
      <c r="H670" s="24">
        <f>VLOOKUP(A670, Архитектуры!B667:G6642, 6,FALSE)</f>
        <v>52</v>
      </c>
      <c r="I670" s="24" t="str">
        <f>VLOOKUP(A670, Таксономия!B667:E2982, 3, FALSE)</f>
        <v>Eukaryota</v>
      </c>
      <c r="J670" s="13" t="str">
        <f>VLOOKUP(A670, Таксономия!B667:E2982, 4, FALSE)</f>
        <v xml:space="preserve"> Metazoa</v>
      </c>
      <c r="K670" s="11" t="str">
        <f t="shared" si="10"/>
        <v>1</v>
      </c>
      <c r="L670" s="11" t="s">
        <v>7168</v>
      </c>
    </row>
    <row r="671" spans="1:12" ht="16.5" hidden="1">
      <c r="A671" s="13" t="s">
        <v>2225</v>
      </c>
      <c r="B671" s="19"/>
      <c r="C671" s="20">
        <v>1</v>
      </c>
      <c r="D671" s="21">
        <v>1</v>
      </c>
      <c r="E671" s="22"/>
      <c r="F671" s="23">
        <v>1</v>
      </c>
      <c r="G671" s="26">
        <v>3</v>
      </c>
      <c r="H671" s="24">
        <f>VLOOKUP(A671, Архитектуры!B668:G6643, 6,FALSE)</f>
        <v>52</v>
      </c>
      <c r="I671" s="24" t="str">
        <f>VLOOKUP(A671, Таксономия!B668:E2983, 3, FALSE)</f>
        <v>Eukaryota</v>
      </c>
      <c r="J671" s="13" t="str">
        <f>VLOOKUP(A671, Таксономия!B668:E2983, 4, FALSE)</f>
        <v xml:space="preserve"> Metazoa</v>
      </c>
      <c r="K671" s="11" t="str">
        <f t="shared" si="10"/>
        <v>1</v>
      </c>
      <c r="L671" s="11" t="s">
        <v>7168</v>
      </c>
    </row>
    <row r="672" spans="1:12" ht="16.5" hidden="1">
      <c r="A672" s="13" t="s">
        <v>2227</v>
      </c>
      <c r="B672" s="19">
        <v>1</v>
      </c>
      <c r="C672" s="20"/>
      <c r="D672" s="21">
        <v>1</v>
      </c>
      <c r="E672" s="22">
        <v>1</v>
      </c>
      <c r="F672" s="23"/>
      <c r="G672" s="26">
        <v>3</v>
      </c>
      <c r="H672" s="24">
        <f>VLOOKUP(A672, Архитектуры!B669:G6644, 6,FALSE)</f>
        <v>44</v>
      </c>
      <c r="I672" s="24" t="str">
        <f>VLOOKUP(A672, Таксономия!B669:E2984, 3, FALSE)</f>
        <v>Eukaryota</v>
      </c>
      <c r="J672" s="13" t="str">
        <f>VLOOKUP(A672, Таксономия!B669:E2984, 4, FALSE)</f>
        <v xml:space="preserve"> Metazoa</v>
      </c>
      <c r="K672" s="11" t="str">
        <f t="shared" si="10"/>
        <v>2</v>
      </c>
      <c r="L672" s="11" t="s">
        <v>7169</v>
      </c>
    </row>
    <row r="673" spans="1:12" ht="16.5" hidden="1">
      <c r="A673" s="13" t="s">
        <v>2229</v>
      </c>
      <c r="B673" s="19"/>
      <c r="C673" s="20">
        <v>1</v>
      </c>
      <c r="D673" s="21">
        <v>1</v>
      </c>
      <c r="E673" s="22"/>
      <c r="F673" s="23">
        <v>1</v>
      </c>
      <c r="G673" s="26">
        <v>3</v>
      </c>
      <c r="H673" s="24">
        <f>VLOOKUP(A673, Архитектуры!B670:G6645, 6,FALSE)</f>
        <v>52</v>
      </c>
      <c r="I673" s="24" t="str">
        <f>VLOOKUP(A673, Таксономия!B670:E2985, 3, FALSE)</f>
        <v>Eukaryota</v>
      </c>
      <c r="J673" s="13" t="str">
        <f>VLOOKUP(A673, Таксономия!B670:E2985, 4, FALSE)</f>
        <v xml:space="preserve"> Metazoa</v>
      </c>
      <c r="K673" s="11" t="str">
        <f t="shared" si="10"/>
        <v>1</v>
      </c>
      <c r="L673" s="11" t="s">
        <v>7168</v>
      </c>
    </row>
    <row r="674" spans="1:12" ht="16.5" hidden="1">
      <c r="A674" s="13" t="s">
        <v>2231</v>
      </c>
      <c r="B674" s="19">
        <v>1</v>
      </c>
      <c r="C674" s="20"/>
      <c r="D674" s="21">
        <v>1</v>
      </c>
      <c r="E674" s="22">
        <v>1</v>
      </c>
      <c r="F674" s="23"/>
      <c r="G674" s="26">
        <v>3</v>
      </c>
      <c r="H674" s="24">
        <f>VLOOKUP(A674, Архитектуры!B671:G6646, 6,FALSE)</f>
        <v>43</v>
      </c>
      <c r="I674" s="24" t="str">
        <f>VLOOKUP(A674, Таксономия!B671:E2986, 3, FALSE)</f>
        <v>Eukaryota</v>
      </c>
      <c r="J674" s="13" t="str">
        <f>VLOOKUP(A674, Таксономия!B671:E2986, 4, FALSE)</f>
        <v xml:space="preserve"> Metazoa</v>
      </c>
      <c r="K674" s="11" t="str">
        <f t="shared" si="10"/>
        <v>2</v>
      </c>
      <c r="L674" s="11" t="s">
        <v>7169</v>
      </c>
    </row>
    <row r="675" spans="1:12" ht="16.5" hidden="1">
      <c r="A675" s="13" t="s">
        <v>2237</v>
      </c>
      <c r="B675" s="19"/>
      <c r="C675" s="20">
        <v>1</v>
      </c>
      <c r="D675" s="21">
        <v>1</v>
      </c>
      <c r="E675" s="22"/>
      <c r="F675" s="23">
        <v>1</v>
      </c>
      <c r="G675" s="26">
        <v>3</v>
      </c>
      <c r="H675" s="24">
        <f>VLOOKUP(A675, Архитектуры!B672:G6647, 6,FALSE)</f>
        <v>55</v>
      </c>
      <c r="I675" s="24" t="str">
        <f>VLOOKUP(A675, Таксономия!B672:E2987, 3, FALSE)</f>
        <v>Eukaryota</v>
      </c>
      <c r="J675" s="13" t="str">
        <f>VLOOKUP(A675, Таксономия!B672:E2987, 4, FALSE)</f>
        <v xml:space="preserve"> Alveolata</v>
      </c>
      <c r="K675" s="11" t="str">
        <f t="shared" si="10"/>
        <v>1</v>
      </c>
      <c r="L675"/>
    </row>
    <row r="676" spans="1:12" ht="16.5">
      <c r="A676" s="13" t="s">
        <v>2241</v>
      </c>
      <c r="B676" s="19">
        <v>1</v>
      </c>
      <c r="C676" s="20"/>
      <c r="D676" s="21">
        <v>1</v>
      </c>
      <c r="E676" s="22">
        <v>1</v>
      </c>
      <c r="F676" s="23"/>
      <c r="G676" s="26">
        <v>3</v>
      </c>
      <c r="H676" s="24">
        <f>VLOOKUP(A676, Архитектуры!B673:G6648, 6,FALSE)</f>
        <v>53</v>
      </c>
      <c r="I676" s="24" t="str">
        <f>VLOOKUP(A676, Таксономия!B673:E2988, 3, FALSE)</f>
        <v>Eukaryota</v>
      </c>
      <c r="J676" s="13" t="str">
        <f>VLOOKUP(A676, Таксономия!B673:E2988, 4, FALSE)</f>
        <v xml:space="preserve"> Fungi</v>
      </c>
      <c r="K676" s="11" t="str">
        <f t="shared" si="10"/>
        <v>2</v>
      </c>
      <c r="L676" s="11" t="s">
        <v>7171</v>
      </c>
    </row>
    <row r="677" spans="1:12" ht="16.5">
      <c r="A677" s="13" t="s">
        <v>2243</v>
      </c>
      <c r="B677" s="19"/>
      <c r="C677" s="20">
        <v>1</v>
      </c>
      <c r="D677" s="21">
        <v>1</v>
      </c>
      <c r="E677" s="22"/>
      <c r="F677" s="23">
        <v>1</v>
      </c>
      <c r="G677" s="26">
        <v>3</v>
      </c>
      <c r="H677" s="24">
        <f>VLOOKUP(A677, Архитектуры!B674:G6649, 6,FALSE)</f>
        <v>54</v>
      </c>
      <c r="I677" s="24" t="str">
        <f>VLOOKUP(A677, Таксономия!B674:E2989, 3, FALSE)</f>
        <v>Eukaryota</v>
      </c>
      <c r="J677" s="13" t="str">
        <f>VLOOKUP(A677, Таксономия!B674:E2989, 4, FALSE)</f>
        <v xml:space="preserve"> Fungi</v>
      </c>
      <c r="K677" s="11" t="str">
        <f t="shared" si="10"/>
        <v>1</v>
      </c>
      <c r="L677" s="11" t="s">
        <v>7172</v>
      </c>
    </row>
    <row r="678" spans="1:12" ht="16.5" hidden="1">
      <c r="A678" s="13" t="s">
        <v>2245</v>
      </c>
      <c r="B678" s="19">
        <v>1</v>
      </c>
      <c r="C678" s="20"/>
      <c r="D678" s="21">
        <v>1</v>
      </c>
      <c r="E678" s="22">
        <v>1</v>
      </c>
      <c r="F678" s="23"/>
      <c r="G678" s="26">
        <v>3</v>
      </c>
      <c r="H678" s="24">
        <f>VLOOKUP(A678, Архитектуры!B675:G6650, 6,FALSE)</f>
        <v>48</v>
      </c>
      <c r="I678" s="24" t="str">
        <f>VLOOKUP(A678, Таксономия!B675:E2990, 3, FALSE)</f>
        <v>Eukaryota</v>
      </c>
      <c r="J678" s="13" t="str">
        <f>VLOOKUP(A678, Таксономия!B675:E2990, 4, FALSE)</f>
        <v xml:space="preserve"> Fungi</v>
      </c>
      <c r="K678" s="11" t="str">
        <f t="shared" si="10"/>
        <v>2</v>
      </c>
      <c r="L678" s="11" t="s">
        <v>7171</v>
      </c>
    </row>
    <row r="679" spans="1:12" ht="16.5" hidden="1">
      <c r="A679" s="13" t="s">
        <v>2247</v>
      </c>
      <c r="B679" s="19"/>
      <c r="C679" s="20">
        <v>1</v>
      </c>
      <c r="D679" s="21">
        <v>1</v>
      </c>
      <c r="E679" s="22"/>
      <c r="F679" s="23">
        <v>1</v>
      </c>
      <c r="G679" s="26">
        <v>3</v>
      </c>
      <c r="H679" s="24">
        <f>VLOOKUP(A679, Архитектуры!B676:G6651, 6,FALSE)</f>
        <v>52</v>
      </c>
      <c r="I679" s="24" t="str">
        <f>VLOOKUP(A679, Таксономия!B676:E2991, 3, FALSE)</f>
        <v>Eukaryota</v>
      </c>
      <c r="J679" s="13" t="str">
        <f>VLOOKUP(A679, Таксономия!B676:E2991, 4, FALSE)</f>
        <v xml:space="preserve"> Fungi</v>
      </c>
      <c r="K679" s="11" t="str">
        <f t="shared" si="10"/>
        <v>1</v>
      </c>
      <c r="L679" s="11" t="s">
        <v>7172</v>
      </c>
    </row>
    <row r="680" spans="1:12" ht="16.5">
      <c r="A680" s="13" t="s">
        <v>2249</v>
      </c>
      <c r="B680" s="19">
        <v>1</v>
      </c>
      <c r="C680" s="20"/>
      <c r="D680" s="21">
        <v>1</v>
      </c>
      <c r="E680" s="22">
        <v>1</v>
      </c>
      <c r="F680" s="23"/>
      <c r="G680" s="26">
        <v>3</v>
      </c>
      <c r="H680" s="24">
        <f>VLOOKUP(A680, Архитектуры!B677:G6652, 6,FALSE)</f>
        <v>53</v>
      </c>
      <c r="I680" s="24" t="str">
        <f>VLOOKUP(A680, Таксономия!B677:E2992, 3, FALSE)</f>
        <v>Eukaryota</v>
      </c>
      <c r="J680" s="13" t="str">
        <f>VLOOKUP(A680, Таксономия!B677:E2992, 4, FALSE)</f>
        <v xml:space="preserve"> Fungi</v>
      </c>
      <c r="K680" s="11" t="str">
        <f t="shared" si="10"/>
        <v>2</v>
      </c>
      <c r="L680" s="11" t="s">
        <v>7171</v>
      </c>
    </row>
    <row r="681" spans="1:12" ht="16.5" hidden="1">
      <c r="A681" s="13" t="s">
        <v>2251</v>
      </c>
      <c r="B681" s="19"/>
      <c r="C681" s="20">
        <v>1</v>
      </c>
      <c r="D681" s="21">
        <v>1</v>
      </c>
      <c r="E681" s="22"/>
      <c r="F681" s="23">
        <v>1</v>
      </c>
      <c r="G681" s="26">
        <v>3</v>
      </c>
      <c r="H681" s="24">
        <f>VLOOKUP(A681, Архитектуры!B678:G6653, 6,FALSE)</f>
        <v>52</v>
      </c>
      <c r="I681" s="24" t="str">
        <f>VLOOKUP(A681, Таксономия!B678:E2993, 3, FALSE)</f>
        <v>Eukaryota</v>
      </c>
      <c r="J681" s="13" t="str">
        <f>VLOOKUP(A681, Таксономия!B678:E2993, 4, FALSE)</f>
        <v xml:space="preserve"> Fungi</v>
      </c>
      <c r="K681" s="11" t="str">
        <f t="shared" si="10"/>
        <v>1</v>
      </c>
      <c r="L681" s="11" t="s">
        <v>7172</v>
      </c>
    </row>
    <row r="682" spans="1:12" ht="16.5" hidden="1">
      <c r="A682" s="13" t="s">
        <v>2253</v>
      </c>
      <c r="B682" s="19"/>
      <c r="C682" s="20">
        <v>1</v>
      </c>
      <c r="D682" s="21">
        <v>1</v>
      </c>
      <c r="E682" s="22"/>
      <c r="F682" s="23">
        <v>1</v>
      </c>
      <c r="G682" s="26">
        <v>3</v>
      </c>
      <c r="H682" s="24">
        <f>VLOOKUP(A682, Архитектуры!B679:G6654, 6,FALSE)</f>
        <v>51</v>
      </c>
      <c r="I682" s="24" t="str">
        <f>VLOOKUP(A682, Таксономия!B679:E2994, 3, FALSE)</f>
        <v>Eukaryota</v>
      </c>
      <c r="J682" s="13" t="str">
        <f>VLOOKUP(A682, Таксономия!B679:E2994, 4, FALSE)</f>
        <v xml:space="preserve"> Viridiplantae</v>
      </c>
      <c r="K682" s="11" t="str">
        <f t="shared" si="10"/>
        <v>1</v>
      </c>
      <c r="L682" s="33" t="s">
        <v>7167</v>
      </c>
    </row>
    <row r="683" spans="1:12" ht="16.5" hidden="1">
      <c r="A683" s="13" t="s">
        <v>2257</v>
      </c>
      <c r="B683" s="19"/>
      <c r="C683" s="20">
        <v>1</v>
      </c>
      <c r="D683" s="21">
        <v>1</v>
      </c>
      <c r="E683" s="22"/>
      <c r="F683" s="23">
        <v>1</v>
      </c>
      <c r="G683" s="26">
        <v>3</v>
      </c>
      <c r="H683" s="24">
        <f>VLOOKUP(A683, Архитектуры!B680:G6655, 6,FALSE)</f>
        <v>49</v>
      </c>
      <c r="I683" s="24" t="str">
        <f>VLOOKUP(A683, Таксономия!B680:E2995, 3, FALSE)</f>
        <v>Eukaryota</v>
      </c>
      <c r="J683" s="13" t="str">
        <f>VLOOKUP(A683, Таксономия!B680:E2995, 4, FALSE)</f>
        <v xml:space="preserve"> Stramenopiles</v>
      </c>
      <c r="K683" s="11" t="str">
        <f t="shared" si="10"/>
        <v>1</v>
      </c>
      <c r="L683"/>
    </row>
    <row r="684" spans="1:12" ht="16.5" hidden="1">
      <c r="A684" s="13" t="s">
        <v>2259</v>
      </c>
      <c r="B684" s="19"/>
      <c r="C684" s="20">
        <v>1</v>
      </c>
      <c r="D684" s="21">
        <v>1</v>
      </c>
      <c r="E684" s="22"/>
      <c r="F684" s="23">
        <v>1</v>
      </c>
      <c r="G684" s="26">
        <v>3</v>
      </c>
      <c r="H684" s="24">
        <f>VLOOKUP(A684, Архитектуры!B681:G6656, 6,FALSE)</f>
        <v>30</v>
      </c>
      <c r="I684" s="24" t="str">
        <f>VLOOKUP(A684, Таксономия!B681:E2996, 3, FALSE)</f>
        <v>Eukaryota</v>
      </c>
      <c r="J684" s="13" t="str">
        <f>VLOOKUP(A684, Таксономия!B681:E2996, 4, FALSE)</f>
        <v xml:space="preserve"> Metazoa</v>
      </c>
      <c r="K684" s="11" t="str">
        <f t="shared" si="10"/>
        <v>1</v>
      </c>
      <c r="L684" s="31" t="s">
        <v>7164</v>
      </c>
    </row>
    <row r="685" spans="1:12" ht="16.5">
      <c r="A685" s="13" t="s">
        <v>2261</v>
      </c>
      <c r="B685" s="19">
        <v>1</v>
      </c>
      <c r="C685" s="20"/>
      <c r="D685" s="21">
        <v>1</v>
      </c>
      <c r="E685" s="22">
        <v>1</v>
      </c>
      <c r="F685" s="23"/>
      <c r="G685" s="26">
        <v>3</v>
      </c>
      <c r="H685" s="24">
        <f>VLOOKUP(A685, Архитектуры!B682:G6657, 6,FALSE)</f>
        <v>53</v>
      </c>
      <c r="I685" s="24" t="str">
        <f>VLOOKUP(A685, Таксономия!B682:E2997, 3, FALSE)</f>
        <v>Eukaryota</v>
      </c>
      <c r="J685" s="13" t="str">
        <f>VLOOKUP(A685, Таксономия!B682:E2997, 4, FALSE)</f>
        <v xml:space="preserve"> Metazoa</v>
      </c>
      <c r="K685" s="11" t="str">
        <f t="shared" si="10"/>
        <v>2</v>
      </c>
      <c r="L685" s="11" t="s">
        <v>7169</v>
      </c>
    </row>
    <row r="686" spans="1:12" ht="16.5" hidden="1">
      <c r="A686" s="13" t="s">
        <v>2263</v>
      </c>
      <c r="B686" s="19"/>
      <c r="C686" s="20">
        <v>1</v>
      </c>
      <c r="D686" s="21">
        <v>1</v>
      </c>
      <c r="E686" s="22"/>
      <c r="F686" s="23">
        <v>1</v>
      </c>
      <c r="G686" s="26">
        <v>3</v>
      </c>
      <c r="H686" s="24">
        <f>VLOOKUP(A686, Архитектуры!B683:G6658, 6,FALSE)</f>
        <v>52</v>
      </c>
      <c r="I686" s="24" t="str">
        <f>VLOOKUP(A686, Таксономия!B683:E2998, 3, FALSE)</f>
        <v>Eukaryota</v>
      </c>
      <c r="J686" s="13" t="str">
        <f>VLOOKUP(A686, Таксономия!B683:E2998, 4, FALSE)</f>
        <v xml:space="preserve"> Metazoa</v>
      </c>
      <c r="K686" s="11" t="str">
        <f t="shared" si="10"/>
        <v>1</v>
      </c>
      <c r="L686" s="11" t="s">
        <v>7168</v>
      </c>
    </row>
    <row r="687" spans="1:12" ht="16.5">
      <c r="A687" s="13" t="s">
        <v>2265</v>
      </c>
      <c r="B687" s="19">
        <v>1</v>
      </c>
      <c r="C687" s="20"/>
      <c r="D687" s="21">
        <v>1</v>
      </c>
      <c r="E687" s="22">
        <v>1</v>
      </c>
      <c r="F687" s="23"/>
      <c r="G687" s="26">
        <v>3</v>
      </c>
      <c r="H687" s="24">
        <f>VLOOKUP(A687, Архитектуры!B684:G6659, 6,FALSE)</f>
        <v>54</v>
      </c>
      <c r="I687" s="24" t="str">
        <f>VLOOKUP(A687, Таксономия!B684:E2999, 3, FALSE)</f>
        <v>Eukaryota</v>
      </c>
      <c r="J687" s="13" t="str">
        <f>VLOOKUP(A687, Таксономия!B684:E2999, 4, FALSE)</f>
        <v xml:space="preserve"> Metazoa</v>
      </c>
      <c r="K687" s="11" t="str">
        <f t="shared" si="10"/>
        <v>2</v>
      </c>
      <c r="L687" s="11" t="s">
        <v>7169</v>
      </c>
    </row>
    <row r="688" spans="1:12" ht="16.5" hidden="1">
      <c r="A688" s="13" t="s">
        <v>2271</v>
      </c>
      <c r="B688" s="19"/>
      <c r="C688" s="20">
        <v>1</v>
      </c>
      <c r="D688" s="21">
        <v>1</v>
      </c>
      <c r="E688" s="22"/>
      <c r="F688" s="23">
        <v>1</v>
      </c>
      <c r="G688" s="26">
        <v>3</v>
      </c>
      <c r="H688" s="24">
        <f>VLOOKUP(A688, Архитектуры!B685:G6660, 6,FALSE)</f>
        <v>51</v>
      </c>
      <c r="I688" s="24" t="str">
        <f>VLOOKUP(A688, Таксономия!B685:E3000, 3, FALSE)</f>
        <v>Eukaryota</v>
      </c>
      <c r="J688" s="13" t="str">
        <f>VLOOKUP(A688, Таксономия!B685:E3000, 4, FALSE)</f>
        <v xml:space="preserve"> Stramenopiles</v>
      </c>
      <c r="K688" s="11" t="str">
        <f t="shared" si="10"/>
        <v>1</v>
      </c>
      <c r="L688"/>
    </row>
    <row r="689" spans="1:12" ht="16.5">
      <c r="A689" s="13" t="s">
        <v>2273</v>
      </c>
      <c r="B689" s="19">
        <v>1</v>
      </c>
      <c r="C689" s="20"/>
      <c r="D689" s="21">
        <v>1</v>
      </c>
      <c r="E689" s="22">
        <v>1</v>
      </c>
      <c r="F689" s="23"/>
      <c r="G689" s="26">
        <v>3</v>
      </c>
      <c r="H689" s="24">
        <f>VLOOKUP(A689, Архитектуры!B686:G6661, 6,FALSE)</f>
        <v>53</v>
      </c>
      <c r="I689" s="24" t="str">
        <f>VLOOKUP(A689, Таксономия!B686:E3001, 3, FALSE)</f>
        <v>Eukaryota</v>
      </c>
      <c r="J689" s="13" t="str">
        <f>VLOOKUP(A689, Таксономия!B686:E3001, 4, FALSE)</f>
        <v xml:space="preserve"> Fungi</v>
      </c>
      <c r="K689" s="11" t="str">
        <f t="shared" si="10"/>
        <v>2</v>
      </c>
      <c r="L689" s="11" t="s">
        <v>7171</v>
      </c>
    </row>
    <row r="690" spans="1:12" ht="16.5" hidden="1">
      <c r="A690" s="13" t="s">
        <v>2275</v>
      </c>
      <c r="B690" s="19"/>
      <c r="C690" s="20">
        <v>1</v>
      </c>
      <c r="D690" s="21">
        <v>1</v>
      </c>
      <c r="E690" s="22"/>
      <c r="F690" s="23">
        <v>1</v>
      </c>
      <c r="G690" s="26">
        <v>3</v>
      </c>
      <c r="H690" s="24">
        <f>VLOOKUP(A690, Архитектуры!B687:G6662, 6,FALSE)</f>
        <v>52</v>
      </c>
      <c r="I690" s="24" t="str">
        <f>VLOOKUP(A690, Таксономия!B687:E3002, 3, FALSE)</f>
        <v>Eukaryota</v>
      </c>
      <c r="J690" s="13" t="str">
        <f>VLOOKUP(A690, Таксономия!B687:E3002, 4, FALSE)</f>
        <v xml:space="preserve"> Fungi</v>
      </c>
      <c r="K690" s="11" t="str">
        <f t="shared" si="10"/>
        <v>1</v>
      </c>
      <c r="L690" s="11" t="s">
        <v>7172</v>
      </c>
    </row>
    <row r="691" spans="1:12" ht="16.5">
      <c r="A691" s="13" t="s">
        <v>2277</v>
      </c>
      <c r="B691" s="19">
        <v>1</v>
      </c>
      <c r="C691" s="20"/>
      <c r="D691" s="21">
        <v>1</v>
      </c>
      <c r="E691" s="22">
        <v>1</v>
      </c>
      <c r="F691" s="23"/>
      <c r="G691" s="26">
        <v>3</v>
      </c>
      <c r="H691" s="24">
        <f>VLOOKUP(A691, Архитектуры!B688:G6663, 6,FALSE)</f>
        <v>53</v>
      </c>
      <c r="I691" s="24" t="str">
        <f>VLOOKUP(A691, Таксономия!B688:E3003, 3, FALSE)</f>
        <v>Eukaryota</v>
      </c>
      <c r="J691" s="13" t="str">
        <f>VLOOKUP(A691, Таксономия!B688:E3003, 4, FALSE)</f>
        <v xml:space="preserve"> Fungi</v>
      </c>
      <c r="K691" s="11" t="str">
        <f t="shared" si="10"/>
        <v>2</v>
      </c>
      <c r="L691" s="11" t="s">
        <v>7171</v>
      </c>
    </row>
    <row r="692" spans="1:12" ht="16.5" hidden="1">
      <c r="A692" s="13" t="s">
        <v>2279</v>
      </c>
      <c r="B692" s="19"/>
      <c r="C692" s="20">
        <v>1</v>
      </c>
      <c r="D692" s="21">
        <v>1</v>
      </c>
      <c r="E692" s="22"/>
      <c r="F692" s="23">
        <v>1</v>
      </c>
      <c r="G692" s="26">
        <v>3</v>
      </c>
      <c r="H692" s="24">
        <f>VLOOKUP(A692, Архитектуры!B689:G6664, 6,FALSE)</f>
        <v>52</v>
      </c>
      <c r="I692" s="24" t="str">
        <f>VLOOKUP(A692, Таксономия!B689:E3004, 3, FALSE)</f>
        <v>Eukaryota</v>
      </c>
      <c r="J692" s="13" t="str">
        <f>VLOOKUP(A692, Таксономия!B689:E3004, 4, FALSE)</f>
        <v xml:space="preserve"> Fungi</v>
      </c>
      <c r="K692" s="11" t="str">
        <f t="shared" si="10"/>
        <v>1</v>
      </c>
      <c r="L692" s="11" t="s">
        <v>7172</v>
      </c>
    </row>
    <row r="693" spans="1:12" ht="16.5" hidden="1">
      <c r="A693" s="13" t="s">
        <v>2291</v>
      </c>
      <c r="B693" s="19"/>
      <c r="C693" s="20">
        <v>1</v>
      </c>
      <c r="D693" s="21">
        <v>1</v>
      </c>
      <c r="E693" s="22"/>
      <c r="F693" s="23">
        <v>1</v>
      </c>
      <c r="G693" s="26">
        <v>3</v>
      </c>
      <c r="H693" s="24">
        <f>VLOOKUP(A693, Архитектуры!B690:G6665, 6,FALSE)</f>
        <v>51</v>
      </c>
      <c r="I693" s="24" t="str">
        <f>VLOOKUP(A693, Таксономия!B690:E3005, 3, FALSE)</f>
        <v>Eukaryota</v>
      </c>
      <c r="J693" s="13" t="str">
        <f>VLOOKUP(A693, Таксономия!B690:E3005, 4, FALSE)</f>
        <v xml:space="preserve"> Viridiplantae</v>
      </c>
      <c r="K693" s="11" t="str">
        <f t="shared" si="10"/>
        <v>1</v>
      </c>
      <c r="L693" s="33" t="s">
        <v>7167</v>
      </c>
    </row>
    <row r="694" spans="1:12" ht="16.5" hidden="1">
      <c r="A694" s="13" t="s">
        <v>2301</v>
      </c>
      <c r="B694" s="19"/>
      <c r="C694" s="20">
        <v>1</v>
      </c>
      <c r="D694" s="21">
        <v>1</v>
      </c>
      <c r="E694" s="22"/>
      <c r="F694" s="23">
        <v>1</v>
      </c>
      <c r="G694" s="26">
        <v>3</v>
      </c>
      <c r="H694" s="24">
        <f>VLOOKUP(A694, Архитектуры!B691:G6666, 6,FALSE)</f>
        <v>51</v>
      </c>
      <c r="I694" s="24" t="str">
        <f>VLOOKUP(A694, Таксономия!B691:E3006, 3, FALSE)</f>
        <v>Eukaryota</v>
      </c>
      <c r="J694" s="13" t="str">
        <f>VLOOKUP(A694, Таксономия!B691:E3006, 4, FALSE)</f>
        <v xml:space="preserve"> Viridiplantae</v>
      </c>
      <c r="K694" s="11" t="str">
        <f t="shared" si="10"/>
        <v>1</v>
      </c>
      <c r="L694" s="32" t="s">
        <v>7167</v>
      </c>
    </row>
    <row r="695" spans="1:12" ht="16.5" hidden="1">
      <c r="A695" s="13" t="s">
        <v>2307</v>
      </c>
      <c r="B695" s="19"/>
      <c r="C695" s="20">
        <v>1</v>
      </c>
      <c r="D695" s="21">
        <v>1</v>
      </c>
      <c r="E695" s="22"/>
      <c r="F695" s="23">
        <v>1</v>
      </c>
      <c r="G695" s="26">
        <v>3</v>
      </c>
      <c r="H695" s="24">
        <f>VLOOKUP(A695, Архитектуры!B692:G6667, 6,FALSE)</f>
        <v>51</v>
      </c>
      <c r="I695" s="24" t="str">
        <f>VLOOKUP(A695, Таксономия!B692:E3007, 3, FALSE)</f>
        <v>Eukaryota</v>
      </c>
      <c r="J695" s="13" t="str">
        <f>VLOOKUP(A695, Таксономия!B692:E3007, 4, FALSE)</f>
        <v xml:space="preserve"> Viridiplantae</v>
      </c>
      <c r="K695" s="11" t="str">
        <f t="shared" si="10"/>
        <v>1</v>
      </c>
      <c r="L695" s="32" t="s">
        <v>7167</v>
      </c>
    </row>
    <row r="696" spans="1:12" ht="16.5" hidden="1">
      <c r="A696" s="13" t="s">
        <v>2323</v>
      </c>
      <c r="B696" s="19"/>
      <c r="C696" s="20">
        <v>1</v>
      </c>
      <c r="D696" s="21">
        <v>1</v>
      </c>
      <c r="E696" s="22"/>
      <c r="F696" s="23">
        <v>1</v>
      </c>
      <c r="G696" s="26">
        <v>3</v>
      </c>
      <c r="H696" s="24">
        <f>VLOOKUP(A696, Архитектуры!B693:G6668, 6,FALSE)</f>
        <v>52</v>
      </c>
      <c r="I696" s="24" t="str">
        <f>VLOOKUP(A696, Таксономия!B693:E3008, 3, FALSE)</f>
        <v>Eukaryota</v>
      </c>
      <c r="J696" s="13" t="str">
        <f>VLOOKUP(A696, Таксономия!B693:E3008, 4, FALSE)</f>
        <v xml:space="preserve"> Fungi</v>
      </c>
      <c r="K696" s="11" t="str">
        <f t="shared" si="10"/>
        <v>1</v>
      </c>
      <c r="L696" s="11" t="s">
        <v>7172</v>
      </c>
    </row>
    <row r="697" spans="1:12" ht="16.5">
      <c r="A697" s="13" t="s">
        <v>2325</v>
      </c>
      <c r="B697" s="19">
        <v>1</v>
      </c>
      <c r="C697" s="20"/>
      <c r="D697" s="21">
        <v>1</v>
      </c>
      <c r="E697" s="22">
        <v>1</v>
      </c>
      <c r="F697" s="23"/>
      <c r="G697" s="26">
        <v>3</v>
      </c>
      <c r="H697" s="24">
        <f>VLOOKUP(A697, Архитектуры!B694:G6669, 6,FALSE)</f>
        <v>53</v>
      </c>
      <c r="I697" s="24" t="str">
        <f>VLOOKUP(A697, Таксономия!B694:E3009, 3, FALSE)</f>
        <v>Eukaryota</v>
      </c>
      <c r="J697" s="13" t="str">
        <f>VLOOKUP(A697, Таксономия!B694:E3009, 4, FALSE)</f>
        <v xml:space="preserve"> Fungi</v>
      </c>
      <c r="K697" s="11" t="str">
        <f t="shared" si="10"/>
        <v>2</v>
      </c>
      <c r="L697" s="11" t="s">
        <v>7171</v>
      </c>
    </row>
    <row r="698" spans="1:12" ht="16.5" hidden="1">
      <c r="A698" s="13" t="s">
        <v>2333</v>
      </c>
      <c r="B698" s="19"/>
      <c r="C698" s="20">
        <v>1</v>
      </c>
      <c r="D698" s="21">
        <v>1</v>
      </c>
      <c r="E698" s="22"/>
      <c r="F698" s="23">
        <v>1</v>
      </c>
      <c r="G698" s="26">
        <v>3</v>
      </c>
      <c r="H698" s="24">
        <f>VLOOKUP(A698, Архитектуры!B695:G6670, 6,FALSE)</f>
        <v>52</v>
      </c>
      <c r="I698" s="24" t="str">
        <f>VLOOKUP(A698, Таксономия!B695:E3010, 3, FALSE)</f>
        <v>Eukaryota</v>
      </c>
      <c r="J698" s="13" t="str">
        <f>VLOOKUP(A698, Таксономия!B695:E3010, 4, FALSE)</f>
        <v xml:space="preserve"> Fungi</v>
      </c>
      <c r="K698" s="11" t="str">
        <f t="shared" si="10"/>
        <v>1</v>
      </c>
      <c r="L698" s="11" t="s">
        <v>7172</v>
      </c>
    </row>
    <row r="699" spans="1:12" ht="16.5">
      <c r="A699" s="13" t="s">
        <v>2335</v>
      </c>
      <c r="B699" s="19">
        <v>1</v>
      </c>
      <c r="C699" s="20"/>
      <c r="D699" s="21">
        <v>1</v>
      </c>
      <c r="E699" s="22">
        <v>1</v>
      </c>
      <c r="F699" s="23"/>
      <c r="G699" s="26">
        <v>3</v>
      </c>
      <c r="H699" s="24">
        <f>VLOOKUP(A699, Архитектуры!B696:G6671, 6,FALSE)</f>
        <v>53</v>
      </c>
      <c r="I699" s="24" t="str">
        <f>VLOOKUP(A699, Таксономия!B696:E3011, 3, FALSE)</f>
        <v>Eukaryota</v>
      </c>
      <c r="J699" s="13" t="str">
        <f>VLOOKUP(A699, Таксономия!B696:E3011, 4, FALSE)</f>
        <v xml:space="preserve"> Fungi</v>
      </c>
      <c r="K699" s="11" t="str">
        <f t="shared" si="10"/>
        <v>2</v>
      </c>
      <c r="L699" s="11" t="s">
        <v>7171</v>
      </c>
    </row>
    <row r="700" spans="1:12" ht="16.5" hidden="1">
      <c r="A700" s="13" t="s">
        <v>2337</v>
      </c>
      <c r="B700" s="19"/>
      <c r="C700" s="20">
        <v>1</v>
      </c>
      <c r="D700" s="21">
        <v>1</v>
      </c>
      <c r="E700" s="22"/>
      <c r="F700" s="23">
        <v>1</v>
      </c>
      <c r="G700" s="26">
        <v>3</v>
      </c>
      <c r="H700" s="24">
        <f>VLOOKUP(A700, Архитектуры!B697:G6672, 6,FALSE)</f>
        <v>52</v>
      </c>
      <c r="I700" s="24" t="str">
        <f>VLOOKUP(A700, Таксономия!B697:E3012, 3, FALSE)</f>
        <v>Eukaryota</v>
      </c>
      <c r="J700" s="13" t="str">
        <f>VLOOKUP(A700, Таксономия!B697:E3012, 4, FALSE)</f>
        <v xml:space="preserve"> Fungi</v>
      </c>
      <c r="K700" s="11" t="str">
        <f t="shared" si="10"/>
        <v>1</v>
      </c>
      <c r="L700" s="11" t="s">
        <v>7172</v>
      </c>
    </row>
    <row r="701" spans="1:12" ht="16.5">
      <c r="A701" s="13" t="s">
        <v>2339</v>
      </c>
      <c r="B701" s="19">
        <v>1</v>
      </c>
      <c r="C701" s="20"/>
      <c r="D701" s="21">
        <v>1</v>
      </c>
      <c r="E701" s="22">
        <v>1</v>
      </c>
      <c r="F701" s="23"/>
      <c r="G701" s="26">
        <v>3</v>
      </c>
      <c r="H701" s="24">
        <f>VLOOKUP(A701, Архитектуры!B698:G6673, 6,FALSE)</f>
        <v>53</v>
      </c>
      <c r="I701" s="24" t="str">
        <f>VLOOKUP(A701, Таксономия!B698:E3013, 3, FALSE)</f>
        <v>Eukaryota</v>
      </c>
      <c r="J701" s="13" t="str">
        <f>VLOOKUP(A701, Таксономия!B698:E3013, 4, FALSE)</f>
        <v xml:space="preserve"> Fungi</v>
      </c>
      <c r="K701" s="11" t="str">
        <f t="shared" si="10"/>
        <v>2</v>
      </c>
      <c r="L701" s="11" t="s">
        <v>7171</v>
      </c>
    </row>
    <row r="702" spans="1:12" ht="16.5">
      <c r="A702" s="13" t="s">
        <v>2353</v>
      </c>
      <c r="B702" s="19">
        <v>1</v>
      </c>
      <c r="C702" s="20"/>
      <c r="D702" s="21">
        <v>1</v>
      </c>
      <c r="E702" s="22">
        <v>1</v>
      </c>
      <c r="F702" s="23"/>
      <c r="G702" s="26">
        <v>3</v>
      </c>
      <c r="H702" s="24">
        <f>VLOOKUP(A702, Архитектуры!B699:G6674, 6,FALSE)</f>
        <v>53</v>
      </c>
      <c r="I702" s="24" t="str">
        <f>VLOOKUP(A702, Таксономия!B699:E3014, 3, FALSE)</f>
        <v>Eukaryota</v>
      </c>
      <c r="J702" s="13" t="str">
        <f>VLOOKUP(A702, Таксономия!B699:E3014, 4, FALSE)</f>
        <v xml:space="preserve"> Fungi</v>
      </c>
      <c r="K702" s="11" t="str">
        <f t="shared" si="10"/>
        <v>2</v>
      </c>
      <c r="L702" s="11" t="s">
        <v>7171</v>
      </c>
    </row>
    <row r="703" spans="1:12" ht="16.5" hidden="1">
      <c r="A703" s="13" t="s">
        <v>2355</v>
      </c>
      <c r="B703" s="19"/>
      <c r="C703" s="20">
        <v>1</v>
      </c>
      <c r="D703" s="21">
        <v>1</v>
      </c>
      <c r="E703" s="22"/>
      <c r="F703" s="23">
        <v>1</v>
      </c>
      <c r="G703" s="26">
        <v>3</v>
      </c>
      <c r="H703" s="24">
        <f>VLOOKUP(A703, Архитектуры!B700:G6675, 6,FALSE)</f>
        <v>52</v>
      </c>
      <c r="I703" s="24" t="str">
        <f>VLOOKUP(A703, Таксономия!B700:E3015, 3, FALSE)</f>
        <v>Eukaryota</v>
      </c>
      <c r="J703" s="13" t="str">
        <f>VLOOKUP(A703, Таксономия!B700:E3015, 4, FALSE)</f>
        <v xml:space="preserve"> Fungi</v>
      </c>
      <c r="K703" s="11" t="str">
        <f t="shared" si="10"/>
        <v>1</v>
      </c>
      <c r="L703" s="11" t="s">
        <v>7172</v>
      </c>
    </row>
    <row r="704" spans="1:12" ht="16.5" hidden="1">
      <c r="A704" s="13" t="s">
        <v>2361</v>
      </c>
      <c r="B704" s="19"/>
      <c r="C704" s="20">
        <v>1</v>
      </c>
      <c r="D704" s="21">
        <v>1</v>
      </c>
      <c r="E704" s="22"/>
      <c r="F704" s="23">
        <v>1</v>
      </c>
      <c r="G704" s="26">
        <v>3</v>
      </c>
      <c r="H704" s="24">
        <f>VLOOKUP(A704, Архитектуры!B701:G6676, 6,FALSE)</f>
        <v>52</v>
      </c>
      <c r="I704" s="24" t="str">
        <f>VLOOKUP(A704, Таксономия!B701:E3016, 3, FALSE)</f>
        <v>Eukaryota</v>
      </c>
      <c r="J704" s="13" t="str">
        <f>VLOOKUP(A704, Таксономия!B701:E3016, 4, FALSE)</f>
        <v xml:space="preserve"> Fungi</v>
      </c>
      <c r="K704" s="11" t="str">
        <f t="shared" si="10"/>
        <v>1</v>
      </c>
      <c r="L704" s="11" t="s">
        <v>7172</v>
      </c>
    </row>
    <row r="705" spans="1:12" ht="16.5" hidden="1">
      <c r="A705" s="13" t="s">
        <v>2363</v>
      </c>
      <c r="B705" s="19">
        <v>1</v>
      </c>
      <c r="C705" s="20"/>
      <c r="D705" s="21">
        <v>1</v>
      </c>
      <c r="E705" s="22">
        <v>1</v>
      </c>
      <c r="F705" s="23"/>
      <c r="G705" s="26">
        <v>3</v>
      </c>
      <c r="H705" s="24">
        <f>VLOOKUP(A705, Архитектуры!B702:G6677, 6,FALSE)</f>
        <v>48</v>
      </c>
      <c r="I705" s="24" t="str">
        <f>VLOOKUP(A705, Таксономия!B702:E3017, 3, FALSE)</f>
        <v>Eukaryota</v>
      </c>
      <c r="J705" s="13" t="str">
        <f>VLOOKUP(A705, Таксономия!B702:E3017, 4, FALSE)</f>
        <v xml:space="preserve"> Fungi</v>
      </c>
      <c r="K705" s="11" t="str">
        <f t="shared" si="10"/>
        <v>2</v>
      </c>
      <c r="L705" s="11" t="s">
        <v>7171</v>
      </c>
    </row>
    <row r="706" spans="1:12" ht="16.5" hidden="1">
      <c r="A706" s="13" t="s">
        <v>2367</v>
      </c>
      <c r="B706" s="19"/>
      <c r="C706" s="20">
        <v>1</v>
      </c>
      <c r="D706" s="21">
        <v>1</v>
      </c>
      <c r="E706" s="22"/>
      <c r="F706" s="23">
        <v>1</v>
      </c>
      <c r="G706" s="26">
        <v>3</v>
      </c>
      <c r="H706" s="24">
        <f>VLOOKUP(A706, Архитектуры!B703:G6678, 6,FALSE)</f>
        <v>55</v>
      </c>
      <c r="I706" s="24" t="str">
        <f>VLOOKUP(A706, Таксономия!B703:E3018, 3, FALSE)</f>
        <v>Eukaryota</v>
      </c>
      <c r="J706" s="13" t="str">
        <f>VLOOKUP(A706, Таксономия!B703:E3018, 4, FALSE)</f>
        <v xml:space="preserve"> Fungi</v>
      </c>
      <c r="K706" s="11" t="str">
        <f t="shared" si="10"/>
        <v>1</v>
      </c>
      <c r="L706" s="11" t="s">
        <v>7172</v>
      </c>
    </row>
    <row r="707" spans="1:12" ht="16.5" hidden="1">
      <c r="A707" s="13" t="s">
        <v>2369</v>
      </c>
      <c r="B707" s="19">
        <v>1</v>
      </c>
      <c r="C707" s="20"/>
      <c r="D707" s="21">
        <v>1</v>
      </c>
      <c r="E707" s="22">
        <v>1</v>
      </c>
      <c r="F707" s="23"/>
      <c r="G707" s="26">
        <v>3</v>
      </c>
      <c r="H707" s="24">
        <f>VLOOKUP(A707, Архитектуры!B704:G6679, 6,FALSE)</f>
        <v>57</v>
      </c>
      <c r="I707" s="24" t="str">
        <f>VLOOKUP(A707, Таксономия!B704:E3019, 3, FALSE)</f>
        <v>Eukaryota</v>
      </c>
      <c r="J707" s="13" t="str">
        <f>VLOOKUP(A707, Таксономия!B704:E3019, 4, FALSE)</f>
        <v xml:space="preserve"> Fungi</v>
      </c>
      <c r="K707" s="11" t="str">
        <f t="shared" si="10"/>
        <v>2</v>
      </c>
      <c r="L707"/>
    </row>
    <row r="708" spans="1:12" ht="16.5" hidden="1">
      <c r="A708" s="13" t="s">
        <v>2371</v>
      </c>
      <c r="B708" s="19"/>
      <c r="C708" s="20">
        <v>1</v>
      </c>
      <c r="D708" s="21">
        <v>1</v>
      </c>
      <c r="E708" s="22"/>
      <c r="F708" s="23">
        <v>1</v>
      </c>
      <c r="G708" s="26">
        <v>3</v>
      </c>
      <c r="H708" s="24">
        <f>VLOOKUP(A708, Архитектуры!B705:G6680, 6,FALSE)</f>
        <v>52</v>
      </c>
      <c r="I708" s="24" t="str">
        <f>VLOOKUP(A708, Таксономия!B705:E3020, 3, FALSE)</f>
        <v>Eukaryota</v>
      </c>
      <c r="J708" s="13" t="str">
        <f>VLOOKUP(A708, Таксономия!B705:E3020, 4, FALSE)</f>
        <v xml:space="preserve"> Fungi</v>
      </c>
      <c r="K708" s="11" t="str">
        <f t="shared" si="10"/>
        <v>1</v>
      </c>
      <c r="L708" s="11" t="s">
        <v>7172</v>
      </c>
    </row>
    <row r="709" spans="1:12" ht="16.5" hidden="1">
      <c r="A709" s="13" t="s">
        <v>2373</v>
      </c>
      <c r="B709" s="19">
        <v>1</v>
      </c>
      <c r="C709" s="20"/>
      <c r="D709" s="21">
        <v>1</v>
      </c>
      <c r="E709" s="22">
        <v>1</v>
      </c>
      <c r="F709" s="23"/>
      <c r="G709" s="26">
        <v>3</v>
      </c>
      <c r="H709" s="24">
        <f>VLOOKUP(A709, Архитектуры!B706:G6681, 6,FALSE)</f>
        <v>57</v>
      </c>
      <c r="I709" s="24" t="str">
        <f>VLOOKUP(A709, Таксономия!B706:E3021, 3, FALSE)</f>
        <v>Eukaryota</v>
      </c>
      <c r="J709" s="13" t="str">
        <f>VLOOKUP(A709, Таксономия!B706:E3021, 4, FALSE)</f>
        <v xml:space="preserve"> Fungi</v>
      </c>
      <c r="K709" s="11" t="str">
        <f t="shared" si="10"/>
        <v>2</v>
      </c>
      <c r="L709"/>
    </row>
    <row r="710" spans="1:12" ht="16.5" hidden="1">
      <c r="A710" s="13" t="s">
        <v>2377</v>
      </c>
      <c r="B710" s="19"/>
      <c r="C710" s="20">
        <v>1</v>
      </c>
      <c r="D710" s="21">
        <v>1</v>
      </c>
      <c r="E710" s="22"/>
      <c r="F710" s="23">
        <v>1</v>
      </c>
      <c r="G710" s="26">
        <v>3</v>
      </c>
      <c r="H710" s="24">
        <f>VLOOKUP(A710, Архитектуры!B707:G6682, 6,FALSE)</f>
        <v>52</v>
      </c>
      <c r="I710" s="24" t="str">
        <f>VLOOKUP(A710, Таксономия!B707:E3022, 3, FALSE)</f>
        <v>Eukaryota</v>
      </c>
      <c r="J710" s="13" t="str">
        <f>VLOOKUP(A710, Таксономия!B707:E3022, 4, FALSE)</f>
        <v xml:space="preserve"> Fungi</v>
      </c>
      <c r="K710" s="11" t="str">
        <f t="shared" ref="K710:K773" si="11">IF(AND(B710=1,D710=1,E710=1,B710+D710+E710=3),"2","1")</f>
        <v>1</v>
      </c>
      <c r="L710" s="11" t="s">
        <v>7172</v>
      </c>
    </row>
    <row r="711" spans="1:12" ht="16.5">
      <c r="A711" s="13" t="s">
        <v>2379</v>
      </c>
      <c r="B711" s="19">
        <v>1</v>
      </c>
      <c r="C711" s="20"/>
      <c r="D711" s="21">
        <v>1</v>
      </c>
      <c r="E711" s="22">
        <v>1</v>
      </c>
      <c r="F711" s="23"/>
      <c r="G711" s="26">
        <v>3</v>
      </c>
      <c r="H711" s="24">
        <f>VLOOKUP(A711, Архитектуры!B708:G6683, 6,FALSE)</f>
        <v>53</v>
      </c>
      <c r="I711" s="24" t="str">
        <f>VLOOKUP(A711, Таксономия!B708:E3023, 3, FALSE)</f>
        <v>Eukaryota</v>
      </c>
      <c r="J711" s="13" t="str">
        <f>VLOOKUP(A711, Таксономия!B708:E3023, 4, FALSE)</f>
        <v xml:space="preserve"> Fungi</v>
      </c>
      <c r="K711" s="11" t="str">
        <f t="shared" si="11"/>
        <v>2</v>
      </c>
      <c r="L711" s="11" t="s">
        <v>7171</v>
      </c>
    </row>
    <row r="712" spans="1:12" ht="16.5" hidden="1">
      <c r="A712" s="13" t="s">
        <v>2381</v>
      </c>
      <c r="B712" s="19"/>
      <c r="C712" s="20">
        <v>1</v>
      </c>
      <c r="D712" s="21">
        <v>1</v>
      </c>
      <c r="E712" s="22"/>
      <c r="F712" s="23">
        <v>1</v>
      </c>
      <c r="G712" s="26">
        <v>3</v>
      </c>
      <c r="H712" s="24">
        <f>VLOOKUP(A712, Архитектуры!B709:G6684, 6,FALSE)</f>
        <v>52</v>
      </c>
      <c r="I712" s="24" t="str">
        <f>VLOOKUP(A712, Таксономия!B709:E3024, 3, FALSE)</f>
        <v>Eukaryota</v>
      </c>
      <c r="J712" s="13" t="str">
        <f>VLOOKUP(A712, Таксономия!B709:E3024, 4, FALSE)</f>
        <v xml:space="preserve"> Fungi</v>
      </c>
      <c r="K712" s="11" t="str">
        <f t="shared" si="11"/>
        <v>1</v>
      </c>
      <c r="L712" s="11" t="s">
        <v>7172</v>
      </c>
    </row>
    <row r="713" spans="1:12" ht="16.5" hidden="1">
      <c r="A713" s="13" t="s">
        <v>2383</v>
      </c>
      <c r="B713" s="19"/>
      <c r="C713" s="20">
        <v>1</v>
      </c>
      <c r="D713" s="21">
        <v>1</v>
      </c>
      <c r="E713" s="22"/>
      <c r="F713" s="23">
        <v>1</v>
      </c>
      <c r="G713" s="26">
        <v>3</v>
      </c>
      <c r="H713" s="24">
        <f>VLOOKUP(A713, Архитектуры!B710:G6685, 6,FALSE)</f>
        <v>52</v>
      </c>
      <c r="I713" s="24" t="str">
        <f>VLOOKUP(A713, Таксономия!B710:E3025, 3, FALSE)</f>
        <v>Eukaryota</v>
      </c>
      <c r="J713" s="13" t="str">
        <f>VLOOKUP(A713, Таксономия!B710:E3025, 4, FALSE)</f>
        <v xml:space="preserve"> Fungi</v>
      </c>
      <c r="K713" s="11" t="str">
        <f t="shared" si="11"/>
        <v>1</v>
      </c>
      <c r="L713" s="11" t="s">
        <v>7172</v>
      </c>
    </row>
    <row r="714" spans="1:12" ht="16.5" hidden="1">
      <c r="A714" s="13" t="s">
        <v>2389</v>
      </c>
      <c r="B714" s="19"/>
      <c r="C714" s="20">
        <v>1</v>
      </c>
      <c r="D714" s="21">
        <v>1</v>
      </c>
      <c r="E714" s="22"/>
      <c r="F714" s="23">
        <v>1</v>
      </c>
      <c r="G714" s="26">
        <v>3</v>
      </c>
      <c r="H714" s="24">
        <f>VLOOKUP(A714, Архитектуры!B711:G6686, 6,FALSE)</f>
        <v>53</v>
      </c>
      <c r="I714" s="24" t="str">
        <f>VLOOKUP(A714, Таксономия!B711:E3026, 3, FALSE)</f>
        <v>Eukaryota</v>
      </c>
      <c r="J714" s="13" t="str">
        <f>VLOOKUP(A714, Таксономия!B711:E3026, 4, FALSE)</f>
        <v xml:space="preserve"> Alveolata</v>
      </c>
      <c r="K714" s="11" t="str">
        <f t="shared" si="11"/>
        <v>1</v>
      </c>
      <c r="L714"/>
    </row>
    <row r="715" spans="1:12" ht="16.5" hidden="1">
      <c r="A715" s="13" t="s">
        <v>2393</v>
      </c>
      <c r="B715" s="19"/>
      <c r="C715" s="20">
        <v>1</v>
      </c>
      <c r="D715" s="21">
        <v>1</v>
      </c>
      <c r="E715" s="22"/>
      <c r="F715" s="23">
        <v>1</v>
      </c>
      <c r="G715" s="26">
        <v>3</v>
      </c>
      <c r="H715" s="24">
        <f>VLOOKUP(A715, Архитектуры!B712:G6687, 6,FALSE)</f>
        <v>55</v>
      </c>
      <c r="I715" s="24" t="str">
        <f>VLOOKUP(A715, Таксономия!B712:E3027, 3, FALSE)</f>
        <v>Eukaryota</v>
      </c>
      <c r="J715" s="13" t="str">
        <f>VLOOKUP(A715, Таксономия!B712:E3027, 4, FALSE)</f>
        <v xml:space="preserve"> Fungi</v>
      </c>
      <c r="K715" s="11" t="str">
        <f t="shared" si="11"/>
        <v>1</v>
      </c>
      <c r="L715" s="11" t="s">
        <v>7172</v>
      </c>
    </row>
    <row r="716" spans="1:12" ht="16.5" hidden="1">
      <c r="A716" s="13" t="s">
        <v>2395</v>
      </c>
      <c r="B716" s="19"/>
      <c r="C716" s="20">
        <v>1</v>
      </c>
      <c r="D716" s="21">
        <v>1</v>
      </c>
      <c r="E716" s="22"/>
      <c r="F716" s="23">
        <v>1</v>
      </c>
      <c r="G716" s="26">
        <v>3</v>
      </c>
      <c r="H716" s="24">
        <f>VLOOKUP(A716, Архитектуры!B713:G6688, 6,FALSE)</f>
        <v>51</v>
      </c>
      <c r="I716" s="24" t="str">
        <f>VLOOKUP(A716, Таксономия!B713:E3028, 3, FALSE)</f>
        <v>Eukaryota</v>
      </c>
      <c r="J716" s="13" t="str">
        <f>VLOOKUP(A716, Таксономия!B713:E3028, 4, FALSE)</f>
        <v xml:space="preserve"> Viridiplantae</v>
      </c>
      <c r="K716" s="11" t="str">
        <f t="shared" si="11"/>
        <v>1</v>
      </c>
      <c r="L716" s="33" t="s">
        <v>7167</v>
      </c>
    </row>
    <row r="717" spans="1:12" ht="16.5" hidden="1">
      <c r="A717" s="13" t="s">
        <v>2401</v>
      </c>
      <c r="B717" s="19"/>
      <c r="C717" s="20">
        <v>1</v>
      </c>
      <c r="D717" s="21">
        <v>1</v>
      </c>
      <c r="E717" s="22"/>
      <c r="F717" s="23">
        <v>1</v>
      </c>
      <c r="G717" s="26">
        <v>3</v>
      </c>
      <c r="H717" s="24">
        <f>VLOOKUP(A717, Архитектуры!B714:G6689, 6,FALSE)</f>
        <v>52</v>
      </c>
      <c r="I717" s="24" t="str">
        <f>VLOOKUP(A717, Таксономия!B714:E3029, 3, FALSE)</f>
        <v>Eukaryota</v>
      </c>
      <c r="J717" s="13" t="str">
        <f>VLOOKUP(A717, Таксономия!B714:E3029, 4, FALSE)</f>
        <v xml:space="preserve"> Fungi</v>
      </c>
      <c r="K717" s="11" t="str">
        <f t="shared" si="11"/>
        <v>1</v>
      </c>
      <c r="L717" s="11" t="s">
        <v>7172</v>
      </c>
    </row>
    <row r="718" spans="1:12" ht="16.5">
      <c r="A718" s="13" t="s">
        <v>2403</v>
      </c>
      <c r="B718" s="19">
        <v>1</v>
      </c>
      <c r="C718" s="20"/>
      <c r="D718" s="21">
        <v>1</v>
      </c>
      <c r="E718" s="22">
        <v>1</v>
      </c>
      <c r="F718" s="23"/>
      <c r="G718" s="26">
        <v>3</v>
      </c>
      <c r="H718" s="24">
        <f>VLOOKUP(A718, Архитектуры!B715:G6690, 6,FALSE)</f>
        <v>53</v>
      </c>
      <c r="I718" s="24" t="str">
        <f>VLOOKUP(A718, Таксономия!B715:E3030, 3, FALSE)</f>
        <v>Eukaryota</v>
      </c>
      <c r="J718" s="13" t="str">
        <f>VLOOKUP(A718, Таксономия!B715:E3030, 4, FALSE)</f>
        <v xml:space="preserve"> Fungi</v>
      </c>
      <c r="K718" s="11" t="str">
        <f t="shared" si="11"/>
        <v>2</v>
      </c>
      <c r="L718" s="11" t="s">
        <v>7171</v>
      </c>
    </row>
    <row r="719" spans="1:12" ht="16.5" hidden="1">
      <c r="A719" s="13" t="s">
        <v>2405</v>
      </c>
      <c r="B719" s="19"/>
      <c r="C719" s="20">
        <v>1</v>
      </c>
      <c r="D719" s="21">
        <v>1</v>
      </c>
      <c r="E719" s="22"/>
      <c r="F719" s="23">
        <v>1</v>
      </c>
      <c r="G719" s="26">
        <v>3</v>
      </c>
      <c r="H719" s="24">
        <f>VLOOKUP(A719, Архитектуры!B716:G6691, 6,FALSE)</f>
        <v>52</v>
      </c>
      <c r="I719" s="24" t="str">
        <f>VLOOKUP(A719, Таксономия!B716:E3031, 3, FALSE)</f>
        <v>Eukaryota</v>
      </c>
      <c r="J719" s="13" t="str">
        <f>VLOOKUP(A719, Таксономия!B716:E3031, 4, FALSE)</f>
        <v xml:space="preserve"> Fungi</v>
      </c>
      <c r="K719" s="11" t="str">
        <f t="shared" si="11"/>
        <v>1</v>
      </c>
      <c r="L719" s="11" t="s">
        <v>7172</v>
      </c>
    </row>
    <row r="720" spans="1:12" ht="16.5">
      <c r="A720" s="13" t="s">
        <v>2407</v>
      </c>
      <c r="B720" s="19">
        <v>1</v>
      </c>
      <c r="C720" s="20"/>
      <c r="D720" s="21">
        <v>1</v>
      </c>
      <c r="E720" s="22">
        <v>1</v>
      </c>
      <c r="F720" s="23"/>
      <c r="G720" s="26">
        <v>3</v>
      </c>
      <c r="H720" s="24">
        <f>VLOOKUP(A720, Архитектуры!B717:G6692, 6,FALSE)</f>
        <v>53</v>
      </c>
      <c r="I720" s="24" t="str">
        <f>VLOOKUP(A720, Таксономия!B717:E3032, 3, FALSE)</f>
        <v>Eukaryota</v>
      </c>
      <c r="J720" s="13" t="str">
        <f>VLOOKUP(A720, Таксономия!B717:E3032, 4, FALSE)</f>
        <v xml:space="preserve"> Fungi</v>
      </c>
      <c r="K720" s="11" t="str">
        <f t="shared" si="11"/>
        <v>2</v>
      </c>
      <c r="L720" s="11" t="s">
        <v>7171</v>
      </c>
    </row>
    <row r="721" spans="1:12" ht="16.5" hidden="1">
      <c r="A721" s="13" t="s">
        <v>2409</v>
      </c>
      <c r="B721" s="19"/>
      <c r="C721" s="20">
        <v>1</v>
      </c>
      <c r="D721" s="21">
        <v>1</v>
      </c>
      <c r="E721" s="22"/>
      <c r="F721" s="23">
        <v>1</v>
      </c>
      <c r="G721" s="26">
        <v>3</v>
      </c>
      <c r="H721" s="24">
        <f>VLOOKUP(A721, Архитектуры!B718:G6693, 6,FALSE)</f>
        <v>52</v>
      </c>
      <c r="I721" s="24" t="str">
        <f>VLOOKUP(A721, Таксономия!B718:E3033, 3, FALSE)</f>
        <v>Eukaryota</v>
      </c>
      <c r="J721" s="13" t="str">
        <f>VLOOKUP(A721, Таксономия!B718:E3033, 4, FALSE)</f>
        <v xml:space="preserve"> Fungi</v>
      </c>
      <c r="K721" s="11" t="str">
        <f t="shared" si="11"/>
        <v>1</v>
      </c>
      <c r="L721" s="11" t="s">
        <v>7172</v>
      </c>
    </row>
    <row r="722" spans="1:12" ht="16.5" hidden="1">
      <c r="A722" s="13" t="s">
        <v>2413</v>
      </c>
      <c r="B722" s="19">
        <v>1</v>
      </c>
      <c r="C722" s="20"/>
      <c r="D722" s="21">
        <v>1</v>
      </c>
      <c r="E722" s="22">
        <v>1</v>
      </c>
      <c r="F722" s="23"/>
      <c r="G722" s="26">
        <v>3</v>
      </c>
      <c r="H722" s="24">
        <f>VLOOKUP(A722, Архитектуры!B719:G6694, 6,FALSE)</f>
        <v>52</v>
      </c>
      <c r="I722" s="24" t="str">
        <f>VLOOKUP(A722, Таксономия!B719:E3034, 3, FALSE)</f>
        <v>Eukaryota</v>
      </c>
      <c r="J722" s="13" t="str">
        <f>VLOOKUP(A722, Таксономия!B719:E3034, 4, FALSE)</f>
        <v xml:space="preserve"> Fungi</v>
      </c>
      <c r="K722" s="11" t="str">
        <f t="shared" si="11"/>
        <v>2</v>
      </c>
      <c r="L722" s="11" t="s">
        <v>7171</v>
      </c>
    </row>
    <row r="723" spans="1:12" ht="16.5" hidden="1">
      <c r="A723" s="13" t="s">
        <v>2415</v>
      </c>
      <c r="B723" s="19"/>
      <c r="C723" s="20">
        <v>1</v>
      </c>
      <c r="D723" s="21">
        <v>1</v>
      </c>
      <c r="E723" s="22"/>
      <c r="F723" s="23">
        <v>1</v>
      </c>
      <c r="G723" s="26">
        <v>3</v>
      </c>
      <c r="H723" s="24">
        <f>VLOOKUP(A723, Архитектуры!B720:G6695, 6,FALSE)</f>
        <v>51</v>
      </c>
      <c r="I723" s="24" t="str">
        <f>VLOOKUP(A723, Таксономия!B720:E3035, 3, FALSE)</f>
        <v>Eukaryota</v>
      </c>
      <c r="J723" s="13" t="str">
        <f>VLOOKUP(A723, Таксономия!B720:E3035, 4, FALSE)</f>
        <v xml:space="preserve"> Stramenopiles</v>
      </c>
      <c r="K723" s="11" t="str">
        <f t="shared" si="11"/>
        <v>1</v>
      </c>
      <c r="L723"/>
    </row>
    <row r="724" spans="1:12" ht="16.5">
      <c r="A724" s="13" t="s">
        <v>2417</v>
      </c>
      <c r="B724" s="19">
        <v>1</v>
      </c>
      <c r="C724" s="20"/>
      <c r="D724" s="21">
        <v>1</v>
      </c>
      <c r="E724" s="22">
        <v>1</v>
      </c>
      <c r="F724" s="23"/>
      <c r="G724" s="26">
        <v>3</v>
      </c>
      <c r="H724" s="24">
        <f>VLOOKUP(A724, Архитектуры!B721:G6696, 6,FALSE)</f>
        <v>54</v>
      </c>
      <c r="I724" s="24" t="str">
        <f>VLOOKUP(A724, Таксономия!B721:E3036, 3, FALSE)</f>
        <v>Eukaryota</v>
      </c>
      <c r="J724" s="13" t="str">
        <f>VLOOKUP(A724, Таксономия!B721:E3036, 4, FALSE)</f>
        <v xml:space="preserve"> Metazoa</v>
      </c>
      <c r="K724" s="11" t="str">
        <f t="shared" si="11"/>
        <v>2</v>
      </c>
      <c r="L724" s="11" t="s">
        <v>7169</v>
      </c>
    </row>
    <row r="725" spans="1:12" ht="16.5">
      <c r="A725" s="13" t="s">
        <v>2425</v>
      </c>
      <c r="B725" s="19">
        <v>1</v>
      </c>
      <c r="C725" s="20"/>
      <c r="D725" s="21">
        <v>1</v>
      </c>
      <c r="E725" s="22">
        <v>1</v>
      </c>
      <c r="F725" s="23"/>
      <c r="G725" s="26">
        <v>3</v>
      </c>
      <c r="H725" s="24">
        <f>VLOOKUP(A725, Архитектуры!B722:G6697, 6,FALSE)</f>
        <v>54</v>
      </c>
      <c r="I725" s="24" t="str">
        <f>VLOOKUP(A725, Таксономия!B722:E3037, 3, FALSE)</f>
        <v>Eukaryota</v>
      </c>
      <c r="J725" s="13" t="str">
        <f>VLOOKUP(A725, Таксономия!B722:E3037, 4, FALSE)</f>
        <v xml:space="preserve"> Metazoa</v>
      </c>
      <c r="K725" s="11" t="str">
        <f t="shared" si="11"/>
        <v>2</v>
      </c>
      <c r="L725" s="11" t="s">
        <v>7169</v>
      </c>
    </row>
    <row r="726" spans="1:12" ht="16.5">
      <c r="A726" s="13" t="s">
        <v>2427</v>
      </c>
      <c r="B726" s="19">
        <v>1</v>
      </c>
      <c r="C726" s="20"/>
      <c r="D726" s="21">
        <v>1</v>
      </c>
      <c r="E726" s="22">
        <v>1</v>
      </c>
      <c r="F726" s="23"/>
      <c r="G726" s="26">
        <v>3</v>
      </c>
      <c r="H726" s="24">
        <f>VLOOKUP(A726, Архитектуры!B723:G6698, 6,FALSE)</f>
        <v>53</v>
      </c>
      <c r="I726" s="24" t="str">
        <f>VLOOKUP(A726, Таксономия!B723:E3038, 3, FALSE)</f>
        <v>Eukaryota</v>
      </c>
      <c r="J726" s="13" t="str">
        <f>VLOOKUP(A726, Таксономия!B723:E3038, 4, FALSE)</f>
        <v xml:space="preserve"> Metazoa</v>
      </c>
      <c r="K726" s="11" t="str">
        <f t="shared" si="11"/>
        <v>2</v>
      </c>
      <c r="L726" s="11" t="s">
        <v>7169</v>
      </c>
    </row>
    <row r="727" spans="1:12" ht="16.5">
      <c r="A727" s="13" t="s">
        <v>2431</v>
      </c>
      <c r="B727" s="19">
        <v>1</v>
      </c>
      <c r="C727" s="20"/>
      <c r="D727" s="21">
        <v>1</v>
      </c>
      <c r="E727" s="22">
        <v>1</v>
      </c>
      <c r="F727" s="23"/>
      <c r="G727" s="26">
        <v>3</v>
      </c>
      <c r="H727" s="24">
        <f>VLOOKUP(A727, Архитектуры!B724:G6699, 6,FALSE)</f>
        <v>53</v>
      </c>
      <c r="I727" s="24" t="str">
        <f>VLOOKUP(A727, Таксономия!B724:E3039, 3, FALSE)</f>
        <v>Eukaryota</v>
      </c>
      <c r="J727" s="13" t="str">
        <f>VLOOKUP(A727, Таксономия!B724:E3039, 4, FALSE)</f>
        <v xml:space="preserve"> Fungi</v>
      </c>
      <c r="K727" s="11" t="str">
        <f t="shared" si="11"/>
        <v>2</v>
      </c>
      <c r="L727" s="11" t="s">
        <v>7171</v>
      </c>
    </row>
    <row r="728" spans="1:12" ht="16.5" hidden="1">
      <c r="A728" s="13" t="s">
        <v>2433</v>
      </c>
      <c r="B728" s="19"/>
      <c r="C728" s="20">
        <v>1</v>
      </c>
      <c r="D728" s="21">
        <v>1</v>
      </c>
      <c r="E728" s="22"/>
      <c r="F728" s="23">
        <v>1</v>
      </c>
      <c r="G728" s="26">
        <v>3</v>
      </c>
      <c r="H728" s="24">
        <f>VLOOKUP(A728, Архитектуры!B725:G6700, 6,FALSE)</f>
        <v>52</v>
      </c>
      <c r="I728" s="24" t="str">
        <f>VLOOKUP(A728, Таксономия!B725:E3040, 3, FALSE)</f>
        <v>Eukaryota</v>
      </c>
      <c r="J728" s="13" t="str">
        <f>VLOOKUP(A728, Таксономия!B725:E3040, 4, FALSE)</f>
        <v xml:space="preserve"> Fungi</v>
      </c>
      <c r="K728" s="11" t="str">
        <f t="shared" si="11"/>
        <v>1</v>
      </c>
      <c r="L728" s="11" t="s">
        <v>7172</v>
      </c>
    </row>
    <row r="729" spans="1:12" ht="16.5" hidden="1">
      <c r="A729" s="13" t="s">
        <v>2439</v>
      </c>
      <c r="B729" s="19"/>
      <c r="C729" s="20">
        <v>1</v>
      </c>
      <c r="D729" s="21">
        <v>1</v>
      </c>
      <c r="E729" s="22"/>
      <c r="F729" s="23">
        <v>1</v>
      </c>
      <c r="G729" s="26">
        <v>3</v>
      </c>
      <c r="H729" s="24">
        <f>VLOOKUP(A729, Архитектуры!B726:G6701, 6,FALSE)</f>
        <v>52</v>
      </c>
      <c r="I729" s="24" t="str">
        <f>VLOOKUP(A729, Таксономия!B726:E3041, 3, FALSE)</f>
        <v>Eukaryota</v>
      </c>
      <c r="J729" s="13" t="str">
        <f>VLOOKUP(A729, Таксономия!B726:E3041, 4, FALSE)</f>
        <v xml:space="preserve"> Metazoa</v>
      </c>
      <c r="K729" s="11" t="str">
        <f t="shared" si="11"/>
        <v>1</v>
      </c>
      <c r="L729" s="11" t="s">
        <v>7168</v>
      </c>
    </row>
    <row r="730" spans="1:12" ht="16.5" hidden="1">
      <c r="A730" s="13" t="s">
        <v>2441</v>
      </c>
      <c r="B730" s="19">
        <v>1</v>
      </c>
      <c r="C730" s="20"/>
      <c r="D730" s="21">
        <v>1</v>
      </c>
      <c r="E730" s="22">
        <v>1</v>
      </c>
      <c r="F730" s="23"/>
      <c r="G730" s="26">
        <v>3</v>
      </c>
      <c r="H730" s="24">
        <f>VLOOKUP(A730, Архитектуры!B727:G6702, 6,FALSE)</f>
        <v>43</v>
      </c>
      <c r="I730" s="24" t="str">
        <f>VLOOKUP(A730, Таксономия!B727:E3042, 3, FALSE)</f>
        <v>Eukaryota</v>
      </c>
      <c r="J730" s="13" t="str">
        <f>VLOOKUP(A730, Таксономия!B727:E3042, 4, FALSE)</f>
        <v xml:space="preserve"> Metazoa</v>
      </c>
      <c r="K730" s="11" t="str">
        <f t="shared" si="11"/>
        <v>2</v>
      </c>
      <c r="L730" s="11" t="s">
        <v>7169</v>
      </c>
    </row>
    <row r="731" spans="1:12" ht="16.5" hidden="1">
      <c r="A731" s="13" t="s">
        <v>2443</v>
      </c>
      <c r="B731" s="19"/>
      <c r="C731" s="20">
        <v>1</v>
      </c>
      <c r="D731" s="21">
        <v>1</v>
      </c>
      <c r="E731" s="22"/>
      <c r="F731" s="23">
        <v>1</v>
      </c>
      <c r="G731" s="26">
        <v>3</v>
      </c>
      <c r="H731" s="24">
        <f>VLOOKUP(A731, Архитектуры!B728:G6703, 6,FALSE)</f>
        <v>51</v>
      </c>
      <c r="I731" s="24" t="str">
        <f>VLOOKUP(A731, Таксономия!B728:E3043, 3, FALSE)</f>
        <v>Eukaryota</v>
      </c>
      <c r="J731" s="13" t="str">
        <f>VLOOKUP(A731, Таксономия!B728:E3043, 4, FALSE)</f>
        <v xml:space="preserve"> Stramenopiles</v>
      </c>
      <c r="K731" s="11" t="str">
        <f t="shared" si="11"/>
        <v>1</v>
      </c>
      <c r="L731"/>
    </row>
    <row r="732" spans="1:12" ht="16.5" hidden="1">
      <c r="A732" s="13" t="s">
        <v>2451</v>
      </c>
      <c r="B732" s="19"/>
      <c r="C732" s="20">
        <v>1</v>
      </c>
      <c r="D732" s="21">
        <v>1</v>
      </c>
      <c r="E732" s="22"/>
      <c r="F732" s="23">
        <v>1</v>
      </c>
      <c r="G732" s="26">
        <v>3</v>
      </c>
      <c r="H732" s="24">
        <f>VLOOKUP(A732, Архитектуры!B729:G6704, 6,FALSE)</f>
        <v>51</v>
      </c>
      <c r="I732" s="24" t="str">
        <f>VLOOKUP(A732, Таксономия!B729:E3044, 3, FALSE)</f>
        <v>Eukaryota</v>
      </c>
      <c r="J732" s="13" t="str">
        <f>VLOOKUP(A732, Таксономия!B729:E3044, 4, FALSE)</f>
        <v xml:space="preserve"> Viridiplantae</v>
      </c>
      <c r="K732" s="11" t="str">
        <f t="shared" si="11"/>
        <v>1</v>
      </c>
      <c r="L732" s="32" t="s">
        <v>7167</v>
      </c>
    </row>
    <row r="733" spans="1:12" ht="16.5" hidden="1">
      <c r="A733" s="13" t="s">
        <v>2477</v>
      </c>
      <c r="B733" s="19">
        <v>1</v>
      </c>
      <c r="C733" s="20"/>
      <c r="D733" s="21">
        <v>1</v>
      </c>
      <c r="E733" s="22">
        <v>1</v>
      </c>
      <c r="F733" s="23"/>
      <c r="G733" s="26">
        <v>3</v>
      </c>
      <c r="H733" s="24">
        <f>VLOOKUP(A733, Архитектуры!B730:G6705, 6,FALSE)</f>
        <v>42</v>
      </c>
      <c r="I733" s="24" t="str">
        <f>VLOOKUP(A733, Таксономия!B730:E3045, 3, FALSE)</f>
        <v>Eukaryota</v>
      </c>
      <c r="J733" s="13" t="str">
        <f>VLOOKUP(A733, Таксономия!B730:E3045, 4, FALSE)</f>
        <v xml:space="preserve"> Fungi</v>
      </c>
      <c r="K733" s="11" t="str">
        <f t="shared" si="11"/>
        <v>2</v>
      </c>
      <c r="L733" s="11" t="s">
        <v>7171</v>
      </c>
    </row>
    <row r="734" spans="1:12" ht="16.5" hidden="1">
      <c r="A734" s="13" t="s">
        <v>2479</v>
      </c>
      <c r="B734" s="19"/>
      <c r="C734" s="20">
        <v>1</v>
      </c>
      <c r="D734" s="21">
        <v>1</v>
      </c>
      <c r="E734" s="22"/>
      <c r="F734" s="23">
        <v>1</v>
      </c>
      <c r="G734" s="26">
        <v>3</v>
      </c>
      <c r="H734" s="24">
        <f>VLOOKUP(A734, Архитектуры!B731:G6706, 6,FALSE)</f>
        <v>52</v>
      </c>
      <c r="I734" s="24" t="str">
        <f>VLOOKUP(A734, Таксономия!B731:E3046, 3, FALSE)</f>
        <v>Eukaryota</v>
      </c>
      <c r="J734" s="13" t="str">
        <f>VLOOKUP(A734, Таксономия!B731:E3046, 4, FALSE)</f>
        <v xml:space="preserve"> Fungi</v>
      </c>
      <c r="K734" s="11" t="str">
        <f t="shared" si="11"/>
        <v>1</v>
      </c>
      <c r="L734" s="11" t="s">
        <v>7172</v>
      </c>
    </row>
    <row r="735" spans="1:12" ht="16.5" hidden="1">
      <c r="A735" s="13" t="s">
        <v>2481</v>
      </c>
      <c r="B735" s="19"/>
      <c r="C735" s="20">
        <v>1</v>
      </c>
      <c r="D735" s="21">
        <v>1</v>
      </c>
      <c r="E735" s="22"/>
      <c r="F735" s="23">
        <v>1</v>
      </c>
      <c r="G735" s="26">
        <v>3</v>
      </c>
      <c r="H735" s="24">
        <f>VLOOKUP(A735, Архитектуры!B732:G6707, 6,FALSE)</f>
        <v>51</v>
      </c>
      <c r="I735" s="24" t="str">
        <f>VLOOKUP(A735, Таксономия!B732:E3047, 3, FALSE)</f>
        <v>Eukaryota</v>
      </c>
      <c r="J735" s="13" t="str">
        <f>VLOOKUP(A735, Таксономия!B732:E3047, 4, FALSE)</f>
        <v xml:space="preserve"> Viridiplantae</v>
      </c>
      <c r="K735" s="11" t="str">
        <f t="shared" si="11"/>
        <v>1</v>
      </c>
      <c r="L735" s="33" t="s">
        <v>7167</v>
      </c>
    </row>
    <row r="736" spans="1:12" ht="16.5" hidden="1">
      <c r="A736" s="13" t="s">
        <v>2489</v>
      </c>
      <c r="B736" s="19"/>
      <c r="C736" s="20">
        <v>1</v>
      </c>
      <c r="D736" s="21">
        <v>1</v>
      </c>
      <c r="E736" s="22"/>
      <c r="F736" s="23">
        <v>1</v>
      </c>
      <c r="G736" s="26">
        <v>3</v>
      </c>
      <c r="H736" s="24">
        <f>VLOOKUP(A736, Архитектуры!B733:G6708, 6,FALSE)</f>
        <v>51</v>
      </c>
      <c r="I736" s="24" t="str">
        <f>VLOOKUP(A736, Таксономия!B733:E3048, 3, FALSE)</f>
        <v>Eukaryota</v>
      </c>
      <c r="J736" s="13" t="str">
        <f>VLOOKUP(A736, Таксономия!B733:E3048, 4, FALSE)</f>
        <v xml:space="preserve"> Viridiplantae</v>
      </c>
      <c r="K736" s="11" t="str">
        <f t="shared" si="11"/>
        <v>1</v>
      </c>
      <c r="L736" s="32" t="s">
        <v>7167</v>
      </c>
    </row>
    <row r="737" spans="1:12" ht="16.5" hidden="1">
      <c r="A737" s="13" t="s">
        <v>2499</v>
      </c>
      <c r="B737" s="19"/>
      <c r="C737" s="20">
        <v>1</v>
      </c>
      <c r="D737" s="21">
        <v>1</v>
      </c>
      <c r="E737" s="22"/>
      <c r="F737" s="23">
        <v>1</v>
      </c>
      <c r="G737" s="26">
        <v>3</v>
      </c>
      <c r="H737" s="24">
        <f>VLOOKUP(A737, Архитектуры!B734:G6709, 6,FALSE)</f>
        <v>52</v>
      </c>
      <c r="I737" s="24" t="str">
        <f>VLOOKUP(A737, Таксономия!B734:E3049, 3, FALSE)</f>
        <v>Eukaryota</v>
      </c>
      <c r="J737" s="13" t="str">
        <f>VLOOKUP(A737, Таксономия!B734:E3049, 4, FALSE)</f>
        <v xml:space="preserve"> Metazoa</v>
      </c>
      <c r="K737" s="11" t="str">
        <f t="shared" si="11"/>
        <v>1</v>
      </c>
      <c r="L737" s="11" t="s">
        <v>7168</v>
      </c>
    </row>
    <row r="738" spans="1:12" ht="16.5" hidden="1">
      <c r="A738" s="13" t="s">
        <v>2501</v>
      </c>
      <c r="B738" s="19">
        <v>1</v>
      </c>
      <c r="C738" s="20"/>
      <c r="D738" s="21">
        <v>1</v>
      </c>
      <c r="E738" s="22">
        <v>1</v>
      </c>
      <c r="F738" s="23"/>
      <c r="G738" s="26">
        <v>3</v>
      </c>
      <c r="H738" s="24">
        <f>VLOOKUP(A738, Архитектуры!B735:G6710, 6,FALSE)</f>
        <v>44</v>
      </c>
      <c r="I738" s="24" t="str">
        <f>VLOOKUP(A738, Таксономия!B735:E3050, 3, FALSE)</f>
        <v>Eukaryota</v>
      </c>
      <c r="J738" s="13" t="str">
        <f>VLOOKUP(A738, Таксономия!B735:E3050, 4, FALSE)</f>
        <v xml:space="preserve"> Metazoa</v>
      </c>
      <c r="K738" s="11" t="str">
        <f t="shared" si="11"/>
        <v>2</v>
      </c>
      <c r="L738" s="11" t="s">
        <v>7169</v>
      </c>
    </row>
    <row r="739" spans="1:12" ht="16.5">
      <c r="A739" s="13" t="s">
        <v>2503</v>
      </c>
      <c r="B739" s="19">
        <v>1</v>
      </c>
      <c r="C739" s="20"/>
      <c r="D739" s="21">
        <v>1</v>
      </c>
      <c r="E739" s="22">
        <v>1</v>
      </c>
      <c r="F739" s="23"/>
      <c r="G739" s="26">
        <v>3</v>
      </c>
      <c r="H739" s="24">
        <f>VLOOKUP(A739, Архитектуры!B736:G6711, 6,FALSE)</f>
        <v>53</v>
      </c>
      <c r="I739" s="24" t="str">
        <f>VLOOKUP(A739, Таксономия!B736:E3051, 3, FALSE)</f>
        <v>Eukaryota</v>
      </c>
      <c r="J739" s="13" t="str">
        <f>VLOOKUP(A739, Таксономия!B736:E3051, 4, FALSE)</f>
        <v xml:space="preserve"> Metazoa</v>
      </c>
      <c r="K739" s="11" t="str">
        <f t="shared" si="11"/>
        <v>2</v>
      </c>
      <c r="L739" s="11" t="s">
        <v>7169</v>
      </c>
    </row>
    <row r="740" spans="1:12" ht="16.5">
      <c r="A740" s="13" t="s">
        <v>2507</v>
      </c>
      <c r="B740" s="19">
        <v>1</v>
      </c>
      <c r="C740" s="20"/>
      <c r="D740" s="21">
        <v>1</v>
      </c>
      <c r="E740" s="22">
        <v>1</v>
      </c>
      <c r="F740" s="23"/>
      <c r="G740" s="26">
        <v>3</v>
      </c>
      <c r="H740" s="24">
        <f>VLOOKUP(A740, Архитектуры!B737:G6712, 6,FALSE)</f>
        <v>54</v>
      </c>
      <c r="I740" s="24" t="str">
        <f>VLOOKUP(A740, Таксономия!B737:E3052, 3, FALSE)</f>
        <v>Eukaryota</v>
      </c>
      <c r="J740" s="13" t="str">
        <f>VLOOKUP(A740, Таксономия!B737:E3052, 4, FALSE)</f>
        <v xml:space="preserve"> Metazoa</v>
      </c>
      <c r="K740" s="11" t="str">
        <f t="shared" si="11"/>
        <v>2</v>
      </c>
      <c r="L740" s="11" t="s">
        <v>7169</v>
      </c>
    </row>
    <row r="741" spans="1:12" ht="16.5" hidden="1">
      <c r="A741" s="13" t="s">
        <v>2513</v>
      </c>
      <c r="B741" s="19">
        <v>1</v>
      </c>
      <c r="C741" s="20"/>
      <c r="D741" s="21">
        <v>1</v>
      </c>
      <c r="E741" s="22">
        <v>1</v>
      </c>
      <c r="F741" s="23"/>
      <c r="G741" s="26">
        <v>3</v>
      </c>
      <c r="H741" s="24">
        <f>VLOOKUP(A741, Архитектуры!B738:G6713, 6,FALSE)</f>
        <v>42</v>
      </c>
      <c r="I741" s="24" t="str">
        <f>VLOOKUP(A741, Таксономия!B738:E3053, 3, FALSE)</f>
        <v>Eukaryota</v>
      </c>
      <c r="J741" s="13" t="str">
        <f>VLOOKUP(A741, Таксономия!B738:E3053, 4, FALSE)</f>
        <v xml:space="preserve"> Metazoa</v>
      </c>
      <c r="K741" s="11" t="str">
        <f t="shared" si="11"/>
        <v>2</v>
      </c>
      <c r="L741" s="11" t="s">
        <v>7169</v>
      </c>
    </row>
    <row r="742" spans="1:12" ht="16.5" hidden="1">
      <c r="A742" s="13" t="s">
        <v>2515</v>
      </c>
      <c r="B742" s="19"/>
      <c r="C742" s="20">
        <v>1</v>
      </c>
      <c r="D742" s="21">
        <v>1</v>
      </c>
      <c r="E742" s="22"/>
      <c r="F742" s="23">
        <v>1</v>
      </c>
      <c r="G742" s="26">
        <v>3</v>
      </c>
      <c r="H742" s="24">
        <f>VLOOKUP(A742, Архитектуры!B739:G6714, 6,FALSE)</f>
        <v>52</v>
      </c>
      <c r="I742" s="24" t="str">
        <f>VLOOKUP(A742, Таксономия!B739:E3054, 3, FALSE)</f>
        <v>Eukaryota</v>
      </c>
      <c r="J742" s="13" t="str">
        <f>VLOOKUP(A742, Таксономия!B739:E3054, 4, FALSE)</f>
        <v xml:space="preserve"> Metazoa</v>
      </c>
      <c r="K742" s="11" t="str">
        <f t="shared" si="11"/>
        <v>1</v>
      </c>
      <c r="L742" s="11" t="s">
        <v>7168</v>
      </c>
    </row>
    <row r="743" spans="1:12" ht="16.5" hidden="1">
      <c r="A743" s="13" t="s">
        <v>2517</v>
      </c>
      <c r="B743" s="19">
        <v>1</v>
      </c>
      <c r="C743" s="20"/>
      <c r="D743" s="21">
        <v>1</v>
      </c>
      <c r="E743" s="22">
        <v>1</v>
      </c>
      <c r="F743" s="23"/>
      <c r="G743" s="26">
        <v>3</v>
      </c>
      <c r="H743" s="24">
        <f>VLOOKUP(A743, Архитектуры!B740:G6715, 6,FALSE)</f>
        <v>42</v>
      </c>
      <c r="I743" s="24" t="str">
        <f>VLOOKUP(A743, Таксономия!B740:E3055, 3, FALSE)</f>
        <v>Eukaryota</v>
      </c>
      <c r="J743" s="13" t="str">
        <f>VLOOKUP(A743, Таксономия!B740:E3055, 4, FALSE)</f>
        <v xml:space="preserve"> Metazoa</v>
      </c>
      <c r="K743" s="11" t="str">
        <f t="shared" si="11"/>
        <v>2</v>
      </c>
      <c r="L743" s="11" t="s">
        <v>7169</v>
      </c>
    </row>
    <row r="744" spans="1:12" ht="16.5" hidden="1">
      <c r="A744" s="13" t="s">
        <v>2525</v>
      </c>
      <c r="B744" s="19"/>
      <c r="C744" s="20">
        <v>1</v>
      </c>
      <c r="D744" s="21">
        <v>1</v>
      </c>
      <c r="E744" s="22"/>
      <c r="F744" s="23">
        <v>1</v>
      </c>
      <c r="G744" s="26">
        <v>3</v>
      </c>
      <c r="H744" s="24">
        <f>VLOOKUP(A744, Архитектуры!B741:G6716, 6,FALSE)</f>
        <v>52</v>
      </c>
      <c r="I744" s="24" t="str">
        <f>VLOOKUP(A744, Таксономия!B741:E3056, 3, FALSE)</f>
        <v>Eukaryota</v>
      </c>
      <c r="J744" s="13" t="str">
        <f>VLOOKUP(A744, Таксономия!B741:E3056, 4, FALSE)</f>
        <v xml:space="preserve"> Metazoa</v>
      </c>
      <c r="K744" s="11" t="str">
        <f t="shared" si="11"/>
        <v>1</v>
      </c>
      <c r="L744" s="11" t="s">
        <v>7168</v>
      </c>
    </row>
    <row r="745" spans="1:12" ht="16.5">
      <c r="A745" s="13" t="s">
        <v>2529</v>
      </c>
      <c r="B745" s="19">
        <v>1</v>
      </c>
      <c r="C745" s="20"/>
      <c r="D745" s="21">
        <v>1</v>
      </c>
      <c r="E745" s="22">
        <v>1</v>
      </c>
      <c r="F745" s="23"/>
      <c r="G745" s="26">
        <v>3</v>
      </c>
      <c r="H745" s="24">
        <f>VLOOKUP(A745, Архитектуры!B742:G6717, 6,FALSE)</f>
        <v>54</v>
      </c>
      <c r="I745" s="24" t="str">
        <f>VLOOKUP(A745, Таксономия!B742:E3057, 3, FALSE)</f>
        <v>Eukaryota</v>
      </c>
      <c r="J745" s="13" t="str">
        <f>VLOOKUP(A745, Таксономия!B742:E3057, 4, FALSE)</f>
        <v xml:space="preserve"> Metazoa</v>
      </c>
      <c r="K745" s="11" t="str">
        <f t="shared" si="11"/>
        <v>2</v>
      </c>
      <c r="L745" s="11" t="s">
        <v>7169</v>
      </c>
    </row>
    <row r="746" spans="1:12" ht="16.5" hidden="1">
      <c r="A746" s="13" t="s">
        <v>2531</v>
      </c>
      <c r="B746" s="19"/>
      <c r="C746" s="20">
        <v>1</v>
      </c>
      <c r="D746" s="21">
        <v>1</v>
      </c>
      <c r="E746" s="22"/>
      <c r="F746" s="23">
        <v>1</v>
      </c>
      <c r="G746" s="26">
        <v>3</v>
      </c>
      <c r="H746" s="24">
        <f>VLOOKUP(A746, Архитектуры!B743:G6718, 6,FALSE)</f>
        <v>52</v>
      </c>
      <c r="I746" s="24" t="str">
        <f>VLOOKUP(A746, Таксономия!B743:E3058, 3, FALSE)</f>
        <v>Eukaryota</v>
      </c>
      <c r="J746" s="13" t="str">
        <f>VLOOKUP(A746, Таксономия!B743:E3058, 4, FALSE)</f>
        <v xml:space="preserve"> Metazoa</v>
      </c>
      <c r="K746" s="11" t="str">
        <f t="shared" si="11"/>
        <v>1</v>
      </c>
      <c r="L746" s="11" t="s">
        <v>7168</v>
      </c>
    </row>
    <row r="747" spans="1:12" ht="16.5" hidden="1">
      <c r="A747" s="13" t="s">
        <v>2533</v>
      </c>
      <c r="B747" s="19">
        <v>1</v>
      </c>
      <c r="C747" s="20"/>
      <c r="D747" s="21">
        <v>1</v>
      </c>
      <c r="E747" s="22">
        <v>1</v>
      </c>
      <c r="F747" s="23"/>
      <c r="G747" s="26">
        <v>3</v>
      </c>
      <c r="H747" s="24">
        <f>VLOOKUP(A747, Архитектуры!B744:G6719, 6,FALSE)</f>
        <v>49</v>
      </c>
      <c r="I747" s="24" t="str">
        <f>VLOOKUP(A747, Таксономия!B744:E3059, 3, FALSE)</f>
        <v>Eukaryota</v>
      </c>
      <c r="J747" s="13" t="str">
        <f>VLOOKUP(A747, Таксономия!B744:E3059, 4, FALSE)</f>
        <v xml:space="preserve"> Fungi</v>
      </c>
      <c r="K747" s="11" t="str">
        <f t="shared" si="11"/>
        <v>2</v>
      </c>
      <c r="L747" s="11" t="s">
        <v>7171</v>
      </c>
    </row>
    <row r="748" spans="1:12" ht="16.5" hidden="1">
      <c r="A748" s="13" t="s">
        <v>2535</v>
      </c>
      <c r="B748" s="19"/>
      <c r="C748" s="20">
        <v>1</v>
      </c>
      <c r="D748" s="21">
        <v>1</v>
      </c>
      <c r="E748" s="22"/>
      <c r="F748" s="23">
        <v>1</v>
      </c>
      <c r="G748" s="26">
        <v>3</v>
      </c>
      <c r="H748" s="24">
        <f>VLOOKUP(A748, Архитектуры!B745:G6720, 6,FALSE)</f>
        <v>52</v>
      </c>
      <c r="I748" s="24" t="str">
        <f>VLOOKUP(A748, Таксономия!B745:E3060, 3, FALSE)</f>
        <v>Eukaryota</v>
      </c>
      <c r="J748" s="13" t="str">
        <f>VLOOKUP(A748, Таксономия!B745:E3060, 4, FALSE)</f>
        <v xml:space="preserve"> Fungi</v>
      </c>
      <c r="K748" s="11" t="str">
        <f t="shared" si="11"/>
        <v>1</v>
      </c>
      <c r="L748" s="11" t="s">
        <v>7172</v>
      </c>
    </row>
    <row r="749" spans="1:12" ht="16.5" hidden="1">
      <c r="A749" s="13" t="s">
        <v>2537</v>
      </c>
      <c r="B749" s="19"/>
      <c r="C749" s="20">
        <v>1</v>
      </c>
      <c r="D749" s="21">
        <v>1</v>
      </c>
      <c r="E749" s="22"/>
      <c r="F749" s="23">
        <v>1</v>
      </c>
      <c r="G749" s="26">
        <v>3</v>
      </c>
      <c r="H749" s="24">
        <f>VLOOKUP(A749, Архитектуры!B746:G6721, 6,FALSE)</f>
        <v>52</v>
      </c>
      <c r="I749" s="24" t="str">
        <f>VLOOKUP(A749, Таксономия!B746:E3061, 3, FALSE)</f>
        <v>Eukaryota</v>
      </c>
      <c r="J749" s="13" t="str">
        <f>VLOOKUP(A749, Таксономия!B746:E3061, 4, FALSE)</f>
        <v xml:space="preserve"> Fungi</v>
      </c>
      <c r="K749" s="11" t="str">
        <f t="shared" si="11"/>
        <v>1</v>
      </c>
      <c r="L749" s="11" t="s">
        <v>7172</v>
      </c>
    </row>
    <row r="750" spans="1:12" ht="16.5" hidden="1">
      <c r="A750" s="13" t="s">
        <v>2539</v>
      </c>
      <c r="B750" s="19"/>
      <c r="C750" s="20">
        <v>1</v>
      </c>
      <c r="D750" s="21">
        <v>1</v>
      </c>
      <c r="E750" s="22"/>
      <c r="F750" s="23">
        <v>1</v>
      </c>
      <c r="G750" s="26">
        <v>3</v>
      </c>
      <c r="H750" s="24">
        <f>VLOOKUP(A750, Архитектуры!B747:G6722, 6,FALSE)</f>
        <v>52</v>
      </c>
      <c r="I750" s="24" t="str">
        <f>VLOOKUP(A750, Таксономия!B747:E3062, 3, FALSE)</f>
        <v>Eukaryota</v>
      </c>
      <c r="J750" s="13" t="str">
        <f>VLOOKUP(A750, Таксономия!B747:E3062, 4, FALSE)</f>
        <v xml:space="preserve"> Metazoa</v>
      </c>
      <c r="K750" s="11" t="str">
        <f t="shared" si="11"/>
        <v>1</v>
      </c>
      <c r="L750" s="11" t="s">
        <v>7168</v>
      </c>
    </row>
    <row r="751" spans="1:12" ht="16.5" hidden="1">
      <c r="A751" s="13" t="s">
        <v>2541</v>
      </c>
      <c r="B751" s="19"/>
      <c r="C751" s="20">
        <v>1</v>
      </c>
      <c r="D751" s="21">
        <v>1</v>
      </c>
      <c r="E751" s="22"/>
      <c r="F751" s="23">
        <v>1</v>
      </c>
      <c r="G751" s="26">
        <v>3</v>
      </c>
      <c r="H751" s="24">
        <f>VLOOKUP(A751, Архитектуры!B748:G6723, 6,FALSE)</f>
        <v>52</v>
      </c>
      <c r="I751" s="24" t="str">
        <f>VLOOKUP(A751, Таксономия!B748:E3063, 3, FALSE)</f>
        <v>Eukaryota</v>
      </c>
      <c r="J751" s="13" t="str">
        <f>VLOOKUP(A751, Таксономия!B748:E3063, 4, FALSE)</f>
        <v xml:space="preserve"> Fungi</v>
      </c>
      <c r="K751" s="11" t="str">
        <f t="shared" si="11"/>
        <v>1</v>
      </c>
      <c r="L751" s="11" t="s">
        <v>7172</v>
      </c>
    </row>
    <row r="752" spans="1:12" ht="16.5">
      <c r="A752" s="13" t="s">
        <v>2543</v>
      </c>
      <c r="B752" s="19">
        <v>1</v>
      </c>
      <c r="C752" s="20"/>
      <c r="D752" s="21">
        <v>1</v>
      </c>
      <c r="E752" s="22">
        <v>1</v>
      </c>
      <c r="F752" s="23"/>
      <c r="G752" s="26">
        <v>3</v>
      </c>
      <c r="H752" s="24">
        <f>VLOOKUP(A752, Архитектуры!B749:G6724, 6,FALSE)</f>
        <v>53</v>
      </c>
      <c r="I752" s="24" t="str">
        <f>VLOOKUP(A752, Таксономия!B749:E3064, 3, FALSE)</f>
        <v>Eukaryota</v>
      </c>
      <c r="J752" s="13" t="str">
        <f>VLOOKUP(A752, Таксономия!B749:E3064, 4, FALSE)</f>
        <v xml:space="preserve"> Fungi</v>
      </c>
      <c r="K752" s="11" t="str">
        <f t="shared" si="11"/>
        <v>2</v>
      </c>
      <c r="L752" s="11" t="s">
        <v>7171</v>
      </c>
    </row>
    <row r="753" spans="1:12" ht="16.5" hidden="1">
      <c r="A753" s="13" t="s">
        <v>2545</v>
      </c>
      <c r="B753" s="19">
        <v>1</v>
      </c>
      <c r="C753" s="20"/>
      <c r="D753" s="21">
        <v>1</v>
      </c>
      <c r="E753" s="22">
        <v>1</v>
      </c>
      <c r="F753" s="23"/>
      <c r="G753" s="26">
        <v>3</v>
      </c>
      <c r="H753" s="24">
        <f>VLOOKUP(A753, Архитектуры!B750:G6725, 6,FALSE)</f>
        <v>51</v>
      </c>
      <c r="I753" s="24" t="str">
        <f>VLOOKUP(A753, Таксономия!B750:E3065, 3, FALSE)</f>
        <v>Eukaryota</v>
      </c>
      <c r="J753" s="13" t="str">
        <f>VLOOKUP(A753, Таксономия!B750:E3065, 4, FALSE)</f>
        <v xml:space="preserve"> Fungi</v>
      </c>
      <c r="K753" s="11" t="str">
        <f t="shared" si="11"/>
        <v>2</v>
      </c>
      <c r="L753" s="11" t="s">
        <v>7171</v>
      </c>
    </row>
    <row r="754" spans="1:12" ht="16.5">
      <c r="A754" s="13" t="s">
        <v>2547</v>
      </c>
      <c r="B754" s="19"/>
      <c r="C754" s="20">
        <v>1</v>
      </c>
      <c r="D754" s="21">
        <v>1</v>
      </c>
      <c r="E754" s="22"/>
      <c r="F754" s="23">
        <v>1</v>
      </c>
      <c r="G754" s="26">
        <v>3</v>
      </c>
      <c r="H754" s="24">
        <f>VLOOKUP(A754, Архитектуры!B751:G6726, 6,FALSE)</f>
        <v>54</v>
      </c>
      <c r="I754" s="24" t="str">
        <f>VLOOKUP(A754, Таксономия!B751:E3066, 3, FALSE)</f>
        <v>Eukaryota</v>
      </c>
      <c r="J754" s="13" t="str">
        <f>VLOOKUP(A754, Таксономия!B751:E3066, 4, FALSE)</f>
        <v xml:space="preserve"> Fungi</v>
      </c>
      <c r="K754" s="11" t="str">
        <f t="shared" si="11"/>
        <v>1</v>
      </c>
      <c r="L754" s="11" t="s">
        <v>7172</v>
      </c>
    </row>
    <row r="755" spans="1:12" ht="16.5" hidden="1">
      <c r="A755" s="13" t="s">
        <v>2551</v>
      </c>
      <c r="B755" s="19"/>
      <c r="C755" s="20">
        <v>1</v>
      </c>
      <c r="D755" s="21">
        <v>1</v>
      </c>
      <c r="E755" s="22"/>
      <c r="F755" s="23">
        <v>1</v>
      </c>
      <c r="G755" s="26">
        <v>3</v>
      </c>
      <c r="H755" s="24">
        <f>VLOOKUP(A755, Архитектуры!B752:G6727, 6,FALSE)</f>
        <v>52</v>
      </c>
      <c r="I755" s="24" t="str">
        <f>VLOOKUP(A755, Таксономия!B752:E3067, 3, FALSE)</f>
        <v>Eukaryota</v>
      </c>
      <c r="J755" s="13" t="str">
        <f>VLOOKUP(A755, Таксономия!B752:E3067, 4, FALSE)</f>
        <v xml:space="preserve"> Fungi</v>
      </c>
      <c r="K755" s="11" t="str">
        <f t="shared" si="11"/>
        <v>1</v>
      </c>
      <c r="L755" s="11" t="s">
        <v>7172</v>
      </c>
    </row>
    <row r="756" spans="1:12" ht="16.5">
      <c r="A756" s="13" t="s">
        <v>2553</v>
      </c>
      <c r="B756" s="19">
        <v>1</v>
      </c>
      <c r="C756" s="20"/>
      <c r="D756" s="21">
        <v>1</v>
      </c>
      <c r="E756" s="22">
        <v>1</v>
      </c>
      <c r="F756" s="23"/>
      <c r="G756" s="26">
        <v>3</v>
      </c>
      <c r="H756" s="24">
        <f>VLOOKUP(A756, Архитектуры!B753:G6728, 6,FALSE)</f>
        <v>53</v>
      </c>
      <c r="I756" s="24" t="str">
        <f>VLOOKUP(A756, Таксономия!B753:E3068, 3, FALSE)</f>
        <v>Eukaryota</v>
      </c>
      <c r="J756" s="13" t="str">
        <f>VLOOKUP(A756, Таксономия!B753:E3068, 4, FALSE)</f>
        <v xml:space="preserve"> Fungi</v>
      </c>
      <c r="K756" s="11" t="str">
        <f t="shared" si="11"/>
        <v>2</v>
      </c>
      <c r="L756" s="11" t="s">
        <v>7171</v>
      </c>
    </row>
    <row r="757" spans="1:12" ht="16.5" hidden="1">
      <c r="A757" s="13" t="s">
        <v>2555</v>
      </c>
      <c r="B757" s="19"/>
      <c r="C757" s="20">
        <v>1</v>
      </c>
      <c r="D757" s="21">
        <v>1</v>
      </c>
      <c r="E757" s="22"/>
      <c r="F757" s="23">
        <v>1</v>
      </c>
      <c r="G757" s="26">
        <v>3</v>
      </c>
      <c r="H757" s="24">
        <f>VLOOKUP(A757, Архитектуры!B754:G6729, 6,FALSE)</f>
        <v>55</v>
      </c>
      <c r="I757" s="24" t="str">
        <f>VLOOKUP(A757, Таксономия!B754:E3069, 3, FALSE)</f>
        <v>Eukaryota</v>
      </c>
      <c r="J757" s="13" t="str">
        <f>VLOOKUP(A757, Таксономия!B754:E3069, 4, FALSE)</f>
        <v xml:space="preserve"> Metazoa</v>
      </c>
      <c r="K757" s="11" t="str">
        <f t="shared" si="11"/>
        <v>1</v>
      </c>
      <c r="L757" s="11" t="s">
        <v>7168</v>
      </c>
    </row>
    <row r="758" spans="1:12" ht="16.5" hidden="1">
      <c r="A758" s="13" t="s">
        <v>2559</v>
      </c>
      <c r="B758" s="19"/>
      <c r="C758" s="20">
        <v>1</v>
      </c>
      <c r="D758" s="21">
        <v>1</v>
      </c>
      <c r="E758" s="22"/>
      <c r="F758" s="23">
        <v>1</v>
      </c>
      <c r="G758" s="26">
        <v>3</v>
      </c>
      <c r="H758" s="24">
        <f>VLOOKUP(A758, Архитектуры!B755:G6730, 6,FALSE)</f>
        <v>55</v>
      </c>
      <c r="I758" s="24" t="str">
        <f>VLOOKUP(A758, Таксономия!B755:E3070, 3, FALSE)</f>
        <v>Eukaryota</v>
      </c>
      <c r="J758" s="13" t="str">
        <f>VLOOKUP(A758, Таксономия!B755:E3070, 4, FALSE)</f>
        <v xml:space="preserve"> Fungi</v>
      </c>
      <c r="K758" s="11" t="str">
        <f t="shared" si="11"/>
        <v>1</v>
      </c>
      <c r="L758" s="11" t="s">
        <v>7172</v>
      </c>
    </row>
    <row r="759" spans="1:12" ht="16.5" hidden="1">
      <c r="A759" s="13" t="s">
        <v>2561</v>
      </c>
      <c r="B759" s="19">
        <v>1</v>
      </c>
      <c r="C759" s="20"/>
      <c r="D759" s="21">
        <v>1</v>
      </c>
      <c r="E759" s="22">
        <v>1</v>
      </c>
      <c r="F759" s="23"/>
      <c r="G759" s="26">
        <v>3</v>
      </c>
      <c r="H759" s="24">
        <f>VLOOKUP(A759, Архитектуры!B756:G6731, 6,FALSE)</f>
        <v>51</v>
      </c>
      <c r="I759" s="24" t="str">
        <f>VLOOKUP(A759, Таксономия!B756:E3071, 3, FALSE)</f>
        <v>Eukaryota</v>
      </c>
      <c r="J759" s="13" t="str">
        <f>VLOOKUP(A759, Таксономия!B756:E3071, 4, FALSE)</f>
        <v xml:space="preserve"> Fungi</v>
      </c>
      <c r="K759" s="11" t="str">
        <f t="shared" si="11"/>
        <v>2</v>
      </c>
      <c r="L759" s="11" t="s">
        <v>7171</v>
      </c>
    </row>
    <row r="760" spans="1:12" ht="16.5" hidden="1">
      <c r="A760" s="13" t="s">
        <v>2565</v>
      </c>
      <c r="B760" s="19"/>
      <c r="C760" s="20">
        <v>1</v>
      </c>
      <c r="D760" s="21">
        <v>1</v>
      </c>
      <c r="E760" s="22"/>
      <c r="F760" s="23">
        <v>1</v>
      </c>
      <c r="G760" s="26">
        <v>3</v>
      </c>
      <c r="H760" s="24">
        <f>VLOOKUP(A760, Архитектуры!B757:G6732, 6,FALSE)</f>
        <v>52</v>
      </c>
      <c r="I760" s="24" t="str">
        <f>VLOOKUP(A760, Таксономия!B757:E3072, 3, FALSE)</f>
        <v>Eukaryota</v>
      </c>
      <c r="J760" s="13" t="str">
        <f>VLOOKUP(A760, Таксономия!B757:E3072, 4, FALSE)</f>
        <v xml:space="preserve"> Metazoa</v>
      </c>
      <c r="K760" s="11" t="str">
        <f t="shared" si="11"/>
        <v>1</v>
      </c>
      <c r="L760" s="11" t="s">
        <v>7168</v>
      </c>
    </row>
    <row r="761" spans="1:12" ht="16.5" hidden="1">
      <c r="A761" s="13" t="s">
        <v>2567</v>
      </c>
      <c r="B761" s="19">
        <v>1</v>
      </c>
      <c r="C761" s="20"/>
      <c r="D761" s="21">
        <v>1</v>
      </c>
      <c r="E761" s="22">
        <v>1</v>
      </c>
      <c r="F761" s="23"/>
      <c r="G761" s="26">
        <v>3</v>
      </c>
      <c r="H761" s="24">
        <f>VLOOKUP(A761, Архитектуры!B758:G6733, 6,FALSE)</f>
        <v>49</v>
      </c>
      <c r="I761" s="24" t="str">
        <f>VLOOKUP(A761, Таксономия!B758:E3073, 3, FALSE)</f>
        <v>Eukaryota</v>
      </c>
      <c r="J761" s="13" t="str">
        <f>VLOOKUP(A761, Таксономия!B758:E3073, 4, FALSE)</f>
        <v xml:space="preserve"> Fungi</v>
      </c>
      <c r="K761" s="11" t="str">
        <f t="shared" si="11"/>
        <v>2</v>
      </c>
      <c r="L761" s="11" t="s">
        <v>7171</v>
      </c>
    </row>
    <row r="762" spans="1:12" ht="16.5" hidden="1">
      <c r="A762" s="13" t="s">
        <v>2571</v>
      </c>
      <c r="B762" s="19"/>
      <c r="C762" s="20">
        <v>1</v>
      </c>
      <c r="D762" s="21">
        <v>1</v>
      </c>
      <c r="E762" s="22"/>
      <c r="F762" s="23">
        <v>1</v>
      </c>
      <c r="G762" s="26">
        <v>3</v>
      </c>
      <c r="H762" s="24">
        <f>VLOOKUP(A762, Архитектуры!B759:G6734, 6,FALSE)</f>
        <v>56</v>
      </c>
      <c r="I762" s="24" t="str">
        <f>VLOOKUP(A762, Таксономия!B759:E3074, 3, FALSE)</f>
        <v>Eukaryota</v>
      </c>
      <c r="J762" s="13" t="str">
        <f>VLOOKUP(A762, Таксономия!B759:E3074, 4, FALSE)</f>
        <v xml:space="preserve"> Fungi</v>
      </c>
      <c r="K762" s="11" t="str">
        <f t="shared" si="11"/>
        <v>1</v>
      </c>
      <c r="L762"/>
    </row>
    <row r="763" spans="1:12" ht="16.5" hidden="1">
      <c r="A763" s="13" t="s">
        <v>2573</v>
      </c>
      <c r="B763" s="19">
        <v>1</v>
      </c>
      <c r="C763" s="20"/>
      <c r="D763" s="21">
        <v>1</v>
      </c>
      <c r="E763" s="22">
        <v>1</v>
      </c>
      <c r="F763" s="23"/>
      <c r="G763" s="26">
        <v>3</v>
      </c>
      <c r="H763" s="24">
        <f>VLOOKUP(A763, Архитектуры!B760:G6735, 6,FALSE)</f>
        <v>41</v>
      </c>
      <c r="I763" s="24" t="str">
        <f>VLOOKUP(A763, Таксономия!B760:E3075, 3, FALSE)</f>
        <v>Eukaryota</v>
      </c>
      <c r="J763" s="13" t="str">
        <f>VLOOKUP(A763, Таксономия!B760:E3075, 4, FALSE)</f>
        <v xml:space="preserve"> Metazoa</v>
      </c>
      <c r="K763" s="11" t="str">
        <f t="shared" si="11"/>
        <v>2</v>
      </c>
      <c r="L763" s="11" t="s">
        <v>7169</v>
      </c>
    </row>
    <row r="764" spans="1:12" ht="16.5">
      <c r="A764" s="13" t="s">
        <v>2575</v>
      </c>
      <c r="B764" s="19">
        <v>1</v>
      </c>
      <c r="C764" s="20"/>
      <c r="D764" s="21">
        <v>1</v>
      </c>
      <c r="E764" s="22">
        <v>1</v>
      </c>
      <c r="F764" s="23"/>
      <c r="G764" s="26">
        <v>3</v>
      </c>
      <c r="H764" s="24">
        <f>VLOOKUP(A764, Архитектуры!B761:G6736, 6,FALSE)</f>
        <v>54</v>
      </c>
      <c r="I764" s="24" t="str">
        <f>VLOOKUP(A764, Таксономия!B761:E3076, 3, FALSE)</f>
        <v>Eukaryota</v>
      </c>
      <c r="J764" s="13" t="str">
        <f>VLOOKUP(A764, Таксономия!B761:E3076, 4, FALSE)</f>
        <v xml:space="preserve"> Metazoa</v>
      </c>
      <c r="K764" s="11" t="str">
        <f t="shared" si="11"/>
        <v>2</v>
      </c>
      <c r="L764" s="11" t="s">
        <v>7169</v>
      </c>
    </row>
    <row r="765" spans="1:12" ht="16.5" hidden="1">
      <c r="A765" s="13" t="s">
        <v>2581</v>
      </c>
      <c r="B765" s="19"/>
      <c r="C765" s="20">
        <v>1</v>
      </c>
      <c r="D765" s="21">
        <v>1</v>
      </c>
      <c r="E765" s="22"/>
      <c r="F765" s="23">
        <v>1</v>
      </c>
      <c r="G765" s="26">
        <v>3</v>
      </c>
      <c r="H765" s="24">
        <f>VLOOKUP(A765, Архитектуры!B762:G6737, 6,FALSE)</f>
        <v>52</v>
      </c>
      <c r="I765" s="24" t="str">
        <f>VLOOKUP(A765, Таксономия!B762:E3077, 3, FALSE)</f>
        <v>Eukaryota</v>
      </c>
      <c r="J765" s="13" t="str">
        <f>VLOOKUP(A765, Таксономия!B762:E3077, 4, FALSE)</f>
        <v xml:space="preserve"> Fungi</v>
      </c>
      <c r="K765" s="11" t="str">
        <f t="shared" si="11"/>
        <v>1</v>
      </c>
      <c r="L765" s="11" t="s">
        <v>7172</v>
      </c>
    </row>
    <row r="766" spans="1:12" ht="16.5" hidden="1">
      <c r="A766" s="13" t="s">
        <v>2583</v>
      </c>
      <c r="B766" s="19"/>
      <c r="C766" s="20">
        <v>1</v>
      </c>
      <c r="D766" s="21">
        <v>1</v>
      </c>
      <c r="E766" s="22"/>
      <c r="F766" s="23">
        <v>1</v>
      </c>
      <c r="G766" s="26">
        <v>3</v>
      </c>
      <c r="H766" s="24">
        <f>VLOOKUP(A766, Архитектуры!B763:G6738, 6,FALSE)</f>
        <v>52</v>
      </c>
      <c r="I766" s="24" t="str">
        <f>VLOOKUP(A766, Таксономия!B763:E3078, 3, FALSE)</f>
        <v>Eukaryota</v>
      </c>
      <c r="J766" s="13" t="str">
        <f>VLOOKUP(A766, Таксономия!B763:E3078, 4, FALSE)</f>
        <v xml:space="preserve"> Fungi</v>
      </c>
      <c r="K766" s="11" t="str">
        <f t="shared" si="11"/>
        <v>1</v>
      </c>
      <c r="L766" s="11" t="s">
        <v>7172</v>
      </c>
    </row>
    <row r="767" spans="1:12" ht="16.5" hidden="1">
      <c r="A767" s="13" t="s">
        <v>2585</v>
      </c>
      <c r="B767" s="19"/>
      <c r="C767" s="20">
        <v>1</v>
      </c>
      <c r="D767" s="21">
        <v>1</v>
      </c>
      <c r="E767" s="22"/>
      <c r="F767" s="23">
        <v>1</v>
      </c>
      <c r="G767" s="26">
        <v>3</v>
      </c>
      <c r="H767" s="24">
        <f>VLOOKUP(A767, Архитектуры!B764:G6739, 6,FALSE)</f>
        <v>52</v>
      </c>
      <c r="I767" s="24" t="str">
        <f>VLOOKUP(A767, Таксономия!B764:E3079, 3, FALSE)</f>
        <v>Eukaryota</v>
      </c>
      <c r="J767" s="13" t="str">
        <f>VLOOKUP(A767, Таксономия!B764:E3079, 4, FALSE)</f>
        <v xml:space="preserve"> Fungi</v>
      </c>
      <c r="K767" s="11" t="str">
        <f t="shared" si="11"/>
        <v>1</v>
      </c>
      <c r="L767" s="11" t="s">
        <v>7172</v>
      </c>
    </row>
    <row r="768" spans="1:12" ht="16.5" hidden="1">
      <c r="A768" s="13" t="s">
        <v>2587</v>
      </c>
      <c r="B768" s="19"/>
      <c r="C768" s="20">
        <v>1</v>
      </c>
      <c r="D768" s="21">
        <v>1</v>
      </c>
      <c r="E768" s="22"/>
      <c r="F768" s="23">
        <v>1</v>
      </c>
      <c r="G768" s="26">
        <v>3</v>
      </c>
      <c r="H768" s="24">
        <f>VLOOKUP(A768, Архитектуры!B765:G6740, 6,FALSE)</f>
        <v>52</v>
      </c>
      <c r="I768" s="24" t="str">
        <f>VLOOKUP(A768, Таксономия!B765:E3080, 3, FALSE)</f>
        <v>Eukaryota</v>
      </c>
      <c r="J768" s="13" t="str">
        <f>VLOOKUP(A768, Таксономия!B765:E3080, 4, FALSE)</f>
        <v xml:space="preserve"> Fungi</v>
      </c>
      <c r="K768" s="11" t="str">
        <f t="shared" si="11"/>
        <v>1</v>
      </c>
      <c r="L768" s="11" t="s">
        <v>7172</v>
      </c>
    </row>
    <row r="769" spans="1:12" ht="16.5" hidden="1">
      <c r="A769" s="13" t="s">
        <v>2589</v>
      </c>
      <c r="B769" s="19"/>
      <c r="C769" s="20">
        <v>1</v>
      </c>
      <c r="D769" s="21">
        <v>1</v>
      </c>
      <c r="E769" s="22"/>
      <c r="F769" s="23">
        <v>1</v>
      </c>
      <c r="G769" s="26">
        <v>3</v>
      </c>
      <c r="H769" s="24">
        <f>VLOOKUP(A769, Архитектуры!B766:G6741, 6,FALSE)</f>
        <v>52</v>
      </c>
      <c r="I769" s="24" t="str">
        <f>VLOOKUP(A769, Таксономия!B766:E3081, 3, FALSE)</f>
        <v>Eukaryota</v>
      </c>
      <c r="J769" s="13" t="str">
        <f>VLOOKUP(A769, Таксономия!B766:E3081, 4, FALSE)</f>
        <v xml:space="preserve"> Fungi</v>
      </c>
      <c r="K769" s="11" t="str">
        <f t="shared" si="11"/>
        <v>1</v>
      </c>
      <c r="L769" s="11" t="s">
        <v>7172</v>
      </c>
    </row>
    <row r="770" spans="1:12" ht="16.5" hidden="1">
      <c r="A770" s="13" t="s">
        <v>2595</v>
      </c>
      <c r="B770" s="19"/>
      <c r="C770" s="20">
        <v>1</v>
      </c>
      <c r="D770" s="21">
        <v>1</v>
      </c>
      <c r="E770" s="22"/>
      <c r="F770" s="23">
        <v>1</v>
      </c>
      <c r="G770" s="26">
        <v>3</v>
      </c>
      <c r="H770" s="24">
        <f>VLOOKUP(A770, Архитектуры!B767:G6742, 6,FALSE)</f>
        <v>52</v>
      </c>
      <c r="I770" s="24" t="str">
        <f>VLOOKUP(A770, Таксономия!B767:E3082, 3, FALSE)</f>
        <v>Eukaryota</v>
      </c>
      <c r="J770" s="13" t="str">
        <f>VLOOKUP(A770, Таксономия!B767:E3082, 4, FALSE)</f>
        <v xml:space="preserve"> Fungi</v>
      </c>
      <c r="K770" s="11" t="str">
        <f t="shared" si="11"/>
        <v>1</v>
      </c>
      <c r="L770" s="11" t="s">
        <v>7172</v>
      </c>
    </row>
    <row r="771" spans="1:12" ht="16.5">
      <c r="A771" s="13" t="s">
        <v>2597</v>
      </c>
      <c r="B771" s="19">
        <v>1</v>
      </c>
      <c r="C771" s="20"/>
      <c r="D771" s="21">
        <v>1</v>
      </c>
      <c r="E771" s="22">
        <v>1</v>
      </c>
      <c r="F771" s="23"/>
      <c r="G771" s="26">
        <v>3</v>
      </c>
      <c r="H771" s="24">
        <f>VLOOKUP(A771, Архитектуры!B768:G6743, 6,FALSE)</f>
        <v>53</v>
      </c>
      <c r="I771" s="24" t="str">
        <f>VLOOKUP(A771, Таксономия!B768:E3083, 3, FALSE)</f>
        <v>Eukaryota</v>
      </c>
      <c r="J771" s="13" t="str">
        <f>VLOOKUP(A771, Таксономия!B768:E3083, 4, FALSE)</f>
        <v xml:space="preserve"> Fungi</v>
      </c>
      <c r="K771" s="11" t="str">
        <f t="shared" si="11"/>
        <v>2</v>
      </c>
      <c r="L771" s="11" t="s">
        <v>7171</v>
      </c>
    </row>
    <row r="772" spans="1:12" ht="16.5" hidden="1">
      <c r="A772" s="13" t="s">
        <v>2599</v>
      </c>
      <c r="B772" s="19"/>
      <c r="C772" s="20">
        <v>1</v>
      </c>
      <c r="D772" s="21">
        <v>1</v>
      </c>
      <c r="E772" s="22"/>
      <c r="F772" s="23">
        <v>1</v>
      </c>
      <c r="G772" s="26">
        <v>3</v>
      </c>
      <c r="H772" s="24">
        <f>VLOOKUP(A772, Архитектуры!B769:G6744, 6,FALSE)</f>
        <v>52</v>
      </c>
      <c r="I772" s="24" t="str">
        <f>VLOOKUP(A772, Таксономия!B769:E3084, 3, FALSE)</f>
        <v>Eukaryota</v>
      </c>
      <c r="J772" s="13" t="str">
        <f>VLOOKUP(A772, Таксономия!B769:E3084, 4, FALSE)</f>
        <v xml:space="preserve"> Fungi</v>
      </c>
      <c r="K772" s="11" t="str">
        <f t="shared" si="11"/>
        <v>1</v>
      </c>
      <c r="L772" s="11" t="s">
        <v>7172</v>
      </c>
    </row>
    <row r="773" spans="1:12" ht="16.5">
      <c r="A773" s="13" t="s">
        <v>2601</v>
      </c>
      <c r="B773" s="19">
        <v>1</v>
      </c>
      <c r="C773" s="20"/>
      <c r="D773" s="21">
        <v>1</v>
      </c>
      <c r="E773" s="22">
        <v>1</v>
      </c>
      <c r="F773" s="23"/>
      <c r="G773" s="26">
        <v>3</v>
      </c>
      <c r="H773" s="24">
        <f>VLOOKUP(A773, Архитектуры!B770:G6745, 6,FALSE)</f>
        <v>53</v>
      </c>
      <c r="I773" s="24" t="str">
        <f>VLOOKUP(A773, Таксономия!B770:E3085, 3, FALSE)</f>
        <v>Eukaryota</v>
      </c>
      <c r="J773" s="13" t="str">
        <f>VLOOKUP(A773, Таксономия!B770:E3085, 4, FALSE)</f>
        <v xml:space="preserve"> Fungi</v>
      </c>
      <c r="K773" s="11" t="str">
        <f t="shared" si="11"/>
        <v>2</v>
      </c>
      <c r="L773" s="11" t="s">
        <v>7171</v>
      </c>
    </row>
    <row r="774" spans="1:12" ht="16.5" hidden="1">
      <c r="A774" s="13" t="s">
        <v>2603</v>
      </c>
      <c r="B774" s="19"/>
      <c r="C774" s="20">
        <v>1</v>
      </c>
      <c r="D774" s="21">
        <v>1</v>
      </c>
      <c r="E774" s="22"/>
      <c r="F774" s="23">
        <v>1</v>
      </c>
      <c r="G774" s="26">
        <v>3</v>
      </c>
      <c r="H774" s="24">
        <f>VLOOKUP(A774, Архитектуры!B771:G6746, 6,FALSE)</f>
        <v>52</v>
      </c>
      <c r="I774" s="24" t="str">
        <f>VLOOKUP(A774, Таксономия!B771:E3086, 3, FALSE)</f>
        <v>Eukaryota</v>
      </c>
      <c r="J774" s="13" t="str">
        <f>VLOOKUP(A774, Таксономия!B771:E3086, 4, FALSE)</f>
        <v xml:space="preserve"> Fungi</v>
      </c>
      <c r="K774" s="11" t="str">
        <f t="shared" ref="K774:K837" si="12">IF(AND(B774=1,D774=1,E774=1,B774+D774+E774=3),"2","1")</f>
        <v>1</v>
      </c>
      <c r="L774" s="11" t="s">
        <v>7172</v>
      </c>
    </row>
    <row r="775" spans="1:12" ht="16.5">
      <c r="A775" s="13" t="s">
        <v>2605</v>
      </c>
      <c r="B775" s="19">
        <v>1</v>
      </c>
      <c r="C775" s="20"/>
      <c r="D775" s="21">
        <v>1</v>
      </c>
      <c r="E775" s="22">
        <v>1</v>
      </c>
      <c r="F775" s="23"/>
      <c r="G775" s="26">
        <v>3</v>
      </c>
      <c r="H775" s="24">
        <f>VLOOKUP(A775, Архитектуры!B772:G6747, 6,FALSE)</f>
        <v>53</v>
      </c>
      <c r="I775" s="24" t="str">
        <f>VLOOKUP(A775, Таксономия!B772:E3087, 3, FALSE)</f>
        <v>Eukaryota</v>
      </c>
      <c r="J775" s="13" t="str">
        <f>VLOOKUP(A775, Таксономия!B772:E3087, 4, FALSE)</f>
        <v xml:space="preserve"> Fungi</v>
      </c>
      <c r="K775" s="11" t="str">
        <f t="shared" si="12"/>
        <v>2</v>
      </c>
      <c r="L775" s="11" t="s">
        <v>7171</v>
      </c>
    </row>
    <row r="776" spans="1:12" ht="16.5" hidden="1">
      <c r="A776" s="13" t="s">
        <v>2609</v>
      </c>
      <c r="B776" s="19"/>
      <c r="C776" s="20">
        <v>1</v>
      </c>
      <c r="D776" s="21">
        <v>1</v>
      </c>
      <c r="E776" s="22"/>
      <c r="F776" s="23">
        <v>1</v>
      </c>
      <c r="G776" s="26">
        <v>3</v>
      </c>
      <c r="H776" s="24">
        <f>VLOOKUP(A776, Архитектуры!B773:G6748, 6,FALSE)</f>
        <v>52</v>
      </c>
      <c r="I776" s="24" t="str">
        <f>VLOOKUP(A776, Таксономия!B773:E3088, 3, FALSE)</f>
        <v>Eukaryota</v>
      </c>
      <c r="J776" s="13" t="str">
        <f>VLOOKUP(A776, Таксономия!B773:E3088, 4, FALSE)</f>
        <v xml:space="preserve"> Metazoa</v>
      </c>
      <c r="K776" s="11" t="str">
        <f t="shared" si="12"/>
        <v>1</v>
      </c>
      <c r="L776" s="11" t="s">
        <v>7168</v>
      </c>
    </row>
    <row r="777" spans="1:12" ht="16.5" hidden="1">
      <c r="A777" s="13" t="s">
        <v>2625</v>
      </c>
      <c r="B777" s="19"/>
      <c r="C777" s="20">
        <v>1</v>
      </c>
      <c r="D777" s="21">
        <v>1</v>
      </c>
      <c r="E777" s="22"/>
      <c r="F777" s="23">
        <v>1</v>
      </c>
      <c r="G777" s="26">
        <v>3</v>
      </c>
      <c r="H777" s="24">
        <f>VLOOKUP(A777, Архитектуры!B774:G6749, 6,FALSE)</f>
        <v>52</v>
      </c>
      <c r="I777" s="24" t="str">
        <f>VLOOKUP(A777, Таксономия!B774:E3089, 3, FALSE)</f>
        <v>Eukaryota</v>
      </c>
      <c r="J777" s="13" t="str">
        <f>VLOOKUP(A777, Таксономия!B774:E3089, 4, FALSE)</f>
        <v xml:space="preserve"> Metazoa</v>
      </c>
      <c r="K777" s="11" t="str">
        <f t="shared" si="12"/>
        <v>1</v>
      </c>
      <c r="L777" s="11" t="s">
        <v>7168</v>
      </c>
    </row>
    <row r="778" spans="1:12" ht="16.5" hidden="1">
      <c r="A778" s="13" t="s">
        <v>2631</v>
      </c>
      <c r="B778" s="19"/>
      <c r="C778" s="20">
        <v>1</v>
      </c>
      <c r="D778" s="21">
        <v>1</v>
      </c>
      <c r="E778" s="22"/>
      <c r="F778" s="23">
        <v>1</v>
      </c>
      <c r="G778" s="26">
        <v>3</v>
      </c>
      <c r="H778" s="24">
        <f>VLOOKUP(A778, Архитектуры!B775:G6750, 6,FALSE)</f>
        <v>52</v>
      </c>
      <c r="I778" s="24" t="str">
        <f>VLOOKUP(A778, Таксономия!B775:E3090, 3, FALSE)</f>
        <v>Eukaryota</v>
      </c>
      <c r="J778" s="13" t="str">
        <f>VLOOKUP(A778, Таксономия!B775:E3090, 4, FALSE)</f>
        <v xml:space="preserve"> Fungi</v>
      </c>
      <c r="K778" s="11" t="str">
        <f t="shared" si="12"/>
        <v>1</v>
      </c>
      <c r="L778" s="11" t="s">
        <v>7172</v>
      </c>
    </row>
    <row r="779" spans="1:12" ht="16.5">
      <c r="A779" s="13" t="s">
        <v>2633</v>
      </c>
      <c r="B779" s="19">
        <v>1</v>
      </c>
      <c r="C779" s="20"/>
      <c r="D779" s="21">
        <v>1</v>
      </c>
      <c r="E779" s="22">
        <v>1</v>
      </c>
      <c r="F779" s="23"/>
      <c r="G779" s="26">
        <v>3</v>
      </c>
      <c r="H779" s="24">
        <f>VLOOKUP(A779, Архитектуры!B776:G6751, 6,FALSE)</f>
        <v>53</v>
      </c>
      <c r="I779" s="24" t="str">
        <f>VLOOKUP(A779, Таксономия!B776:E3091, 3, FALSE)</f>
        <v>Eukaryota</v>
      </c>
      <c r="J779" s="13" t="str">
        <f>VLOOKUP(A779, Таксономия!B776:E3091, 4, FALSE)</f>
        <v xml:space="preserve"> Fungi</v>
      </c>
      <c r="K779" s="11" t="str">
        <f t="shared" si="12"/>
        <v>2</v>
      </c>
      <c r="L779" s="11" t="s">
        <v>7171</v>
      </c>
    </row>
    <row r="780" spans="1:12" ht="16.5" hidden="1">
      <c r="A780" s="13" t="s">
        <v>2635</v>
      </c>
      <c r="B780" s="19"/>
      <c r="C780" s="20">
        <v>1</v>
      </c>
      <c r="D780" s="21">
        <v>1</v>
      </c>
      <c r="E780" s="22"/>
      <c r="F780" s="23">
        <v>1</v>
      </c>
      <c r="G780" s="26">
        <v>3</v>
      </c>
      <c r="H780" s="24">
        <f>VLOOKUP(A780, Архитектуры!B777:G6752, 6,FALSE)</f>
        <v>51</v>
      </c>
      <c r="I780" s="24" t="str">
        <f>VLOOKUP(A780, Таксономия!B777:E3092, 3, FALSE)</f>
        <v>Eukaryota</v>
      </c>
      <c r="J780" s="13" t="str">
        <f>VLOOKUP(A780, Таксономия!B777:E3092, 4, FALSE)</f>
        <v xml:space="preserve"> Alveolata</v>
      </c>
      <c r="K780" s="11" t="str">
        <f t="shared" si="12"/>
        <v>1</v>
      </c>
      <c r="L780"/>
    </row>
    <row r="781" spans="1:12" ht="16.5">
      <c r="A781" s="13" t="s">
        <v>2637</v>
      </c>
      <c r="B781" s="19">
        <v>1</v>
      </c>
      <c r="C781" s="20"/>
      <c r="D781" s="21">
        <v>1</v>
      </c>
      <c r="E781" s="22">
        <v>1</v>
      </c>
      <c r="F781" s="23"/>
      <c r="G781" s="26">
        <v>3</v>
      </c>
      <c r="H781" s="24">
        <f>VLOOKUP(A781, Архитектуры!B778:G6753, 6,FALSE)</f>
        <v>53</v>
      </c>
      <c r="I781" s="24" t="str">
        <f>VLOOKUP(A781, Таксономия!B778:E3093, 3, FALSE)</f>
        <v>Eukaryota</v>
      </c>
      <c r="J781" s="13" t="str">
        <f>VLOOKUP(A781, Таксономия!B778:E3093, 4, FALSE)</f>
        <v xml:space="preserve"> Fungi</v>
      </c>
      <c r="K781" s="11" t="str">
        <f t="shared" si="12"/>
        <v>2</v>
      </c>
      <c r="L781" s="11" t="s">
        <v>7171</v>
      </c>
    </row>
    <row r="782" spans="1:12" ht="16.5" hidden="1">
      <c r="A782" s="13" t="s">
        <v>2639</v>
      </c>
      <c r="B782" s="19"/>
      <c r="C782" s="20">
        <v>1</v>
      </c>
      <c r="D782" s="21">
        <v>1</v>
      </c>
      <c r="E782" s="22"/>
      <c r="F782" s="23">
        <v>1</v>
      </c>
      <c r="G782" s="26">
        <v>3</v>
      </c>
      <c r="H782" s="24">
        <f>VLOOKUP(A782, Архитектуры!B779:G6754, 6,FALSE)</f>
        <v>52</v>
      </c>
      <c r="I782" s="24" t="str">
        <f>VLOOKUP(A782, Таксономия!B779:E3094, 3, FALSE)</f>
        <v>Eukaryota</v>
      </c>
      <c r="J782" s="13" t="str">
        <f>VLOOKUP(A782, Таксономия!B779:E3094, 4, FALSE)</f>
        <v xml:space="preserve"> Fungi</v>
      </c>
      <c r="K782" s="11" t="str">
        <f t="shared" si="12"/>
        <v>1</v>
      </c>
      <c r="L782" s="11" t="s">
        <v>7172</v>
      </c>
    </row>
    <row r="783" spans="1:12" ht="16.5" hidden="1">
      <c r="A783" s="13" t="s">
        <v>2641</v>
      </c>
      <c r="B783" s="19"/>
      <c r="C783" s="20">
        <v>1</v>
      </c>
      <c r="D783" s="21">
        <v>1</v>
      </c>
      <c r="E783" s="22"/>
      <c r="F783" s="23">
        <v>1</v>
      </c>
      <c r="G783" s="26">
        <v>3</v>
      </c>
      <c r="H783" s="24">
        <f>VLOOKUP(A783, Архитектуры!B780:G6755, 6,FALSE)</f>
        <v>51</v>
      </c>
      <c r="I783" s="24" t="str">
        <f>VLOOKUP(A783, Таксономия!B780:E3095, 3, FALSE)</f>
        <v>Eukaryota</v>
      </c>
      <c r="J783" s="13" t="str">
        <f>VLOOKUP(A783, Таксономия!B780:E3095, 4, FALSE)</f>
        <v xml:space="preserve"> Stramenopiles</v>
      </c>
      <c r="K783" s="11" t="str">
        <f t="shared" si="12"/>
        <v>1</v>
      </c>
      <c r="L783"/>
    </row>
    <row r="784" spans="1:12" ht="16.5" hidden="1">
      <c r="A784" s="13" t="s">
        <v>2643</v>
      </c>
      <c r="B784" s="19"/>
      <c r="C784" s="20">
        <v>1</v>
      </c>
      <c r="D784" s="21">
        <v>1</v>
      </c>
      <c r="E784" s="22"/>
      <c r="F784" s="23">
        <v>1</v>
      </c>
      <c r="G784" s="26">
        <v>3</v>
      </c>
      <c r="H784" s="24">
        <f>VLOOKUP(A784, Архитектуры!B781:G6756, 6,FALSE)</f>
        <v>75</v>
      </c>
      <c r="I784" s="24" t="str">
        <f>VLOOKUP(A784, Таксономия!B781:E3096, 3, FALSE)</f>
        <v>Eukaryota</v>
      </c>
      <c r="J784" s="13" t="str">
        <f>VLOOKUP(A784, Таксономия!B781:E3096, 4, FALSE)</f>
        <v xml:space="preserve"> Amoebozoa</v>
      </c>
      <c r="K784" s="11" t="str">
        <f t="shared" si="12"/>
        <v>1</v>
      </c>
      <c r="L784"/>
    </row>
    <row r="785" spans="1:12" ht="16.5" hidden="1">
      <c r="A785" s="13" t="s">
        <v>2647</v>
      </c>
      <c r="B785" s="19"/>
      <c r="C785" s="20">
        <v>1</v>
      </c>
      <c r="D785" s="21">
        <v>1</v>
      </c>
      <c r="E785" s="22"/>
      <c r="F785" s="23">
        <v>1</v>
      </c>
      <c r="G785" s="26">
        <v>3</v>
      </c>
      <c r="H785" s="24">
        <f>VLOOKUP(A785, Архитектуры!B782:G6757, 6,FALSE)</f>
        <v>52</v>
      </c>
      <c r="I785" s="24" t="str">
        <f>VLOOKUP(A785, Таксономия!B782:E3097, 3, FALSE)</f>
        <v>Eukaryota</v>
      </c>
      <c r="J785" s="13" t="str">
        <f>VLOOKUP(A785, Таксономия!B782:E3097, 4, FALSE)</f>
        <v xml:space="preserve"> Metazoa</v>
      </c>
      <c r="K785" s="11" t="str">
        <f t="shared" si="12"/>
        <v>1</v>
      </c>
      <c r="L785" s="11" t="s">
        <v>7168</v>
      </c>
    </row>
    <row r="786" spans="1:12" ht="16.5" hidden="1">
      <c r="A786" s="13" t="s">
        <v>2649</v>
      </c>
      <c r="B786" s="19"/>
      <c r="C786" s="20">
        <v>1</v>
      </c>
      <c r="D786" s="21">
        <v>1</v>
      </c>
      <c r="E786" s="22"/>
      <c r="F786" s="23">
        <v>1</v>
      </c>
      <c r="G786" s="26">
        <v>3</v>
      </c>
      <c r="H786" s="24">
        <f>VLOOKUP(A786, Архитектуры!B783:G6758, 6,FALSE)</f>
        <v>55</v>
      </c>
      <c r="I786" s="24" t="str">
        <f>VLOOKUP(A786, Таксономия!B783:E3098, 3, FALSE)</f>
        <v>Eukaryota</v>
      </c>
      <c r="J786" s="13" t="str">
        <f>VLOOKUP(A786, Таксономия!B783:E3098, 4, FALSE)</f>
        <v xml:space="preserve"> Metazoa</v>
      </c>
      <c r="K786" s="11" t="str">
        <f t="shared" si="12"/>
        <v>1</v>
      </c>
      <c r="L786" s="11" t="s">
        <v>7168</v>
      </c>
    </row>
    <row r="787" spans="1:12" ht="16.5" hidden="1">
      <c r="A787" s="13" t="s">
        <v>2651</v>
      </c>
      <c r="B787" s="19"/>
      <c r="C787" s="20">
        <v>1</v>
      </c>
      <c r="D787" s="21">
        <v>1</v>
      </c>
      <c r="E787" s="22"/>
      <c r="F787" s="23">
        <v>1</v>
      </c>
      <c r="G787" s="26">
        <v>3</v>
      </c>
      <c r="H787" s="24">
        <f>VLOOKUP(A787, Архитектуры!B784:G6759, 6,FALSE)</f>
        <v>52</v>
      </c>
      <c r="I787" s="24" t="str">
        <f>VLOOKUP(A787, Таксономия!B784:E3099, 3, FALSE)</f>
        <v>Eukaryota</v>
      </c>
      <c r="J787" s="13" t="str">
        <f>VLOOKUP(A787, Таксономия!B784:E3099, 4, FALSE)</f>
        <v xml:space="preserve"> Metazoa</v>
      </c>
      <c r="K787" s="11" t="str">
        <f t="shared" si="12"/>
        <v>1</v>
      </c>
      <c r="L787" s="11" t="s">
        <v>7168</v>
      </c>
    </row>
    <row r="788" spans="1:12" ht="16.5" hidden="1">
      <c r="A788" s="13" t="s">
        <v>2653</v>
      </c>
      <c r="B788" s="19"/>
      <c r="C788" s="20">
        <v>1</v>
      </c>
      <c r="D788" s="21">
        <v>1</v>
      </c>
      <c r="E788" s="22"/>
      <c r="F788" s="23">
        <v>1</v>
      </c>
      <c r="G788" s="26">
        <v>3</v>
      </c>
      <c r="H788" s="24">
        <f>VLOOKUP(A788, Архитектуры!B785:G6760, 6,FALSE)</f>
        <v>52</v>
      </c>
      <c r="I788" s="24" t="str">
        <f>VLOOKUP(A788, Таксономия!B785:E3100, 3, FALSE)</f>
        <v>Eukaryota</v>
      </c>
      <c r="J788" s="13" t="str">
        <f>VLOOKUP(A788, Таксономия!B785:E3100, 4, FALSE)</f>
        <v xml:space="preserve"> Metazoa</v>
      </c>
      <c r="K788" s="11" t="str">
        <f t="shared" si="12"/>
        <v>1</v>
      </c>
      <c r="L788" s="11" t="s">
        <v>7168</v>
      </c>
    </row>
    <row r="789" spans="1:12" ht="16.5">
      <c r="A789" s="13" t="s">
        <v>2655</v>
      </c>
      <c r="B789" s="19">
        <v>1</v>
      </c>
      <c r="C789" s="20"/>
      <c r="D789" s="21">
        <v>1</v>
      </c>
      <c r="E789" s="22">
        <v>1</v>
      </c>
      <c r="F789" s="23"/>
      <c r="G789" s="26">
        <v>3</v>
      </c>
      <c r="H789" s="24">
        <f>VLOOKUP(A789, Архитектуры!B786:G6761, 6,FALSE)</f>
        <v>53</v>
      </c>
      <c r="I789" s="24" t="str">
        <f>VLOOKUP(A789, Таксономия!B786:E3101, 3, FALSE)</f>
        <v>Eukaryota</v>
      </c>
      <c r="J789" s="13" t="str">
        <f>VLOOKUP(A789, Таксономия!B786:E3101, 4, FALSE)</f>
        <v xml:space="preserve"> Metazoa</v>
      </c>
      <c r="K789" s="11" t="str">
        <f t="shared" si="12"/>
        <v>2</v>
      </c>
      <c r="L789" s="11" t="s">
        <v>7169</v>
      </c>
    </row>
    <row r="790" spans="1:12" ht="16.5" hidden="1">
      <c r="A790" s="13" t="s">
        <v>2657</v>
      </c>
      <c r="B790" s="19"/>
      <c r="C790" s="20">
        <v>1</v>
      </c>
      <c r="D790" s="21">
        <v>1</v>
      </c>
      <c r="E790" s="22"/>
      <c r="F790" s="23">
        <v>1</v>
      </c>
      <c r="G790" s="26">
        <v>3</v>
      </c>
      <c r="H790" s="24">
        <f>VLOOKUP(A790, Архитектуры!B787:G6762, 6,FALSE)</f>
        <v>52</v>
      </c>
      <c r="I790" s="24" t="str">
        <f>VLOOKUP(A790, Таксономия!B787:E3102, 3, FALSE)</f>
        <v>Eukaryota</v>
      </c>
      <c r="J790" s="13" t="str">
        <f>VLOOKUP(A790, Таксономия!B787:E3102, 4, FALSE)</f>
        <v xml:space="preserve"> Metazoa</v>
      </c>
      <c r="K790" s="11" t="str">
        <f t="shared" si="12"/>
        <v>1</v>
      </c>
      <c r="L790" s="11" t="s">
        <v>7168</v>
      </c>
    </row>
    <row r="791" spans="1:12" ht="16.5">
      <c r="A791" s="13" t="s">
        <v>2659</v>
      </c>
      <c r="B791" s="19">
        <v>1</v>
      </c>
      <c r="C791" s="20"/>
      <c r="D791" s="21">
        <v>1</v>
      </c>
      <c r="E791" s="22">
        <v>1</v>
      </c>
      <c r="F791" s="23"/>
      <c r="G791" s="26">
        <v>3</v>
      </c>
      <c r="H791" s="24">
        <f>VLOOKUP(A791, Архитектуры!B788:G6763, 6,FALSE)</f>
        <v>53</v>
      </c>
      <c r="I791" s="24" t="str">
        <f>VLOOKUP(A791, Таксономия!B788:E3103, 3, FALSE)</f>
        <v>Eukaryota</v>
      </c>
      <c r="J791" s="13" t="str">
        <f>VLOOKUP(A791, Таксономия!B788:E3103, 4, FALSE)</f>
        <v xml:space="preserve"> Metazoa</v>
      </c>
      <c r="K791" s="11" t="str">
        <f t="shared" si="12"/>
        <v>2</v>
      </c>
      <c r="L791" s="11" t="s">
        <v>7169</v>
      </c>
    </row>
    <row r="792" spans="1:12" ht="16.5" hidden="1">
      <c r="A792" s="13" t="s">
        <v>2661</v>
      </c>
      <c r="B792" s="19"/>
      <c r="C792" s="20">
        <v>1</v>
      </c>
      <c r="D792" s="21">
        <v>1</v>
      </c>
      <c r="E792" s="22"/>
      <c r="F792" s="23">
        <v>1</v>
      </c>
      <c r="G792" s="26">
        <v>3</v>
      </c>
      <c r="H792" s="24">
        <f>VLOOKUP(A792, Архитектуры!B789:G6764, 6,FALSE)</f>
        <v>52</v>
      </c>
      <c r="I792" s="24" t="str">
        <f>VLOOKUP(A792, Таксономия!B789:E3104, 3, FALSE)</f>
        <v>Eukaryota</v>
      </c>
      <c r="J792" s="13" t="str">
        <f>VLOOKUP(A792, Таксономия!B789:E3104, 4, FALSE)</f>
        <v xml:space="preserve"> Metazoa</v>
      </c>
      <c r="K792" s="11" t="str">
        <f t="shared" si="12"/>
        <v>1</v>
      </c>
      <c r="L792" s="11" t="s">
        <v>7168</v>
      </c>
    </row>
    <row r="793" spans="1:12" ht="16.5" hidden="1">
      <c r="A793" s="13" t="s">
        <v>2663</v>
      </c>
      <c r="B793" s="19"/>
      <c r="C793" s="20">
        <v>1</v>
      </c>
      <c r="D793" s="21">
        <v>1</v>
      </c>
      <c r="E793" s="22"/>
      <c r="F793" s="23">
        <v>1</v>
      </c>
      <c r="G793" s="26">
        <v>3</v>
      </c>
      <c r="H793" s="24">
        <f>VLOOKUP(A793, Архитектуры!B790:G6765, 6,FALSE)</f>
        <v>52</v>
      </c>
      <c r="I793" s="24" t="str">
        <f>VLOOKUP(A793, Таксономия!B790:E3105, 3, FALSE)</f>
        <v>Eukaryota</v>
      </c>
      <c r="J793" s="13" t="str">
        <f>VLOOKUP(A793, Таксономия!B790:E3105, 4, FALSE)</f>
        <v xml:space="preserve"> Metazoa</v>
      </c>
      <c r="K793" s="11" t="str">
        <f t="shared" si="12"/>
        <v>1</v>
      </c>
      <c r="L793" s="11" t="s">
        <v>7168</v>
      </c>
    </row>
    <row r="794" spans="1:12" ht="16.5" hidden="1">
      <c r="A794" s="13" t="s">
        <v>2669</v>
      </c>
      <c r="B794" s="19"/>
      <c r="C794" s="20">
        <v>1</v>
      </c>
      <c r="D794" s="21">
        <v>1</v>
      </c>
      <c r="E794" s="22"/>
      <c r="F794" s="23">
        <v>1</v>
      </c>
      <c r="G794" s="26">
        <v>3</v>
      </c>
      <c r="H794" s="24">
        <f>VLOOKUP(A794, Архитектуры!B791:G6766, 6,FALSE)</f>
        <v>52</v>
      </c>
      <c r="I794" s="24" t="str">
        <f>VLOOKUP(A794, Таксономия!B791:E3106, 3, FALSE)</f>
        <v>Eukaryota</v>
      </c>
      <c r="J794" s="13" t="str">
        <f>VLOOKUP(A794, Таксономия!B791:E3106, 4, FALSE)</f>
        <v xml:space="preserve"> Fungi</v>
      </c>
      <c r="K794" s="11" t="str">
        <f t="shared" si="12"/>
        <v>1</v>
      </c>
      <c r="L794" s="11" t="s">
        <v>7172</v>
      </c>
    </row>
    <row r="795" spans="1:12" ht="16.5">
      <c r="A795" s="13" t="s">
        <v>2671</v>
      </c>
      <c r="B795" s="19">
        <v>1</v>
      </c>
      <c r="C795" s="20"/>
      <c r="D795" s="21">
        <v>1</v>
      </c>
      <c r="E795" s="22">
        <v>1</v>
      </c>
      <c r="F795" s="23"/>
      <c r="G795" s="26">
        <v>3</v>
      </c>
      <c r="H795" s="24">
        <f>VLOOKUP(A795, Архитектуры!B792:G6767, 6,FALSE)</f>
        <v>53</v>
      </c>
      <c r="I795" s="24" t="str">
        <f>VLOOKUP(A795, Таксономия!B792:E3107, 3, FALSE)</f>
        <v>Eukaryota</v>
      </c>
      <c r="J795" s="13" t="str">
        <f>VLOOKUP(A795, Таксономия!B792:E3107, 4, FALSE)</f>
        <v xml:space="preserve"> Fungi</v>
      </c>
      <c r="K795" s="11" t="str">
        <f t="shared" si="12"/>
        <v>2</v>
      </c>
      <c r="L795" s="11" t="s">
        <v>7171</v>
      </c>
    </row>
    <row r="796" spans="1:12" ht="16.5" hidden="1">
      <c r="A796" s="13" t="s">
        <v>2673</v>
      </c>
      <c r="B796" s="19"/>
      <c r="C796" s="20">
        <v>1</v>
      </c>
      <c r="D796" s="21">
        <v>1</v>
      </c>
      <c r="E796" s="22"/>
      <c r="F796" s="23">
        <v>1</v>
      </c>
      <c r="G796" s="26">
        <v>3</v>
      </c>
      <c r="H796" s="24">
        <f>VLOOKUP(A796, Архитектуры!B793:G6768, 6,FALSE)</f>
        <v>52</v>
      </c>
      <c r="I796" s="24" t="str">
        <f>VLOOKUP(A796, Таксономия!B793:E3108, 3, FALSE)</f>
        <v>Eukaryota</v>
      </c>
      <c r="J796" s="13" t="str">
        <f>VLOOKUP(A796, Таксономия!B793:E3108, 4, FALSE)</f>
        <v xml:space="preserve"> Fungi</v>
      </c>
      <c r="K796" s="11" t="str">
        <f t="shared" si="12"/>
        <v>1</v>
      </c>
      <c r="L796" s="11" t="s">
        <v>7172</v>
      </c>
    </row>
    <row r="797" spans="1:12" ht="16.5" hidden="1">
      <c r="A797" s="13" t="s">
        <v>2679</v>
      </c>
      <c r="B797" s="19">
        <v>1</v>
      </c>
      <c r="C797" s="20"/>
      <c r="D797" s="21">
        <v>1</v>
      </c>
      <c r="E797" s="22">
        <v>1</v>
      </c>
      <c r="F797" s="23"/>
      <c r="G797" s="26">
        <v>3</v>
      </c>
      <c r="H797" s="24">
        <f>VLOOKUP(A797, Архитектуры!B794:G6769, 6,FALSE)</f>
        <v>49</v>
      </c>
      <c r="I797" s="24" t="str">
        <f>VLOOKUP(A797, Таксономия!B794:E3109, 3, FALSE)</f>
        <v>Eukaryota</v>
      </c>
      <c r="J797" s="13" t="str">
        <f>VLOOKUP(A797, Таксономия!B794:E3109, 4, FALSE)</f>
        <v xml:space="preserve"> Choanoflagellida</v>
      </c>
      <c r="K797" s="11" t="str">
        <f t="shared" si="12"/>
        <v>2</v>
      </c>
      <c r="L797"/>
    </row>
    <row r="798" spans="1:12" ht="16.5">
      <c r="A798" s="13" t="s">
        <v>2695</v>
      </c>
      <c r="B798" s="19"/>
      <c r="C798" s="20">
        <v>1</v>
      </c>
      <c r="D798" s="21">
        <v>1</v>
      </c>
      <c r="E798" s="22"/>
      <c r="F798" s="23">
        <v>1</v>
      </c>
      <c r="G798" s="26">
        <v>3</v>
      </c>
      <c r="H798" s="24">
        <f>VLOOKUP(A798, Архитектуры!B795:G6770, 6,FALSE)</f>
        <v>53</v>
      </c>
      <c r="I798" s="24" t="str">
        <f>VLOOKUP(A798, Таксономия!B795:E3110, 3, FALSE)</f>
        <v>Eukaryota</v>
      </c>
      <c r="J798" s="13" t="str">
        <f>VLOOKUP(A798, Таксономия!B795:E3110, 4, FALSE)</f>
        <v xml:space="preserve"> Fungi</v>
      </c>
      <c r="K798" s="11" t="str">
        <f t="shared" si="12"/>
        <v>1</v>
      </c>
      <c r="L798" s="11" t="s">
        <v>7172</v>
      </c>
    </row>
    <row r="799" spans="1:12" ht="16.5" hidden="1">
      <c r="A799" s="13" t="s">
        <v>2699</v>
      </c>
      <c r="B799" s="19"/>
      <c r="C799" s="20">
        <v>1</v>
      </c>
      <c r="D799" s="21">
        <v>1</v>
      </c>
      <c r="E799" s="22"/>
      <c r="F799" s="23">
        <v>1</v>
      </c>
      <c r="G799" s="26">
        <v>3</v>
      </c>
      <c r="H799" s="24">
        <f>VLOOKUP(A799, Архитектуры!B796:G6771, 6,FALSE)</f>
        <v>51</v>
      </c>
      <c r="I799" s="24" t="str">
        <f>VLOOKUP(A799, Таксономия!B796:E3111, 3, FALSE)</f>
        <v>Eukaryota</v>
      </c>
      <c r="J799" s="13" t="str">
        <f>VLOOKUP(A799, Таксономия!B796:E3111, 4, FALSE)</f>
        <v xml:space="preserve"> Amoebozoa</v>
      </c>
      <c r="K799" s="11" t="str">
        <f t="shared" si="12"/>
        <v>1</v>
      </c>
      <c r="L799"/>
    </row>
    <row r="800" spans="1:12" ht="16.5" hidden="1">
      <c r="A800" s="13" t="s">
        <v>2703</v>
      </c>
      <c r="B800" s="19"/>
      <c r="C800" s="20">
        <v>1</v>
      </c>
      <c r="D800" s="21">
        <v>1</v>
      </c>
      <c r="E800" s="22"/>
      <c r="F800" s="23">
        <v>1</v>
      </c>
      <c r="G800" s="26">
        <v>3</v>
      </c>
      <c r="H800" s="24">
        <f>VLOOKUP(A800, Архитектуры!B797:G6772, 6,FALSE)</f>
        <v>52</v>
      </c>
      <c r="I800" s="24" t="str">
        <f>VLOOKUP(A800, Таксономия!B797:E3112, 3, FALSE)</f>
        <v>Eukaryota</v>
      </c>
      <c r="J800" s="13" t="str">
        <f>VLOOKUP(A800, Таксономия!B797:E3112, 4, FALSE)</f>
        <v xml:space="preserve"> Fungi</v>
      </c>
      <c r="K800" s="11" t="str">
        <f t="shared" si="12"/>
        <v>1</v>
      </c>
      <c r="L800" s="11" t="s">
        <v>7172</v>
      </c>
    </row>
    <row r="801" spans="1:12" ht="16.5" hidden="1">
      <c r="A801" s="13" t="s">
        <v>2707</v>
      </c>
      <c r="B801" s="19">
        <v>1</v>
      </c>
      <c r="C801" s="20"/>
      <c r="D801" s="21">
        <v>1</v>
      </c>
      <c r="E801" s="22">
        <v>1</v>
      </c>
      <c r="F801" s="23"/>
      <c r="G801" s="26">
        <v>3</v>
      </c>
      <c r="H801" s="24">
        <f>VLOOKUP(A801, Архитектуры!B798:G6773, 6,FALSE)</f>
        <v>42</v>
      </c>
      <c r="I801" s="24" t="str">
        <f>VLOOKUP(A801, Таксономия!B798:E3113, 3, FALSE)</f>
        <v>Eukaryota</v>
      </c>
      <c r="J801" s="13" t="str">
        <f>VLOOKUP(A801, Таксономия!B798:E3113, 4, FALSE)</f>
        <v xml:space="preserve"> Metazoa</v>
      </c>
      <c r="K801" s="11" t="str">
        <f t="shared" si="12"/>
        <v>2</v>
      </c>
      <c r="L801" s="11" t="s">
        <v>7169</v>
      </c>
    </row>
    <row r="802" spans="1:12" ht="16.5" hidden="1">
      <c r="A802" s="13" t="s">
        <v>2709</v>
      </c>
      <c r="B802" s="19"/>
      <c r="C802" s="20">
        <v>1</v>
      </c>
      <c r="D802" s="21">
        <v>1</v>
      </c>
      <c r="E802" s="22"/>
      <c r="F802" s="23">
        <v>1</v>
      </c>
      <c r="G802" s="26">
        <v>3</v>
      </c>
      <c r="H802" s="24">
        <f>VLOOKUP(A802, Архитектуры!B799:G6774, 6,FALSE)</f>
        <v>52</v>
      </c>
      <c r="I802" s="24" t="str">
        <f>VLOOKUP(A802, Таксономия!B799:E3114, 3, FALSE)</f>
        <v>Eukaryota</v>
      </c>
      <c r="J802" s="13" t="str">
        <f>VLOOKUP(A802, Таксономия!B799:E3114, 4, FALSE)</f>
        <v xml:space="preserve"> Metazoa</v>
      </c>
      <c r="K802" s="11" t="str">
        <f t="shared" si="12"/>
        <v>1</v>
      </c>
      <c r="L802" s="11" t="s">
        <v>7168</v>
      </c>
    </row>
    <row r="803" spans="1:12" ht="16.5" hidden="1">
      <c r="A803" s="13" t="s">
        <v>2711</v>
      </c>
      <c r="B803" s="19"/>
      <c r="C803" s="20">
        <v>1</v>
      </c>
      <c r="D803" s="21">
        <v>1</v>
      </c>
      <c r="E803" s="22"/>
      <c r="F803" s="23">
        <v>1</v>
      </c>
      <c r="G803" s="26">
        <v>3</v>
      </c>
      <c r="H803" s="24">
        <f>VLOOKUP(A803, Архитектуры!B800:G6775, 6,FALSE)</f>
        <v>51</v>
      </c>
      <c r="I803" s="24" t="str">
        <f>VLOOKUP(A803, Таксономия!B800:E3115, 3, FALSE)</f>
        <v>Eukaryota</v>
      </c>
      <c r="J803" s="13" t="str">
        <f>VLOOKUP(A803, Таксономия!B800:E3115, 4, FALSE)</f>
        <v xml:space="preserve"> Viridiplantae</v>
      </c>
      <c r="K803" s="11" t="str">
        <f t="shared" si="12"/>
        <v>1</v>
      </c>
      <c r="L803" s="33" t="s">
        <v>7167</v>
      </c>
    </row>
    <row r="804" spans="1:12" ht="16.5" hidden="1">
      <c r="A804" s="13" t="s">
        <v>2715</v>
      </c>
      <c r="B804" s="19"/>
      <c r="C804" s="20">
        <v>1</v>
      </c>
      <c r="D804" s="21">
        <v>1</v>
      </c>
      <c r="E804" s="22"/>
      <c r="F804" s="23">
        <v>1</v>
      </c>
      <c r="G804" s="26">
        <v>3</v>
      </c>
      <c r="H804" s="24">
        <f>VLOOKUP(A804, Архитектуры!B801:G6776, 6,FALSE)</f>
        <v>51</v>
      </c>
      <c r="I804" s="24" t="str">
        <f>VLOOKUP(A804, Таксономия!B801:E3116, 3, FALSE)</f>
        <v>Eukaryota</v>
      </c>
      <c r="J804" s="13" t="str">
        <f>VLOOKUP(A804, Таксономия!B801:E3116, 4, FALSE)</f>
        <v xml:space="preserve"> Viridiplantae</v>
      </c>
      <c r="K804" s="11" t="str">
        <f t="shared" si="12"/>
        <v>1</v>
      </c>
      <c r="L804" s="32" t="s">
        <v>7167</v>
      </c>
    </row>
    <row r="805" spans="1:12" ht="16.5" hidden="1">
      <c r="A805" s="13" t="s">
        <v>2721</v>
      </c>
      <c r="B805" s="19"/>
      <c r="C805" s="20">
        <v>1</v>
      </c>
      <c r="D805" s="21">
        <v>1</v>
      </c>
      <c r="E805" s="22"/>
      <c r="F805" s="23">
        <v>1</v>
      </c>
      <c r="G805" s="26">
        <v>3</v>
      </c>
      <c r="H805" s="24">
        <f>VLOOKUP(A805, Архитектуры!B802:G6777, 6,FALSE)</f>
        <v>52</v>
      </c>
      <c r="I805" s="24" t="str">
        <f>VLOOKUP(A805, Таксономия!B802:E3117, 3, FALSE)</f>
        <v>Eukaryota</v>
      </c>
      <c r="J805" s="13" t="str">
        <f>VLOOKUP(A805, Таксономия!B802:E3117, 4, FALSE)</f>
        <v xml:space="preserve"> Metazoa</v>
      </c>
      <c r="K805" s="11" t="str">
        <f t="shared" si="12"/>
        <v>1</v>
      </c>
      <c r="L805" s="11" t="s">
        <v>7168</v>
      </c>
    </row>
    <row r="806" spans="1:12" ht="16.5">
      <c r="A806" s="13" t="s">
        <v>2725</v>
      </c>
      <c r="B806" s="19">
        <v>1</v>
      </c>
      <c r="C806" s="20"/>
      <c r="D806" s="21">
        <v>1</v>
      </c>
      <c r="E806" s="22">
        <v>1</v>
      </c>
      <c r="F806" s="23"/>
      <c r="G806" s="26">
        <v>3</v>
      </c>
      <c r="H806" s="24">
        <f>VLOOKUP(A806, Архитектуры!B803:G6778, 6,FALSE)</f>
        <v>53</v>
      </c>
      <c r="I806" s="24" t="str">
        <f>VLOOKUP(A806, Таксономия!B803:E3118, 3, FALSE)</f>
        <v>Eukaryota</v>
      </c>
      <c r="J806" s="13" t="str">
        <f>VLOOKUP(A806, Таксономия!B803:E3118, 4, FALSE)</f>
        <v xml:space="preserve"> Metazoa</v>
      </c>
      <c r="K806" s="11" t="str">
        <f t="shared" si="12"/>
        <v>2</v>
      </c>
      <c r="L806" s="11" t="s">
        <v>7169</v>
      </c>
    </row>
    <row r="807" spans="1:12" ht="16.5">
      <c r="A807" s="13" t="s">
        <v>2727</v>
      </c>
      <c r="B807" s="19">
        <v>1</v>
      </c>
      <c r="C807" s="20"/>
      <c r="D807" s="21">
        <v>1</v>
      </c>
      <c r="E807" s="22">
        <v>1</v>
      </c>
      <c r="F807" s="23"/>
      <c r="G807" s="26">
        <v>3</v>
      </c>
      <c r="H807" s="24">
        <f>VLOOKUP(A807, Архитектуры!B804:G6779, 6,FALSE)</f>
        <v>53</v>
      </c>
      <c r="I807" s="24" t="str">
        <f>VLOOKUP(A807, Таксономия!B804:E3119, 3, FALSE)</f>
        <v>Eukaryota</v>
      </c>
      <c r="J807" s="13" t="str">
        <f>VLOOKUP(A807, Таксономия!B804:E3119, 4, FALSE)</f>
        <v xml:space="preserve"> Metazoa</v>
      </c>
      <c r="K807" s="11" t="str">
        <f t="shared" si="12"/>
        <v>2</v>
      </c>
      <c r="L807" s="11" t="s">
        <v>7169</v>
      </c>
    </row>
    <row r="808" spans="1:12" ht="16.5">
      <c r="A808" s="13" t="s">
        <v>2729</v>
      </c>
      <c r="B808" s="19">
        <v>1</v>
      </c>
      <c r="C808" s="20"/>
      <c r="D808" s="21">
        <v>1</v>
      </c>
      <c r="E808" s="22">
        <v>1</v>
      </c>
      <c r="F808" s="23"/>
      <c r="G808" s="26">
        <v>3</v>
      </c>
      <c r="H808" s="24">
        <f>VLOOKUP(A808, Архитектуры!B805:G6780, 6,FALSE)</f>
        <v>53</v>
      </c>
      <c r="I808" s="24" t="str">
        <f>VLOOKUP(A808, Таксономия!B805:E3120, 3, FALSE)</f>
        <v>Eukaryota</v>
      </c>
      <c r="J808" s="13" t="str">
        <f>VLOOKUP(A808, Таксономия!B805:E3120, 4, FALSE)</f>
        <v xml:space="preserve"> Metazoa</v>
      </c>
      <c r="K808" s="11" t="str">
        <f t="shared" si="12"/>
        <v>2</v>
      </c>
      <c r="L808" s="11" t="s">
        <v>7169</v>
      </c>
    </row>
    <row r="809" spans="1:12" ht="16.5">
      <c r="A809" s="13" t="s">
        <v>2735</v>
      </c>
      <c r="B809" s="19">
        <v>1</v>
      </c>
      <c r="C809" s="20"/>
      <c r="D809" s="21">
        <v>1</v>
      </c>
      <c r="E809" s="22">
        <v>1</v>
      </c>
      <c r="F809" s="23"/>
      <c r="G809" s="26">
        <v>3</v>
      </c>
      <c r="H809" s="24">
        <f>VLOOKUP(A809, Архитектуры!B806:G6781, 6,FALSE)</f>
        <v>53</v>
      </c>
      <c r="I809" s="24" t="str">
        <f>VLOOKUP(A809, Таксономия!B806:E3121, 3, FALSE)</f>
        <v>Eukaryota</v>
      </c>
      <c r="J809" s="13" t="str">
        <f>VLOOKUP(A809, Таксономия!B806:E3121, 4, FALSE)</f>
        <v xml:space="preserve"> Metazoa</v>
      </c>
      <c r="K809" s="11" t="str">
        <f t="shared" si="12"/>
        <v>2</v>
      </c>
      <c r="L809" s="11" t="s">
        <v>7169</v>
      </c>
    </row>
    <row r="810" spans="1:12" ht="16.5" hidden="1">
      <c r="A810" s="13" t="s">
        <v>2737</v>
      </c>
      <c r="B810" s="19"/>
      <c r="C810" s="20">
        <v>1</v>
      </c>
      <c r="D810" s="21">
        <v>1</v>
      </c>
      <c r="E810" s="22"/>
      <c r="F810" s="23">
        <v>1</v>
      </c>
      <c r="G810" s="26">
        <v>3</v>
      </c>
      <c r="H810" s="24">
        <f>VLOOKUP(A810, Архитектуры!B807:G6782, 6,FALSE)</f>
        <v>52</v>
      </c>
      <c r="I810" s="24" t="str">
        <f>VLOOKUP(A810, Таксономия!B807:E3122, 3, FALSE)</f>
        <v>Eukaryota</v>
      </c>
      <c r="J810" s="13" t="str">
        <f>VLOOKUP(A810, Таксономия!B807:E3122, 4, FALSE)</f>
        <v xml:space="preserve"> Metazoa</v>
      </c>
      <c r="K810" s="11" t="str">
        <f t="shared" si="12"/>
        <v>1</v>
      </c>
      <c r="L810" s="11" t="s">
        <v>7168</v>
      </c>
    </row>
    <row r="811" spans="1:12" ht="16.5" hidden="1">
      <c r="A811" s="13" t="s">
        <v>2739</v>
      </c>
      <c r="B811" s="19"/>
      <c r="C811" s="20">
        <v>1</v>
      </c>
      <c r="D811" s="21">
        <v>1</v>
      </c>
      <c r="E811" s="22"/>
      <c r="F811" s="23">
        <v>1</v>
      </c>
      <c r="G811" s="26">
        <v>3</v>
      </c>
      <c r="H811" s="24">
        <f>VLOOKUP(A811, Архитектуры!B808:G6783, 6,FALSE)</f>
        <v>42</v>
      </c>
      <c r="I811" s="24" t="str">
        <f>VLOOKUP(A811, Таксономия!B808:E3123, 3, FALSE)</f>
        <v>Eukaryota</v>
      </c>
      <c r="J811" s="13" t="str">
        <f>VLOOKUP(A811, Таксономия!B808:E3123, 4, FALSE)</f>
        <v xml:space="preserve"> Metazoa</v>
      </c>
      <c r="K811" s="11" t="str">
        <f t="shared" si="12"/>
        <v>1</v>
      </c>
      <c r="L811" s="11" t="s">
        <v>7168</v>
      </c>
    </row>
    <row r="812" spans="1:12" ht="16.5" hidden="1">
      <c r="A812" s="13" t="s">
        <v>2741</v>
      </c>
      <c r="B812" s="19"/>
      <c r="C812" s="20">
        <v>1</v>
      </c>
      <c r="D812" s="21">
        <v>1</v>
      </c>
      <c r="E812" s="22"/>
      <c r="F812" s="23">
        <v>1</v>
      </c>
      <c r="G812" s="26">
        <v>3</v>
      </c>
      <c r="H812" s="24">
        <f>VLOOKUP(A812, Архитектуры!B809:G6784, 6,FALSE)</f>
        <v>52</v>
      </c>
      <c r="I812" s="24" t="str">
        <f>VLOOKUP(A812, Таксономия!B809:E3124, 3, FALSE)</f>
        <v>Eukaryota</v>
      </c>
      <c r="J812" s="13" t="str">
        <f>VLOOKUP(A812, Таксономия!B809:E3124, 4, FALSE)</f>
        <v xml:space="preserve"> Metazoa</v>
      </c>
      <c r="K812" s="11" t="str">
        <f t="shared" si="12"/>
        <v>1</v>
      </c>
      <c r="L812" s="11" t="s">
        <v>7168</v>
      </c>
    </row>
    <row r="813" spans="1:12" ht="16.5" hidden="1">
      <c r="A813" s="13" t="s">
        <v>2743</v>
      </c>
      <c r="B813" s="19"/>
      <c r="C813" s="20">
        <v>1</v>
      </c>
      <c r="D813" s="21">
        <v>1</v>
      </c>
      <c r="E813" s="22"/>
      <c r="F813" s="23">
        <v>1</v>
      </c>
      <c r="G813" s="26">
        <v>3</v>
      </c>
      <c r="H813" s="24">
        <f>VLOOKUP(A813, Архитектуры!B810:G6785, 6,FALSE)</f>
        <v>52</v>
      </c>
      <c r="I813" s="24" t="str">
        <f>VLOOKUP(A813, Таксономия!B810:E3125, 3, FALSE)</f>
        <v>Eukaryota</v>
      </c>
      <c r="J813" s="13" t="str">
        <f>VLOOKUP(A813, Таксономия!B810:E3125, 4, FALSE)</f>
        <v xml:space="preserve"> Metazoa</v>
      </c>
      <c r="K813" s="11" t="str">
        <f t="shared" si="12"/>
        <v>1</v>
      </c>
      <c r="L813" s="11" t="s">
        <v>7168</v>
      </c>
    </row>
    <row r="814" spans="1:12" ht="16.5">
      <c r="A814" s="13" t="s">
        <v>2745</v>
      </c>
      <c r="B814" s="19">
        <v>1</v>
      </c>
      <c r="C814" s="20"/>
      <c r="D814" s="21">
        <v>1</v>
      </c>
      <c r="E814" s="22">
        <v>1</v>
      </c>
      <c r="F814" s="23"/>
      <c r="G814" s="26">
        <v>3</v>
      </c>
      <c r="H814" s="24">
        <f>VLOOKUP(A814, Архитектуры!B811:G6786, 6,FALSE)</f>
        <v>54</v>
      </c>
      <c r="I814" s="24" t="str">
        <f>VLOOKUP(A814, Таксономия!B811:E3126, 3, FALSE)</f>
        <v>Eukaryota</v>
      </c>
      <c r="J814" s="13" t="str">
        <f>VLOOKUP(A814, Таксономия!B811:E3126, 4, FALSE)</f>
        <v xml:space="preserve"> Metazoa</v>
      </c>
      <c r="K814" s="11" t="str">
        <f t="shared" si="12"/>
        <v>2</v>
      </c>
      <c r="L814" s="11" t="s">
        <v>7169</v>
      </c>
    </row>
    <row r="815" spans="1:12" ht="16.5" hidden="1">
      <c r="A815" s="13" t="s">
        <v>2747</v>
      </c>
      <c r="B815" s="19"/>
      <c r="C815" s="20">
        <v>1</v>
      </c>
      <c r="D815" s="21">
        <v>1</v>
      </c>
      <c r="E815" s="22"/>
      <c r="F815" s="23">
        <v>1</v>
      </c>
      <c r="G815" s="26">
        <v>3</v>
      </c>
      <c r="H815" s="24">
        <f>VLOOKUP(A815, Архитектуры!B812:G6787, 6,FALSE)</f>
        <v>52</v>
      </c>
      <c r="I815" s="24" t="str">
        <f>VLOOKUP(A815, Таксономия!B812:E3127, 3, FALSE)</f>
        <v>Eukaryota</v>
      </c>
      <c r="J815" s="13" t="str">
        <f>VLOOKUP(A815, Таксономия!B812:E3127, 4, FALSE)</f>
        <v xml:space="preserve"> Metazoa</v>
      </c>
      <c r="K815" s="11" t="str">
        <f t="shared" si="12"/>
        <v>1</v>
      </c>
      <c r="L815" s="11" t="s">
        <v>7168</v>
      </c>
    </row>
    <row r="816" spans="1:12" ht="16.5" hidden="1">
      <c r="A816" s="13" t="s">
        <v>2749</v>
      </c>
      <c r="B816" s="19"/>
      <c r="C816" s="20">
        <v>1</v>
      </c>
      <c r="D816" s="21">
        <v>1</v>
      </c>
      <c r="E816" s="22"/>
      <c r="F816" s="23">
        <v>1</v>
      </c>
      <c r="G816" s="26">
        <v>3</v>
      </c>
      <c r="H816" s="24">
        <f>VLOOKUP(A816, Архитектуры!B813:G6788, 6,FALSE)</f>
        <v>52</v>
      </c>
      <c r="I816" s="24" t="str">
        <f>VLOOKUP(A816, Таксономия!B813:E3128, 3, FALSE)</f>
        <v>Eukaryota</v>
      </c>
      <c r="J816" s="13" t="str">
        <f>VLOOKUP(A816, Таксономия!B813:E3128, 4, FALSE)</f>
        <v xml:space="preserve"> Metazoa</v>
      </c>
      <c r="K816" s="11" t="str">
        <f t="shared" si="12"/>
        <v>1</v>
      </c>
      <c r="L816" s="11" t="s">
        <v>7168</v>
      </c>
    </row>
    <row r="817" spans="1:12" ht="16.5" hidden="1">
      <c r="A817" s="13" t="s">
        <v>2751</v>
      </c>
      <c r="B817" s="19"/>
      <c r="C817" s="20">
        <v>1</v>
      </c>
      <c r="D817" s="21">
        <v>1</v>
      </c>
      <c r="E817" s="22"/>
      <c r="F817" s="23">
        <v>1</v>
      </c>
      <c r="G817" s="26">
        <v>3</v>
      </c>
      <c r="H817" s="24">
        <f>VLOOKUP(A817, Архитектуры!B814:G6789, 6,FALSE)</f>
        <v>52</v>
      </c>
      <c r="I817" s="24" t="str">
        <f>VLOOKUP(A817, Таксономия!B814:E3129, 3, FALSE)</f>
        <v>Eukaryota</v>
      </c>
      <c r="J817" s="13" t="str">
        <f>VLOOKUP(A817, Таксономия!B814:E3129, 4, FALSE)</f>
        <v xml:space="preserve"> Metazoa</v>
      </c>
      <c r="K817" s="11" t="str">
        <f t="shared" si="12"/>
        <v>1</v>
      </c>
      <c r="L817" s="11" t="s">
        <v>7168</v>
      </c>
    </row>
    <row r="818" spans="1:12" ht="16.5" hidden="1">
      <c r="A818" s="13" t="s">
        <v>2753</v>
      </c>
      <c r="B818" s="19"/>
      <c r="C818" s="20">
        <v>1</v>
      </c>
      <c r="D818" s="21">
        <v>1</v>
      </c>
      <c r="E818" s="22"/>
      <c r="F818" s="23">
        <v>1</v>
      </c>
      <c r="G818" s="26">
        <v>3</v>
      </c>
      <c r="H818" s="24">
        <f>VLOOKUP(A818, Архитектуры!B815:G6790, 6,FALSE)</f>
        <v>52</v>
      </c>
      <c r="I818" s="24" t="str">
        <f>VLOOKUP(A818, Таксономия!B815:E3130, 3, FALSE)</f>
        <v>Eukaryota</v>
      </c>
      <c r="J818" s="13" t="str">
        <f>VLOOKUP(A818, Таксономия!B815:E3130, 4, FALSE)</f>
        <v xml:space="preserve"> Metazoa</v>
      </c>
      <c r="K818" s="11" t="str">
        <f t="shared" si="12"/>
        <v>1</v>
      </c>
      <c r="L818" s="11" t="s">
        <v>7168</v>
      </c>
    </row>
    <row r="819" spans="1:12" ht="16.5" hidden="1">
      <c r="A819" s="13" t="s">
        <v>2755</v>
      </c>
      <c r="B819" s="19"/>
      <c r="C819" s="20">
        <v>1</v>
      </c>
      <c r="D819" s="21">
        <v>1</v>
      </c>
      <c r="E819" s="22"/>
      <c r="F819" s="23">
        <v>1</v>
      </c>
      <c r="G819" s="26">
        <v>3</v>
      </c>
      <c r="H819" s="24">
        <f>VLOOKUP(A819, Архитектуры!B816:G6791, 6,FALSE)</f>
        <v>52</v>
      </c>
      <c r="I819" s="24" t="str">
        <f>VLOOKUP(A819, Таксономия!B816:E3131, 3, FALSE)</f>
        <v>Eukaryota</v>
      </c>
      <c r="J819" s="13" t="str">
        <f>VLOOKUP(A819, Таксономия!B816:E3131, 4, FALSE)</f>
        <v xml:space="preserve"> Metazoa</v>
      </c>
      <c r="K819" s="11" t="str">
        <f t="shared" si="12"/>
        <v>1</v>
      </c>
      <c r="L819" s="11" t="s">
        <v>7168</v>
      </c>
    </row>
    <row r="820" spans="1:12" ht="16.5" hidden="1">
      <c r="A820" s="13" t="s">
        <v>2757</v>
      </c>
      <c r="B820" s="19"/>
      <c r="C820" s="20">
        <v>1</v>
      </c>
      <c r="D820" s="21">
        <v>1</v>
      </c>
      <c r="E820" s="22"/>
      <c r="F820" s="23">
        <v>1</v>
      </c>
      <c r="G820" s="26">
        <v>3</v>
      </c>
      <c r="H820" s="24">
        <f>VLOOKUP(A820, Архитектуры!B817:G6792, 6,FALSE)</f>
        <v>52</v>
      </c>
      <c r="I820" s="24" t="str">
        <f>VLOOKUP(A820, Таксономия!B817:E3132, 3, FALSE)</f>
        <v>Eukaryota</v>
      </c>
      <c r="J820" s="13" t="str">
        <f>VLOOKUP(A820, Таксономия!B817:E3132, 4, FALSE)</f>
        <v xml:space="preserve"> Metazoa</v>
      </c>
      <c r="K820" s="11" t="str">
        <f t="shared" si="12"/>
        <v>1</v>
      </c>
      <c r="L820" s="11" t="s">
        <v>7168</v>
      </c>
    </row>
    <row r="821" spans="1:12" ht="16.5" hidden="1">
      <c r="A821" s="13" t="s">
        <v>2759</v>
      </c>
      <c r="B821" s="19"/>
      <c r="C821" s="20">
        <v>1</v>
      </c>
      <c r="D821" s="21">
        <v>1</v>
      </c>
      <c r="E821" s="22"/>
      <c r="F821" s="23">
        <v>1</v>
      </c>
      <c r="G821" s="26">
        <v>3</v>
      </c>
      <c r="H821" s="24">
        <f>VLOOKUP(A821, Архитектуры!B818:G6793, 6,FALSE)</f>
        <v>52</v>
      </c>
      <c r="I821" s="24" t="str">
        <f>VLOOKUP(A821, Таксономия!B818:E3133, 3, FALSE)</f>
        <v>Eukaryota</v>
      </c>
      <c r="J821" s="13" t="str">
        <f>VLOOKUP(A821, Таксономия!B818:E3133, 4, FALSE)</f>
        <v xml:space="preserve"> Metazoa</v>
      </c>
      <c r="K821" s="11" t="str">
        <f t="shared" si="12"/>
        <v>1</v>
      </c>
      <c r="L821" s="11" t="s">
        <v>7168</v>
      </c>
    </row>
    <row r="822" spans="1:12" ht="16.5" hidden="1">
      <c r="A822" s="13" t="s">
        <v>2767</v>
      </c>
      <c r="B822" s="19"/>
      <c r="C822" s="20">
        <v>1</v>
      </c>
      <c r="D822" s="21">
        <v>1</v>
      </c>
      <c r="E822" s="22"/>
      <c r="F822" s="23">
        <v>1</v>
      </c>
      <c r="G822" s="26">
        <v>3</v>
      </c>
      <c r="H822" s="24">
        <f>VLOOKUP(A822, Архитектуры!B819:G6794, 6,FALSE)</f>
        <v>52</v>
      </c>
      <c r="I822" s="24" t="str">
        <f>VLOOKUP(A822, Таксономия!B819:E3134, 3, FALSE)</f>
        <v>Eukaryota</v>
      </c>
      <c r="J822" s="13" t="str">
        <f>VLOOKUP(A822, Таксономия!B819:E3134, 4, FALSE)</f>
        <v xml:space="preserve"> Metazoa</v>
      </c>
      <c r="K822" s="11" t="str">
        <f t="shared" si="12"/>
        <v>1</v>
      </c>
      <c r="L822" s="11" t="s">
        <v>7168</v>
      </c>
    </row>
    <row r="823" spans="1:12" ht="16.5" hidden="1">
      <c r="A823" s="13" t="s">
        <v>2771</v>
      </c>
      <c r="B823" s="19"/>
      <c r="C823" s="20">
        <v>1</v>
      </c>
      <c r="D823" s="21">
        <v>1</v>
      </c>
      <c r="E823" s="22"/>
      <c r="F823" s="23">
        <v>1</v>
      </c>
      <c r="G823" s="26">
        <v>3</v>
      </c>
      <c r="H823" s="24">
        <f>VLOOKUP(A823, Архитектуры!B820:G6795, 6,FALSE)</f>
        <v>42</v>
      </c>
      <c r="I823" s="24" t="str">
        <f>VLOOKUP(A823, Таксономия!B820:E3135, 3, FALSE)</f>
        <v>Eukaryota</v>
      </c>
      <c r="J823" s="13" t="str">
        <f>VLOOKUP(A823, Таксономия!B820:E3135, 4, FALSE)</f>
        <v xml:space="preserve"> Metazoa</v>
      </c>
      <c r="K823" s="11" t="str">
        <f t="shared" si="12"/>
        <v>1</v>
      </c>
      <c r="L823" s="11" t="s">
        <v>7168</v>
      </c>
    </row>
    <row r="824" spans="1:12" ht="16.5" hidden="1">
      <c r="A824" s="13" t="s">
        <v>2773</v>
      </c>
      <c r="B824" s="19"/>
      <c r="C824" s="20">
        <v>1</v>
      </c>
      <c r="D824" s="21">
        <v>1</v>
      </c>
      <c r="E824" s="22"/>
      <c r="F824" s="23">
        <v>1</v>
      </c>
      <c r="G824" s="26">
        <v>3</v>
      </c>
      <c r="H824" s="24">
        <f>VLOOKUP(A824, Архитектуры!B821:G6796, 6,FALSE)</f>
        <v>44</v>
      </c>
      <c r="I824" s="24" t="str">
        <f>VLOOKUP(A824, Таксономия!B821:E3136, 3, FALSE)</f>
        <v>Eukaryota</v>
      </c>
      <c r="J824" s="13" t="str">
        <f>VLOOKUP(A824, Таксономия!B821:E3136, 4, FALSE)</f>
        <v xml:space="preserve"> Metazoa</v>
      </c>
      <c r="K824" s="11" t="str">
        <f t="shared" si="12"/>
        <v>1</v>
      </c>
      <c r="L824" s="11" t="s">
        <v>7168</v>
      </c>
    </row>
    <row r="825" spans="1:12" ht="16.5">
      <c r="A825" s="13" t="s">
        <v>2775</v>
      </c>
      <c r="B825" s="19">
        <v>1</v>
      </c>
      <c r="C825" s="20"/>
      <c r="D825" s="21">
        <v>1</v>
      </c>
      <c r="E825" s="22">
        <v>1</v>
      </c>
      <c r="F825" s="23"/>
      <c r="G825" s="26">
        <v>3</v>
      </c>
      <c r="H825" s="24">
        <f>VLOOKUP(A825, Архитектуры!B822:G6797, 6,FALSE)</f>
        <v>53</v>
      </c>
      <c r="I825" s="24" t="str">
        <f>VLOOKUP(A825, Таксономия!B822:E3137, 3, FALSE)</f>
        <v>Eukaryota</v>
      </c>
      <c r="J825" s="13" t="str">
        <f>VLOOKUP(A825, Таксономия!B822:E3137, 4, FALSE)</f>
        <v xml:space="preserve"> Metazoa</v>
      </c>
      <c r="K825" s="11" t="str">
        <f t="shared" si="12"/>
        <v>2</v>
      </c>
      <c r="L825" s="11" t="s">
        <v>7169</v>
      </c>
    </row>
    <row r="826" spans="1:12" ht="16.5" hidden="1">
      <c r="A826" s="13" t="s">
        <v>2777</v>
      </c>
      <c r="B826" s="19"/>
      <c r="C826" s="20">
        <v>1</v>
      </c>
      <c r="D826" s="21">
        <v>1</v>
      </c>
      <c r="E826" s="22"/>
      <c r="F826" s="23">
        <v>1</v>
      </c>
      <c r="G826" s="26">
        <v>3</v>
      </c>
      <c r="H826" s="24">
        <f>VLOOKUP(A826, Архитектуры!B823:G6798, 6,FALSE)</f>
        <v>52</v>
      </c>
      <c r="I826" s="24" t="str">
        <f>VLOOKUP(A826, Таксономия!B823:E3138, 3, FALSE)</f>
        <v>Eukaryota</v>
      </c>
      <c r="J826" s="13" t="str">
        <f>VLOOKUP(A826, Таксономия!B823:E3138, 4, FALSE)</f>
        <v xml:space="preserve"> Metazoa</v>
      </c>
      <c r="K826" s="11" t="str">
        <f t="shared" si="12"/>
        <v>1</v>
      </c>
      <c r="L826" s="11" t="s">
        <v>7168</v>
      </c>
    </row>
    <row r="827" spans="1:12" ht="16.5">
      <c r="A827" s="13" t="s">
        <v>2779</v>
      </c>
      <c r="B827" s="19">
        <v>1</v>
      </c>
      <c r="C827" s="20"/>
      <c r="D827" s="21">
        <v>1</v>
      </c>
      <c r="E827" s="22">
        <v>1</v>
      </c>
      <c r="F827" s="23"/>
      <c r="G827" s="26">
        <v>3</v>
      </c>
      <c r="H827" s="24">
        <f>VLOOKUP(A827, Архитектуры!B824:G6799, 6,FALSE)</f>
        <v>53</v>
      </c>
      <c r="I827" s="24" t="str">
        <f>VLOOKUP(A827, Таксономия!B824:E3139, 3, FALSE)</f>
        <v>Eukaryota</v>
      </c>
      <c r="J827" s="13" t="str">
        <f>VLOOKUP(A827, Таксономия!B824:E3139, 4, FALSE)</f>
        <v xml:space="preserve"> Metazoa</v>
      </c>
      <c r="K827" s="11" t="str">
        <f t="shared" si="12"/>
        <v>2</v>
      </c>
      <c r="L827" s="11" t="s">
        <v>7169</v>
      </c>
    </row>
    <row r="828" spans="1:12" ht="16.5" hidden="1">
      <c r="A828" s="13" t="s">
        <v>2781</v>
      </c>
      <c r="B828" s="19"/>
      <c r="C828" s="20">
        <v>1</v>
      </c>
      <c r="D828" s="21">
        <v>1</v>
      </c>
      <c r="E828" s="22"/>
      <c r="F828" s="23">
        <v>1</v>
      </c>
      <c r="G828" s="26">
        <v>3</v>
      </c>
      <c r="H828" s="24">
        <f>VLOOKUP(A828, Архитектуры!B825:G6800, 6,FALSE)</f>
        <v>52</v>
      </c>
      <c r="I828" s="24" t="str">
        <f>VLOOKUP(A828, Таксономия!B825:E3140, 3, FALSE)</f>
        <v>Eukaryota</v>
      </c>
      <c r="J828" s="13" t="str">
        <f>VLOOKUP(A828, Таксономия!B825:E3140, 4, FALSE)</f>
        <v xml:space="preserve"> Metazoa</v>
      </c>
      <c r="K828" s="11" t="str">
        <f t="shared" si="12"/>
        <v>1</v>
      </c>
      <c r="L828" s="11" t="s">
        <v>7168</v>
      </c>
    </row>
    <row r="829" spans="1:12" ht="16.5">
      <c r="A829" s="13" t="s">
        <v>2785</v>
      </c>
      <c r="B829" s="19">
        <v>1</v>
      </c>
      <c r="C829" s="20"/>
      <c r="D829" s="21">
        <v>1</v>
      </c>
      <c r="E829" s="22">
        <v>1</v>
      </c>
      <c r="F829" s="23"/>
      <c r="G829" s="26">
        <v>3</v>
      </c>
      <c r="H829" s="24">
        <f>VLOOKUP(A829, Архитектуры!B826:G6801, 6,FALSE)</f>
        <v>54</v>
      </c>
      <c r="I829" s="24" t="str">
        <f>VLOOKUP(A829, Таксономия!B826:E3141, 3, FALSE)</f>
        <v>Eukaryota</v>
      </c>
      <c r="J829" s="13" t="str">
        <f>VLOOKUP(A829, Таксономия!B826:E3141, 4, FALSE)</f>
        <v xml:space="preserve"> Metazoa</v>
      </c>
      <c r="K829" s="11" t="str">
        <f t="shared" si="12"/>
        <v>2</v>
      </c>
      <c r="L829" s="11" t="s">
        <v>7169</v>
      </c>
    </row>
    <row r="830" spans="1:12" ht="16.5">
      <c r="A830" s="13" t="s">
        <v>2789</v>
      </c>
      <c r="B830" s="19">
        <v>1</v>
      </c>
      <c r="C830" s="20"/>
      <c r="D830" s="21">
        <v>1</v>
      </c>
      <c r="E830" s="22">
        <v>1</v>
      </c>
      <c r="F830" s="23"/>
      <c r="G830" s="26">
        <v>3</v>
      </c>
      <c r="H830" s="24">
        <f>VLOOKUP(A830, Архитектуры!B827:G6802, 6,FALSE)</f>
        <v>53</v>
      </c>
      <c r="I830" s="24" t="str">
        <f>VLOOKUP(A830, Таксономия!B827:E3142, 3, FALSE)</f>
        <v>Eukaryota</v>
      </c>
      <c r="J830" s="13" t="str">
        <f>VLOOKUP(A830, Таксономия!B827:E3142, 4, FALSE)</f>
        <v xml:space="preserve"> Metazoa</v>
      </c>
      <c r="K830" s="11" t="str">
        <f t="shared" si="12"/>
        <v>2</v>
      </c>
      <c r="L830" s="11" t="s">
        <v>7169</v>
      </c>
    </row>
    <row r="831" spans="1:12" ht="16.5" hidden="1">
      <c r="A831" s="13" t="s">
        <v>2791</v>
      </c>
      <c r="B831" s="19"/>
      <c r="C831" s="20">
        <v>1</v>
      </c>
      <c r="D831" s="21">
        <v>1</v>
      </c>
      <c r="E831" s="22"/>
      <c r="F831" s="23">
        <v>1</v>
      </c>
      <c r="G831" s="26">
        <v>3</v>
      </c>
      <c r="H831" s="24">
        <f>VLOOKUP(A831, Архитектуры!B828:G6803, 6,FALSE)</f>
        <v>52</v>
      </c>
      <c r="I831" s="24" t="str">
        <f>VLOOKUP(A831, Таксономия!B828:E3143, 3, FALSE)</f>
        <v>Eukaryota</v>
      </c>
      <c r="J831" s="13" t="str">
        <f>VLOOKUP(A831, Таксономия!B828:E3143, 4, FALSE)</f>
        <v xml:space="preserve"> Metazoa</v>
      </c>
      <c r="K831" s="11" t="str">
        <f t="shared" si="12"/>
        <v>1</v>
      </c>
      <c r="L831" s="11" t="s">
        <v>7168</v>
      </c>
    </row>
    <row r="832" spans="1:12" ht="16.5" hidden="1">
      <c r="A832" s="13" t="s">
        <v>2793</v>
      </c>
      <c r="B832" s="19"/>
      <c r="C832" s="20">
        <v>1</v>
      </c>
      <c r="D832" s="21">
        <v>1</v>
      </c>
      <c r="E832" s="22"/>
      <c r="F832" s="23">
        <v>1</v>
      </c>
      <c r="G832" s="26">
        <v>3</v>
      </c>
      <c r="H832" s="24">
        <f>VLOOKUP(A832, Архитектуры!B829:G6804, 6,FALSE)</f>
        <v>52</v>
      </c>
      <c r="I832" s="24" t="str">
        <f>VLOOKUP(A832, Таксономия!B829:E3144, 3, FALSE)</f>
        <v>Eukaryota</v>
      </c>
      <c r="J832" s="13" t="str">
        <f>VLOOKUP(A832, Таксономия!B829:E3144, 4, FALSE)</f>
        <v xml:space="preserve"> Metazoa</v>
      </c>
      <c r="K832" s="11" t="str">
        <f t="shared" si="12"/>
        <v>1</v>
      </c>
      <c r="L832" s="11" t="s">
        <v>7168</v>
      </c>
    </row>
    <row r="833" spans="1:12" ht="16.5">
      <c r="A833" s="13" t="s">
        <v>2795</v>
      </c>
      <c r="B833" s="19">
        <v>1</v>
      </c>
      <c r="C833" s="20"/>
      <c r="D833" s="21">
        <v>1</v>
      </c>
      <c r="E833" s="22">
        <v>1</v>
      </c>
      <c r="F833" s="23"/>
      <c r="G833" s="26">
        <v>3</v>
      </c>
      <c r="H833" s="24">
        <f>VLOOKUP(A833, Архитектуры!B830:G6805, 6,FALSE)</f>
        <v>54</v>
      </c>
      <c r="I833" s="24" t="str">
        <f>VLOOKUP(A833, Таксономия!B830:E3145, 3, FALSE)</f>
        <v>Eukaryota</v>
      </c>
      <c r="J833" s="13" t="str">
        <f>VLOOKUP(A833, Таксономия!B830:E3145, 4, FALSE)</f>
        <v xml:space="preserve"> Metazoa</v>
      </c>
      <c r="K833" s="11" t="str">
        <f t="shared" si="12"/>
        <v>2</v>
      </c>
      <c r="L833" s="11" t="s">
        <v>7169</v>
      </c>
    </row>
    <row r="834" spans="1:12" ht="16.5">
      <c r="A834" s="13" t="s">
        <v>2799</v>
      </c>
      <c r="B834" s="19">
        <v>1</v>
      </c>
      <c r="C834" s="20"/>
      <c r="D834" s="21">
        <v>1</v>
      </c>
      <c r="E834" s="22">
        <v>1</v>
      </c>
      <c r="F834" s="23"/>
      <c r="G834" s="26">
        <v>3</v>
      </c>
      <c r="H834" s="24">
        <f>VLOOKUP(A834, Архитектуры!B831:G6806, 6,FALSE)</f>
        <v>54</v>
      </c>
      <c r="I834" s="24" t="str">
        <f>VLOOKUP(A834, Таксономия!B831:E3146, 3, FALSE)</f>
        <v>Eukaryota</v>
      </c>
      <c r="J834" s="13" t="str">
        <f>VLOOKUP(A834, Таксономия!B831:E3146, 4, FALSE)</f>
        <v xml:space="preserve"> Metazoa</v>
      </c>
      <c r="K834" s="11" t="str">
        <f t="shared" si="12"/>
        <v>2</v>
      </c>
      <c r="L834" s="11" t="s">
        <v>7169</v>
      </c>
    </row>
    <row r="835" spans="1:12" ht="16.5" hidden="1">
      <c r="A835" s="13" t="s">
        <v>2801</v>
      </c>
      <c r="B835" s="19"/>
      <c r="C835" s="20">
        <v>1</v>
      </c>
      <c r="D835" s="21">
        <v>1</v>
      </c>
      <c r="E835" s="22"/>
      <c r="F835" s="23">
        <v>1</v>
      </c>
      <c r="G835" s="26">
        <v>3</v>
      </c>
      <c r="H835" s="24">
        <f>VLOOKUP(A835, Архитектуры!B832:G6807, 6,FALSE)</f>
        <v>52</v>
      </c>
      <c r="I835" s="24" t="str">
        <f>VLOOKUP(A835, Таксономия!B832:E3147, 3, FALSE)</f>
        <v>Eukaryota</v>
      </c>
      <c r="J835" s="13" t="str">
        <f>VLOOKUP(A835, Таксономия!B832:E3147, 4, FALSE)</f>
        <v xml:space="preserve"> Metazoa</v>
      </c>
      <c r="K835" s="11" t="str">
        <f t="shared" si="12"/>
        <v>1</v>
      </c>
      <c r="L835" s="11" t="s">
        <v>7168</v>
      </c>
    </row>
    <row r="836" spans="1:12" ht="16.5" hidden="1">
      <c r="A836" s="13" t="s">
        <v>2809</v>
      </c>
      <c r="B836" s="19"/>
      <c r="C836" s="20">
        <v>1</v>
      </c>
      <c r="D836" s="21">
        <v>1</v>
      </c>
      <c r="E836" s="22"/>
      <c r="F836" s="23">
        <v>1</v>
      </c>
      <c r="G836" s="26">
        <v>3</v>
      </c>
      <c r="H836" s="24">
        <f>VLOOKUP(A836, Архитектуры!B833:G6808, 6,FALSE)</f>
        <v>52</v>
      </c>
      <c r="I836" s="24" t="str">
        <f>VLOOKUP(A836, Таксономия!B833:E3148, 3, FALSE)</f>
        <v>Eukaryota</v>
      </c>
      <c r="J836" s="13" t="str">
        <f>VLOOKUP(A836, Таксономия!B833:E3148, 4, FALSE)</f>
        <v xml:space="preserve"> Metazoa</v>
      </c>
      <c r="K836" s="11" t="str">
        <f t="shared" si="12"/>
        <v>1</v>
      </c>
      <c r="L836" s="11" t="s">
        <v>7168</v>
      </c>
    </row>
    <row r="837" spans="1:12" ht="16.5">
      <c r="A837" s="13" t="s">
        <v>2811</v>
      </c>
      <c r="B837" s="19"/>
      <c r="C837" s="20">
        <v>1</v>
      </c>
      <c r="D837" s="21">
        <v>1</v>
      </c>
      <c r="E837" s="22"/>
      <c r="F837" s="23">
        <v>1</v>
      </c>
      <c r="G837" s="26">
        <v>3</v>
      </c>
      <c r="H837" s="24">
        <f>VLOOKUP(A837, Архитектуры!B834:G6809, 6,FALSE)</f>
        <v>53</v>
      </c>
      <c r="I837" s="24" t="str">
        <f>VLOOKUP(A837, Таксономия!B834:E3149, 3, FALSE)</f>
        <v>Eukaryota</v>
      </c>
      <c r="J837" s="13" t="str">
        <f>VLOOKUP(A837, Таксономия!B834:E3149, 4, FALSE)</f>
        <v xml:space="preserve"> Metazoa</v>
      </c>
      <c r="K837" s="11" t="str">
        <f t="shared" si="12"/>
        <v>1</v>
      </c>
      <c r="L837" s="11" t="s">
        <v>7168</v>
      </c>
    </row>
    <row r="838" spans="1:12" ht="16.5">
      <c r="A838" s="13" t="s">
        <v>2821</v>
      </c>
      <c r="B838" s="19">
        <v>1</v>
      </c>
      <c r="C838" s="20"/>
      <c r="D838" s="21">
        <v>1</v>
      </c>
      <c r="E838" s="22">
        <v>1</v>
      </c>
      <c r="F838" s="23"/>
      <c r="G838" s="26">
        <v>3</v>
      </c>
      <c r="H838" s="24">
        <f>VLOOKUP(A838, Архитектуры!B835:G6810, 6,FALSE)</f>
        <v>54</v>
      </c>
      <c r="I838" s="24" t="str">
        <f>VLOOKUP(A838, Таксономия!B835:E3150, 3, FALSE)</f>
        <v>Eukaryota</v>
      </c>
      <c r="J838" s="13" t="str">
        <f>VLOOKUP(A838, Таксономия!B835:E3150, 4, FALSE)</f>
        <v xml:space="preserve"> Metazoa</v>
      </c>
      <c r="K838" s="11" t="str">
        <f t="shared" ref="K838:K901" si="13">IF(AND(B838=1,D838=1,E838=1,B838+D838+E838=3),"2","1")</f>
        <v>2</v>
      </c>
      <c r="L838" s="11" t="s">
        <v>7169</v>
      </c>
    </row>
    <row r="839" spans="1:12" ht="16.5" hidden="1">
      <c r="A839" s="13" t="s">
        <v>2823</v>
      </c>
      <c r="B839" s="19"/>
      <c r="C839" s="20">
        <v>1</v>
      </c>
      <c r="D839" s="21">
        <v>1</v>
      </c>
      <c r="E839" s="22"/>
      <c r="F839" s="23">
        <v>1</v>
      </c>
      <c r="G839" s="26">
        <v>3</v>
      </c>
      <c r="H839" s="24">
        <f>VLOOKUP(A839, Архитектуры!B836:G6811, 6,FALSE)</f>
        <v>52</v>
      </c>
      <c r="I839" s="24" t="str">
        <f>VLOOKUP(A839, Таксономия!B836:E3151, 3, FALSE)</f>
        <v>Eukaryota</v>
      </c>
      <c r="J839" s="13" t="str">
        <f>VLOOKUP(A839, Таксономия!B836:E3151, 4, FALSE)</f>
        <v xml:space="preserve"> Metazoa</v>
      </c>
      <c r="K839" s="11" t="str">
        <f t="shared" si="13"/>
        <v>1</v>
      </c>
      <c r="L839" s="11" t="s">
        <v>7168</v>
      </c>
    </row>
    <row r="840" spans="1:12" ht="16.5" hidden="1">
      <c r="A840" s="13" t="s">
        <v>2825</v>
      </c>
      <c r="B840" s="19"/>
      <c r="C840" s="20">
        <v>1</v>
      </c>
      <c r="D840" s="21">
        <v>1</v>
      </c>
      <c r="E840" s="22"/>
      <c r="F840" s="23">
        <v>1</v>
      </c>
      <c r="G840" s="26">
        <v>3</v>
      </c>
      <c r="H840" s="24">
        <f>VLOOKUP(A840, Архитектуры!B837:G6812, 6,FALSE)</f>
        <v>42</v>
      </c>
      <c r="I840" s="24" t="str">
        <f>VLOOKUP(A840, Таксономия!B837:E3152, 3, FALSE)</f>
        <v>Eukaryota</v>
      </c>
      <c r="J840" s="13" t="str">
        <f>VLOOKUP(A840, Таксономия!B837:E3152, 4, FALSE)</f>
        <v xml:space="preserve"> Metazoa</v>
      </c>
      <c r="K840" s="11" t="str">
        <f t="shared" si="13"/>
        <v>1</v>
      </c>
      <c r="L840" s="11" t="s">
        <v>7168</v>
      </c>
    </row>
    <row r="841" spans="1:12" ht="16.5" hidden="1">
      <c r="A841" s="13" t="s">
        <v>2827</v>
      </c>
      <c r="B841" s="19"/>
      <c r="C841" s="20">
        <v>1</v>
      </c>
      <c r="D841" s="21">
        <v>1</v>
      </c>
      <c r="E841" s="22"/>
      <c r="F841" s="23">
        <v>1</v>
      </c>
      <c r="G841" s="26">
        <v>3</v>
      </c>
      <c r="H841" s="24">
        <f>VLOOKUP(A841, Архитектуры!B838:G6813, 6,FALSE)</f>
        <v>47</v>
      </c>
      <c r="I841" s="24" t="str">
        <f>VLOOKUP(A841, Таксономия!B838:E3153, 3, FALSE)</f>
        <v>Eukaryota</v>
      </c>
      <c r="J841" s="13" t="str">
        <f>VLOOKUP(A841, Таксономия!B838:E3153, 4, FALSE)</f>
        <v xml:space="preserve"> Metazoa</v>
      </c>
      <c r="K841" s="11" t="str">
        <f t="shared" si="13"/>
        <v>1</v>
      </c>
      <c r="L841" s="11" t="s">
        <v>7168</v>
      </c>
    </row>
    <row r="842" spans="1:12" ht="16.5" hidden="1">
      <c r="A842" s="13" t="s">
        <v>2829</v>
      </c>
      <c r="B842" s="19"/>
      <c r="C842" s="20">
        <v>1</v>
      </c>
      <c r="D842" s="21">
        <v>1</v>
      </c>
      <c r="E842" s="22"/>
      <c r="F842" s="23">
        <v>1</v>
      </c>
      <c r="G842" s="26">
        <v>3</v>
      </c>
      <c r="H842" s="24">
        <f>VLOOKUP(A842, Архитектуры!B839:G6814, 6,FALSE)</f>
        <v>52</v>
      </c>
      <c r="I842" s="24" t="str">
        <f>VLOOKUP(A842, Таксономия!B839:E3154, 3, FALSE)</f>
        <v>Eukaryota</v>
      </c>
      <c r="J842" s="13" t="str">
        <f>VLOOKUP(A842, Таксономия!B839:E3154, 4, FALSE)</f>
        <v xml:space="preserve"> Fungi</v>
      </c>
      <c r="K842" s="11" t="str">
        <f t="shared" si="13"/>
        <v>1</v>
      </c>
      <c r="L842" s="11" t="s">
        <v>7172</v>
      </c>
    </row>
    <row r="843" spans="1:12" ht="16.5">
      <c r="A843" s="13" t="s">
        <v>2831</v>
      </c>
      <c r="B843" s="19">
        <v>1</v>
      </c>
      <c r="C843" s="20"/>
      <c r="D843" s="21">
        <v>1</v>
      </c>
      <c r="E843" s="22">
        <v>1</v>
      </c>
      <c r="F843" s="23"/>
      <c r="G843" s="26">
        <v>3</v>
      </c>
      <c r="H843" s="24">
        <f>VLOOKUP(A843, Архитектуры!B840:G6815, 6,FALSE)</f>
        <v>53</v>
      </c>
      <c r="I843" s="24" t="str">
        <f>VLOOKUP(A843, Таксономия!B840:E3155, 3, FALSE)</f>
        <v>Eukaryota</v>
      </c>
      <c r="J843" s="13" t="str">
        <f>VLOOKUP(A843, Таксономия!B840:E3155, 4, FALSE)</f>
        <v xml:space="preserve"> Fungi</v>
      </c>
      <c r="K843" s="11" t="str">
        <f t="shared" si="13"/>
        <v>2</v>
      </c>
      <c r="L843" s="11" t="s">
        <v>7171</v>
      </c>
    </row>
    <row r="844" spans="1:12" ht="16.5" hidden="1">
      <c r="A844" s="13" t="s">
        <v>2833</v>
      </c>
      <c r="B844" s="19"/>
      <c r="C844" s="20">
        <v>1</v>
      </c>
      <c r="D844" s="21">
        <v>1</v>
      </c>
      <c r="E844" s="22"/>
      <c r="F844" s="23">
        <v>1</v>
      </c>
      <c r="G844" s="26">
        <v>3</v>
      </c>
      <c r="H844" s="24">
        <f>VLOOKUP(A844, Архитектуры!B841:G6816, 6,FALSE)</f>
        <v>52</v>
      </c>
      <c r="I844" s="24" t="str">
        <f>VLOOKUP(A844, Таксономия!B841:E3156, 3, FALSE)</f>
        <v>Eukaryota</v>
      </c>
      <c r="J844" s="13" t="str">
        <f>VLOOKUP(A844, Таксономия!B841:E3156, 4, FALSE)</f>
        <v xml:space="preserve"> Fungi</v>
      </c>
      <c r="K844" s="11" t="str">
        <f t="shared" si="13"/>
        <v>1</v>
      </c>
      <c r="L844" s="11" t="s">
        <v>7172</v>
      </c>
    </row>
    <row r="845" spans="1:12" ht="16.5" hidden="1">
      <c r="A845" s="13" t="s">
        <v>2837</v>
      </c>
      <c r="B845" s="19"/>
      <c r="C845" s="20">
        <v>1</v>
      </c>
      <c r="D845" s="21">
        <v>1</v>
      </c>
      <c r="E845" s="22"/>
      <c r="F845" s="23">
        <v>1</v>
      </c>
      <c r="G845" s="26">
        <v>3</v>
      </c>
      <c r="H845" s="24">
        <f>VLOOKUP(A845, Архитектуры!B842:G6817, 6,FALSE)</f>
        <v>52</v>
      </c>
      <c r="I845" s="24" t="str">
        <f>VLOOKUP(A845, Таксономия!B842:E3157, 3, FALSE)</f>
        <v>Eukaryota</v>
      </c>
      <c r="J845" s="13" t="str">
        <f>VLOOKUP(A845, Таксономия!B842:E3157, 4, FALSE)</f>
        <v xml:space="preserve"> Fungi</v>
      </c>
      <c r="K845" s="11" t="str">
        <f t="shared" si="13"/>
        <v>1</v>
      </c>
      <c r="L845" s="11" t="s">
        <v>7172</v>
      </c>
    </row>
    <row r="846" spans="1:12" ht="16.5" hidden="1">
      <c r="A846" s="13" t="s">
        <v>2839</v>
      </c>
      <c r="B846" s="19">
        <v>1</v>
      </c>
      <c r="C846" s="20"/>
      <c r="D846" s="21">
        <v>1</v>
      </c>
      <c r="E846" s="22">
        <v>1</v>
      </c>
      <c r="F846" s="23"/>
      <c r="G846" s="26">
        <v>3</v>
      </c>
      <c r="H846" s="24">
        <f>VLOOKUP(A846, Архитектуры!B843:G6818, 6,FALSE)</f>
        <v>221</v>
      </c>
      <c r="I846" s="24" t="str">
        <f>VLOOKUP(A846, Таксономия!B843:E3158, 3, FALSE)</f>
        <v>Eukaryota</v>
      </c>
      <c r="J846" s="13" t="str">
        <f>VLOOKUP(A846, Таксономия!B843:E3158, 4, FALSE)</f>
        <v xml:space="preserve"> Fungi</v>
      </c>
      <c r="K846" s="11" t="str">
        <f t="shared" si="13"/>
        <v>2</v>
      </c>
      <c r="L846"/>
    </row>
    <row r="847" spans="1:12" ht="16.5" hidden="1">
      <c r="A847" s="13" t="s">
        <v>2843</v>
      </c>
      <c r="B847" s="19"/>
      <c r="C847" s="20">
        <v>1</v>
      </c>
      <c r="D847" s="21">
        <v>1</v>
      </c>
      <c r="E847" s="22"/>
      <c r="F847" s="23">
        <v>1</v>
      </c>
      <c r="G847" s="26">
        <v>3</v>
      </c>
      <c r="H847" s="24">
        <f>VLOOKUP(A847, Архитектуры!B844:G6819, 6,FALSE)</f>
        <v>51</v>
      </c>
      <c r="I847" s="24" t="str">
        <f>VLOOKUP(A847, Таксономия!B844:E3159, 3, FALSE)</f>
        <v>Eukaryota</v>
      </c>
      <c r="J847" s="13" t="str">
        <f>VLOOKUP(A847, Таксономия!B844:E3159, 4, FALSE)</f>
        <v xml:space="preserve"> Fungi</v>
      </c>
      <c r="K847" s="11" t="str">
        <f t="shared" si="13"/>
        <v>1</v>
      </c>
      <c r="L847" s="11" t="s">
        <v>7172</v>
      </c>
    </row>
    <row r="848" spans="1:12" ht="16.5" hidden="1">
      <c r="A848" s="13" t="s">
        <v>2845</v>
      </c>
      <c r="B848" s="19"/>
      <c r="C848" s="20">
        <v>1</v>
      </c>
      <c r="D848" s="21">
        <v>1</v>
      </c>
      <c r="E848" s="22"/>
      <c r="F848" s="23">
        <v>1</v>
      </c>
      <c r="G848" s="26">
        <v>3</v>
      </c>
      <c r="H848" s="24">
        <f>VLOOKUP(A848, Архитектуры!B845:G6820, 6,FALSE)</f>
        <v>52</v>
      </c>
      <c r="I848" s="24" t="str">
        <f>VLOOKUP(A848, Таксономия!B845:E3160, 3, FALSE)</f>
        <v>Eukaryota</v>
      </c>
      <c r="J848" s="13" t="str">
        <f>VLOOKUP(A848, Таксономия!B845:E3160, 4, FALSE)</f>
        <v xml:space="preserve"> Metazoa</v>
      </c>
      <c r="K848" s="11" t="str">
        <f t="shared" si="13"/>
        <v>1</v>
      </c>
      <c r="L848" s="11" t="s">
        <v>7168</v>
      </c>
    </row>
    <row r="849" spans="1:12" ht="16.5" hidden="1">
      <c r="A849" s="13" t="s">
        <v>2849</v>
      </c>
      <c r="B849" s="19"/>
      <c r="C849" s="20">
        <v>1</v>
      </c>
      <c r="D849" s="21">
        <v>1</v>
      </c>
      <c r="E849" s="22"/>
      <c r="F849" s="23">
        <v>1</v>
      </c>
      <c r="G849" s="26">
        <v>3</v>
      </c>
      <c r="H849" s="24">
        <f>VLOOKUP(A849, Архитектуры!B846:G6821, 6,FALSE)</f>
        <v>52</v>
      </c>
      <c r="I849" s="24" t="str">
        <f>VLOOKUP(A849, Таксономия!B846:E3161, 3, FALSE)</f>
        <v>Eukaryota</v>
      </c>
      <c r="J849" s="13" t="str">
        <f>VLOOKUP(A849, Таксономия!B846:E3161, 4, FALSE)</f>
        <v xml:space="preserve"> Fungi</v>
      </c>
      <c r="K849" s="11" t="str">
        <f t="shared" si="13"/>
        <v>1</v>
      </c>
      <c r="L849" s="11" t="s">
        <v>7172</v>
      </c>
    </row>
    <row r="850" spans="1:12" ht="16.5">
      <c r="A850" s="13" t="s">
        <v>2851</v>
      </c>
      <c r="B850" s="19">
        <v>1</v>
      </c>
      <c r="C850" s="20"/>
      <c r="D850" s="21">
        <v>1</v>
      </c>
      <c r="E850" s="22">
        <v>1</v>
      </c>
      <c r="F850" s="23"/>
      <c r="G850" s="26">
        <v>3</v>
      </c>
      <c r="H850" s="24">
        <f>VLOOKUP(A850, Архитектуры!B847:G6822, 6,FALSE)</f>
        <v>53</v>
      </c>
      <c r="I850" s="24" t="str">
        <f>VLOOKUP(A850, Таксономия!B847:E3162, 3, FALSE)</f>
        <v>Eukaryota</v>
      </c>
      <c r="J850" s="13" t="str">
        <f>VLOOKUP(A850, Таксономия!B847:E3162, 4, FALSE)</f>
        <v xml:space="preserve"> Fungi</v>
      </c>
      <c r="K850" s="11" t="str">
        <f t="shared" si="13"/>
        <v>2</v>
      </c>
      <c r="L850" s="11" t="s">
        <v>7171</v>
      </c>
    </row>
    <row r="851" spans="1:12" ht="16.5">
      <c r="A851" s="13" t="s">
        <v>2853</v>
      </c>
      <c r="B851" s="19">
        <v>1</v>
      </c>
      <c r="C851" s="20"/>
      <c r="D851" s="21">
        <v>1</v>
      </c>
      <c r="E851" s="22">
        <v>1</v>
      </c>
      <c r="F851" s="23"/>
      <c r="G851" s="26">
        <v>3</v>
      </c>
      <c r="H851" s="24">
        <f>VLOOKUP(A851, Архитектуры!B848:G6823, 6,FALSE)</f>
        <v>53</v>
      </c>
      <c r="I851" s="24" t="str">
        <f>VLOOKUP(A851, Таксономия!B848:E3163, 3, FALSE)</f>
        <v>Eukaryota</v>
      </c>
      <c r="J851" s="13" t="str">
        <f>VLOOKUP(A851, Таксономия!B848:E3163, 4, FALSE)</f>
        <v xml:space="preserve"> Fungi</v>
      </c>
      <c r="K851" s="11" t="str">
        <f t="shared" si="13"/>
        <v>2</v>
      </c>
      <c r="L851" s="11" t="s">
        <v>7171</v>
      </c>
    </row>
    <row r="852" spans="1:12" ht="16.5" hidden="1">
      <c r="A852" s="13" t="s">
        <v>2855</v>
      </c>
      <c r="B852" s="19"/>
      <c r="C852" s="20">
        <v>1</v>
      </c>
      <c r="D852" s="21">
        <v>1</v>
      </c>
      <c r="E852" s="22"/>
      <c r="F852" s="23">
        <v>1</v>
      </c>
      <c r="G852" s="26">
        <v>3</v>
      </c>
      <c r="H852" s="24">
        <f>VLOOKUP(A852, Архитектуры!B849:G6824, 6,FALSE)</f>
        <v>56</v>
      </c>
      <c r="I852" s="24" t="str">
        <f>VLOOKUP(A852, Таксономия!B849:E3164, 3, FALSE)</f>
        <v>Eukaryota</v>
      </c>
      <c r="J852" s="13" t="str">
        <f>VLOOKUP(A852, Таксономия!B849:E3164, 4, FALSE)</f>
        <v xml:space="preserve"> Fungi</v>
      </c>
      <c r="K852" s="11" t="str">
        <f t="shared" si="13"/>
        <v>1</v>
      </c>
      <c r="L852"/>
    </row>
    <row r="853" spans="1:12" ht="16.5" hidden="1">
      <c r="A853" s="13" t="s">
        <v>2859</v>
      </c>
      <c r="B853" s="19"/>
      <c r="C853" s="20">
        <v>1</v>
      </c>
      <c r="D853" s="21">
        <v>1</v>
      </c>
      <c r="E853" s="22"/>
      <c r="F853" s="23">
        <v>1</v>
      </c>
      <c r="G853" s="26">
        <v>3</v>
      </c>
      <c r="H853" s="24">
        <f>VLOOKUP(A853, Архитектуры!B850:G6825, 6,FALSE)</f>
        <v>52</v>
      </c>
      <c r="I853" s="24" t="str">
        <f>VLOOKUP(A853, Таксономия!B850:E3165, 3, FALSE)</f>
        <v>Eukaryota</v>
      </c>
      <c r="J853" s="13" t="str">
        <f>VLOOKUP(A853, Таксономия!B850:E3165, 4, FALSE)</f>
        <v xml:space="preserve"> Fungi</v>
      </c>
      <c r="K853" s="11" t="str">
        <f t="shared" si="13"/>
        <v>1</v>
      </c>
      <c r="L853" s="11" t="s">
        <v>7172</v>
      </c>
    </row>
    <row r="854" spans="1:12" ht="16.5" hidden="1">
      <c r="A854" s="13" t="s">
        <v>2861</v>
      </c>
      <c r="B854" s="19"/>
      <c r="C854" s="20">
        <v>1</v>
      </c>
      <c r="D854" s="21">
        <v>1</v>
      </c>
      <c r="E854" s="22"/>
      <c r="F854" s="23">
        <v>1</v>
      </c>
      <c r="G854" s="26">
        <v>3</v>
      </c>
      <c r="H854" s="24">
        <f>VLOOKUP(A854, Архитектуры!B851:G6826, 6,FALSE)</f>
        <v>52</v>
      </c>
      <c r="I854" s="24" t="str">
        <f>VLOOKUP(A854, Таксономия!B851:E3166, 3, FALSE)</f>
        <v>Eukaryota</v>
      </c>
      <c r="J854" s="13" t="str">
        <f>VLOOKUP(A854, Таксономия!B851:E3166, 4, FALSE)</f>
        <v xml:space="preserve"> Fungi</v>
      </c>
      <c r="K854" s="11" t="str">
        <f t="shared" si="13"/>
        <v>1</v>
      </c>
      <c r="L854" s="11" t="s">
        <v>7172</v>
      </c>
    </row>
    <row r="855" spans="1:12" ht="16.5" hidden="1">
      <c r="A855" s="13" t="s">
        <v>2863</v>
      </c>
      <c r="B855" s="19">
        <v>1</v>
      </c>
      <c r="C855" s="20"/>
      <c r="D855" s="21">
        <v>1</v>
      </c>
      <c r="E855" s="22">
        <v>1</v>
      </c>
      <c r="F855" s="23"/>
      <c r="G855" s="26">
        <v>3</v>
      </c>
      <c r="H855" s="24">
        <f>VLOOKUP(A855, Архитектуры!B852:G6827, 6,FALSE)</f>
        <v>62</v>
      </c>
      <c r="I855" s="24" t="str">
        <f>VLOOKUP(A855, Таксономия!B852:E3167, 3, FALSE)</f>
        <v>Eukaryota</v>
      </c>
      <c r="J855" s="13" t="str">
        <f>VLOOKUP(A855, Таксономия!B852:E3167, 4, FALSE)</f>
        <v xml:space="preserve"> Fungi</v>
      </c>
      <c r="K855" s="11" t="str">
        <f t="shared" si="13"/>
        <v>2</v>
      </c>
      <c r="L855"/>
    </row>
    <row r="856" spans="1:12" ht="16.5" hidden="1">
      <c r="A856" s="13" t="s">
        <v>2865</v>
      </c>
      <c r="B856" s="19"/>
      <c r="C856" s="20">
        <v>1</v>
      </c>
      <c r="D856" s="21">
        <v>1</v>
      </c>
      <c r="E856" s="22"/>
      <c r="F856" s="23">
        <v>1</v>
      </c>
      <c r="G856" s="26">
        <v>3</v>
      </c>
      <c r="H856" s="24">
        <f>VLOOKUP(A856, Архитектуры!B853:G6828, 6,FALSE)</f>
        <v>52</v>
      </c>
      <c r="I856" s="24" t="str">
        <f>VLOOKUP(A856, Таксономия!B853:E3168, 3, FALSE)</f>
        <v>Eukaryota</v>
      </c>
      <c r="J856" s="13" t="str">
        <f>VLOOKUP(A856, Таксономия!B853:E3168, 4, FALSE)</f>
        <v xml:space="preserve"> Metazoa</v>
      </c>
      <c r="K856" s="11" t="str">
        <f t="shared" si="13"/>
        <v>1</v>
      </c>
      <c r="L856" s="11" t="s">
        <v>7168</v>
      </c>
    </row>
    <row r="857" spans="1:12" ht="16.5">
      <c r="A857" s="13" t="s">
        <v>2869</v>
      </c>
      <c r="B857" s="19">
        <v>1</v>
      </c>
      <c r="C857" s="20"/>
      <c r="D857" s="21">
        <v>1</v>
      </c>
      <c r="E857" s="22">
        <v>1</v>
      </c>
      <c r="F857" s="23"/>
      <c r="G857" s="26">
        <v>3</v>
      </c>
      <c r="H857" s="24">
        <f>VLOOKUP(A857, Архитектуры!B854:G6829, 6,FALSE)</f>
        <v>53</v>
      </c>
      <c r="I857" s="24" t="str">
        <f>VLOOKUP(A857, Таксономия!B854:E3169, 3, FALSE)</f>
        <v>Eukaryota</v>
      </c>
      <c r="J857" s="13" t="str">
        <f>VLOOKUP(A857, Таксономия!B854:E3169, 4, FALSE)</f>
        <v xml:space="preserve"> Metazoa</v>
      </c>
      <c r="K857" s="11" t="str">
        <f t="shared" si="13"/>
        <v>2</v>
      </c>
      <c r="L857" s="11" t="s">
        <v>7169</v>
      </c>
    </row>
    <row r="858" spans="1:12" ht="16.5" hidden="1">
      <c r="A858" s="13" t="s">
        <v>2871</v>
      </c>
      <c r="B858" s="19"/>
      <c r="C858" s="20">
        <v>1</v>
      </c>
      <c r="D858" s="21">
        <v>1</v>
      </c>
      <c r="E858" s="22"/>
      <c r="F858" s="23">
        <v>1</v>
      </c>
      <c r="G858" s="26">
        <v>3</v>
      </c>
      <c r="H858" s="24">
        <f>VLOOKUP(A858, Архитектуры!B855:G6830, 6,FALSE)</f>
        <v>52</v>
      </c>
      <c r="I858" s="24" t="str">
        <f>VLOOKUP(A858, Таксономия!B855:E3170, 3, FALSE)</f>
        <v>Eukaryota</v>
      </c>
      <c r="J858" s="13" t="str">
        <f>VLOOKUP(A858, Таксономия!B855:E3170, 4, FALSE)</f>
        <v xml:space="preserve"> Metazoa</v>
      </c>
      <c r="K858" s="11" t="str">
        <f t="shared" si="13"/>
        <v>1</v>
      </c>
      <c r="L858" s="11" t="s">
        <v>7168</v>
      </c>
    </row>
    <row r="859" spans="1:12" ht="16.5" hidden="1">
      <c r="A859" s="13" t="s">
        <v>2875</v>
      </c>
      <c r="B859" s="19"/>
      <c r="C859" s="20">
        <v>1</v>
      </c>
      <c r="D859" s="21">
        <v>1</v>
      </c>
      <c r="E859" s="22"/>
      <c r="F859" s="23">
        <v>1</v>
      </c>
      <c r="G859" s="26">
        <v>3</v>
      </c>
      <c r="H859" s="24">
        <f>VLOOKUP(A859, Архитектуры!B856:G6831, 6,FALSE)</f>
        <v>52</v>
      </c>
      <c r="I859" s="24" t="str">
        <f>VLOOKUP(A859, Таксономия!B856:E3171, 3, FALSE)</f>
        <v>Eukaryota</v>
      </c>
      <c r="J859" s="13" t="str">
        <f>VLOOKUP(A859, Таксономия!B856:E3171, 4, FALSE)</f>
        <v xml:space="preserve"> Metazoa</v>
      </c>
      <c r="K859" s="11" t="str">
        <f t="shared" si="13"/>
        <v>1</v>
      </c>
      <c r="L859" s="11" t="s">
        <v>7168</v>
      </c>
    </row>
    <row r="860" spans="1:12" ht="16.5" hidden="1">
      <c r="A860" s="13" t="s">
        <v>2877</v>
      </c>
      <c r="B860" s="19"/>
      <c r="C860" s="20">
        <v>1</v>
      </c>
      <c r="D860" s="21">
        <v>1</v>
      </c>
      <c r="E860" s="22"/>
      <c r="F860" s="23">
        <v>1</v>
      </c>
      <c r="G860" s="26">
        <v>3</v>
      </c>
      <c r="H860" s="24">
        <f>VLOOKUP(A860, Архитектуры!B857:G6832, 6,FALSE)</f>
        <v>52</v>
      </c>
      <c r="I860" s="24" t="str">
        <f>VLOOKUP(A860, Таксономия!B857:E3172, 3, FALSE)</f>
        <v>Eukaryota</v>
      </c>
      <c r="J860" s="13" t="str">
        <f>VLOOKUP(A860, Таксономия!B857:E3172, 4, FALSE)</f>
        <v xml:space="preserve"> Metazoa</v>
      </c>
      <c r="K860" s="11" t="str">
        <f t="shared" si="13"/>
        <v>1</v>
      </c>
      <c r="L860" s="11" t="s">
        <v>7168</v>
      </c>
    </row>
    <row r="861" spans="1:12" ht="16.5" hidden="1">
      <c r="A861" s="13" t="s">
        <v>2881</v>
      </c>
      <c r="B861" s="19"/>
      <c r="C861" s="20">
        <v>1</v>
      </c>
      <c r="D861" s="21">
        <v>1</v>
      </c>
      <c r="E861" s="22"/>
      <c r="F861" s="23">
        <v>1</v>
      </c>
      <c r="G861" s="26">
        <v>3</v>
      </c>
      <c r="H861" s="24">
        <f>VLOOKUP(A861, Архитектуры!B858:G6833, 6,FALSE)</f>
        <v>52</v>
      </c>
      <c r="I861" s="24" t="str">
        <f>VLOOKUP(A861, Таксономия!B858:E3173, 3, FALSE)</f>
        <v>Eukaryota</v>
      </c>
      <c r="J861" s="13" t="str">
        <f>VLOOKUP(A861, Таксономия!B858:E3173, 4, FALSE)</f>
        <v xml:space="preserve"> Metazoa</v>
      </c>
      <c r="K861" s="11" t="str">
        <f t="shared" si="13"/>
        <v>1</v>
      </c>
      <c r="L861" s="11" t="s">
        <v>7168</v>
      </c>
    </row>
    <row r="862" spans="1:12" ht="16.5">
      <c r="A862" s="13" t="s">
        <v>2883</v>
      </c>
      <c r="B862" s="19">
        <v>1</v>
      </c>
      <c r="C862" s="20"/>
      <c r="D862" s="21">
        <v>1</v>
      </c>
      <c r="E862" s="22">
        <v>1</v>
      </c>
      <c r="F862" s="23"/>
      <c r="G862" s="26">
        <v>3</v>
      </c>
      <c r="H862" s="24">
        <f>VLOOKUP(A862, Архитектуры!B859:G6834, 6,FALSE)</f>
        <v>53</v>
      </c>
      <c r="I862" s="24" t="str">
        <f>VLOOKUP(A862, Таксономия!B859:E3174, 3, FALSE)</f>
        <v>Eukaryota</v>
      </c>
      <c r="J862" s="13" t="str">
        <f>VLOOKUP(A862, Таксономия!B859:E3174, 4, FALSE)</f>
        <v xml:space="preserve"> Metazoa</v>
      </c>
      <c r="K862" s="11" t="str">
        <f t="shared" si="13"/>
        <v>2</v>
      </c>
      <c r="L862" s="11" t="s">
        <v>7169</v>
      </c>
    </row>
    <row r="863" spans="1:12" ht="16.5">
      <c r="A863" s="13" t="s">
        <v>2889</v>
      </c>
      <c r="B863" s="19"/>
      <c r="C863" s="20">
        <v>1</v>
      </c>
      <c r="D863" s="21">
        <v>1</v>
      </c>
      <c r="E863" s="22"/>
      <c r="F863" s="23">
        <v>1</v>
      </c>
      <c r="G863" s="26">
        <v>3</v>
      </c>
      <c r="H863" s="24">
        <f>VLOOKUP(A863, Архитектуры!B860:G6835, 6,FALSE)</f>
        <v>54</v>
      </c>
      <c r="I863" s="24" t="str">
        <f>VLOOKUP(A863, Таксономия!B860:E3175, 3, FALSE)</f>
        <v>Eukaryota</v>
      </c>
      <c r="J863" s="13" t="str">
        <f>VLOOKUP(A863, Таксономия!B860:E3175, 4, FALSE)</f>
        <v xml:space="preserve"> Metazoa</v>
      </c>
      <c r="K863" s="11" t="str">
        <f t="shared" si="13"/>
        <v>1</v>
      </c>
      <c r="L863" s="11" t="s">
        <v>7168</v>
      </c>
    </row>
    <row r="864" spans="1:12" ht="16.5">
      <c r="A864" s="13" t="s">
        <v>2891</v>
      </c>
      <c r="B864" s="19">
        <v>1</v>
      </c>
      <c r="C864" s="20"/>
      <c r="D864" s="21">
        <v>1</v>
      </c>
      <c r="E864" s="22">
        <v>1</v>
      </c>
      <c r="F864" s="23"/>
      <c r="G864" s="26">
        <v>3</v>
      </c>
      <c r="H864" s="24">
        <f>VLOOKUP(A864, Архитектуры!B861:G6836, 6,FALSE)</f>
        <v>53</v>
      </c>
      <c r="I864" s="24" t="str">
        <f>VLOOKUP(A864, Таксономия!B861:E3176, 3, FALSE)</f>
        <v>Eukaryota</v>
      </c>
      <c r="J864" s="13" t="str">
        <f>VLOOKUP(A864, Таксономия!B861:E3176, 4, FALSE)</f>
        <v xml:space="preserve"> Metazoa</v>
      </c>
      <c r="K864" s="11" t="str">
        <f t="shared" si="13"/>
        <v>2</v>
      </c>
      <c r="L864" s="11" t="s">
        <v>7169</v>
      </c>
    </row>
    <row r="865" spans="1:12" ht="16.5" hidden="1">
      <c r="A865" s="13" t="s">
        <v>2893</v>
      </c>
      <c r="B865" s="19"/>
      <c r="C865" s="20">
        <v>1</v>
      </c>
      <c r="D865" s="21">
        <v>1</v>
      </c>
      <c r="E865" s="22"/>
      <c r="F865" s="23">
        <v>1</v>
      </c>
      <c r="G865" s="26">
        <v>3</v>
      </c>
      <c r="H865" s="24">
        <f>VLOOKUP(A865, Архитектуры!B862:G6837, 6,FALSE)</f>
        <v>52</v>
      </c>
      <c r="I865" s="24" t="str">
        <f>VLOOKUP(A865, Таксономия!B862:E3177, 3, FALSE)</f>
        <v>Eukaryota</v>
      </c>
      <c r="J865" s="13" t="str">
        <f>VLOOKUP(A865, Таксономия!B862:E3177, 4, FALSE)</f>
        <v xml:space="preserve"> Metazoa</v>
      </c>
      <c r="K865" s="11" t="str">
        <f t="shared" si="13"/>
        <v>1</v>
      </c>
      <c r="L865" s="11" t="s">
        <v>7168</v>
      </c>
    </row>
    <row r="866" spans="1:12" ht="16.5" hidden="1">
      <c r="A866" s="13" t="s">
        <v>2895</v>
      </c>
      <c r="B866" s="19"/>
      <c r="C866" s="20">
        <v>1</v>
      </c>
      <c r="D866" s="21">
        <v>1</v>
      </c>
      <c r="E866" s="22"/>
      <c r="F866" s="23">
        <v>1</v>
      </c>
      <c r="G866" s="26">
        <v>3</v>
      </c>
      <c r="H866" s="24">
        <f>VLOOKUP(A866, Архитектуры!B863:G6838, 6,FALSE)</f>
        <v>52</v>
      </c>
      <c r="I866" s="24" t="str">
        <f>VLOOKUP(A866, Таксономия!B863:E3178, 3, FALSE)</f>
        <v>Eukaryota</v>
      </c>
      <c r="J866" s="13" t="str">
        <f>VLOOKUP(A866, Таксономия!B863:E3178, 4, FALSE)</f>
        <v xml:space="preserve"> Metazoa</v>
      </c>
      <c r="K866" s="11" t="str">
        <f t="shared" si="13"/>
        <v>1</v>
      </c>
      <c r="L866" s="11" t="s">
        <v>7168</v>
      </c>
    </row>
    <row r="867" spans="1:12" ht="16.5">
      <c r="A867" s="13" t="s">
        <v>2899</v>
      </c>
      <c r="B867" s="19">
        <v>1</v>
      </c>
      <c r="C867" s="20"/>
      <c r="D867" s="21">
        <v>1</v>
      </c>
      <c r="E867" s="22">
        <v>1</v>
      </c>
      <c r="F867" s="23"/>
      <c r="G867" s="26">
        <v>3</v>
      </c>
      <c r="H867" s="24">
        <f>VLOOKUP(A867, Архитектуры!B864:G6839, 6,FALSE)</f>
        <v>54</v>
      </c>
      <c r="I867" s="24" t="str">
        <f>VLOOKUP(A867, Таксономия!B864:E3179, 3, FALSE)</f>
        <v>Eukaryota</v>
      </c>
      <c r="J867" s="13" t="str">
        <f>VLOOKUP(A867, Таксономия!B864:E3179, 4, FALSE)</f>
        <v xml:space="preserve"> Metazoa</v>
      </c>
      <c r="K867" s="11" t="str">
        <f t="shared" si="13"/>
        <v>2</v>
      </c>
      <c r="L867" s="11" t="s">
        <v>7169</v>
      </c>
    </row>
    <row r="868" spans="1:12" ht="16.5" hidden="1">
      <c r="A868" s="13" t="s">
        <v>2903</v>
      </c>
      <c r="B868" s="19"/>
      <c r="C868" s="20">
        <v>1</v>
      </c>
      <c r="D868" s="21">
        <v>1</v>
      </c>
      <c r="E868" s="22"/>
      <c r="F868" s="23">
        <v>1</v>
      </c>
      <c r="G868" s="26">
        <v>3</v>
      </c>
      <c r="H868" s="24">
        <f>VLOOKUP(A868, Архитектуры!B865:G6840, 6,FALSE)</f>
        <v>52</v>
      </c>
      <c r="I868" s="24" t="str">
        <f>VLOOKUP(A868, Таксономия!B865:E3180, 3, FALSE)</f>
        <v>Eukaryota</v>
      </c>
      <c r="J868" s="13" t="str">
        <f>VLOOKUP(A868, Таксономия!B865:E3180, 4, FALSE)</f>
        <v xml:space="preserve"> Metazoa</v>
      </c>
      <c r="K868" s="11" t="str">
        <f t="shared" si="13"/>
        <v>1</v>
      </c>
      <c r="L868" s="11" t="s">
        <v>7168</v>
      </c>
    </row>
    <row r="869" spans="1:12" ht="16.5">
      <c r="A869" s="13" t="s">
        <v>2905</v>
      </c>
      <c r="B869" s="19"/>
      <c r="C869" s="20">
        <v>1</v>
      </c>
      <c r="D869" s="21">
        <v>1</v>
      </c>
      <c r="E869" s="22"/>
      <c r="F869" s="23">
        <v>1</v>
      </c>
      <c r="G869" s="26">
        <v>3</v>
      </c>
      <c r="H869" s="24">
        <f>VLOOKUP(A869, Архитектуры!B866:G6841, 6,FALSE)</f>
        <v>53</v>
      </c>
      <c r="I869" s="24" t="str">
        <f>VLOOKUP(A869, Таксономия!B866:E3181, 3, FALSE)</f>
        <v>Eukaryota</v>
      </c>
      <c r="J869" s="13" t="str">
        <f>VLOOKUP(A869, Таксономия!B866:E3181, 4, FALSE)</f>
        <v xml:space="preserve"> Metazoa</v>
      </c>
      <c r="K869" s="11" t="str">
        <f t="shared" si="13"/>
        <v>1</v>
      </c>
      <c r="L869" s="11" t="s">
        <v>7168</v>
      </c>
    </row>
    <row r="870" spans="1:12" ht="16.5">
      <c r="A870" s="13" t="s">
        <v>2909</v>
      </c>
      <c r="B870" s="19">
        <v>1</v>
      </c>
      <c r="C870" s="20"/>
      <c r="D870" s="21">
        <v>1</v>
      </c>
      <c r="E870" s="22">
        <v>1</v>
      </c>
      <c r="F870" s="23"/>
      <c r="G870" s="26">
        <v>3</v>
      </c>
      <c r="H870" s="24">
        <f>VLOOKUP(A870, Архитектуры!B867:G6842, 6,FALSE)</f>
        <v>54</v>
      </c>
      <c r="I870" s="24" t="str">
        <f>VLOOKUP(A870, Таксономия!B867:E3182, 3, FALSE)</f>
        <v>Eukaryota</v>
      </c>
      <c r="J870" s="13" t="str">
        <f>VLOOKUP(A870, Таксономия!B867:E3182, 4, FALSE)</f>
        <v xml:space="preserve"> Metazoa</v>
      </c>
      <c r="K870" s="11" t="str">
        <f t="shared" si="13"/>
        <v>2</v>
      </c>
      <c r="L870" s="11" t="s">
        <v>7169</v>
      </c>
    </row>
    <row r="871" spans="1:12" ht="16.5">
      <c r="A871" s="13" t="s">
        <v>2911</v>
      </c>
      <c r="B871" s="19">
        <v>1</v>
      </c>
      <c r="C871" s="20"/>
      <c r="D871" s="21">
        <v>1</v>
      </c>
      <c r="E871" s="22">
        <v>1</v>
      </c>
      <c r="F871" s="23"/>
      <c r="G871" s="26">
        <v>3</v>
      </c>
      <c r="H871" s="24">
        <f>VLOOKUP(A871, Архитектуры!B868:G6843, 6,FALSE)</f>
        <v>53</v>
      </c>
      <c r="I871" s="24" t="str">
        <f>VLOOKUP(A871, Таксономия!B868:E3183, 3, FALSE)</f>
        <v>Eukaryota</v>
      </c>
      <c r="J871" s="13" t="str">
        <f>VLOOKUP(A871, Таксономия!B868:E3183, 4, FALSE)</f>
        <v xml:space="preserve"> Metazoa</v>
      </c>
      <c r="K871" s="11" t="str">
        <f t="shared" si="13"/>
        <v>2</v>
      </c>
      <c r="L871" s="11" t="s">
        <v>7169</v>
      </c>
    </row>
    <row r="872" spans="1:12" ht="16.5" hidden="1">
      <c r="A872" s="13" t="s">
        <v>2913</v>
      </c>
      <c r="B872" s="19"/>
      <c r="C872" s="20">
        <v>1</v>
      </c>
      <c r="D872" s="21">
        <v>1</v>
      </c>
      <c r="E872" s="22"/>
      <c r="F872" s="23">
        <v>1</v>
      </c>
      <c r="G872" s="26">
        <v>3</v>
      </c>
      <c r="H872" s="24">
        <f>VLOOKUP(A872, Архитектуры!B869:G6844, 6,FALSE)</f>
        <v>52</v>
      </c>
      <c r="I872" s="24" t="str">
        <f>VLOOKUP(A872, Таксономия!B869:E3184, 3, FALSE)</f>
        <v>Eukaryota</v>
      </c>
      <c r="J872" s="13" t="str">
        <f>VLOOKUP(A872, Таксономия!B869:E3184, 4, FALSE)</f>
        <v xml:space="preserve"> Metazoa</v>
      </c>
      <c r="K872" s="11" t="str">
        <f t="shared" si="13"/>
        <v>1</v>
      </c>
      <c r="L872" s="11" t="s">
        <v>7168</v>
      </c>
    </row>
    <row r="873" spans="1:12" ht="16.5">
      <c r="A873" s="13" t="s">
        <v>2919</v>
      </c>
      <c r="B873" s="19">
        <v>1</v>
      </c>
      <c r="C873" s="20"/>
      <c r="D873" s="21">
        <v>1</v>
      </c>
      <c r="E873" s="22">
        <v>1</v>
      </c>
      <c r="F873" s="23"/>
      <c r="G873" s="26">
        <v>3</v>
      </c>
      <c r="H873" s="24">
        <f>VLOOKUP(A873, Архитектуры!B870:G6845, 6,FALSE)</f>
        <v>53</v>
      </c>
      <c r="I873" s="24" t="str">
        <f>VLOOKUP(A873, Таксономия!B870:E3185, 3, FALSE)</f>
        <v>Eukaryota</v>
      </c>
      <c r="J873" s="13" t="str">
        <f>VLOOKUP(A873, Таксономия!B870:E3185, 4, FALSE)</f>
        <v xml:space="preserve"> Metazoa</v>
      </c>
      <c r="K873" s="11" t="str">
        <f t="shared" si="13"/>
        <v>2</v>
      </c>
      <c r="L873" s="11" t="s">
        <v>7169</v>
      </c>
    </row>
    <row r="874" spans="1:12" ht="16.5" hidden="1">
      <c r="A874" s="13" t="s">
        <v>2921</v>
      </c>
      <c r="B874" s="19"/>
      <c r="C874" s="20">
        <v>1</v>
      </c>
      <c r="D874" s="21">
        <v>1</v>
      </c>
      <c r="E874" s="22"/>
      <c r="F874" s="23">
        <v>1</v>
      </c>
      <c r="G874" s="26">
        <v>3</v>
      </c>
      <c r="H874" s="24">
        <f>VLOOKUP(A874, Архитектуры!B871:G6846, 6,FALSE)</f>
        <v>42</v>
      </c>
      <c r="I874" s="24" t="str">
        <f>VLOOKUP(A874, Таксономия!B871:E3186, 3, FALSE)</f>
        <v>Eukaryota</v>
      </c>
      <c r="J874" s="13" t="str">
        <f>VLOOKUP(A874, Таксономия!B871:E3186, 4, FALSE)</f>
        <v xml:space="preserve"> Metazoa</v>
      </c>
      <c r="K874" s="11" t="str">
        <f t="shared" si="13"/>
        <v>1</v>
      </c>
      <c r="L874" s="11" t="s">
        <v>7168</v>
      </c>
    </row>
    <row r="875" spans="1:12" ht="16.5" hidden="1">
      <c r="A875" s="13" t="s">
        <v>2923</v>
      </c>
      <c r="B875" s="19"/>
      <c r="C875" s="20">
        <v>1</v>
      </c>
      <c r="D875" s="21">
        <v>1</v>
      </c>
      <c r="E875" s="22"/>
      <c r="F875" s="23">
        <v>1</v>
      </c>
      <c r="G875" s="26">
        <v>3</v>
      </c>
      <c r="H875" s="24">
        <f>VLOOKUP(A875, Архитектуры!B872:G6847, 6,FALSE)</f>
        <v>36</v>
      </c>
      <c r="I875" s="24" t="str">
        <f>VLOOKUP(A875, Таксономия!B872:E3187, 3, FALSE)</f>
        <v>Eukaryota</v>
      </c>
      <c r="J875" s="13" t="str">
        <f>VLOOKUP(A875, Таксономия!B872:E3187, 4, FALSE)</f>
        <v xml:space="preserve"> Metazoa</v>
      </c>
      <c r="K875" s="11" t="str">
        <f t="shared" si="13"/>
        <v>1</v>
      </c>
      <c r="L875" s="31" t="s">
        <v>7164</v>
      </c>
    </row>
    <row r="876" spans="1:12" ht="16.5" hidden="1">
      <c r="A876" s="13" t="s">
        <v>2927</v>
      </c>
      <c r="B876" s="19"/>
      <c r="C876" s="20">
        <v>1</v>
      </c>
      <c r="D876" s="21">
        <v>1</v>
      </c>
      <c r="E876" s="22"/>
      <c r="F876" s="23">
        <v>1</v>
      </c>
      <c r="G876" s="26">
        <v>3</v>
      </c>
      <c r="H876" s="24">
        <f>VLOOKUP(A876, Архитектуры!B873:G6848, 6,FALSE)</f>
        <v>37</v>
      </c>
      <c r="I876" s="24" t="str">
        <f>VLOOKUP(A876, Таксономия!B873:E3188, 3, FALSE)</f>
        <v>Eukaryota</v>
      </c>
      <c r="J876" s="13" t="str">
        <f>VLOOKUP(A876, Таксономия!B873:E3188, 4, FALSE)</f>
        <v xml:space="preserve"> Metazoa</v>
      </c>
      <c r="K876" s="11" t="str">
        <f t="shared" si="13"/>
        <v>1</v>
      </c>
      <c r="L876" s="31" t="s">
        <v>7164</v>
      </c>
    </row>
    <row r="877" spans="1:12" ht="16.5">
      <c r="A877" s="13" t="s">
        <v>2929</v>
      </c>
      <c r="B877" s="19">
        <v>1</v>
      </c>
      <c r="C877" s="20"/>
      <c r="D877" s="21">
        <v>1</v>
      </c>
      <c r="E877" s="22">
        <v>1</v>
      </c>
      <c r="F877" s="23"/>
      <c r="G877" s="26">
        <v>3</v>
      </c>
      <c r="H877" s="24">
        <f>VLOOKUP(A877, Архитектуры!B874:G6849, 6,FALSE)</f>
        <v>53</v>
      </c>
      <c r="I877" s="24" t="str">
        <f>VLOOKUP(A877, Таксономия!B874:E3189, 3, FALSE)</f>
        <v>Eukaryota</v>
      </c>
      <c r="J877" s="13" t="str">
        <f>VLOOKUP(A877, Таксономия!B874:E3189, 4, FALSE)</f>
        <v xml:space="preserve"> Metazoa</v>
      </c>
      <c r="K877" s="11" t="str">
        <f t="shared" si="13"/>
        <v>2</v>
      </c>
      <c r="L877" s="11" t="s">
        <v>7169</v>
      </c>
    </row>
    <row r="878" spans="1:12" ht="16.5" hidden="1">
      <c r="A878" s="13" t="s">
        <v>2933</v>
      </c>
      <c r="B878" s="19"/>
      <c r="C878" s="20">
        <v>1</v>
      </c>
      <c r="D878" s="21">
        <v>1</v>
      </c>
      <c r="E878" s="22"/>
      <c r="F878" s="23">
        <v>1</v>
      </c>
      <c r="G878" s="26">
        <v>3</v>
      </c>
      <c r="H878" s="24">
        <f>VLOOKUP(A878, Архитектуры!B875:G6850, 6,FALSE)</f>
        <v>52</v>
      </c>
      <c r="I878" s="24" t="str">
        <f>VLOOKUP(A878, Таксономия!B875:E3190, 3, FALSE)</f>
        <v>Eukaryota</v>
      </c>
      <c r="J878" s="13" t="str">
        <f>VLOOKUP(A878, Таксономия!B875:E3190, 4, FALSE)</f>
        <v xml:space="preserve"> Metazoa</v>
      </c>
      <c r="K878" s="11" t="str">
        <f t="shared" si="13"/>
        <v>1</v>
      </c>
      <c r="L878" s="11" t="s">
        <v>7168</v>
      </c>
    </row>
    <row r="879" spans="1:12" ht="16.5">
      <c r="A879" s="13" t="s">
        <v>2935</v>
      </c>
      <c r="B879" s="19">
        <v>1</v>
      </c>
      <c r="C879" s="20"/>
      <c r="D879" s="21">
        <v>1</v>
      </c>
      <c r="E879" s="22">
        <v>1</v>
      </c>
      <c r="F879" s="23"/>
      <c r="G879" s="26">
        <v>3</v>
      </c>
      <c r="H879" s="24">
        <f>VLOOKUP(A879, Архитектуры!B876:G6851, 6,FALSE)</f>
        <v>54</v>
      </c>
      <c r="I879" s="24" t="str">
        <f>VLOOKUP(A879, Таксономия!B876:E3191, 3, FALSE)</f>
        <v>Eukaryota</v>
      </c>
      <c r="J879" s="13" t="str">
        <f>VLOOKUP(A879, Таксономия!B876:E3191, 4, FALSE)</f>
        <v xml:space="preserve"> Metazoa</v>
      </c>
      <c r="K879" s="11" t="str">
        <f t="shared" si="13"/>
        <v>2</v>
      </c>
      <c r="L879" s="11" t="s">
        <v>7169</v>
      </c>
    </row>
    <row r="880" spans="1:12" ht="16.5" hidden="1">
      <c r="A880" s="13" t="s">
        <v>2937</v>
      </c>
      <c r="B880" s="19"/>
      <c r="C880" s="20">
        <v>1</v>
      </c>
      <c r="D880" s="21">
        <v>1</v>
      </c>
      <c r="E880" s="22"/>
      <c r="F880" s="23">
        <v>1</v>
      </c>
      <c r="G880" s="26">
        <v>3</v>
      </c>
      <c r="H880" s="24">
        <f>VLOOKUP(A880, Архитектуры!B877:G6852, 6,FALSE)</f>
        <v>52</v>
      </c>
      <c r="I880" s="24" t="str">
        <f>VLOOKUP(A880, Таксономия!B877:E3192, 3, FALSE)</f>
        <v>Eukaryota</v>
      </c>
      <c r="J880" s="13" t="str">
        <f>VLOOKUP(A880, Таксономия!B877:E3192, 4, FALSE)</f>
        <v xml:space="preserve"> Fungi</v>
      </c>
      <c r="K880" s="11" t="str">
        <f t="shared" si="13"/>
        <v>1</v>
      </c>
      <c r="L880" s="11" t="s">
        <v>7172</v>
      </c>
    </row>
    <row r="881" spans="1:12" ht="16.5" hidden="1">
      <c r="A881" s="13" t="s">
        <v>2939</v>
      </c>
      <c r="B881" s="19">
        <v>1</v>
      </c>
      <c r="C881" s="20"/>
      <c r="D881" s="21">
        <v>1</v>
      </c>
      <c r="E881" s="22">
        <v>1</v>
      </c>
      <c r="F881" s="23"/>
      <c r="G881" s="26">
        <v>3</v>
      </c>
      <c r="H881" s="24">
        <f>VLOOKUP(A881, Архитектуры!B878:G6853, 6,FALSE)</f>
        <v>49</v>
      </c>
      <c r="I881" s="24" t="str">
        <f>VLOOKUP(A881, Таксономия!B878:E3193, 3, FALSE)</f>
        <v>Eukaryota</v>
      </c>
      <c r="J881" s="13" t="str">
        <f>VLOOKUP(A881, Таксономия!B878:E3193, 4, FALSE)</f>
        <v xml:space="preserve"> Fungi</v>
      </c>
      <c r="K881" s="11" t="str">
        <f t="shared" si="13"/>
        <v>2</v>
      </c>
      <c r="L881" s="11" t="s">
        <v>7171</v>
      </c>
    </row>
    <row r="882" spans="1:12" ht="16.5" hidden="1">
      <c r="A882" s="13" t="s">
        <v>2941</v>
      </c>
      <c r="B882" s="19"/>
      <c r="C882" s="20">
        <v>1</v>
      </c>
      <c r="D882" s="21">
        <v>1</v>
      </c>
      <c r="E882" s="22"/>
      <c r="F882" s="23">
        <v>1</v>
      </c>
      <c r="G882" s="26">
        <v>3</v>
      </c>
      <c r="H882" s="24">
        <f>VLOOKUP(A882, Архитектуры!B879:G6854, 6,FALSE)</f>
        <v>52</v>
      </c>
      <c r="I882" s="24" t="str">
        <f>VLOOKUP(A882, Таксономия!B879:E3194, 3, FALSE)</f>
        <v>Eukaryota</v>
      </c>
      <c r="J882" s="13" t="str">
        <f>VLOOKUP(A882, Таксономия!B879:E3194, 4, FALSE)</f>
        <v xml:space="preserve"> Fungi</v>
      </c>
      <c r="K882" s="11" t="str">
        <f t="shared" si="13"/>
        <v>1</v>
      </c>
      <c r="L882" s="11" t="s">
        <v>7172</v>
      </c>
    </row>
    <row r="883" spans="1:12" ht="16.5">
      <c r="A883" s="13" t="s">
        <v>2943</v>
      </c>
      <c r="B883" s="19">
        <v>1</v>
      </c>
      <c r="C883" s="20"/>
      <c r="D883" s="21">
        <v>1</v>
      </c>
      <c r="E883" s="22">
        <v>1</v>
      </c>
      <c r="F883" s="23"/>
      <c r="G883" s="26">
        <v>3</v>
      </c>
      <c r="H883" s="24">
        <f>VLOOKUP(A883, Архитектуры!B880:G6855, 6,FALSE)</f>
        <v>53</v>
      </c>
      <c r="I883" s="24" t="str">
        <f>VLOOKUP(A883, Таксономия!B880:E3195, 3, FALSE)</f>
        <v>Eukaryota</v>
      </c>
      <c r="J883" s="13" t="str">
        <f>VLOOKUP(A883, Таксономия!B880:E3195, 4, FALSE)</f>
        <v xml:space="preserve"> Fungi</v>
      </c>
      <c r="K883" s="11" t="str">
        <f t="shared" si="13"/>
        <v>2</v>
      </c>
      <c r="L883" s="11" t="s">
        <v>7171</v>
      </c>
    </row>
    <row r="884" spans="1:12" ht="16.5">
      <c r="A884" s="13" t="s">
        <v>2945</v>
      </c>
      <c r="B884" s="19">
        <v>1</v>
      </c>
      <c r="C884" s="20"/>
      <c r="D884" s="21">
        <v>1</v>
      </c>
      <c r="E884" s="22">
        <v>1</v>
      </c>
      <c r="F884" s="23"/>
      <c r="G884" s="26">
        <v>3</v>
      </c>
      <c r="H884" s="24">
        <f>VLOOKUP(A884, Архитектуры!B881:G6856, 6,FALSE)</f>
        <v>53</v>
      </c>
      <c r="I884" s="24" t="str">
        <f>VLOOKUP(A884, Таксономия!B881:E3196, 3, FALSE)</f>
        <v>Eukaryota</v>
      </c>
      <c r="J884" s="13" t="str">
        <f>VLOOKUP(A884, Таксономия!B881:E3196, 4, FALSE)</f>
        <v xml:space="preserve"> Fungi</v>
      </c>
      <c r="K884" s="11" t="str">
        <f t="shared" si="13"/>
        <v>2</v>
      </c>
      <c r="L884" s="11" t="s">
        <v>7171</v>
      </c>
    </row>
    <row r="885" spans="1:12" ht="16.5" hidden="1">
      <c r="A885" s="13" t="s">
        <v>2947</v>
      </c>
      <c r="B885" s="19"/>
      <c r="C885" s="20">
        <v>1</v>
      </c>
      <c r="D885" s="21">
        <v>1</v>
      </c>
      <c r="E885" s="22"/>
      <c r="F885" s="23">
        <v>1</v>
      </c>
      <c r="G885" s="26">
        <v>3</v>
      </c>
      <c r="H885" s="24">
        <f>VLOOKUP(A885, Архитектуры!B882:G6857, 6,FALSE)</f>
        <v>52</v>
      </c>
      <c r="I885" s="24" t="str">
        <f>VLOOKUP(A885, Таксономия!B882:E3197, 3, FALSE)</f>
        <v>Eukaryota</v>
      </c>
      <c r="J885" s="13" t="str">
        <f>VLOOKUP(A885, Таксономия!B882:E3197, 4, FALSE)</f>
        <v xml:space="preserve"> Fungi</v>
      </c>
      <c r="K885" s="11" t="str">
        <f t="shared" si="13"/>
        <v>1</v>
      </c>
      <c r="L885" s="11" t="s">
        <v>7172</v>
      </c>
    </row>
    <row r="886" spans="1:12" ht="16.5" hidden="1">
      <c r="A886" s="13" t="s">
        <v>2949</v>
      </c>
      <c r="B886" s="19">
        <v>1</v>
      </c>
      <c r="C886" s="20"/>
      <c r="D886" s="21">
        <v>1</v>
      </c>
      <c r="E886" s="22">
        <v>1</v>
      </c>
      <c r="F886" s="23"/>
      <c r="G886" s="26">
        <v>3</v>
      </c>
      <c r="H886" s="24">
        <f>VLOOKUP(A886, Архитектуры!B883:G6858, 6,FALSE)</f>
        <v>52</v>
      </c>
      <c r="I886" s="24" t="str">
        <f>VLOOKUP(A886, Таксономия!B883:E3198, 3, FALSE)</f>
        <v>Eukaryota</v>
      </c>
      <c r="J886" s="13" t="str">
        <f>VLOOKUP(A886, Таксономия!B883:E3198, 4, FALSE)</f>
        <v xml:space="preserve"> Fungi</v>
      </c>
      <c r="K886" s="11" t="str">
        <f t="shared" si="13"/>
        <v>2</v>
      </c>
      <c r="L886" s="11" t="s">
        <v>7171</v>
      </c>
    </row>
    <row r="887" spans="1:12" ht="16.5">
      <c r="A887" s="13" t="s">
        <v>2951</v>
      </c>
      <c r="B887" s="19">
        <v>1</v>
      </c>
      <c r="C887" s="20"/>
      <c r="D887" s="21">
        <v>1</v>
      </c>
      <c r="E887" s="22">
        <v>1</v>
      </c>
      <c r="F887" s="23"/>
      <c r="G887" s="26">
        <v>3</v>
      </c>
      <c r="H887" s="24">
        <f>VLOOKUP(A887, Архитектуры!B884:G6859, 6,FALSE)</f>
        <v>53</v>
      </c>
      <c r="I887" s="24" t="str">
        <f>VLOOKUP(A887, Таксономия!B884:E3199, 3, FALSE)</f>
        <v>Eukaryota</v>
      </c>
      <c r="J887" s="13" t="str">
        <f>VLOOKUP(A887, Таксономия!B884:E3199, 4, FALSE)</f>
        <v xml:space="preserve"> Fungi</v>
      </c>
      <c r="K887" s="11" t="str">
        <f t="shared" si="13"/>
        <v>2</v>
      </c>
      <c r="L887" s="11" t="s">
        <v>7171</v>
      </c>
    </row>
    <row r="888" spans="1:12" ht="16.5" hidden="1">
      <c r="A888" s="13" t="s">
        <v>2953</v>
      </c>
      <c r="B888" s="19"/>
      <c r="C888" s="20">
        <v>1</v>
      </c>
      <c r="D888" s="21">
        <v>1</v>
      </c>
      <c r="E888" s="22"/>
      <c r="F888" s="23">
        <v>1</v>
      </c>
      <c r="G888" s="26">
        <v>3</v>
      </c>
      <c r="H888" s="24">
        <f>VLOOKUP(A888, Архитектуры!B885:G6860, 6,FALSE)</f>
        <v>52</v>
      </c>
      <c r="I888" s="24" t="str">
        <f>VLOOKUP(A888, Таксономия!B885:E3200, 3, FALSE)</f>
        <v>Eukaryota</v>
      </c>
      <c r="J888" s="13" t="str">
        <f>VLOOKUP(A888, Таксономия!B885:E3200, 4, FALSE)</f>
        <v xml:space="preserve"> Fungi</v>
      </c>
      <c r="K888" s="11" t="str">
        <f t="shared" si="13"/>
        <v>1</v>
      </c>
      <c r="L888" s="11" t="s">
        <v>7172</v>
      </c>
    </row>
    <row r="889" spans="1:12" ht="16.5" hidden="1">
      <c r="A889" s="13" t="s">
        <v>2955</v>
      </c>
      <c r="B889" s="19"/>
      <c r="C889" s="20">
        <v>1</v>
      </c>
      <c r="D889" s="21">
        <v>1</v>
      </c>
      <c r="E889" s="22"/>
      <c r="F889" s="23">
        <v>1</v>
      </c>
      <c r="G889" s="26">
        <v>3</v>
      </c>
      <c r="H889" s="24">
        <f>VLOOKUP(A889, Архитектуры!B886:G6861, 6,FALSE)</f>
        <v>55</v>
      </c>
      <c r="I889" s="24" t="str">
        <f>VLOOKUP(A889, Таксономия!B886:E3201, 3, FALSE)</f>
        <v>Eukaryota</v>
      </c>
      <c r="J889" s="13" t="str">
        <f>VLOOKUP(A889, Таксономия!B886:E3201, 4, FALSE)</f>
        <v xml:space="preserve"> Fungi</v>
      </c>
      <c r="K889" s="11" t="str">
        <f t="shared" si="13"/>
        <v>1</v>
      </c>
      <c r="L889" s="11" t="s">
        <v>7172</v>
      </c>
    </row>
    <row r="890" spans="1:12" ht="16.5" hidden="1">
      <c r="A890" s="13" t="s">
        <v>2957</v>
      </c>
      <c r="B890" s="19">
        <v>1</v>
      </c>
      <c r="C890" s="20"/>
      <c r="D890" s="21">
        <v>1</v>
      </c>
      <c r="E890" s="22">
        <v>1</v>
      </c>
      <c r="F890" s="23"/>
      <c r="G890" s="26">
        <v>3</v>
      </c>
      <c r="H890" s="24">
        <f>VLOOKUP(A890, Архитектуры!B887:G6862, 6,FALSE)</f>
        <v>57</v>
      </c>
      <c r="I890" s="24" t="str">
        <f>VLOOKUP(A890, Таксономия!B887:E3202, 3, FALSE)</f>
        <v>Eukaryota</v>
      </c>
      <c r="J890" s="13" t="str">
        <f>VLOOKUP(A890, Таксономия!B887:E3202, 4, FALSE)</f>
        <v xml:space="preserve"> Fungi</v>
      </c>
      <c r="K890" s="11" t="str">
        <f t="shared" si="13"/>
        <v>2</v>
      </c>
      <c r="L890"/>
    </row>
    <row r="891" spans="1:12" ht="16.5">
      <c r="A891" s="13" t="s">
        <v>2959</v>
      </c>
      <c r="B891" s="19"/>
      <c r="C891" s="20">
        <v>1</v>
      </c>
      <c r="D891" s="21">
        <v>1</v>
      </c>
      <c r="E891" s="22"/>
      <c r="F891" s="23">
        <v>1</v>
      </c>
      <c r="G891" s="26">
        <v>3</v>
      </c>
      <c r="H891" s="24">
        <f>VLOOKUP(A891, Архитектуры!B888:G6863, 6,FALSE)</f>
        <v>54</v>
      </c>
      <c r="I891" s="24" t="str">
        <f>VLOOKUP(A891, Таксономия!B888:E3203, 3, FALSE)</f>
        <v>Eukaryota</v>
      </c>
      <c r="J891" s="13" t="str">
        <f>VLOOKUP(A891, Таксономия!B888:E3203, 4, FALSE)</f>
        <v xml:space="preserve"> Fungi</v>
      </c>
      <c r="K891" s="11" t="str">
        <f t="shared" si="13"/>
        <v>1</v>
      </c>
      <c r="L891" s="11" t="s">
        <v>7172</v>
      </c>
    </row>
    <row r="892" spans="1:12" ht="16.5" hidden="1">
      <c r="A892" s="13" t="s">
        <v>2969</v>
      </c>
      <c r="B892" s="19"/>
      <c r="C892" s="20">
        <v>1</v>
      </c>
      <c r="D892" s="21">
        <v>1</v>
      </c>
      <c r="E892" s="22"/>
      <c r="F892" s="23">
        <v>1</v>
      </c>
      <c r="G892" s="26">
        <v>3</v>
      </c>
      <c r="H892" s="24">
        <f>VLOOKUP(A892, Архитектуры!B889:G6864, 6,FALSE)</f>
        <v>62</v>
      </c>
      <c r="I892" s="24" t="str">
        <f>VLOOKUP(A892, Таксономия!B889:E3204, 3, FALSE)</f>
        <v>Eukaryota</v>
      </c>
      <c r="J892" s="13" t="str">
        <f>VLOOKUP(A892, Таксономия!B889:E3204, 4, FALSE)</f>
        <v xml:space="preserve"> Metazoa</v>
      </c>
      <c r="K892" s="11" t="str">
        <f t="shared" si="13"/>
        <v>1</v>
      </c>
      <c r="L892" s="31" t="s">
        <v>7164</v>
      </c>
    </row>
    <row r="893" spans="1:12" ht="16.5" hidden="1">
      <c r="A893" s="13" t="s">
        <v>2977</v>
      </c>
      <c r="B893" s="19"/>
      <c r="C893" s="20">
        <v>1</v>
      </c>
      <c r="D893" s="21">
        <v>1</v>
      </c>
      <c r="E893" s="22"/>
      <c r="F893" s="23">
        <v>1</v>
      </c>
      <c r="G893" s="26">
        <v>3</v>
      </c>
      <c r="H893" s="24">
        <f>VLOOKUP(A893, Архитектуры!B890:G6865, 6,FALSE)</f>
        <v>30</v>
      </c>
      <c r="I893" s="24" t="str">
        <f>VLOOKUP(A893, Таксономия!B890:E3205, 3, FALSE)</f>
        <v>Eukaryota</v>
      </c>
      <c r="J893" s="13" t="str">
        <f>VLOOKUP(A893, Таксономия!B890:E3205, 4, FALSE)</f>
        <v xml:space="preserve"> Metazoa</v>
      </c>
      <c r="K893" s="11" t="str">
        <f t="shared" si="13"/>
        <v>1</v>
      </c>
      <c r="L893" s="31" t="s">
        <v>7164</v>
      </c>
    </row>
    <row r="894" spans="1:12" ht="16.5">
      <c r="A894" s="13" t="s">
        <v>2979</v>
      </c>
      <c r="B894" s="19">
        <v>1</v>
      </c>
      <c r="C894" s="20"/>
      <c r="D894" s="21">
        <v>1</v>
      </c>
      <c r="E894" s="22">
        <v>1</v>
      </c>
      <c r="F894" s="23"/>
      <c r="G894" s="26">
        <v>3</v>
      </c>
      <c r="H894" s="24">
        <f>VLOOKUP(A894, Архитектуры!B891:G6866, 6,FALSE)</f>
        <v>53</v>
      </c>
      <c r="I894" s="24" t="str">
        <f>VLOOKUP(A894, Таксономия!B891:E3206, 3, FALSE)</f>
        <v>Eukaryota</v>
      </c>
      <c r="J894" s="13" t="str">
        <f>VLOOKUP(A894, Таксономия!B891:E3206, 4, FALSE)</f>
        <v xml:space="preserve"> Fungi</v>
      </c>
      <c r="K894" s="11" t="str">
        <f t="shared" si="13"/>
        <v>2</v>
      </c>
      <c r="L894" s="11" t="s">
        <v>7171</v>
      </c>
    </row>
    <row r="895" spans="1:12" ht="16.5" hidden="1">
      <c r="A895" s="13" t="s">
        <v>2981</v>
      </c>
      <c r="B895" s="19"/>
      <c r="C895" s="20">
        <v>1</v>
      </c>
      <c r="D895" s="21">
        <v>1</v>
      </c>
      <c r="E895" s="22"/>
      <c r="F895" s="23">
        <v>1</v>
      </c>
      <c r="G895" s="26">
        <v>3</v>
      </c>
      <c r="H895" s="24">
        <f>VLOOKUP(A895, Архитектуры!B892:G6867, 6,FALSE)</f>
        <v>52</v>
      </c>
      <c r="I895" s="24" t="str">
        <f>VLOOKUP(A895, Таксономия!B892:E3207, 3, FALSE)</f>
        <v>Eukaryota</v>
      </c>
      <c r="J895" s="13" t="str">
        <f>VLOOKUP(A895, Таксономия!B892:E3207, 4, FALSE)</f>
        <v xml:space="preserve"> Fungi</v>
      </c>
      <c r="K895" s="11" t="str">
        <f t="shared" si="13"/>
        <v>1</v>
      </c>
      <c r="L895" s="11" t="s">
        <v>7172</v>
      </c>
    </row>
    <row r="896" spans="1:12" ht="16.5" hidden="1">
      <c r="A896" s="13" t="s">
        <v>2985</v>
      </c>
      <c r="B896" s="19"/>
      <c r="C896" s="20">
        <v>1</v>
      </c>
      <c r="D896" s="21">
        <v>1</v>
      </c>
      <c r="E896" s="22"/>
      <c r="F896" s="23">
        <v>1</v>
      </c>
      <c r="G896" s="26">
        <v>3</v>
      </c>
      <c r="H896" s="24">
        <f>VLOOKUP(A896, Архитектуры!B893:G6868, 6,FALSE)</f>
        <v>52</v>
      </c>
      <c r="I896" s="24" t="str">
        <f>VLOOKUP(A896, Таксономия!B893:E3208, 3, FALSE)</f>
        <v>Eukaryota</v>
      </c>
      <c r="J896" s="13" t="str">
        <f>VLOOKUP(A896, Таксономия!B893:E3208, 4, FALSE)</f>
        <v xml:space="preserve"> Metazoa</v>
      </c>
      <c r="K896" s="11" t="str">
        <f t="shared" si="13"/>
        <v>1</v>
      </c>
      <c r="L896" s="11" t="s">
        <v>7168</v>
      </c>
    </row>
    <row r="897" spans="1:12" ht="16.5" hidden="1">
      <c r="A897" s="13" t="s">
        <v>2987</v>
      </c>
      <c r="B897" s="19"/>
      <c r="C897" s="20">
        <v>1</v>
      </c>
      <c r="D897" s="21">
        <v>1</v>
      </c>
      <c r="E897" s="22"/>
      <c r="F897" s="23">
        <v>1</v>
      </c>
      <c r="G897" s="26">
        <v>3</v>
      </c>
      <c r="H897" s="24">
        <f>VLOOKUP(A897, Архитектуры!B894:G6869, 6,FALSE)</f>
        <v>52</v>
      </c>
      <c r="I897" s="24" t="str">
        <f>VLOOKUP(A897, Таксономия!B894:E3209, 3, FALSE)</f>
        <v>Eukaryota</v>
      </c>
      <c r="J897" s="13" t="str">
        <f>VLOOKUP(A897, Таксономия!B894:E3209, 4, FALSE)</f>
        <v xml:space="preserve"> Metazoa</v>
      </c>
      <c r="K897" s="11" t="str">
        <f t="shared" si="13"/>
        <v>1</v>
      </c>
      <c r="L897" s="11" t="s">
        <v>7168</v>
      </c>
    </row>
    <row r="898" spans="1:12" ht="16.5" hidden="1">
      <c r="A898" s="13" t="s">
        <v>2989</v>
      </c>
      <c r="B898" s="19"/>
      <c r="C898" s="20">
        <v>1</v>
      </c>
      <c r="D898" s="21">
        <v>1</v>
      </c>
      <c r="E898" s="22"/>
      <c r="F898" s="23">
        <v>1</v>
      </c>
      <c r="G898" s="26">
        <v>3</v>
      </c>
      <c r="H898" s="24">
        <f>VLOOKUP(A898, Архитектуры!B895:G6870, 6,FALSE)</f>
        <v>52</v>
      </c>
      <c r="I898" s="24" t="str">
        <f>VLOOKUP(A898, Таксономия!B895:E3210, 3, FALSE)</f>
        <v>Eukaryota</v>
      </c>
      <c r="J898" s="13" t="str">
        <f>VLOOKUP(A898, Таксономия!B895:E3210, 4, FALSE)</f>
        <v xml:space="preserve"> Metazoa</v>
      </c>
      <c r="K898" s="11" t="str">
        <f t="shared" si="13"/>
        <v>1</v>
      </c>
      <c r="L898" s="11" t="s">
        <v>7168</v>
      </c>
    </row>
    <row r="899" spans="1:12" ht="16.5">
      <c r="A899" s="13" t="s">
        <v>2991</v>
      </c>
      <c r="B899" s="19">
        <v>1</v>
      </c>
      <c r="C899" s="20"/>
      <c r="D899" s="21">
        <v>1</v>
      </c>
      <c r="E899" s="22">
        <v>1</v>
      </c>
      <c r="F899" s="23"/>
      <c r="G899" s="26">
        <v>3</v>
      </c>
      <c r="H899" s="24">
        <f>VLOOKUP(A899, Архитектуры!B896:G6871, 6,FALSE)</f>
        <v>53</v>
      </c>
      <c r="I899" s="24" t="str">
        <f>VLOOKUP(A899, Таксономия!B896:E3211, 3, FALSE)</f>
        <v>Eukaryota</v>
      </c>
      <c r="J899" s="13" t="str">
        <f>VLOOKUP(A899, Таксономия!B896:E3211, 4, FALSE)</f>
        <v xml:space="preserve"> Metazoa</v>
      </c>
      <c r="K899" s="11" t="str">
        <f t="shared" si="13"/>
        <v>2</v>
      </c>
      <c r="L899" s="11" t="s">
        <v>7169</v>
      </c>
    </row>
    <row r="900" spans="1:12" ht="16.5" hidden="1">
      <c r="A900" s="13" t="s">
        <v>2993</v>
      </c>
      <c r="B900" s="19"/>
      <c r="C900" s="20">
        <v>1</v>
      </c>
      <c r="D900" s="21">
        <v>1</v>
      </c>
      <c r="E900" s="22"/>
      <c r="F900" s="23">
        <v>1</v>
      </c>
      <c r="G900" s="26">
        <v>3</v>
      </c>
      <c r="H900" s="24">
        <f>VLOOKUP(A900, Архитектуры!B897:G6872, 6,FALSE)</f>
        <v>52</v>
      </c>
      <c r="I900" s="24" t="str">
        <f>VLOOKUP(A900, Таксономия!B897:E3212, 3, FALSE)</f>
        <v>Eukaryota</v>
      </c>
      <c r="J900" s="13" t="str">
        <f>VLOOKUP(A900, Таксономия!B897:E3212, 4, FALSE)</f>
        <v xml:space="preserve"> Metazoa</v>
      </c>
      <c r="K900" s="11" t="str">
        <f t="shared" si="13"/>
        <v>1</v>
      </c>
      <c r="L900" s="11" t="s">
        <v>7168</v>
      </c>
    </row>
    <row r="901" spans="1:12" ht="16.5">
      <c r="A901" s="13" t="s">
        <v>2995</v>
      </c>
      <c r="B901" s="19">
        <v>1</v>
      </c>
      <c r="C901" s="20"/>
      <c r="D901" s="21">
        <v>1</v>
      </c>
      <c r="E901" s="22">
        <v>1</v>
      </c>
      <c r="F901" s="23"/>
      <c r="G901" s="26">
        <v>3</v>
      </c>
      <c r="H901" s="24">
        <f>VLOOKUP(A901, Архитектуры!B898:G6873, 6,FALSE)</f>
        <v>53</v>
      </c>
      <c r="I901" s="24" t="str">
        <f>VLOOKUP(A901, Таксономия!B898:E3213, 3, FALSE)</f>
        <v>Eukaryota</v>
      </c>
      <c r="J901" s="13" t="str">
        <f>VLOOKUP(A901, Таксономия!B898:E3213, 4, FALSE)</f>
        <v xml:space="preserve"> Metazoa</v>
      </c>
      <c r="K901" s="11" t="str">
        <f t="shared" si="13"/>
        <v>2</v>
      </c>
      <c r="L901" s="11" t="s">
        <v>7169</v>
      </c>
    </row>
    <row r="902" spans="1:12" ht="16.5" hidden="1">
      <c r="A902" s="13" t="s">
        <v>2999</v>
      </c>
      <c r="B902" s="19"/>
      <c r="C902" s="20">
        <v>1</v>
      </c>
      <c r="D902" s="21">
        <v>1</v>
      </c>
      <c r="E902" s="22"/>
      <c r="F902" s="23">
        <v>1</v>
      </c>
      <c r="G902" s="26">
        <v>3</v>
      </c>
      <c r="H902" s="24">
        <f>VLOOKUP(A902, Архитектуры!B899:G6874, 6,FALSE)</f>
        <v>52</v>
      </c>
      <c r="I902" s="24" t="str">
        <f>VLOOKUP(A902, Таксономия!B899:E3214, 3, FALSE)</f>
        <v>Eukaryota</v>
      </c>
      <c r="J902" s="13" t="str">
        <f>VLOOKUP(A902, Таксономия!B899:E3214, 4, FALSE)</f>
        <v xml:space="preserve"> Metazoa</v>
      </c>
      <c r="K902" s="11" t="str">
        <f t="shared" ref="K902:K965" si="14">IF(AND(B902=1,D902=1,E902=1,B902+D902+E902=3),"2","1")</f>
        <v>1</v>
      </c>
      <c r="L902" s="11" t="s">
        <v>7168</v>
      </c>
    </row>
    <row r="903" spans="1:12" ht="16.5" hidden="1">
      <c r="A903" s="13" t="s">
        <v>3001</v>
      </c>
      <c r="B903" s="19"/>
      <c r="C903" s="20">
        <v>1</v>
      </c>
      <c r="D903" s="21">
        <v>1</v>
      </c>
      <c r="E903" s="22"/>
      <c r="F903" s="23">
        <v>1</v>
      </c>
      <c r="G903" s="26">
        <v>3</v>
      </c>
      <c r="H903" s="24">
        <f>VLOOKUP(A903, Архитектуры!B900:G6875, 6,FALSE)</f>
        <v>52</v>
      </c>
      <c r="I903" s="24" t="str">
        <f>VLOOKUP(A903, Таксономия!B900:E3215, 3, FALSE)</f>
        <v>Eukaryota</v>
      </c>
      <c r="J903" s="13" t="str">
        <f>VLOOKUP(A903, Таксономия!B900:E3215, 4, FALSE)</f>
        <v xml:space="preserve"> Metazoa</v>
      </c>
      <c r="K903" s="11" t="str">
        <f t="shared" si="14"/>
        <v>1</v>
      </c>
      <c r="L903" s="11" t="s">
        <v>7168</v>
      </c>
    </row>
    <row r="904" spans="1:12" ht="16.5" hidden="1">
      <c r="A904" s="13" t="s">
        <v>3003</v>
      </c>
      <c r="B904" s="19"/>
      <c r="C904" s="20">
        <v>1</v>
      </c>
      <c r="D904" s="21">
        <v>1</v>
      </c>
      <c r="E904" s="22"/>
      <c r="F904" s="23">
        <v>1</v>
      </c>
      <c r="G904" s="26">
        <v>3</v>
      </c>
      <c r="H904" s="24">
        <f>VLOOKUP(A904, Архитектуры!B901:G6876, 6,FALSE)</f>
        <v>49</v>
      </c>
      <c r="I904" s="24" t="str">
        <f>VLOOKUP(A904, Таксономия!B901:E3216, 3, FALSE)</f>
        <v>Eukaryota</v>
      </c>
      <c r="J904" s="13" t="str">
        <f>VLOOKUP(A904, Таксономия!B901:E3216, 4, FALSE)</f>
        <v xml:space="preserve"> Metazoa</v>
      </c>
      <c r="K904" s="11" t="str">
        <f t="shared" si="14"/>
        <v>1</v>
      </c>
      <c r="L904" s="11" t="s">
        <v>7168</v>
      </c>
    </row>
    <row r="905" spans="1:12" ht="16.5">
      <c r="A905" s="13" t="s">
        <v>3005</v>
      </c>
      <c r="B905" s="19">
        <v>1</v>
      </c>
      <c r="C905" s="20"/>
      <c r="D905" s="21">
        <v>1</v>
      </c>
      <c r="E905" s="22">
        <v>1</v>
      </c>
      <c r="F905" s="23"/>
      <c r="G905" s="26">
        <v>3</v>
      </c>
      <c r="H905" s="24">
        <f>VLOOKUP(A905, Архитектуры!B902:G6877, 6,FALSE)</f>
        <v>53</v>
      </c>
      <c r="I905" s="24" t="str">
        <f>VLOOKUP(A905, Таксономия!B902:E3217, 3, FALSE)</f>
        <v>Eukaryota</v>
      </c>
      <c r="J905" s="13" t="str">
        <f>VLOOKUP(A905, Таксономия!B902:E3217, 4, FALSE)</f>
        <v xml:space="preserve"> Metazoa</v>
      </c>
      <c r="K905" s="11" t="str">
        <f t="shared" si="14"/>
        <v>2</v>
      </c>
      <c r="L905" s="11" t="s">
        <v>7169</v>
      </c>
    </row>
    <row r="906" spans="1:12" ht="16.5" hidden="1">
      <c r="A906" s="13" t="s">
        <v>3007</v>
      </c>
      <c r="B906" s="19"/>
      <c r="C906" s="20">
        <v>1</v>
      </c>
      <c r="D906" s="21">
        <v>1</v>
      </c>
      <c r="E906" s="22"/>
      <c r="F906" s="23">
        <v>1</v>
      </c>
      <c r="G906" s="26">
        <v>3</v>
      </c>
      <c r="H906" s="24">
        <f>VLOOKUP(A906, Архитектуры!B903:G6878, 6,FALSE)</f>
        <v>52</v>
      </c>
      <c r="I906" s="24" t="str">
        <f>VLOOKUP(A906, Таксономия!B903:E3218, 3, FALSE)</f>
        <v>Eukaryota</v>
      </c>
      <c r="J906" s="13" t="str">
        <f>VLOOKUP(A906, Таксономия!B903:E3218, 4, FALSE)</f>
        <v xml:space="preserve"> Metazoa</v>
      </c>
      <c r="K906" s="11" t="str">
        <f t="shared" si="14"/>
        <v>1</v>
      </c>
      <c r="L906" s="11" t="s">
        <v>7168</v>
      </c>
    </row>
    <row r="907" spans="1:12" ht="16.5">
      <c r="A907" s="13" t="s">
        <v>3011</v>
      </c>
      <c r="B907" s="19">
        <v>1</v>
      </c>
      <c r="C907" s="20"/>
      <c r="D907" s="21">
        <v>1</v>
      </c>
      <c r="E907" s="22">
        <v>1</v>
      </c>
      <c r="F907" s="23"/>
      <c r="G907" s="26">
        <v>3</v>
      </c>
      <c r="H907" s="24">
        <f>VLOOKUP(A907, Архитектуры!B904:G6879, 6,FALSE)</f>
        <v>54</v>
      </c>
      <c r="I907" s="24" t="str">
        <f>VLOOKUP(A907, Таксономия!B904:E3219, 3, FALSE)</f>
        <v>Eukaryota</v>
      </c>
      <c r="J907" s="13" t="str">
        <f>VLOOKUP(A907, Таксономия!B904:E3219, 4, FALSE)</f>
        <v xml:space="preserve"> Metazoa</v>
      </c>
      <c r="K907" s="11" t="str">
        <f t="shared" si="14"/>
        <v>2</v>
      </c>
      <c r="L907" s="11" t="s">
        <v>7169</v>
      </c>
    </row>
    <row r="908" spans="1:12" ht="16.5">
      <c r="A908" s="13" t="s">
        <v>3015</v>
      </c>
      <c r="B908" s="19">
        <v>1</v>
      </c>
      <c r="C908" s="20"/>
      <c r="D908" s="21">
        <v>1</v>
      </c>
      <c r="E908" s="22">
        <v>1</v>
      </c>
      <c r="F908" s="23"/>
      <c r="G908" s="26">
        <v>3</v>
      </c>
      <c r="H908" s="24">
        <f>VLOOKUP(A908, Архитектуры!B905:G6880, 6,FALSE)</f>
        <v>53</v>
      </c>
      <c r="I908" s="24" t="str">
        <f>VLOOKUP(A908, Таксономия!B905:E3220, 3, FALSE)</f>
        <v>Eukaryota</v>
      </c>
      <c r="J908" s="13" t="str">
        <f>VLOOKUP(A908, Таксономия!B905:E3220, 4, FALSE)</f>
        <v xml:space="preserve"> Metazoa</v>
      </c>
      <c r="K908" s="11" t="str">
        <f t="shared" si="14"/>
        <v>2</v>
      </c>
      <c r="L908" s="11" t="s">
        <v>7169</v>
      </c>
    </row>
    <row r="909" spans="1:12" ht="16.5" hidden="1">
      <c r="A909" s="13" t="s">
        <v>3017</v>
      </c>
      <c r="B909" s="19"/>
      <c r="C909" s="20">
        <v>1</v>
      </c>
      <c r="D909" s="21">
        <v>1</v>
      </c>
      <c r="E909" s="22"/>
      <c r="F909" s="23">
        <v>1</v>
      </c>
      <c r="G909" s="26">
        <v>3</v>
      </c>
      <c r="H909" s="24">
        <f>VLOOKUP(A909, Архитектуры!B906:G6881, 6,FALSE)</f>
        <v>48</v>
      </c>
      <c r="I909" s="24" t="str">
        <f>VLOOKUP(A909, Таксономия!B906:E3221, 3, FALSE)</f>
        <v>Eukaryota</v>
      </c>
      <c r="J909" s="13" t="str">
        <f>VLOOKUP(A909, Таксономия!B906:E3221, 4, FALSE)</f>
        <v xml:space="preserve"> Metazoa</v>
      </c>
      <c r="K909" s="11" t="str">
        <f t="shared" si="14"/>
        <v>1</v>
      </c>
      <c r="L909" s="11" t="s">
        <v>7168</v>
      </c>
    </row>
    <row r="910" spans="1:12" ht="16.5" hidden="1">
      <c r="A910" s="13" t="s">
        <v>3019</v>
      </c>
      <c r="B910" s="19"/>
      <c r="C910" s="20">
        <v>1</v>
      </c>
      <c r="D910" s="21">
        <v>1</v>
      </c>
      <c r="E910" s="22"/>
      <c r="F910" s="23">
        <v>1</v>
      </c>
      <c r="G910" s="26">
        <v>3</v>
      </c>
      <c r="H910" s="24">
        <f>VLOOKUP(A910, Архитектуры!B907:G6882, 6,FALSE)</f>
        <v>52</v>
      </c>
      <c r="I910" s="24" t="str">
        <f>VLOOKUP(A910, Таксономия!B907:E3222, 3, FALSE)</f>
        <v>Eukaryota</v>
      </c>
      <c r="J910" s="13" t="str">
        <f>VLOOKUP(A910, Таксономия!B907:E3222, 4, FALSE)</f>
        <v xml:space="preserve"> Metazoa</v>
      </c>
      <c r="K910" s="11" t="str">
        <f t="shared" si="14"/>
        <v>1</v>
      </c>
      <c r="L910" s="11" t="s">
        <v>7168</v>
      </c>
    </row>
    <row r="911" spans="1:12" ht="16.5" hidden="1">
      <c r="A911" s="13" t="s">
        <v>3021</v>
      </c>
      <c r="B911" s="19"/>
      <c r="C911" s="20">
        <v>1</v>
      </c>
      <c r="D911" s="21">
        <v>1</v>
      </c>
      <c r="E911" s="22"/>
      <c r="F911" s="23">
        <v>1</v>
      </c>
      <c r="G911" s="26">
        <v>3</v>
      </c>
      <c r="H911" s="24">
        <f>VLOOKUP(A911, Архитектуры!B908:G6883, 6,FALSE)</f>
        <v>52</v>
      </c>
      <c r="I911" s="24" t="str">
        <f>VLOOKUP(A911, Таксономия!B908:E3223, 3, FALSE)</f>
        <v>Eukaryota</v>
      </c>
      <c r="J911" s="13" t="str">
        <f>VLOOKUP(A911, Таксономия!B908:E3223, 4, FALSE)</f>
        <v xml:space="preserve"> Metazoa</v>
      </c>
      <c r="K911" s="11" t="str">
        <f t="shared" si="14"/>
        <v>1</v>
      </c>
      <c r="L911" s="11" t="s">
        <v>7168</v>
      </c>
    </row>
    <row r="912" spans="1:12" ht="16.5">
      <c r="A912" s="13" t="s">
        <v>3025</v>
      </c>
      <c r="B912" s="19">
        <v>1</v>
      </c>
      <c r="C912" s="20"/>
      <c r="D912" s="21">
        <v>1</v>
      </c>
      <c r="E912" s="22">
        <v>1</v>
      </c>
      <c r="F912" s="23"/>
      <c r="G912" s="26">
        <v>3</v>
      </c>
      <c r="H912" s="24">
        <f>VLOOKUP(A912, Архитектуры!B909:G6884, 6,FALSE)</f>
        <v>53</v>
      </c>
      <c r="I912" s="24" t="str">
        <f>VLOOKUP(A912, Таксономия!B909:E3224, 3, FALSE)</f>
        <v>Eukaryota</v>
      </c>
      <c r="J912" s="13" t="str">
        <f>VLOOKUP(A912, Таксономия!B909:E3224, 4, FALSE)</f>
        <v xml:space="preserve"> Metazoa</v>
      </c>
      <c r="K912" s="11" t="str">
        <f t="shared" si="14"/>
        <v>2</v>
      </c>
      <c r="L912" s="11" t="s">
        <v>7169</v>
      </c>
    </row>
    <row r="913" spans="1:12" ht="16.5">
      <c r="A913" s="13" t="s">
        <v>3029</v>
      </c>
      <c r="B913" s="19"/>
      <c r="C913" s="20">
        <v>1</v>
      </c>
      <c r="D913" s="21">
        <v>1</v>
      </c>
      <c r="E913" s="22"/>
      <c r="F913" s="23">
        <v>1</v>
      </c>
      <c r="G913" s="26">
        <v>3</v>
      </c>
      <c r="H913" s="24">
        <f>VLOOKUP(A913, Архитектуры!B910:G6885, 6,FALSE)</f>
        <v>53</v>
      </c>
      <c r="I913" s="24" t="str">
        <f>VLOOKUP(A913, Таксономия!B910:E3225, 3, FALSE)</f>
        <v>Eukaryota</v>
      </c>
      <c r="J913" s="13" t="str">
        <f>VLOOKUP(A913, Таксономия!B910:E3225, 4, FALSE)</f>
        <v xml:space="preserve"> Metazoa</v>
      </c>
      <c r="K913" s="11" t="str">
        <f t="shared" si="14"/>
        <v>1</v>
      </c>
      <c r="L913" s="11" t="s">
        <v>7168</v>
      </c>
    </row>
    <row r="914" spans="1:12" ht="16.5">
      <c r="A914" s="13" t="s">
        <v>3031</v>
      </c>
      <c r="B914" s="19">
        <v>1</v>
      </c>
      <c r="C914" s="20"/>
      <c r="D914" s="21">
        <v>1</v>
      </c>
      <c r="E914" s="22">
        <v>1</v>
      </c>
      <c r="F914" s="23"/>
      <c r="G914" s="26">
        <v>3</v>
      </c>
      <c r="H914" s="24">
        <f>VLOOKUP(A914, Архитектуры!B911:G6886, 6,FALSE)</f>
        <v>54</v>
      </c>
      <c r="I914" s="24" t="str">
        <f>VLOOKUP(A914, Таксономия!B911:E3226, 3, FALSE)</f>
        <v>Eukaryota</v>
      </c>
      <c r="J914" s="13" t="str">
        <f>VLOOKUP(A914, Таксономия!B911:E3226, 4, FALSE)</f>
        <v xml:space="preserve"> Metazoa</v>
      </c>
      <c r="K914" s="11" t="str">
        <f t="shared" si="14"/>
        <v>2</v>
      </c>
      <c r="L914" s="11" t="s">
        <v>7169</v>
      </c>
    </row>
    <row r="915" spans="1:12" ht="16.5" hidden="1">
      <c r="A915" s="13" t="s">
        <v>3035</v>
      </c>
      <c r="B915" s="19"/>
      <c r="C915" s="20">
        <v>1</v>
      </c>
      <c r="D915" s="21">
        <v>1</v>
      </c>
      <c r="E915" s="22"/>
      <c r="F915" s="23">
        <v>1</v>
      </c>
      <c r="G915" s="26">
        <v>3</v>
      </c>
      <c r="H915" s="24">
        <f>VLOOKUP(A915, Архитектуры!B912:G6887, 6,FALSE)</f>
        <v>52</v>
      </c>
      <c r="I915" s="24" t="str">
        <f>VLOOKUP(A915, Таксономия!B912:E3227, 3, FALSE)</f>
        <v>Eukaryota</v>
      </c>
      <c r="J915" s="13" t="str">
        <f>VLOOKUP(A915, Таксономия!B912:E3227, 4, FALSE)</f>
        <v xml:space="preserve"> Metazoa</v>
      </c>
      <c r="K915" s="11" t="str">
        <f t="shared" si="14"/>
        <v>1</v>
      </c>
      <c r="L915" s="11" t="s">
        <v>7168</v>
      </c>
    </row>
    <row r="916" spans="1:12" ht="16.5">
      <c r="A916" s="13" t="s">
        <v>3037</v>
      </c>
      <c r="B916" s="19"/>
      <c r="C916" s="20">
        <v>1</v>
      </c>
      <c r="D916" s="21">
        <v>1</v>
      </c>
      <c r="E916" s="22"/>
      <c r="F916" s="23">
        <v>1</v>
      </c>
      <c r="G916" s="26">
        <v>3</v>
      </c>
      <c r="H916" s="24">
        <f>VLOOKUP(A916, Архитектуры!B913:G6888, 6,FALSE)</f>
        <v>53</v>
      </c>
      <c r="I916" s="24" t="str">
        <f>VLOOKUP(A916, Таксономия!B913:E3228, 3, FALSE)</f>
        <v>Eukaryota</v>
      </c>
      <c r="J916" s="13" t="str">
        <f>VLOOKUP(A916, Таксономия!B913:E3228, 4, FALSE)</f>
        <v xml:space="preserve"> Metazoa</v>
      </c>
      <c r="K916" s="11" t="str">
        <f t="shared" si="14"/>
        <v>1</v>
      </c>
      <c r="L916" s="11" t="s">
        <v>7168</v>
      </c>
    </row>
    <row r="917" spans="1:12" ht="16.5" hidden="1">
      <c r="A917" s="13" t="s">
        <v>3055</v>
      </c>
      <c r="B917" s="19"/>
      <c r="C917" s="20">
        <v>1</v>
      </c>
      <c r="D917" s="21">
        <v>1</v>
      </c>
      <c r="E917" s="22"/>
      <c r="F917" s="23">
        <v>1</v>
      </c>
      <c r="G917" s="26">
        <v>3</v>
      </c>
      <c r="H917" s="24">
        <f>VLOOKUP(A917, Архитектуры!B914:G6889, 6,FALSE)</f>
        <v>52</v>
      </c>
      <c r="I917" s="24" t="str">
        <f>VLOOKUP(A917, Таксономия!B914:E3229, 3, FALSE)</f>
        <v>Eukaryota</v>
      </c>
      <c r="J917" s="13" t="str">
        <f>VLOOKUP(A917, Таксономия!B914:E3229, 4, FALSE)</f>
        <v xml:space="preserve"> Metazoa</v>
      </c>
      <c r="K917" s="11" t="str">
        <f t="shared" si="14"/>
        <v>1</v>
      </c>
      <c r="L917" s="11" t="s">
        <v>7168</v>
      </c>
    </row>
    <row r="918" spans="1:12" ht="16.5">
      <c r="A918" s="13" t="s">
        <v>3059</v>
      </c>
      <c r="B918" s="19"/>
      <c r="C918" s="20">
        <v>1</v>
      </c>
      <c r="D918" s="21">
        <v>1</v>
      </c>
      <c r="E918" s="22"/>
      <c r="F918" s="23">
        <v>1</v>
      </c>
      <c r="G918" s="26">
        <v>3</v>
      </c>
      <c r="H918" s="24">
        <f>VLOOKUP(A918, Архитектуры!B915:G6890, 6,FALSE)</f>
        <v>54</v>
      </c>
      <c r="I918" s="24" t="str">
        <f>VLOOKUP(A918, Таксономия!B915:E3230, 3, FALSE)</f>
        <v>Eukaryota</v>
      </c>
      <c r="J918" s="13" t="str">
        <f>VLOOKUP(A918, Таксономия!B915:E3230, 4, FALSE)</f>
        <v xml:space="preserve"> Metazoa</v>
      </c>
      <c r="K918" s="11" t="str">
        <f t="shared" si="14"/>
        <v>1</v>
      </c>
      <c r="L918" s="11" t="s">
        <v>7168</v>
      </c>
    </row>
    <row r="919" spans="1:12" ht="16.5">
      <c r="A919" s="13" t="s">
        <v>3061</v>
      </c>
      <c r="B919" s="19">
        <v>1</v>
      </c>
      <c r="C919" s="20"/>
      <c r="D919" s="21">
        <v>1</v>
      </c>
      <c r="E919" s="22">
        <v>1</v>
      </c>
      <c r="F919" s="23"/>
      <c r="G919" s="26">
        <v>3</v>
      </c>
      <c r="H919" s="24">
        <f>VLOOKUP(A919, Архитектуры!B916:G6891, 6,FALSE)</f>
        <v>53</v>
      </c>
      <c r="I919" s="24" t="str">
        <f>VLOOKUP(A919, Таксономия!B916:E3231, 3, FALSE)</f>
        <v>Eukaryota</v>
      </c>
      <c r="J919" s="13" t="str">
        <f>VLOOKUP(A919, Таксономия!B916:E3231, 4, FALSE)</f>
        <v xml:space="preserve"> Metazoa</v>
      </c>
      <c r="K919" s="11" t="str">
        <f t="shared" si="14"/>
        <v>2</v>
      </c>
      <c r="L919" s="11" t="s">
        <v>7169</v>
      </c>
    </row>
    <row r="920" spans="1:12" ht="16.5">
      <c r="A920" s="13" t="s">
        <v>3063</v>
      </c>
      <c r="B920" s="19">
        <v>1</v>
      </c>
      <c r="C920" s="20"/>
      <c r="D920" s="21">
        <v>1</v>
      </c>
      <c r="E920" s="22">
        <v>1</v>
      </c>
      <c r="F920" s="23"/>
      <c r="G920" s="26">
        <v>3</v>
      </c>
      <c r="H920" s="24">
        <f>VLOOKUP(A920, Архитектуры!B917:G6892, 6,FALSE)</f>
        <v>54</v>
      </c>
      <c r="I920" s="24" t="str">
        <f>VLOOKUP(A920, Таксономия!B917:E3232, 3, FALSE)</f>
        <v>Eukaryota</v>
      </c>
      <c r="J920" s="13" t="str">
        <f>VLOOKUP(A920, Таксономия!B917:E3232, 4, FALSE)</f>
        <v xml:space="preserve"> Metazoa</v>
      </c>
      <c r="K920" s="11" t="str">
        <f t="shared" si="14"/>
        <v>2</v>
      </c>
      <c r="L920" s="11" t="s">
        <v>7169</v>
      </c>
    </row>
    <row r="921" spans="1:12" ht="16.5" hidden="1">
      <c r="A921" s="13" t="s">
        <v>3067</v>
      </c>
      <c r="B921" s="19"/>
      <c r="C921" s="20">
        <v>1</v>
      </c>
      <c r="D921" s="21">
        <v>1</v>
      </c>
      <c r="E921" s="22"/>
      <c r="F921" s="23">
        <v>1</v>
      </c>
      <c r="G921" s="26">
        <v>3</v>
      </c>
      <c r="H921" s="24">
        <f>VLOOKUP(A921, Архитектуры!B918:G6893, 6,FALSE)</f>
        <v>52</v>
      </c>
      <c r="I921" s="24" t="str">
        <f>VLOOKUP(A921, Таксономия!B918:E3233, 3, FALSE)</f>
        <v>Eukaryota</v>
      </c>
      <c r="J921" s="13" t="str">
        <f>VLOOKUP(A921, Таксономия!B918:E3233, 4, FALSE)</f>
        <v xml:space="preserve"> Metazoa</v>
      </c>
      <c r="K921" s="11" t="str">
        <f t="shared" si="14"/>
        <v>1</v>
      </c>
      <c r="L921" s="11" t="s">
        <v>7168</v>
      </c>
    </row>
    <row r="922" spans="1:12" ht="16.5" hidden="1">
      <c r="A922" s="13" t="s">
        <v>3069</v>
      </c>
      <c r="B922" s="19"/>
      <c r="C922" s="20">
        <v>1</v>
      </c>
      <c r="D922" s="21">
        <v>1</v>
      </c>
      <c r="E922" s="22"/>
      <c r="F922" s="23">
        <v>1</v>
      </c>
      <c r="G922" s="26">
        <v>3</v>
      </c>
      <c r="H922" s="24">
        <f>VLOOKUP(A922, Архитектуры!B919:G6894, 6,FALSE)</f>
        <v>52</v>
      </c>
      <c r="I922" s="24" t="str">
        <f>VLOOKUP(A922, Таксономия!B919:E3234, 3, FALSE)</f>
        <v>Eukaryota</v>
      </c>
      <c r="J922" s="13" t="str">
        <f>VLOOKUP(A922, Таксономия!B919:E3234, 4, FALSE)</f>
        <v xml:space="preserve"> Metazoa</v>
      </c>
      <c r="K922" s="11" t="str">
        <f t="shared" si="14"/>
        <v>1</v>
      </c>
      <c r="L922" s="11" t="s">
        <v>7168</v>
      </c>
    </row>
    <row r="923" spans="1:12" ht="16.5" hidden="1">
      <c r="A923" s="13" t="s">
        <v>3071</v>
      </c>
      <c r="B923" s="19"/>
      <c r="C923" s="20">
        <v>1</v>
      </c>
      <c r="D923" s="21">
        <v>1</v>
      </c>
      <c r="E923" s="22"/>
      <c r="F923" s="23">
        <v>1</v>
      </c>
      <c r="G923" s="26">
        <v>3</v>
      </c>
      <c r="H923" s="24">
        <f>VLOOKUP(A923, Архитектуры!B920:G6895, 6,FALSE)</f>
        <v>52</v>
      </c>
      <c r="I923" s="24" t="str">
        <f>VLOOKUP(A923, Таксономия!B920:E3235, 3, FALSE)</f>
        <v>Eukaryota</v>
      </c>
      <c r="J923" s="13" t="str">
        <f>VLOOKUP(A923, Таксономия!B920:E3235, 4, FALSE)</f>
        <v xml:space="preserve"> Fungi</v>
      </c>
      <c r="K923" s="11" t="str">
        <f t="shared" si="14"/>
        <v>1</v>
      </c>
      <c r="L923" s="11" t="s">
        <v>7172</v>
      </c>
    </row>
    <row r="924" spans="1:12" ht="16.5">
      <c r="A924" s="13" t="s">
        <v>3073</v>
      </c>
      <c r="B924" s="19">
        <v>1</v>
      </c>
      <c r="C924" s="20"/>
      <c r="D924" s="21">
        <v>1</v>
      </c>
      <c r="E924" s="22">
        <v>1</v>
      </c>
      <c r="F924" s="23"/>
      <c r="G924" s="26">
        <v>3</v>
      </c>
      <c r="H924" s="24">
        <f>VLOOKUP(A924, Архитектуры!B921:G6896, 6,FALSE)</f>
        <v>53</v>
      </c>
      <c r="I924" s="24" t="str">
        <f>VLOOKUP(A924, Таксономия!B921:E3236, 3, FALSE)</f>
        <v>Eukaryota</v>
      </c>
      <c r="J924" s="13" t="str">
        <f>VLOOKUP(A924, Таксономия!B921:E3236, 4, FALSE)</f>
        <v xml:space="preserve"> Fungi</v>
      </c>
      <c r="K924" s="11" t="str">
        <f t="shared" si="14"/>
        <v>2</v>
      </c>
      <c r="L924" s="11" t="s">
        <v>7171</v>
      </c>
    </row>
    <row r="925" spans="1:12" ht="16.5">
      <c r="A925" s="13" t="s">
        <v>3075</v>
      </c>
      <c r="B925" s="19">
        <v>1</v>
      </c>
      <c r="C925" s="20"/>
      <c r="D925" s="21">
        <v>1</v>
      </c>
      <c r="E925" s="22">
        <v>1</v>
      </c>
      <c r="F925" s="23"/>
      <c r="G925" s="26">
        <v>3</v>
      </c>
      <c r="H925" s="24">
        <f>VLOOKUP(A925, Архитектуры!B922:G6897, 6,FALSE)</f>
        <v>54</v>
      </c>
      <c r="I925" s="24" t="str">
        <f>VLOOKUP(A925, Таксономия!B922:E3237, 3, FALSE)</f>
        <v>Eukaryota</v>
      </c>
      <c r="J925" s="13" t="str">
        <f>VLOOKUP(A925, Таксономия!B922:E3237, 4, FALSE)</f>
        <v xml:space="preserve"> Fungi</v>
      </c>
      <c r="K925" s="11" t="str">
        <f t="shared" si="14"/>
        <v>2</v>
      </c>
      <c r="L925" s="11" t="s">
        <v>7171</v>
      </c>
    </row>
    <row r="926" spans="1:12" ht="16.5" hidden="1">
      <c r="A926" s="13" t="s">
        <v>3077</v>
      </c>
      <c r="B926" s="19"/>
      <c r="C926" s="20">
        <v>1</v>
      </c>
      <c r="D926" s="21">
        <v>1</v>
      </c>
      <c r="E926" s="22"/>
      <c r="F926" s="23">
        <v>1</v>
      </c>
      <c r="G926" s="26">
        <v>3</v>
      </c>
      <c r="H926" s="24">
        <f>VLOOKUP(A926, Архитектуры!B923:G6898, 6,FALSE)</f>
        <v>51</v>
      </c>
      <c r="I926" s="24" t="str">
        <f>VLOOKUP(A926, Таксономия!B923:E3238, 3, FALSE)</f>
        <v>Eukaryota</v>
      </c>
      <c r="J926" s="13" t="str">
        <f>VLOOKUP(A926, Таксономия!B923:E3238, 4, FALSE)</f>
        <v xml:space="preserve"> Fungi</v>
      </c>
      <c r="K926" s="11" t="str">
        <f t="shared" si="14"/>
        <v>1</v>
      </c>
      <c r="L926" s="11" t="s">
        <v>7172</v>
      </c>
    </row>
    <row r="927" spans="1:12" ht="16.5" hidden="1">
      <c r="A927" s="13" t="s">
        <v>3079</v>
      </c>
      <c r="B927" s="19"/>
      <c r="C927" s="20">
        <v>1</v>
      </c>
      <c r="D927" s="21">
        <v>1</v>
      </c>
      <c r="E927" s="22"/>
      <c r="F927" s="23">
        <v>1</v>
      </c>
      <c r="G927" s="26">
        <v>3</v>
      </c>
      <c r="H927" s="24">
        <f>VLOOKUP(A927, Архитектуры!B924:G6899, 6,FALSE)</f>
        <v>52</v>
      </c>
      <c r="I927" s="24" t="str">
        <f>VLOOKUP(A927, Таксономия!B924:E3239, 3, FALSE)</f>
        <v>Eukaryota</v>
      </c>
      <c r="J927" s="13" t="str">
        <f>VLOOKUP(A927, Таксономия!B924:E3239, 4, FALSE)</f>
        <v xml:space="preserve"> Fungi</v>
      </c>
      <c r="K927" s="11" t="str">
        <f t="shared" si="14"/>
        <v>1</v>
      </c>
      <c r="L927" s="11" t="s">
        <v>7172</v>
      </c>
    </row>
    <row r="928" spans="1:12" ht="16.5" hidden="1">
      <c r="A928" s="13" t="s">
        <v>3083</v>
      </c>
      <c r="B928" s="19"/>
      <c r="C928" s="20">
        <v>1</v>
      </c>
      <c r="D928" s="21">
        <v>1</v>
      </c>
      <c r="E928" s="22"/>
      <c r="F928" s="23">
        <v>1</v>
      </c>
      <c r="G928" s="26">
        <v>3</v>
      </c>
      <c r="H928" s="24">
        <f>VLOOKUP(A928, Архитектуры!B925:G6900, 6,FALSE)</f>
        <v>52</v>
      </c>
      <c r="I928" s="24" t="str">
        <f>VLOOKUP(A928, Таксономия!B925:E3240, 3, FALSE)</f>
        <v>Eukaryota</v>
      </c>
      <c r="J928" s="13" t="str">
        <f>VLOOKUP(A928, Таксономия!B925:E3240, 4, FALSE)</f>
        <v xml:space="preserve"> Fungi</v>
      </c>
      <c r="K928" s="11" t="str">
        <f t="shared" si="14"/>
        <v>1</v>
      </c>
      <c r="L928" s="11" t="s">
        <v>7172</v>
      </c>
    </row>
    <row r="929" spans="1:12" ht="16.5">
      <c r="A929" s="13" t="s">
        <v>3085</v>
      </c>
      <c r="B929" s="19">
        <v>1</v>
      </c>
      <c r="C929" s="20"/>
      <c r="D929" s="21">
        <v>1</v>
      </c>
      <c r="E929" s="22">
        <v>1</v>
      </c>
      <c r="F929" s="23"/>
      <c r="G929" s="26">
        <v>3</v>
      </c>
      <c r="H929" s="24">
        <f>VLOOKUP(A929, Архитектуры!B926:G6901, 6,FALSE)</f>
        <v>53</v>
      </c>
      <c r="I929" s="24" t="str">
        <f>VLOOKUP(A929, Таксономия!B926:E3241, 3, FALSE)</f>
        <v>Eukaryota</v>
      </c>
      <c r="J929" s="13" t="str">
        <f>VLOOKUP(A929, Таксономия!B926:E3241, 4, FALSE)</f>
        <v xml:space="preserve"> Fungi</v>
      </c>
      <c r="K929" s="11" t="str">
        <f t="shared" si="14"/>
        <v>2</v>
      </c>
      <c r="L929" s="11" t="s">
        <v>7171</v>
      </c>
    </row>
    <row r="930" spans="1:12" ht="16.5" hidden="1">
      <c r="A930" s="13" t="s">
        <v>3087</v>
      </c>
      <c r="B930" s="19"/>
      <c r="C930" s="20">
        <v>1</v>
      </c>
      <c r="D930" s="21">
        <v>1</v>
      </c>
      <c r="E930" s="22"/>
      <c r="F930" s="23">
        <v>1</v>
      </c>
      <c r="G930" s="26">
        <v>3</v>
      </c>
      <c r="H930" s="24">
        <f>VLOOKUP(A930, Архитектуры!B927:G6902, 6,FALSE)</f>
        <v>52</v>
      </c>
      <c r="I930" s="24" t="str">
        <f>VLOOKUP(A930, Таксономия!B927:E3242, 3, FALSE)</f>
        <v>Eukaryota</v>
      </c>
      <c r="J930" s="13" t="str">
        <f>VLOOKUP(A930, Таксономия!B927:E3242, 4, FALSE)</f>
        <v xml:space="preserve"> Metazoa</v>
      </c>
      <c r="K930" s="11" t="str">
        <f t="shared" si="14"/>
        <v>1</v>
      </c>
      <c r="L930" s="11" t="s">
        <v>7168</v>
      </c>
    </row>
    <row r="931" spans="1:12" ht="16.5" hidden="1">
      <c r="A931" s="13" t="s">
        <v>3089</v>
      </c>
      <c r="B931" s="19"/>
      <c r="C931" s="20">
        <v>1</v>
      </c>
      <c r="D931" s="21">
        <v>1</v>
      </c>
      <c r="E931" s="22"/>
      <c r="F931" s="23">
        <v>1</v>
      </c>
      <c r="G931" s="26">
        <v>3</v>
      </c>
      <c r="H931" s="24">
        <f>VLOOKUP(A931, Архитектуры!B928:G6903, 6,FALSE)</f>
        <v>51</v>
      </c>
      <c r="I931" s="24" t="str">
        <f>VLOOKUP(A931, Таксономия!B928:E3243, 3, FALSE)</f>
        <v>Eukaryota</v>
      </c>
      <c r="J931" s="13" t="str">
        <f>VLOOKUP(A931, Таксономия!B928:E3243, 4, FALSE)</f>
        <v xml:space="preserve"> Stramenopiles</v>
      </c>
      <c r="K931" s="11" t="str">
        <f t="shared" si="14"/>
        <v>1</v>
      </c>
      <c r="L931"/>
    </row>
    <row r="932" spans="1:12" ht="16.5" hidden="1">
      <c r="A932" s="13" t="s">
        <v>3093</v>
      </c>
      <c r="B932" s="19"/>
      <c r="C932" s="20">
        <v>1</v>
      </c>
      <c r="D932" s="21">
        <v>1</v>
      </c>
      <c r="E932" s="22"/>
      <c r="F932" s="23">
        <v>1</v>
      </c>
      <c r="G932" s="26">
        <v>3</v>
      </c>
      <c r="H932" s="24">
        <f>VLOOKUP(A932, Архитектуры!B929:G6904, 6,FALSE)</f>
        <v>52</v>
      </c>
      <c r="I932" s="24" t="str">
        <f>VLOOKUP(A932, Таксономия!B929:E3244, 3, FALSE)</f>
        <v>Eukaryota</v>
      </c>
      <c r="J932" s="13" t="str">
        <f>VLOOKUP(A932, Таксономия!B929:E3244, 4, FALSE)</f>
        <v xml:space="preserve"> Metazoa</v>
      </c>
      <c r="K932" s="11" t="str">
        <f t="shared" si="14"/>
        <v>1</v>
      </c>
      <c r="L932" s="11" t="s">
        <v>7168</v>
      </c>
    </row>
    <row r="933" spans="1:12" ht="16.5" hidden="1">
      <c r="A933" s="13" t="s">
        <v>3095</v>
      </c>
      <c r="B933" s="19"/>
      <c r="C933" s="20">
        <v>1</v>
      </c>
      <c r="D933" s="21">
        <v>1</v>
      </c>
      <c r="E933" s="22"/>
      <c r="F933" s="23">
        <v>1</v>
      </c>
      <c r="G933" s="26">
        <v>3</v>
      </c>
      <c r="H933" s="24">
        <f>VLOOKUP(A933, Архитектуры!B930:G6905, 6,FALSE)</f>
        <v>52</v>
      </c>
      <c r="I933" s="24" t="str">
        <f>VLOOKUP(A933, Таксономия!B930:E3245, 3, FALSE)</f>
        <v>Eukaryota</v>
      </c>
      <c r="J933" s="13" t="str">
        <f>VLOOKUP(A933, Таксономия!B930:E3245, 4, FALSE)</f>
        <v xml:space="preserve"> Metazoa</v>
      </c>
      <c r="K933" s="11" t="str">
        <f t="shared" si="14"/>
        <v>1</v>
      </c>
      <c r="L933" s="11" t="s">
        <v>7168</v>
      </c>
    </row>
    <row r="934" spans="1:12" ht="16.5" hidden="1">
      <c r="A934" s="13" t="s">
        <v>3101</v>
      </c>
      <c r="B934" s="19"/>
      <c r="C934" s="20">
        <v>1</v>
      </c>
      <c r="D934" s="21">
        <v>1</v>
      </c>
      <c r="E934" s="22"/>
      <c r="F934" s="23">
        <v>1</v>
      </c>
      <c r="G934" s="26">
        <v>3</v>
      </c>
      <c r="H934" s="24">
        <f>VLOOKUP(A934, Архитектуры!B931:G6906, 6,FALSE)</f>
        <v>52</v>
      </c>
      <c r="I934" s="24" t="str">
        <f>VLOOKUP(A934, Таксономия!B931:E3246, 3, FALSE)</f>
        <v>Eukaryota</v>
      </c>
      <c r="J934" s="13" t="str">
        <f>VLOOKUP(A934, Таксономия!B931:E3246, 4, FALSE)</f>
        <v xml:space="preserve"> Metazoa</v>
      </c>
      <c r="K934" s="11" t="str">
        <f t="shared" si="14"/>
        <v>1</v>
      </c>
      <c r="L934" s="11" t="s">
        <v>7168</v>
      </c>
    </row>
    <row r="935" spans="1:12" ht="16.5">
      <c r="A935" s="13" t="s">
        <v>3105</v>
      </c>
      <c r="B935" s="19">
        <v>1</v>
      </c>
      <c r="C935" s="20"/>
      <c r="D935" s="21">
        <v>1</v>
      </c>
      <c r="E935" s="22">
        <v>1</v>
      </c>
      <c r="F935" s="23"/>
      <c r="G935" s="26">
        <v>3</v>
      </c>
      <c r="H935" s="24">
        <f>VLOOKUP(A935, Архитектуры!B932:G6907, 6,FALSE)</f>
        <v>54</v>
      </c>
      <c r="I935" s="24" t="str">
        <f>VLOOKUP(A935, Таксономия!B932:E3247, 3, FALSE)</f>
        <v>Eukaryota</v>
      </c>
      <c r="J935" s="13" t="str">
        <f>VLOOKUP(A935, Таксономия!B932:E3247, 4, FALSE)</f>
        <v xml:space="preserve"> Metazoa</v>
      </c>
      <c r="K935" s="11" t="str">
        <f t="shared" si="14"/>
        <v>2</v>
      </c>
      <c r="L935" s="11" t="s">
        <v>7169</v>
      </c>
    </row>
    <row r="936" spans="1:12" ht="16.5" hidden="1">
      <c r="A936" s="13" t="s">
        <v>3107</v>
      </c>
      <c r="B936" s="19"/>
      <c r="C936" s="20">
        <v>1</v>
      </c>
      <c r="D936" s="21">
        <v>1</v>
      </c>
      <c r="E936" s="22"/>
      <c r="F936" s="23">
        <v>1</v>
      </c>
      <c r="G936" s="26">
        <v>3</v>
      </c>
      <c r="H936" s="24">
        <f>VLOOKUP(A936, Архитектуры!B933:G6908, 6,FALSE)</f>
        <v>52</v>
      </c>
      <c r="I936" s="24" t="str">
        <f>VLOOKUP(A936, Таксономия!B933:E3248, 3, FALSE)</f>
        <v>Eukaryota</v>
      </c>
      <c r="J936" s="13" t="str">
        <f>VLOOKUP(A936, Таксономия!B933:E3248, 4, FALSE)</f>
        <v xml:space="preserve"> Metazoa</v>
      </c>
      <c r="K936" s="11" t="str">
        <f t="shared" si="14"/>
        <v>1</v>
      </c>
      <c r="L936" s="11" t="s">
        <v>7168</v>
      </c>
    </row>
    <row r="937" spans="1:12" ht="16.5">
      <c r="A937" s="13" t="s">
        <v>3109</v>
      </c>
      <c r="B937" s="19">
        <v>1</v>
      </c>
      <c r="C937" s="20"/>
      <c r="D937" s="21">
        <v>1</v>
      </c>
      <c r="E937" s="22">
        <v>1</v>
      </c>
      <c r="F937" s="23"/>
      <c r="G937" s="26">
        <v>3</v>
      </c>
      <c r="H937" s="24">
        <f>VLOOKUP(A937, Архитектуры!B934:G6909, 6,FALSE)</f>
        <v>53</v>
      </c>
      <c r="I937" s="24" t="str">
        <f>VLOOKUP(A937, Таксономия!B934:E3249, 3, FALSE)</f>
        <v>Eukaryota</v>
      </c>
      <c r="J937" s="13" t="str">
        <f>VLOOKUP(A937, Таксономия!B934:E3249, 4, FALSE)</f>
        <v xml:space="preserve"> Metazoa</v>
      </c>
      <c r="K937" s="11" t="str">
        <f t="shared" si="14"/>
        <v>2</v>
      </c>
      <c r="L937" s="11" t="s">
        <v>7169</v>
      </c>
    </row>
    <row r="938" spans="1:12" ht="16.5">
      <c r="A938" s="13" t="s">
        <v>3111</v>
      </c>
      <c r="B938" s="19">
        <v>1</v>
      </c>
      <c r="C938" s="20"/>
      <c r="D938" s="21">
        <v>1</v>
      </c>
      <c r="E938" s="22">
        <v>1</v>
      </c>
      <c r="F938" s="23"/>
      <c r="G938" s="26">
        <v>3</v>
      </c>
      <c r="H938" s="24">
        <f>VLOOKUP(A938, Архитектуры!B935:G6910, 6,FALSE)</f>
        <v>54</v>
      </c>
      <c r="I938" s="24" t="str">
        <f>VLOOKUP(A938, Таксономия!B935:E3250, 3, FALSE)</f>
        <v>Eukaryota</v>
      </c>
      <c r="J938" s="13" t="str">
        <f>VLOOKUP(A938, Таксономия!B935:E3250, 4, FALSE)</f>
        <v xml:space="preserve"> Metazoa</v>
      </c>
      <c r="K938" s="11" t="str">
        <f t="shared" si="14"/>
        <v>2</v>
      </c>
      <c r="L938" s="11" t="s">
        <v>7169</v>
      </c>
    </row>
    <row r="939" spans="1:12" ht="16.5" hidden="1">
      <c r="A939" s="13" t="s">
        <v>3113</v>
      </c>
      <c r="B939" s="19">
        <v>1</v>
      </c>
      <c r="C939" s="20"/>
      <c r="D939" s="21">
        <v>1</v>
      </c>
      <c r="E939" s="22">
        <v>1</v>
      </c>
      <c r="F939" s="23"/>
      <c r="G939" s="26">
        <v>3</v>
      </c>
      <c r="H939" s="24">
        <f>VLOOKUP(A939, Архитектуры!B936:G6911, 6,FALSE)</f>
        <v>43</v>
      </c>
      <c r="I939" s="24" t="str">
        <f>VLOOKUP(A939, Таксономия!B936:E3251, 3, FALSE)</f>
        <v>Eukaryota</v>
      </c>
      <c r="J939" s="13" t="str">
        <f>VLOOKUP(A939, Таксономия!B936:E3251, 4, FALSE)</f>
        <v xml:space="preserve"> Metazoa</v>
      </c>
      <c r="K939" s="11" t="str">
        <f t="shared" si="14"/>
        <v>2</v>
      </c>
      <c r="L939" s="11" t="s">
        <v>7169</v>
      </c>
    </row>
    <row r="940" spans="1:12" ht="16.5" hidden="1">
      <c r="A940" s="13" t="s">
        <v>3115</v>
      </c>
      <c r="B940" s="19"/>
      <c r="C940" s="20">
        <v>1</v>
      </c>
      <c r="D940" s="21">
        <v>1</v>
      </c>
      <c r="E940" s="22"/>
      <c r="F940" s="23">
        <v>1</v>
      </c>
      <c r="G940" s="26">
        <v>3</v>
      </c>
      <c r="H940" s="24">
        <f>VLOOKUP(A940, Архитектуры!B937:G6912, 6,FALSE)</f>
        <v>52</v>
      </c>
      <c r="I940" s="24" t="str">
        <f>VLOOKUP(A940, Таксономия!B937:E3252, 3, FALSE)</f>
        <v>Eukaryota</v>
      </c>
      <c r="J940" s="13" t="str">
        <f>VLOOKUP(A940, Таксономия!B937:E3252, 4, FALSE)</f>
        <v xml:space="preserve"> Metazoa</v>
      </c>
      <c r="K940" s="11" t="str">
        <f t="shared" si="14"/>
        <v>1</v>
      </c>
      <c r="L940" s="11" t="s">
        <v>7168</v>
      </c>
    </row>
    <row r="941" spans="1:12" ht="16.5" hidden="1">
      <c r="A941" s="13" t="s">
        <v>3119</v>
      </c>
      <c r="B941" s="19"/>
      <c r="C941" s="20">
        <v>1</v>
      </c>
      <c r="D941" s="21">
        <v>1</v>
      </c>
      <c r="E941" s="22"/>
      <c r="F941" s="23">
        <v>1</v>
      </c>
      <c r="G941" s="26">
        <v>3</v>
      </c>
      <c r="H941" s="24">
        <f>VLOOKUP(A941, Архитектуры!B938:G6913, 6,FALSE)</f>
        <v>51</v>
      </c>
      <c r="I941" s="24" t="str">
        <f>VLOOKUP(A941, Таксономия!B938:E3253, 3, FALSE)</f>
        <v>Eukaryota</v>
      </c>
      <c r="J941" s="13" t="str">
        <f>VLOOKUP(A941, Таксономия!B938:E3253, 4, FALSE)</f>
        <v xml:space="preserve"> Fungi</v>
      </c>
      <c r="K941" s="11" t="str">
        <f t="shared" si="14"/>
        <v>1</v>
      </c>
      <c r="L941" s="11" t="s">
        <v>7172</v>
      </c>
    </row>
    <row r="942" spans="1:12" ht="16.5" hidden="1">
      <c r="A942" s="13" t="s">
        <v>3121</v>
      </c>
      <c r="B942" s="19">
        <v>1</v>
      </c>
      <c r="C942" s="20"/>
      <c r="D942" s="21">
        <v>1</v>
      </c>
      <c r="E942" s="22">
        <v>1</v>
      </c>
      <c r="F942" s="23"/>
      <c r="G942" s="26">
        <v>3</v>
      </c>
      <c r="H942" s="24">
        <f>VLOOKUP(A942, Архитектуры!B939:G6914, 6,FALSE)</f>
        <v>49</v>
      </c>
      <c r="I942" s="24" t="str">
        <f>VLOOKUP(A942, Таксономия!B939:E3254, 3, FALSE)</f>
        <v>Eukaryota</v>
      </c>
      <c r="J942" s="13" t="str">
        <f>VLOOKUP(A942, Таксономия!B939:E3254, 4, FALSE)</f>
        <v xml:space="preserve"> Fungi</v>
      </c>
      <c r="K942" s="11" t="str">
        <f t="shared" si="14"/>
        <v>2</v>
      </c>
      <c r="L942" s="11" t="s">
        <v>7171</v>
      </c>
    </row>
    <row r="943" spans="1:12" ht="16.5" hidden="1">
      <c r="A943" s="13" t="s">
        <v>3133</v>
      </c>
      <c r="B943" s="19"/>
      <c r="C943" s="20">
        <v>1</v>
      </c>
      <c r="D943" s="21">
        <v>1</v>
      </c>
      <c r="E943" s="22"/>
      <c r="F943" s="23">
        <v>1</v>
      </c>
      <c r="G943" s="26">
        <v>3</v>
      </c>
      <c r="H943" s="24">
        <f>VLOOKUP(A943, Архитектуры!B940:G6915, 6,FALSE)</f>
        <v>52</v>
      </c>
      <c r="I943" s="24" t="str">
        <f>VLOOKUP(A943, Таксономия!B940:E3255, 3, FALSE)</f>
        <v>Eukaryota</v>
      </c>
      <c r="J943" s="13" t="str">
        <f>VLOOKUP(A943, Таксономия!B940:E3255, 4, FALSE)</f>
        <v xml:space="preserve"> Metazoa</v>
      </c>
      <c r="K943" s="11" t="str">
        <f t="shared" si="14"/>
        <v>1</v>
      </c>
      <c r="L943" s="11" t="s">
        <v>7168</v>
      </c>
    </row>
    <row r="944" spans="1:12" ht="16.5">
      <c r="A944" s="13" t="s">
        <v>3135</v>
      </c>
      <c r="B944" s="19">
        <v>1</v>
      </c>
      <c r="C944" s="20"/>
      <c r="D944" s="21">
        <v>1</v>
      </c>
      <c r="E944" s="22">
        <v>1</v>
      </c>
      <c r="F944" s="23"/>
      <c r="G944" s="26">
        <v>3</v>
      </c>
      <c r="H944" s="24">
        <f>VLOOKUP(A944, Архитектуры!B941:G6916, 6,FALSE)</f>
        <v>53</v>
      </c>
      <c r="I944" s="24" t="str">
        <f>VLOOKUP(A944, Таксономия!B941:E3256, 3, FALSE)</f>
        <v>Eukaryota</v>
      </c>
      <c r="J944" s="13" t="str">
        <f>VLOOKUP(A944, Таксономия!B941:E3256, 4, FALSE)</f>
        <v xml:space="preserve"> Metazoa</v>
      </c>
      <c r="K944" s="11" t="str">
        <f t="shared" si="14"/>
        <v>2</v>
      </c>
      <c r="L944" s="11" t="s">
        <v>7169</v>
      </c>
    </row>
    <row r="945" spans="1:12" ht="16.5" hidden="1">
      <c r="A945" s="13" t="s">
        <v>3139</v>
      </c>
      <c r="B945" s="19"/>
      <c r="C945" s="20">
        <v>1</v>
      </c>
      <c r="D945" s="21">
        <v>1</v>
      </c>
      <c r="E945" s="22"/>
      <c r="F945" s="23">
        <v>1</v>
      </c>
      <c r="G945" s="26">
        <v>3</v>
      </c>
      <c r="H945" s="24">
        <f>VLOOKUP(A945, Архитектуры!B942:G6917, 6,FALSE)</f>
        <v>52</v>
      </c>
      <c r="I945" s="24" t="str">
        <f>VLOOKUP(A945, Таксономия!B942:E3257, 3, FALSE)</f>
        <v>Eukaryota</v>
      </c>
      <c r="J945" s="13" t="str">
        <f>VLOOKUP(A945, Таксономия!B942:E3257, 4, FALSE)</f>
        <v xml:space="preserve"> Fungi</v>
      </c>
      <c r="K945" s="11" t="str">
        <f t="shared" si="14"/>
        <v>1</v>
      </c>
      <c r="L945" s="11" t="s">
        <v>7172</v>
      </c>
    </row>
    <row r="946" spans="1:12" ht="16.5">
      <c r="A946" s="13" t="s">
        <v>3141</v>
      </c>
      <c r="B946" s="19">
        <v>1</v>
      </c>
      <c r="C946" s="20"/>
      <c r="D946" s="21">
        <v>1</v>
      </c>
      <c r="E946" s="22">
        <v>1</v>
      </c>
      <c r="F946" s="23"/>
      <c r="G946" s="26">
        <v>3</v>
      </c>
      <c r="H946" s="24">
        <f>VLOOKUP(A946, Архитектуры!B943:G6918, 6,FALSE)</f>
        <v>53</v>
      </c>
      <c r="I946" s="24" t="str">
        <f>VLOOKUP(A946, Таксономия!B943:E3258, 3, FALSE)</f>
        <v>Eukaryota</v>
      </c>
      <c r="J946" s="13" t="str">
        <f>VLOOKUP(A946, Таксономия!B943:E3258, 4, FALSE)</f>
        <v xml:space="preserve"> Fungi</v>
      </c>
      <c r="K946" s="11" t="str">
        <f t="shared" si="14"/>
        <v>2</v>
      </c>
      <c r="L946" s="11" t="s">
        <v>7171</v>
      </c>
    </row>
    <row r="947" spans="1:12" ht="16.5" hidden="1">
      <c r="A947" s="13" t="s">
        <v>3145</v>
      </c>
      <c r="B947" s="19"/>
      <c r="C947" s="20">
        <v>1</v>
      </c>
      <c r="D947" s="21">
        <v>1</v>
      </c>
      <c r="E947" s="22"/>
      <c r="F947" s="23">
        <v>1</v>
      </c>
      <c r="G947" s="26">
        <v>3</v>
      </c>
      <c r="H947" s="24">
        <f>VLOOKUP(A947, Архитектуры!B944:G6919, 6,FALSE)</f>
        <v>55</v>
      </c>
      <c r="I947" s="24" t="str">
        <f>VLOOKUP(A947, Таксономия!B944:E3259, 3, FALSE)</f>
        <v>Eukaryota</v>
      </c>
      <c r="J947" s="13" t="str">
        <f>VLOOKUP(A947, Таксономия!B944:E3259, 4, FALSE)</f>
        <v xml:space="preserve"> Fungi</v>
      </c>
      <c r="K947" s="11" t="str">
        <f t="shared" si="14"/>
        <v>1</v>
      </c>
      <c r="L947" s="11" t="s">
        <v>7172</v>
      </c>
    </row>
    <row r="948" spans="1:12" ht="16.5" hidden="1">
      <c r="A948" s="13" t="s">
        <v>3147</v>
      </c>
      <c r="B948" s="19"/>
      <c r="C948" s="20">
        <v>1</v>
      </c>
      <c r="D948" s="21">
        <v>1</v>
      </c>
      <c r="E948" s="22"/>
      <c r="F948" s="23">
        <v>1</v>
      </c>
      <c r="G948" s="26">
        <v>3</v>
      </c>
      <c r="H948" s="24">
        <f>VLOOKUP(A948, Архитектуры!B945:G6920, 6,FALSE)</f>
        <v>52</v>
      </c>
      <c r="I948" s="24" t="str">
        <f>VLOOKUP(A948, Таксономия!B945:E3260, 3, FALSE)</f>
        <v>Eukaryota</v>
      </c>
      <c r="J948" s="13" t="str">
        <f>VLOOKUP(A948, Таксономия!B945:E3260, 4, FALSE)</f>
        <v xml:space="preserve"> Fungi</v>
      </c>
      <c r="K948" s="11" t="str">
        <f t="shared" si="14"/>
        <v>1</v>
      </c>
      <c r="L948" s="11" t="s">
        <v>7172</v>
      </c>
    </row>
    <row r="949" spans="1:12" ht="16.5">
      <c r="A949" s="13" t="s">
        <v>3151</v>
      </c>
      <c r="B949" s="19">
        <v>1</v>
      </c>
      <c r="C949" s="20"/>
      <c r="D949" s="21">
        <v>1</v>
      </c>
      <c r="E949" s="22">
        <v>1</v>
      </c>
      <c r="F949" s="23"/>
      <c r="G949" s="26">
        <v>3</v>
      </c>
      <c r="H949" s="24">
        <f>VLOOKUP(A949, Архитектуры!B946:G6921, 6,FALSE)</f>
        <v>54</v>
      </c>
      <c r="I949" s="24" t="str">
        <f>VLOOKUP(A949, Таксономия!B946:E3261, 3, FALSE)</f>
        <v>Eukaryota</v>
      </c>
      <c r="J949" s="13" t="str">
        <f>VLOOKUP(A949, Таксономия!B946:E3261, 4, FALSE)</f>
        <v xml:space="preserve"> Metazoa</v>
      </c>
      <c r="K949" s="11" t="str">
        <f t="shared" si="14"/>
        <v>2</v>
      </c>
      <c r="L949" s="11" t="s">
        <v>7169</v>
      </c>
    </row>
    <row r="950" spans="1:12" ht="16.5" hidden="1">
      <c r="A950" s="13" t="s">
        <v>3153</v>
      </c>
      <c r="B950" s="19"/>
      <c r="C950" s="20">
        <v>1</v>
      </c>
      <c r="D950" s="21">
        <v>1</v>
      </c>
      <c r="E950" s="22"/>
      <c r="F950" s="23">
        <v>1</v>
      </c>
      <c r="G950" s="26">
        <v>3</v>
      </c>
      <c r="H950" s="24">
        <f>VLOOKUP(A950, Архитектуры!B947:G6922, 6,FALSE)</f>
        <v>52</v>
      </c>
      <c r="I950" s="24" t="str">
        <f>VLOOKUP(A950, Таксономия!B947:E3262, 3, FALSE)</f>
        <v>Eukaryota</v>
      </c>
      <c r="J950" s="13" t="str">
        <f>VLOOKUP(A950, Таксономия!B947:E3262, 4, FALSE)</f>
        <v xml:space="preserve"> Fungi</v>
      </c>
      <c r="K950" s="11" t="str">
        <f t="shared" si="14"/>
        <v>1</v>
      </c>
      <c r="L950" s="11" t="s">
        <v>7172</v>
      </c>
    </row>
    <row r="951" spans="1:12" ht="16.5">
      <c r="A951" s="13" t="s">
        <v>3155</v>
      </c>
      <c r="B951" s="19"/>
      <c r="C951" s="20">
        <v>1</v>
      </c>
      <c r="D951" s="21">
        <v>1</v>
      </c>
      <c r="E951" s="22"/>
      <c r="F951" s="23">
        <v>1</v>
      </c>
      <c r="G951" s="26">
        <v>3</v>
      </c>
      <c r="H951" s="24">
        <f>VLOOKUP(A951, Архитектуры!B948:G6923, 6,FALSE)</f>
        <v>53</v>
      </c>
      <c r="I951" s="24" t="str">
        <f>VLOOKUP(A951, Таксономия!B948:E3263, 3, FALSE)</f>
        <v>Eukaryota</v>
      </c>
      <c r="J951" s="13" t="str">
        <f>VLOOKUP(A951, Таксономия!B948:E3263, 4, FALSE)</f>
        <v xml:space="preserve"> Fungi</v>
      </c>
      <c r="K951" s="11" t="str">
        <f t="shared" si="14"/>
        <v>1</v>
      </c>
      <c r="L951" s="11" t="s">
        <v>7172</v>
      </c>
    </row>
    <row r="952" spans="1:12" ht="16.5">
      <c r="A952" s="13" t="s">
        <v>3157</v>
      </c>
      <c r="B952" s="19"/>
      <c r="C952" s="20">
        <v>1</v>
      </c>
      <c r="D952" s="21">
        <v>1</v>
      </c>
      <c r="E952" s="22"/>
      <c r="F952" s="23">
        <v>1</v>
      </c>
      <c r="G952" s="26">
        <v>3</v>
      </c>
      <c r="H952" s="24">
        <f>VLOOKUP(A952, Архитектуры!B949:G6924, 6,FALSE)</f>
        <v>53</v>
      </c>
      <c r="I952" s="24" t="str">
        <f>VLOOKUP(A952, Таксономия!B949:E3264, 3, FALSE)</f>
        <v>Eukaryota</v>
      </c>
      <c r="J952" s="13" t="str">
        <f>VLOOKUP(A952, Таксономия!B949:E3264, 4, FALSE)</f>
        <v xml:space="preserve"> Fungi</v>
      </c>
      <c r="K952" s="11" t="str">
        <f t="shared" si="14"/>
        <v>1</v>
      </c>
      <c r="L952" s="11" t="s">
        <v>7172</v>
      </c>
    </row>
    <row r="953" spans="1:12" ht="16.5" hidden="1">
      <c r="A953" s="13" t="s">
        <v>3163</v>
      </c>
      <c r="B953" s="19"/>
      <c r="C953" s="20">
        <v>1</v>
      </c>
      <c r="D953" s="21">
        <v>1</v>
      </c>
      <c r="E953" s="22"/>
      <c r="F953" s="23">
        <v>1</v>
      </c>
      <c r="G953" s="26">
        <v>3</v>
      </c>
      <c r="H953" s="24">
        <f>VLOOKUP(A953, Архитектуры!B950:G6925, 6,FALSE)</f>
        <v>52</v>
      </c>
      <c r="I953" s="24" t="str">
        <f>VLOOKUP(A953, Таксономия!B950:E3265, 3, FALSE)</f>
        <v>Eukaryota</v>
      </c>
      <c r="J953" s="13" t="str">
        <f>VLOOKUP(A953, Таксономия!B950:E3265, 4, FALSE)</f>
        <v xml:space="preserve"> Fungi</v>
      </c>
      <c r="K953" s="11" t="str">
        <f t="shared" si="14"/>
        <v>1</v>
      </c>
      <c r="L953" s="11" t="s">
        <v>7172</v>
      </c>
    </row>
    <row r="954" spans="1:12" ht="16.5">
      <c r="A954" s="13" t="s">
        <v>3165</v>
      </c>
      <c r="B954" s="19">
        <v>1</v>
      </c>
      <c r="C954" s="20"/>
      <c r="D954" s="21">
        <v>1</v>
      </c>
      <c r="E954" s="22">
        <v>1</v>
      </c>
      <c r="F954" s="23"/>
      <c r="G954" s="26">
        <v>3</v>
      </c>
      <c r="H954" s="24">
        <f>VLOOKUP(A954, Архитектуры!B951:G6926, 6,FALSE)</f>
        <v>53</v>
      </c>
      <c r="I954" s="24" t="str">
        <f>VLOOKUP(A954, Таксономия!B951:E3266, 3, FALSE)</f>
        <v>Eukaryota</v>
      </c>
      <c r="J954" s="13" t="str">
        <f>VLOOKUP(A954, Таксономия!B951:E3266, 4, FALSE)</f>
        <v xml:space="preserve"> Fungi</v>
      </c>
      <c r="K954" s="11" t="str">
        <f t="shared" si="14"/>
        <v>2</v>
      </c>
      <c r="L954" s="11" t="s">
        <v>7171</v>
      </c>
    </row>
    <row r="955" spans="1:12" ht="16.5" hidden="1">
      <c r="A955" s="13" t="s">
        <v>3167</v>
      </c>
      <c r="B955" s="19"/>
      <c r="C955" s="20">
        <v>1</v>
      </c>
      <c r="D955" s="21">
        <v>1</v>
      </c>
      <c r="E955" s="22"/>
      <c r="F955" s="23">
        <v>1</v>
      </c>
      <c r="G955" s="26">
        <v>3</v>
      </c>
      <c r="H955" s="24">
        <f>VLOOKUP(A955, Архитектуры!B952:G6927, 6,FALSE)</f>
        <v>52</v>
      </c>
      <c r="I955" s="24" t="str">
        <f>VLOOKUP(A955, Таксономия!B952:E3267, 3, FALSE)</f>
        <v>Eukaryota</v>
      </c>
      <c r="J955" s="13" t="str">
        <f>VLOOKUP(A955, Таксономия!B952:E3267, 4, FALSE)</f>
        <v xml:space="preserve"> Fungi</v>
      </c>
      <c r="K955" s="11" t="str">
        <f t="shared" si="14"/>
        <v>1</v>
      </c>
      <c r="L955" s="11" t="s">
        <v>7172</v>
      </c>
    </row>
    <row r="956" spans="1:12" ht="16.5">
      <c r="A956" s="13" t="s">
        <v>3169</v>
      </c>
      <c r="B956" s="19">
        <v>1</v>
      </c>
      <c r="C956" s="20"/>
      <c r="D956" s="21">
        <v>1</v>
      </c>
      <c r="E956" s="22">
        <v>1</v>
      </c>
      <c r="F956" s="23"/>
      <c r="G956" s="26">
        <v>3</v>
      </c>
      <c r="H956" s="24">
        <f>VLOOKUP(A956, Архитектуры!B953:G6928, 6,FALSE)</f>
        <v>53</v>
      </c>
      <c r="I956" s="24" t="str">
        <f>VLOOKUP(A956, Таксономия!B953:E3268, 3, FALSE)</f>
        <v>Eukaryota</v>
      </c>
      <c r="J956" s="13" t="str">
        <f>VLOOKUP(A956, Таксономия!B953:E3268, 4, FALSE)</f>
        <v xml:space="preserve"> Fungi</v>
      </c>
      <c r="K956" s="11" t="str">
        <f t="shared" si="14"/>
        <v>2</v>
      </c>
      <c r="L956" s="11" t="s">
        <v>7171</v>
      </c>
    </row>
    <row r="957" spans="1:12" ht="16.5" hidden="1">
      <c r="A957" s="13" t="s">
        <v>3171</v>
      </c>
      <c r="B957" s="19"/>
      <c r="C957" s="20">
        <v>1</v>
      </c>
      <c r="D957" s="21">
        <v>1</v>
      </c>
      <c r="E957" s="22"/>
      <c r="F957" s="23">
        <v>1</v>
      </c>
      <c r="G957" s="26">
        <v>3</v>
      </c>
      <c r="H957" s="24">
        <f>VLOOKUP(A957, Архитектуры!B954:G6929, 6,FALSE)</f>
        <v>52</v>
      </c>
      <c r="I957" s="24" t="str">
        <f>VLOOKUP(A957, Таксономия!B954:E3269, 3, FALSE)</f>
        <v>Eukaryota</v>
      </c>
      <c r="J957" s="13" t="str">
        <f>VLOOKUP(A957, Таксономия!B954:E3269, 4, FALSE)</f>
        <v xml:space="preserve"> Fungi</v>
      </c>
      <c r="K957" s="11" t="str">
        <f t="shared" si="14"/>
        <v>1</v>
      </c>
      <c r="L957" s="11" t="s">
        <v>7172</v>
      </c>
    </row>
    <row r="958" spans="1:12" ht="16.5" hidden="1">
      <c r="A958" s="13" t="s">
        <v>3173</v>
      </c>
      <c r="B958" s="19"/>
      <c r="C958" s="20">
        <v>1</v>
      </c>
      <c r="D958" s="21">
        <v>1</v>
      </c>
      <c r="E958" s="22"/>
      <c r="F958" s="23">
        <v>1</v>
      </c>
      <c r="G958" s="26">
        <v>3</v>
      </c>
      <c r="H958" s="24">
        <f>VLOOKUP(A958, Архитектуры!B955:G6930, 6,FALSE)</f>
        <v>52</v>
      </c>
      <c r="I958" s="24" t="str">
        <f>VLOOKUP(A958, Таксономия!B955:E3270, 3, FALSE)</f>
        <v>Eukaryota</v>
      </c>
      <c r="J958" s="13" t="str">
        <f>VLOOKUP(A958, Таксономия!B955:E3270, 4, FALSE)</f>
        <v xml:space="preserve"> Fungi</v>
      </c>
      <c r="K958" s="11" t="str">
        <f t="shared" si="14"/>
        <v>1</v>
      </c>
      <c r="L958" s="11" t="s">
        <v>7172</v>
      </c>
    </row>
    <row r="959" spans="1:12" ht="16.5" hidden="1">
      <c r="A959" s="13" t="s">
        <v>3177</v>
      </c>
      <c r="B959" s="19"/>
      <c r="C959" s="20">
        <v>1</v>
      </c>
      <c r="D959" s="21">
        <v>1</v>
      </c>
      <c r="E959" s="22"/>
      <c r="F959" s="23">
        <v>1</v>
      </c>
      <c r="G959" s="26">
        <v>3</v>
      </c>
      <c r="H959" s="24">
        <f>VLOOKUP(A959, Архитектуры!B956:G6931, 6,FALSE)</f>
        <v>52</v>
      </c>
      <c r="I959" s="24" t="str">
        <f>VLOOKUP(A959, Таксономия!B956:E3271, 3, FALSE)</f>
        <v>Eukaryota</v>
      </c>
      <c r="J959" s="13" t="str">
        <f>VLOOKUP(A959, Таксономия!B956:E3271, 4, FALSE)</f>
        <v xml:space="preserve"> Metazoa</v>
      </c>
      <c r="K959" s="11" t="str">
        <f t="shared" si="14"/>
        <v>1</v>
      </c>
      <c r="L959" s="11" t="s">
        <v>7168</v>
      </c>
    </row>
    <row r="960" spans="1:12" ht="16.5">
      <c r="A960" s="13" t="s">
        <v>3179</v>
      </c>
      <c r="B960" s="19">
        <v>1</v>
      </c>
      <c r="C960" s="20"/>
      <c r="D960" s="21">
        <v>1</v>
      </c>
      <c r="E960" s="22">
        <v>1</v>
      </c>
      <c r="F960" s="23"/>
      <c r="G960" s="26">
        <v>3</v>
      </c>
      <c r="H960" s="24">
        <f>VLOOKUP(A960, Архитектуры!B957:G6932, 6,FALSE)</f>
        <v>53</v>
      </c>
      <c r="I960" s="24" t="str">
        <f>VLOOKUP(A960, Таксономия!B957:E3272, 3, FALSE)</f>
        <v>Eukaryota</v>
      </c>
      <c r="J960" s="13" t="str">
        <f>VLOOKUP(A960, Таксономия!B957:E3272, 4, FALSE)</f>
        <v xml:space="preserve"> Metazoa</v>
      </c>
      <c r="K960" s="11" t="str">
        <f t="shared" si="14"/>
        <v>2</v>
      </c>
      <c r="L960" s="11" t="s">
        <v>7169</v>
      </c>
    </row>
    <row r="961" spans="1:12" ht="16.5" hidden="1">
      <c r="A961" s="13" t="s">
        <v>3181</v>
      </c>
      <c r="B961" s="19"/>
      <c r="C961" s="20">
        <v>1</v>
      </c>
      <c r="D961" s="21">
        <v>1</v>
      </c>
      <c r="E961" s="22"/>
      <c r="F961" s="23">
        <v>1</v>
      </c>
      <c r="G961" s="26">
        <v>3</v>
      </c>
      <c r="H961" s="24">
        <f>VLOOKUP(A961, Архитектуры!B958:G6933, 6,FALSE)</f>
        <v>52</v>
      </c>
      <c r="I961" s="24" t="str">
        <f>VLOOKUP(A961, Таксономия!B958:E3273, 3, FALSE)</f>
        <v>Eukaryota</v>
      </c>
      <c r="J961" s="13" t="str">
        <f>VLOOKUP(A961, Таксономия!B958:E3273, 4, FALSE)</f>
        <v xml:space="preserve"> Metazoa</v>
      </c>
      <c r="K961" s="11" t="str">
        <f t="shared" si="14"/>
        <v>1</v>
      </c>
      <c r="L961" s="11" t="s">
        <v>7168</v>
      </c>
    </row>
    <row r="962" spans="1:12" ht="16.5">
      <c r="A962" s="13" t="s">
        <v>3183</v>
      </c>
      <c r="B962" s="19">
        <v>1</v>
      </c>
      <c r="C962" s="20"/>
      <c r="D962" s="21">
        <v>1</v>
      </c>
      <c r="E962" s="22">
        <v>1</v>
      </c>
      <c r="F962" s="23"/>
      <c r="G962" s="26">
        <v>3</v>
      </c>
      <c r="H962" s="24">
        <f>VLOOKUP(A962, Архитектуры!B959:G6934, 6,FALSE)</f>
        <v>54</v>
      </c>
      <c r="I962" s="24" t="str">
        <f>VLOOKUP(A962, Таксономия!B959:E3274, 3, FALSE)</f>
        <v>Eukaryota</v>
      </c>
      <c r="J962" s="13" t="str">
        <f>VLOOKUP(A962, Таксономия!B959:E3274, 4, FALSE)</f>
        <v xml:space="preserve"> Metazoa</v>
      </c>
      <c r="K962" s="11" t="str">
        <f t="shared" si="14"/>
        <v>2</v>
      </c>
      <c r="L962" s="11" t="s">
        <v>7169</v>
      </c>
    </row>
    <row r="963" spans="1:12" ht="16.5" hidden="1">
      <c r="A963" s="13" t="s">
        <v>3187</v>
      </c>
      <c r="B963" s="19"/>
      <c r="C963" s="20">
        <v>1</v>
      </c>
      <c r="D963" s="21">
        <v>1</v>
      </c>
      <c r="E963" s="22"/>
      <c r="F963" s="23">
        <v>1</v>
      </c>
      <c r="G963" s="26">
        <v>3</v>
      </c>
      <c r="H963" s="24">
        <f>VLOOKUP(A963, Архитектуры!B960:G6935, 6,FALSE)</f>
        <v>55</v>
      </c>
      <c r="I963" s="24" t="str">
        <f>VLOOKUP(A963, Таксономия!B960:E3275, 3, FALSE)</f>
        <v>Eukaryota</v>
      </c>
      <c r="J963" s="13" t="str">
        <f>VLOOKUP(A963, Таксономия!B960:E3275, 4, FALSE)</f>
        <v xml:space="preserve"> Metazoa</v>
      </c>
      <c r="K963" s="11" t="str">
        <f t="shared" si="14"/>
        <v>1</v>
      </c>
      <c r="L963" s="11" t="s">
        <v>7168</v>
      </c>
    </row>
    <row r="964" spans="1:12" ht="16.5" hidden="1">
      <c r="A964" s="13" t="s">
        <v>3189</v>
      </c>
      <c r="B964" s="19"/>
      <c r="C964" s="20">
        <v>1</v>
      </c>
      <c r="D964" s="21">
        <v>1</v>
      </c>
      <c r="E964" s="22"/>
      <c r="F964" s="23">
        <v>1</v>
      </c>
      <c r="G964" s="26">
        <v>3</v>
      </c>
      <c r="H964" s="24">
        <f>VLOOKUP(A964, Архитектуры!B961:G6936, 6,FALSE)</f>
        <v>52</v>
      </c>
      <c r="I964" s="24" t="str">
        <f>VLOOKUP(A964, Таксономия!B961:E3276, 3, FALSE)</f>
        <v>Eukaryota</v>
      </c>
      <c r="J964" s="13" t="str">
        <f>VLOOKUP(A964, Таксономия!B961:E3276, 4, FALSE)</f>
        <v xml:space="preserve"> Metazoa</v>
      </c>
      <c r="K964" s="11" t="str">
        <f t="shared" si="14"/>
        <v>1</v>
      </c>
      <c r="L964" s="11" t="s">
        <v>7168</v>
      </c>
    </row>
    <row r="965" spans="1:12" ht="16.5">
      <c r="A965" s="13" t="s">
        <v>3195</v>
      </c>
      <c r="B965" s="19">
        <v>1</v>
      </c>
      <c r="C965" s="20"/>
      <c r="D965" s="21">
        <v>1</v>
      </c>
      <c r="E965" s="22">
        <v>1</v>
      </c>
      <c r="F965" s="23"/>
      <c r="G965" s="26">
        <v>3</v>
      </c>
      <c r="H965" s="24">
        <f>VLOOKUP(A965, Архитектуры!B962:G6937, 6,FALSE)</f>
        <v>54</v>
      </c>
      <c r="I965" s="24" t="str">
        <f>VLOOKUP(A965, Таксономия!B962:E3277, 3, FALSE)</f>
        <v>Eukaryota</v>
      </c>
      <c r="J965" s="13" t="str">
        <f>VLOOKUP(A965, Таксономия!B962:E3277, 4, FALSE)</f>
        <v xml:space="preserve"> Metazoa</v>
      </c>
      <c r="K965" s="11" t="str">
        <f t="shared" si="14"/>
        <v>2</v>
      </c>
      <c r="L965" s="11" t="s">
        <v>7169</v>
      </c>
    </row>
    <row r="966" spans="1:12" ht="16.5" hidden="1">
      <c r="A966" s="13" t="s">
        <v>3197</v>
      </c>
      <c r="B966" s="19"/>
      <c r="C966" s="20">
        <v>1</v>
      </c>
      <c r="D966" s="21">
        <v>1</v>
      </c>
      <c r="E966" s="22"/>
      <c r="F966" s="23">
        <v>1</v>
      </c>
      <c r="G966" s="26">
        <v>3</v>
      </c>
      <c r="H966" s="24">
        <f>VLOOKUP(A966, Архитектуры!B963:G6938, 6,FALSE)</f>
        <v>52</v>
      </c>
      <c r="I966" s="24" t="str">
        <f>VLOOKUP(A966, Таксономия!B963:E3278, 3, FALSE)</f>
        <v>Eukaryota</v>
      </c>
      <c r="J966" s="13" t="str">
        <f>VLOOKUP(A966, Таксономия!B963:E3278, 4, FALSE)</f>
        <v xml:space="preserve"> Metazoa</v>
      </c>
      <c r="K966" s="11" t="str">
        <f t="shared" ref="K966:K1029" si="15">IF(AND(B966=1,D966=1,E966=1,B966+D966+E966=3),"2","1")</f>
        <v>1</v>
      </c>
      <c r="L966" s="11" t="s">
        <v>7168</v>
      </c>
    </row>
    <row r="967" spans="1:12" ht="16.5">
      <c r="A967" s="13" t="s">
        <v>3199</v>
      </c>
      <c r="B967" s="19">
        <v>1</v>
      </c>
      <c r="C967" s="20"/>
      <c r="D967" s="21">
        <v>1</v>
      </c>
      <c r="E967" s="22">
        <v>1</v>
      </c>
      <c r="F967" s="23"/>
      <c r="G967" s="26">
        <v>3</v>
      </c>
      <c r="H967" s="24">
        <f>VLOOKUP(A967, Архитектуры!B964:G6939, 6,FALSE)</f>
        <v>53</v>
      </c>
      <c r="I967" s="24" t="str">
        <f>VLOOKUP(A967, Таксономия!B964:E3279, 3, FALSE)</f>
        <v>Eukaryota</v>
      </c>
      <c r="J967" s="13" t="str">
        <f>VLOOKUP(A967, Таксономия!B964:E3279, 4, FALSE)</f>
        <v xml:space="preserve"> Metazoa</v>
      </c>
      <c r="K967" s="11" t="str">
        <f t="shared" si="15"/>
        <v>2</v>
      </c>
      <c r="L967" s="11" t="s">
        <v>7169</v>
      </c>
    </row>
    <row r="968" spans="1:12" ht="16.5" hidden="1">
      <c r="A968" s="13" t="s">
        <v>3205</v>
      </c>
      <c r="B968" s="19"/>
      <c r="C968" s="20">
        <v>1</v>
      </c>
      <c r="D968" s="21">
        <v>1</v>
      </c>
      <c r="E968" s="22"/>
      <c r="F968" s="23">
        <v>1</v>
      </c>
      <c r="G968" s="26">
        <v>3</v>
      </c>
      <c r="H968" s="24">
        <f>VLOOKUP(A968, Архитектуры!B965:G6940, 6,FALSE)</f>
        <v>52</v>
      </c>
      <c r="I968" s="24" t="str">
        <f>VLOOKUP(A968, Таксономия!B965:E3280, 3, FALSE)</f>
        <v>Eukaryota</v>
      </c>
      <c r="J968" s="13" t="str">
        <f>VLOOKUP(A968, Таксономия!B965:E3280, 4, FALSE)</f>
        <v xml:space="preserve"> Metazoa</v>
      </c>
      <c r="K968" s="11" t="str">
        <f t="shared" si="15"/>
        <v>1</v>
      </c>
      <c r="L968" s="11" t="s">
        <v>7168</v>
      </c>
    </row>
    <row r="969" spans="1:12" ht="16.5">
      <c r="A969" s="13" t="s">
        <v>3211</v>
      </c>
      <c r="B969" s="19"/>
      <c r="C969" s="20">
        <v>1</v>
      </c>
      <c r="D969" s="21">
        <v>1</v>
      </c>
      <c r="E969" s="22"/>
      <c r="F969" s="23">
        <v>1</v>
      </c>
      <c r="G969" s="26">
        <v>3</v>
      </c>
      <c r="H969" s="24">
        <f>VLOOKUP(A969, Архитектуры!B966:G6941, 6,FALSE)</f>
        <v>54</v>
      </c>
      <c r="I969" s="24" t="str">
        <f>VLOOKUP(A969, Таксономия!B966:E3281, 3, FALSE)</f>
        <v>Eukaryota</v>
      </c>
      <c r="J969" s="13" t="str">
        <f>VLOOKUP(A969, Таксономия!B966:E3281, 4, FALSE)</f>
        <v xml:space="preserve"> Metazoa</v>
      </c>
      <c r="K969" s="11" t="str">
        <f t="shared" si="15"/>
        <v>1</v>
      </c>
      <c r="L969" s="11" t="s">
        <v>7168</v>
      </c>
    </row>
    <row r="970" spans="1:12" ht="16.5" hidden="1">
      <c r="A970" s="13" t="s">
        <v>3213</v>
      </c>
      <c r="B970" s="19"/>
      <c r="C970" s="20">
        <v>1</v>
      </c>
      <c r="D970" s="21">
        <v>1</v>
      </c>
      <c r="E970" s="22"/>
      <c r="F970" s="23">
        <v>1</v>
      </c>
      <c r="G970" s="26">
        <v>3</v>
      </c>
      <c r="H970" s="24">
        <f>VLOOKUP(A970, Архитектуры!B967:G6942, 6,FALSE)</f>
        <v>52</v>
      </c>
      <c r="I970" s="24" t="str">
        <f>VLOOKUP(A970, Таксономия!B967:E3282, 3, FALSE)</f>
        <v>Eukaryota</v>
      </c>
      <c r="J970" s="13" t="str">
        <f>VLOOKUP(A970, Таксономия!B967:E3282, 4, FALSE)</f>
        <v xml:space="preserve"> Metazoa</v>
      </c>
      <c r="K970" s="11" t="str">
        <f t="shared" si="15"/>
        <v>1</v>
      </c>
      <c r="L970" s="11" t="s">
        <v>7168</v>
      </c>
    </row>
    <row r="971" spans="1:12" ht="16.5">
      <c r="A971" s="13" t="s">
        <v>3215</v>
      </c>
      <c r="B971" s="19">
        <v>1</v>
      </c>
      <c r="C971" s="20"/>
      <c r="D971" s="21">
        <v>1</v>
      </c>
      <c r="E971" s="22">
        <v>1</v>
      </c>
      <c r="F971" s="23"/>
      <c r="G971" s="26">
        <v>3</v>
      </c>
      <c r="H971" s="24">
        <f>VLOOKUP(A971, Архитектуры!B968:G6943, 6,FALSE)</f>
        <v>53</v>
      </c>
      <c r="I971" s="24" t="str">
        <f>VLOOKUP(A971, Таксономия!B968:E3283, 3, FALSE)</f>
        <v>Eukaryota</v>
      </c>
      <c r="J971" s="13" t="str">
        <f>VLOOKUP(A971, Таксономия!B968:E3283, 4, FALSE)</f>
        <v xml:space="preserve"> Metazoa</v>
      </c>
      <c r="K971" s="11" t="str">
        <f t="shared" si="15"/>
        <v>2</v>
      </c>
      <c r="L971" s="11" t="s">
        <v>7169</v>
      </c>
    </row>
    <row r="972" spans="1:12" ht="16.5" hidden="1">
      <c r="A972" s="13" t="s">
        <v>3223</v>
      </c>
      <c r="B972" s="19"/>
      <c r="C972" s="20">
        <v>1</v>
      </c>
      <c r="D972" s="21">
        <v>1</v>
      </c>
      <c r="E972" s="22"/>
      <c r="F972" s="23">
        <v>1</v>
      </c>
      <c r="G972" s="26">
        <v>3</v>
      </c>
      <c r="H972" s="24">
        <f>VLOOKUP(A972, Архитектуры!B969:G6944, 6,FALSE)</f>
        <v>52</v>
      </c>
      <c r="I972" s="24" t="str">
        <f>VLOOKUP(A972, Таксономия!B969:E3284, 3, FALSE)</f>
        <v>Eukaryota</v>
      </c>
      <c r="J972" s="13" t="str">
        <f>VLOOKUP(A972, Таксономия!B969:E3284, 4, FALSE)</f>
        <v xml:space="preserve"> Metazoa</v>
      </c>
      <c r="K972" s="11" t="str">
        <f t="shared" si="15"/>
        <v>1</v>
      </c>
      <c r="L972" s="11" t="s">
        <v>7168</v>
      </c>
    </row>
    <row r="973" spans="1:12" ht="16.5">
      <c r="A973" s="13" t="s">
        <v>3225</v>
      </c>
      <c r="B973" s="19">
        <v>1</v>
      </c>
      <c r="C973" s="20"/>
      <c r="D973" s="21">
        <v>1</v>
      </c>
      <c r="E973" s="22">
        <v>1</v>
      </c>
      <c r="F973" s="23"/>
      <c r="G973" s="26">
        <v>3</v>
      </c>
      <c r="H973" s="24">
        <f>VLOOKUP(A973, Архитектуры!B970:G6945, 6,FALSE)</f>
        <v>54</v>
      </c>
      <c r="I973" s="24" t="str">
        <f>VLOOKUP(A973, Таксономия!B970:E3285, 3, FALSE)</f>
        <v>Eukaryota</v>
      </c>
      <c r="J973" s="13" t="str">
        <f>VLOOKUP(A973, Таксономия!B970:E3285, 4, FALSE)</f>
        <v xml:space="preserve"> Metazoa</v>
      </c>
      <c r="K973" s="11" t="str">
        <f t="shared" si="15"/>
        <v>2</v>
      </c>
      <c r="L973" s="11" t="s">
        <v>7169</v>
      </c>
    </row>
    <row r="974" spans="1:12" ht="16.5" hidden="1">
      <c r="A974" s="13" t="s">
        <v>3229</v>
      </c>
      <c r="B974" s="19"/>
      <c r="C974" s="20">
        <v>1</v>
      </c>
      <c r="D974" s="21">
        <v>1</v>
      </c>
      <c r="E974" s="22"/>
      <c r="F974" s="23">
        <v>1</v>
      </c>
      <c r="G974" s="26">
        <v>3</v>
      </c>
      <c r="H974" s="24">
        <f>VLOOKUP(A974, Архитектуры!B971:G6946, 6,FALSE)</f>
        <v>52</v>
      </c>
      <c r="I974" s="24" t="str">
        <f>VLOOKUP(A974, Таксономия!B971:E3286, 3, FALSE)</f>
        <v>Eukaryota</v>
      </c>
      <c r="J974" s="13" t="str">
        <f>VLOOKUP(A974, Таксономия!B971:E3286, 4, FALSE)</f>
        <v xml:space="preserve"> Fungi</v>
      </c>
      <c r="K974" s="11" t="str">
        <f t="shared" si="15"/>
        <v>1</v>
      </c>
      <c r="L974" s="11" t="s">
        <v>7172</v>
      </c>
    </row>
    <row r="975" spans="1:12" ht="16.5" hidden="1">
      <c r="A975" s="13" t="s">
        <v>3233</v>
      </c>
      <c r="B975" s="19"/>
      <c r="C975" s="20">
        <v>1</v>
      </c>
      <c r="D975" s="21">
        <v>1</v>
      </c>
      <c r="E975" s="22"/>
      <c r="F975" s="23">
        <v>1</v>
      </c>
      <c r="G975" s="26">
        <v>3</v>
      </c>
      <c r="H975" s="24">
        <f>VLOOKUP(A975, Архитектуры!B972:G6947, 6,FALSE)</f>
        <v>52</v>
      </c>
      <c r="I975" s="24" t="str">
        <f>VLOOKUP(A975, Таксономия!B972:E3287, 3, FALSE)</f>
        <v>Eukaryota</v>
      </c>
      <c r="J975" s="13" t="str">
        <f>VLOOKUP(A975, Таксономия!B972:E3287, 4, FALSE)</f>
        <v xml:space="preserve"> Fungi</v>
      </c>
      <c r="K975" s="11" t="str">
        <f t="shared" si="15"/>
        <v>1</v>
      </c>
      <c r="L975" s="11" t="s">
        <v>7172</v>
      </c>
    </row>
    <row r="976" spans="1:12" ht="16.5" hidden="1">
      <c r="A976" s="13" t="s">
        <v>3235</v>
      </c>
      <c r="B976" s="19"/>
      <c r="C976" s="20">
        <v>1</v>
      </c>
      <c r="D976" s="21">
        <v>1</v>
      </c>
      <c r="E976" s="22"/>
      <c r="F976" s="23">
        <v>1</v>
      </c>
      <c r="G976" s="26">
        <v>3</v>
      </c>
      <c r="H976" s="24">
        <f>VLOOKUP(A976, Архитектуры!B973:G6948, 6,FALSE)</f>
        <v>52</v>
      </c>
      <c r="I976" s="24" t="str">
        <f>VLOOKUP(A976, Таксономия!B973:E3288, 3, FALSE)</f>
        <v>Eukaryota</v>
      </c>
      <c r="J976" s="13" t="str">
        <f>VLOOKUP(A976, Таксономия!B973:E3288, 4, FALSE)</f>
        <v xml:space="preserve"> Metazoa</v>
      </c>
      <c r="K976" s="11" t="str">
        <f t="shared" si="15"/>
        <v>1</v>
      </c>
      <c r="L976" s="11" t="s">
        <v>7168</v>
      </c>
    </row>
    <row r="977" spans="1:12" ht="16.5">
      <c r="A977" s="13" t="s">
        <v>3239</v>
      </c>
      <c r="B977" s="19">
        <v>1</v>
      </c>
      <c r="C977" s="20"/>
      <c r="D977" s="21">
        <v>1</v>
      </c>
      <c r="E977" s="22">
        <v>1</v>
      </c>
      <c r="F977" s="23"/>
      <c r="G977" s="26">
        <v>3</v>
      </c>
      <c r="H977" s="24">
        <f>VLOOKUP(A977, Архитектуры!B974:G6949, 6,FALSE)</f>
        <v>53</v>
      </c>
      <c r="I977" s="24" t="str">
        <f>VLOOKUP(A977, Таксономия!B974:E3289, 3, FALSE)</f>
        <v>Eukaryota</v>
      </c>
      <c r="J977" s="13" t="str">
        <f>VLOOKUP(A977, Таксономия!B974:E3289, 4, FALSE)</f>
        <v xml:space="preserve"> Metazoa</v>
      </c>
      <c r="K977" s="11" t="str">
        <f t="shared" si="15"/>
        <v>2</v>
      </c>
      <c r="L977" s="11" t="s">
        <v>7169</v>
      </c>
    </row>
    <row r="978" spans="1:12" ht="16.5" hidden="1">
      <c r="A978" s="13" t="s">
        <v>3241</v>
      </c>
      <c r="B978" s="19"/>
      <c r="C978" s="20">
        <v>1</v>
      </c>
      <c r="D978" s="21">
        <v>1</v>
      </c>
      <c r="E978" s="22"/>
      <c r="F978" s="23">
        <v>1</v>
      </c>
      <c r="G978" s="26">
        <v>3</v>
      </c>
      <c r="H978" s="24">
        <f>VLOOKUP(A978, Архитектуры!B975:G6950, 6,FALSE)</f>
        <v>52</v>
      </c>
      <c r="I978" s="24" t="str">
        <f>VLOOKUP(A978, Таксономия!B975:E3290, 3, FALSE)</f>
        <v>Eukaryota</v>
      </c>
      <c r="J978" s="13" t="str">
        <f>VLOOKUP(A978, Таксономия!B975:E3290, 4, FALSE)</f>
        <v xml:space="preserve"> Metazoa</v>
      </c>
      <c r="K978" s="11" t="str">
        <f t="shared" si="15"/>
        <v>1</v>
      </c>
      <c r="L978" s="11" t="s">
        <v>7168</v>
      </c>
    </row>
    <row r="979" spans="1:12" ht="16.5" hidden="1">
      <c r="A979" s="13" t="s">
        <v>3243</v>
      </c>
      <c r="B979" s="19"/>
      <c r="C979" s="20">
        <v>1</v>
      </c>
      <c r="D979" s="21">
        <v>1</v>
      </c>
      <c r="E979" s="22"/>
      <c r="F979" s="23">
        <v>1</v>
      </c>
      <c r="G979" s="26">
        <v>3</v>
      </c>
      <c r="H979" s="24">
        <f>VLOOKUP(A979, Архитектуры!B976:G6951, 6,FALSE)</f>
        <v>52</v>
      </c>
      <c r="I979" s="24" t="str">
        <f>VLOOKUP(A979, Таксономия!B976:E3291, 3, FALSE)</f>
        <v>Eukaryota</v>
      </c>
      <c r="J979" s="13" t="str">
        <f>VLOOKUP(A979, Таксономия!B976:E3291, 4, FALSE)</f>
        <v xml:space="preserve"> Metazoa</v>
      </c>
      <c r="K979" s="11" t="str">
        <f t="shared" si="15"/>
        <v>1</v>
      </c>
      <c r="L979" s="11" t="s">
        <v>7168</v>
      </c>
    </row>
    <row r="980" spans="1:12" ht="16.5" hidden="1">
      <c r="A980" s="13" t="s">
        <v>3245</v>
      </c>
      <c r="B980" s="19"/>
      <c r="C980" s="20">
        <v>1</v>
      </c>
      <c r="D980" s="21">
        <v>1</v>
      </c>
      <c r="E980" s="22"/>
      <c r="F980" s="23">
        <v>1</v>
      </c>
      <c r="G980" s="26">
        <v>3</v>
      </c>
      <c r="H980" s="24">
        <f>VLOOKUP(A980, Архитектуры!B977:G6952, 6,FALSE)</f>
        <v>52</v>
      </c>
      <c r="I980" s="24" t="str">
        <f>VLOOKUP(A980, Таксономия!B977:E3292, 3, FALSE)</f>
        <v>Eukaryota</v>
      </c>
      <c r="J980" s="13" t="str">
        <f>VLOOKUP(A980, Таксономия!B977:E3292, 4, FALSE)</f>
        <v xml:space="preserve"> Metazoa</v>
      </c>
      <c r="K980" s="11" t="str">
        <f t="shared" si="15"/>
        <v>1</v>
      </c>
      <c r="L980" s="11" t="s">
        <v>7168</v>
      </c>
    </row>
    <row r="981" spans="1:12" ht="16.5" hidden="1">
      <c r="A981" s="13" t="s">
        <v>3247</v>
      </c>
      <c r="B981" s="19"/>
      <c r="C981" s="20">
        <v>1</v>
      </c>
      <c r="D981" s="21">
        <v>1</v>
      </c>
      <c r="E981" s="22"/>
      <c r="F981" s="23">
        <v>1</v>
      </c>
      <c r="G981" s="26">
        <v>3</v>
      </c>
      <c r="H981" s="24">
        <f>VLOOKUP(A981, Архитектуры!B978:G6953, 6,FALSE)</f>
        <v>52</v>
      </c>
      <c r="I981" s="24" t="str">
        <f>VLOOKUP(A981, Таксономия!B978:E3293, 3, FALSE)</f>
        <v>Eukaryota</v>
      </c>
      <c r="J981" s="13" t="str">
        <f>VLOOKUP(A981, Таксономия!B978:E3293, 4, FALSE)</f>
        <v xml:space="preserve"> Metazoa</v>
      </c>
      <c r="K981" s="11" t="str">
        <f t="shared" si="15"/>
        <v>1</v>
      </c>
      <c r="L981" s="11" t="s">
        <v>7168</v>
      </c>
    </row>
    <row r="982" spans="1:12" ht="16.5">
      <c r="A982" s="13" t="s">
        <v>3253</v>
      </c>
      <c r="B982" s="19"/>
      <c r="C982" s="20">
        <v>1</v>
      </c>
      <c r="D982" s="21">
        <v>1</v>
      </c>
      <c r="E982" s="22"/>
      <c r="F982" s="23">
        <v>1</v>
      </c>
      <c r="G982" s="26">
        <v>3</v>
      </c>
      <c r="H982" s="24">
        <f>VLOOKUP(A982, Архитектуры!B979:G6954, 6,FALSE)</f>
        <v>53</v>
      </c>
      <c r="I982" s="24" t="str">
        <f>VLOOKUP(A982, Таксономия!B979:E3294, 3, FALSE)</f>
        <v>Eukaryota</v>
      </c>
      <c r="J982" s="13" t="str">
        <f>VLOOKUP(A982, Таксономия!B979:E3294, 4, FALSE)</f>
        <v xml:space="preserve"> Metazoa</v>
      </c>
      <c r="K982" s="11" t="str">
        <f t="shared" si="15"/>
        <v>1</v>
      </c>
      <c r="L982" s="11" t="s">
        <v>7168</v>
      </c>
    </row>
    <row r="983" spans="1:12" ht="16.5">
      <c r="A983" s="13" t="s">
        <v>3255</v>
      </c>
      <c r="B983" s="19">
        <v>1</v>
      </c>
      <c r="C983" s="20"/>
      <c r="D983" s="21">
        <v>1</v>
      </c>
      <c r="E983" s="22">
        <v>1</v>
      </c>
      <c r="F983" s="23"/>
      <c r="G983" s="26">
        <v>3</v>
      </c>
      <c r="H983" s="24">
        <f>VLOOKUP(A983, Архитектуры!B980:G6955, 6,FALSE)</f>
        <v>53</v>
      </c>
      <c r="I983" s="24" t="str">
        <f>VLOOKUP(A983, Таксономия!B980:E3295, 3, FALSE)</f>
        <v>Eukaryota</v>
      </c>
      <c r="J983" s="13" t="str">
        <f>VLOOKUP(A983, Таксономия!B980:E3295, 4, FALSE)</f>
        <v xml:space="preserve"> Metazoa</v>
      </c>
      <c r="K983" s="11" t="str">
        <f t="shared" si="15"/>
        <v>2</v>
      </c>
      <c r="L983" s="11" t="s">
        <v>7169</v>
      </c>
    </row>
    <row r="984" spans="1:12" ht="16.5" hidden="1">
      <c r="A984" s="13" t="s">
        <v>3257</v>
      </c>
      <c r="B984" s="19"/>
      <c r="C984" s="20">
        <v>1</v>
      </c>
      <c r="D984" s="21">
        <v>1</v>
      </c>
      <c r="E984" s="22"/>
      <c r="F984" s="23">
        <v>1</v>
      </c>
      <c r="G984" s="26">
        <v>3</v>
      </c>
      <c r="H984" s="24">
        <f>VLOOKUP(A984, Архитектуры!B981:G6956, 6,FALSE)</f>
        <v>52</v>
      </c>
      <c r="I984" s="24" t="str">
        <f>VLOOKUP(A984, Таксономия!B981:E3296, 3, FALSE)</f>
        <v>Eukaryota</v>
      </c>
      <c r="J984" s="13" t="str">
        <f>VLOOKUP(A984, Таксономия!B981:E3296, 4, FALSE)</f>
        <v xml:space="preserve"> Metazoa</v>
      </c>
      <c r="K984" s="11" t="str">
        <f t="shared" si="15"/>
        <v>1</v>
      </c>
      <c r="L984" s="11" t="s">
        <v>7168</v>
      </c>
    </row>
    <row r="985" spans="1:12" ht="16.5">
      <c r="A985" s="13" t="s">
        <v>3259</v>
      </c>
      <c r="B985" s="19">
        <v>1</v>
      </c>
      <c r="C985" s="20"/>
      <c r="D985" s="21">
        <v>1</v>
      </c>
      <c r="E985" s="22">
        <v>1</v>
      </c>
      <c r="F985" s="23"/>
      <c r="G985" s="26">
        <v>3</v>
      </c>
      <c r="H985" s="24">
        <f>VLOOKUP(A985, Архитектуры!B982:G6957, 6,FALSE)</f>
        <v>54</v>
      </c>
      <c r="I985" s="24" t="str">
        <f>VLOOKUP(A985, Таксономия!B982:E3297, 3, FALSE)</f>
        <v>Eukaryota</v>
      </c>
      <c r="J985" s="13" t="str">
        <f>VLOOKUP(A985, Таксономия!B982:E3297, 4, FALSE)</f>
        <v xml:space="preserve"> Metazoa</v>
      </c>
      <c r="K985" s="11" t="str">
        <f t="shared" si="15"/>
        <v>2</v>
      </c>
      <c r="L985" s="11" t="s">
        <v>7169</v>
      </c>
    </row>
    <row r="986" spans="1:12" ht="16.5" hidden="1">
      <c r="A986" s="13" t="s">
        <v>3261</v>
      </c>
      <c r="B986" s="19"/>
      <c r="C986" s="20">
        <v>1</v>
      </c>
      <c r="D986" s="21">
        <v>1</v>
      </c>
      <c r="E986" s="22"/>
      <c r="F986" s="23">
        <v>1</v>
      </c>
      <c r="G986" s="26">
        <v>3</v>
      </c>
      <c r="H986" s="24">
        <f>VLOOKUP(A986, Архитектуры!B983:G6958, 6,FALSE)</f>
        <v>52</v>
      </c>
      <c r="I986" s="24" t="str">
        <f>VLOOKUP(A986, Таксономия!B983:E3298, 3, FALSE)</f>
        <v>Eukaryota</v>
      </c>
      <c r="J986" s="13" t="str">
        <f>VLOOKUP(A986, Таксономия!B983:E3298, 4, FALSE)</f>
        <v xml:space="preserve"> Metazoa</v>
      </c>
      <c r="K986" s="11" t="str">
        <f t="shared" si="15"/>
        <v>1</v>
      </c>
      <c r="L986" s="11" t="s">
        <v>7168</v>
      </c>
    </row>
    <row r="987" spans="1:12" ht="16.5">
      <c r="A987" s="13" t="s">
        <v>3265</v>
      </c>
      <c r="B987" s="19">
        <v>1</v>
      </c>
      <c r="C987" s="20"/>
      <c r="D987" s="21">
        <v>1</v>
      </c>
      <c r="E987" s="22">
        <v>1</v>
      </c>
      <c r="F987" s="23"/>
      <c r="G987" s="26">
        <v>3</v>
      </c>
      <c r="H987" s="24">
        <f>VLOOKUP(A987, Архитектуры!B984:G6959, 6,FALSE)</f>
        <v>53</v>
      </c>
      <c r="I987" s="24" t="str">
        <f>VLOOKUP(A987, Таксономия!B984:E3299, 3, FALSE)</f>
        <v>Eukaryota</v>
      </c>
      <c r="J987" s="13" t="str">
        <f>VLOOKUP(A987, Таксономия!B984:E3299, 4, FALSE)</f>
        <v xml:space="preserve"> Metazoa</v>
      </c>
      <c r="K987" s="11" t="str">
        <f t="shared" si="15"/>
        <v>2</v>
      </c>
      <c r="L987" s="11" t="s">
        <v>7169</v>
      </c>
    </row>
    <row r="988" spans="1:12" ht="16.5" hidden="1">
      <c r="A988" s="13" t="s">
        <v>3267</v>
      </c>
      <c r="B988" s="19"/>
      <c r="C988" s="20">
        <v>1</v>
      </c>
      <c r="D988" s="21">
        <v>1</v>
      </c>
      <c r="E988" s="22"/>
      <c r="F988" s="23">
        <v>1</v>
      </c>
      <c r="G988" s="26">
        <v>3</v>
      </c>
      <c r="H988" s="24">
        <f>VLOOKUP(A988, Архитектуры!B985:G6960, 6,FALSE)</f>
        <v>52</v>
      </c>
      <c r="I988" s="24" t="str">
        <f>VLOOKUP(A988, Таксономия!B985:E3300, 3, FALSE)</f>
        <v>Eukaryota</v>
      </c>
      <c r="J988" s="13" t="str">
        <f>VLOOKUP(A988, Таксономия!B985:E3300, 4, FALSE)</f>
        <v xml:space="preserve"> Metazoa</v>
      </c>
      <c r="K988" s="11" t="str">
        <f t="shared" si="15"/>
        <v>1</v>
      </c>
      <c r="L988" s="11" t="s">
        <v>7168</v>
      </c>
    </row>
    <row r="989" spans="1:12" ht="16.5" hidden="1">
      <c r="A989" s="13" t="s">
        <v>3269</v>
      </c>
      <c r="B989" s="19"/>
      <c r="C989" s="20">
        <v>1</v>
      </c>
      <c r="D989" s="21">
        <v>1</v>
      </c>
      <c r="E989" s="22"/>
      <c r="F989" s="23">
        <v>1</v>
      </c>
      <c r="G989" s="26">
        <v>3</v>
      </c>
      <c r="H989" s="24">
        <f>VLOOKUP(A989, Архитектуры!B986:G6961, 6,FALSE)</f>
        <v>52</v>
      </c>
      <c r="I989" s="24" t="str">
        <f>VLOOKUP(A989, Таксономия!B986:E3301, 3, FALSE)</f>
        <v>Eukaryota</v>
      </c>
      <c r="J989" s="13" t="str">
        <f>VLOOKUP(A989, Таксономия!B986:E3301, 4, FALSE)</f>
        <v xml:space="preserve"> Metazoa</v>
      </c>
      <c r="K989" s="11" t="str">
        <f t="shared" si="15"/>
        <v>1</v>
      </c>
      <c r="L989" s="11" t="s">
        <v>7168</v>
      </c>
    </row>
    <row r="990" spans="1:12" ht="16.5">
      <c r="A990" s="13" t="s">
        <v>3273</v>
      </c>
      <c r="B990" s="19">
        <v>1</v>
      </c>
      <c r="C990" s="20"/>
      <c r="D990" s="21">
        <v>1</v>
      </c>
      <c r="E990" s="22">
        <v>1</v>
      </c>
      <c r="F990" s="23"/>
      <c r="G990" s="26">
        <v>3</v>
      </c>
      <c r="H990" s="24">
        <f>VLOOKUP(A990, Архитектуры!B987:G6962, 6,FALSE)</f>
        <v>54</v>
      </c>
      <c r="I990" s="24" t="str">
        <f>VLOOKUP(A990, Таксономия!B987:E3302, 3, FALSE)</f>
        <v>Eukaryota</v>
      </c>
      <c r="J990" s="13" t="str">
        <f>VLOOKUP(A990, Таксономия!B987:E3302, 4, FALSE)</f>
        <v xml:space="preserve"> Metazoa</v>
      </c>
      <c r="K990" s="11" t="str">
        <f t="shared" si="15"/>
        <v>2</v>
      </c>
      <c r="L990" s="11" t="s">
        <v>7169</v>
      </c>
    </row>
    <row r="991" spans="1:12" ht="16.5">
      <c r="A991" s="13" t="s">
        <v>3275</v>
      </c>
      <c r="B991" s="19"/>
      <c r="C991" s="20">
        <v>1</v>
      </c>
      <c r="D991" s="21">
        <v>1</v>
      </c>
      <c r="E991" s="22"/>
      <c r="F991" s="23">
        <v>1</v>
      </c>
      <c r="G991" s="26">
        <v>3</v>
      </c>
      <c r="H991" s="24">
        <f>VLOOKUP(A991, Архитектуры!B988:G6963, 6,FALSE)</f>
        <v>53</v>
      </c>
      <c r="I991" s="24" t="str">
        <f>VLOOKUP(A991, Таксономия!B988:E3303, 3, FALSE)</f>
        <v>Eukaryota</v>
      </c>
      <c r="J991" s="13" t="str">
        <f>VLOOKUP(A991, Таксономия!B988:E3303, 4, FALSE)</f>
        <v xml:space="preserve"> Metazoa</v>
      </c>
      <c r="K991" s="11" t="str">
        <f t="shared" si="15"/>
        <v>1</v>
      </c>
      <c r="L991" s="11" t="s">
        <v>7168</v>
      </c>
    </row>
    <row r="992" spans="1:12" ht="16.5" hidden="1">
      <c r="A992" s="13" t="s">
        <v>3281</v>
      </c>
      <c r="B992" s="19">
        <v>1</v>
      </c>
      <c r="C992" s="20"/>
      <c r="D992" s="21">
        <v>1</v>
      </c>
      <c r="E992" s="22">
        <v>1</v>
      </c>
      <c r="F992" s="23"/>
      <c r="G992" s="26">
        <v>3</v>
      </c>
      <c r="H992" s="24">
        <f>VLOOKUP(A992, Архитектуры!B989:G6964, 6,FALSE)</f>
        <v>47</v>
      </c>
      <c r="I992" s="24" t="str">
        <f>VLOOKUP(A992, Таксономия!B989:E3304, 3, FALSE)</f>
        <v>Eukaryota</v>
      </c>
      <c r="J992" s="13" t="str">
        <f>VLOOKUP(A992, Таксономия!B989:E3304, 4, FALSE)</f>
        <v xml:space="preserve"> Metazoa</v>
      </c>
      <c r="K992" s="11" t="str">
        <f t="shared" si="15"/>
        <v>2</v>
      </c>
      <c r="L992" s="11" t="s">
        <v>7169</v>
      </c>
    </row>
    <row r="993" spans="1:12" ht="16.5">
      <c r="A993" s="13" t="s">
        <v>3283</v>
      </c>
      <c r="B993" s="19">
        <v>1</v>
      </c>
      <c r="C993" s="20"/>
      <c r="D993" s="21">
        <v>1</v>
      </c>
      <c r="E993" s="22">
        <v>1</v>
      </c>
      <c r="F993" s="23"/>
      <c r="G993" s="26">
        <v>3</v>
      </c>
      <c r="H993" s="24">
        <f>VLOOKUP(A993, Архитектуры!B990:G6965, 6,FALSE)</f>
        <v>53</v>
      </c>
      <c r="I993" s="24" t="str">
        <f>VLOOKUP(A993, Таксономия!B990:E3305, 3, FALSE)</f>
        <v>Eukaryota</v>
      </c>
      <c r="J993" s="13" t="str">
        <f>VLOOKUP(A993, Таксономия!B990:E3305, 4, FALSE)</f>
        <v xml:space="preserve"> Metazoa</v>
      </c>
      <c r="K993" s="11" t="str">
        <f t="shared" si="15"/>
        <v>2</v>
      </c>
      <c r="L993" s="11" t="s">
        <v>7169</v>
      </c>
    </row>
    <row r="994" spans="1:12" ht="16.5">
      <c r="A994" s="13" t="s">
        <v>3285</v>
      </c>
      <c r="B994" s="19">
        <v>1</v>
      </c>
      <c r="C994" s="20"/>
      <c r="D994" s="21">
        <v>1</v>
      </c>
      <c r="E994" s="22">
        <v>1</v>
      </c>
      <c r="F994" s="23"/>
      <c r="G994" s="26">
        <v>3</v>
      </c>
      <c r="H994" s="24">
        <f>VLOOKUP(A994, Архитектуры!B991:G6966, 6,FALSE)</f>
        <v>53</v>
      </c>
      <c r="I994" s="24" t="str">
        <f>VLOOKUP(A994, Таксономия!B991:E3306, 3, FALSE)</f>
        <v>Eukaryota</v>
      </c>
      <c r="J994" s="13" t="str">
        <f>VLOOKUP(A994, Таксономия!B991:E3306, 4, FALSE)</f>
        <v xml:space="preserve"> Metazoa</v>
      </c>
      <c r="K994" s="11" t="str">
        <f t="shared" si="15"/>
        <v>2</v>
      </c>
      <c r="L994" s="11" t="s">
        <v>7169</v>
      </c>
    </row>
    <row r="995" spans="1:12" ht="16.5">
      <c r="A995" s="13" t="s">
        <v>3287</v>
      </c>
      <c r="B995" s="19">
        <v>1</v>
      </c>
      <c r="C995" s="20"/>
      <c r="D995" s="21">
        <v>1</v>
      </c>
      <c r="E995" s="22">
        <v>1</v>
      </c>
      <c r="F995" s="23"/>
      <c r="G995" s="26">
        <v>3</v>
      </c>
      <c r="H995" s="24">
        <f>VLOOKUP(A995, Архитектуры!B992:G6967, 6,FALSE)</f>
        <v>53</v>
      </c>
      <c r="I995" s="24" t="str">
        <f>VLOOKUP(A995, Таксономия!B992:E3307, 3, FALSE)</f>
        <v>Eukaryota</v>
      </c>
      <c r="J995" s="13" t="str">
        <f>VLOOKUP(A995, Таксономия!B992:E3307, 4, FALSE)</f>
        <v xml:space="preserve"> Metazoa</v>
      </c>
      <c r="K995" s="11" t="str">
        <f t="shared" si="15"/>
        <v>2</v>
      </c>
      <c r="L995" s="11" t="s">
        <v>7169</v>
      </c>
    </row>
    <row r="996" spans="1:12" ht="16.5">
      <c r="A996" s="13" t="s">
        <v>3289</v>
      </c>
      <c r="B996" s="19">
        <v>1</v>
      </c>
      <c r="C996" s="20"/>
      <c r="D996" s="21">
        <v>1</v>
      </c>
      <c r="E996" s="22">
        <v>1</v>
      </c>
      <c r="F996" s="23"/>
      <c r="G996" s="26">
        <v>3</v>
      </c>
      <c r="H996" s="24">
        <f>VLOOKUP(A996, Архитектуры!B993:G6968, 6,FALSE)</f>
        <v>53</v>
      </c>
      <c r="I996" s="24" t="str">
        <f>VLOOKUP(A996, Таксономия!B993:E3308, 3, FALSE)</f>
        <v>Eukaryota</v>
      </c>
      <c r="J996" s="13" t="str">
        <f>VLOOKUP(A996, Таксономия!B993:E3308, 4, FALSE)</f>
        <v xml:space="preserve"> Metazoa</v>
      </c>
      <c r="K996" s="11" t="str">
        <f t="shared" si="15"/>
        <v>2</v>
      </c>
      <c r="L996" s="11" t="s">
        <v>7169</v>
      </c>
    </row>
    <row r="997" spans="1:12" ht="16.5" hidden="1">
      <c r="A997" s="13" t="s">
        <v>3293</v>
      </c>
      <c r="B997" s="19"/>
      <c r="C997" s="20">
        <v>1</v>
      </c>
      <c r="D997" s="21">
        <v>1</v>
      </c>
      <c r="E997" s="22"/>
      <c r="F997" s="23">
        <v>1</v>
      </c>
      <c r="G997" s="26">
        <v>3</v>
      </c>
      <c r="H997" s="24">
        <f>VLOOKUP(A997, Архитектуры!B994:G6969, 6,FALSE)</f>
        <v>52</v>
      </c>
      <c r="I997" s="24" t="str">
        <f>VLOOKUP(A997, Таксономия!B994:E3309, 3, FALSE)</f>
        <v>Eukaryota</v>
      </c>
      <c r="J997" s="13" t="str">
        <f>VLOOKUP(A997, Таксономия!B994:E3309, 4, FALSE)</f>
        <v xml:space="preserve"> Metazoa</v>
      </c>
      <c r="K997" s="11" t="str">
        <f t="shared" si="15"/>
        <v>1</v>
      </c>
      <c r="L997" s="11" t="s">
        <v>7168</v>
      </c>
    </row>
    <row r="998" spans="1:12" ht="16.5" hidden="1">
      <c r="A998" s="13" t="s">
        <v>3295</v>
      </c>
      <c r="B998" s="19"/>
      <c r="C998" s="20">
        <v>1</v>
      </c>
      <c r="D998" s="21">
        <v>1</v>
      </c>
      <c r="E998" s="22"/>
      <c r="F998" s="23">
        <v>1</v>
      </c>
      <c r="G998" s="26">
        <v>3</v>
      </c>
      <c r="H998" s="24">
        <f>VLOOKUP(A998, Архитектуры!B995:G6970, 6,FALSE)</f>
        <v>52</v>
      </c>
      <c r="I998" s="24" t="str">
        <f>VLOOKUP(A998, Таксономия!B995:E3310, 3, FALSE)</f>
        <v>Eukaryota</v>
      </c>
      <c r="J998" s="13" t="str">
        <f>VLOOKUP(A998, Таксономия!B995:E3310, 4, FALSE)</f>
        <v xml:space="preserve"> Metazoa</v>
      </c>
      <c r="K998" s="11" t="str">
        <f t="shared" si="15"/>
        <v>1</v>
      </c>
      <c r="L998" s="11" t="s">
        <v>7168</v>
      </c>
    </row>
    <row r="999" spans="1:12" ht="16.5" hidden="1">
      <c r="A999" s="13" t="s">
        <v>3297</v>
      </c>
      <c r="B999" s="19"/>
      <c r="C999" s="20">
        <v>1</v>
      </c>
      <c r="D999" s="21">
        <v>1</v>
      </c>
      <c r="E999" s="22"/>
      <c r="F999" s="23">
        <v>1</v>
      </c>
      <c r="G999" s="26">
        <v>3</v>
      </c>
      <c r="H999" s="24">
        <f>VLOOKUP(A999, Архитектуры!B996:G6971, 6,FALSE)</f>
        <v>52</v>
      </c>
      <c r="I999" s="24" t="str">
        <f>VLOOKUP(A999, Таксономия!B996:E3311, 3, FALSE)</f>
        <v>Eukaryota</v>
      </c>
      <c r="J999" s="13" t="str">
        <f>VLOOKUP(A999, Таксономия!B996:E3311, 4, FALSE)</f>
        <v xml:space="preserve"> Metazoa</v>
      </c>
      <c r="K999" s="11" t="str">
        <f t="shared" si="15"/>
        <v>1</v>
      </c>
      <c r="L999" s="11" t="s">
        <v>7168</v>
      </c>
    </row>
    <row r="1000" spans="1:12" ht="16.5" hidden="1">
      <c r="A1000" s="13" t="s">
        <v>3299</v>
      </c>
      <c r="B1000" s="19"/>
      <c r="C1000" s="20">
        <v>1</v>
      </c>
      <c r="D1000" s="21">
        <v>1</v>
      </c>
      <c r="E1000" s="22"/>
      <c r="F1000" s="23">
        <v>1</v>
      </c>
      <c r="G1000" s="26">
        <v>3</v>
      </c>
      <c r="H1000" s="24">
        <f>VLOOKUP(A1000, Архитектуры!B997:G6972, 6,FALSE)</f>
        <v>52</v>
      </c>
      <c r="I1000" s="24" t="str">
        <f>VLOOKUP(A1000, Таксономия!B997:E3312, 3, FALSE)</f>
        <v>Eukaryota</v>
      </c>
      <c r="J1000" s="13" t="str">
        <f>VLOOKUP(A1000, Таксономия!B997:E3312, 4, FALSE)</f>
        <v xml:space="preserve"> Metazoa</v>
      </c>
      <c r="K1000" s="11" t="str">
        <f t="shared" si="15"/>
        <v>1</v>
      </c>
      <c r="L1000" s="11" t="s">
        <v>7168</v>
      </c>
    </row>
    <row r="1001" spans="1:12" ht="16.5" hidden="1">
      <c r="A1001" s="13" t="s">
        <v>3301</v>
      </c>
      <c r="B1001" s="19"/>
      <c r="C1001" s="20">
        <v>1</v>
      </c>
      <c r="D1001" s="21">
        <v>1</v>
      </c>
      <c r="E1001" s="22"/>
      <c r="F1001" s="23">
        <v>1</v>
      </c>
      <c r="G1001" s="26">
        <v>3</v>
      </c>
      <c r="H1001" s="24">
        <f>VLOOKUP(A1001, Архитектуры!B998:G6973, 6,FALSE)</f>
        <v>52</v>
      </c>
      <c r="I1001" s="24" t="str">
        <f>VLOOKUP(A1001, Таксономия!B998:E3313, 3, FALSE)</f>
        <v>Eukaryota</v>
      </c>
      <c r="J1001" s="13" t="str">
        <f>VLOOKUP(A1001, Таксономия!B998:E3313, 4, FALSE)</f>
        <v xml:space="preserve"> Metazoa</v>
      </c>
      <c r="K1001" s="11" t="str">
        <f t="shared" si="15"/>
        <v>1</v>
      </c>
      <c r="L1001" s="11" t="s">
        <v>7168</v>
      </c>
    </row>
    <row r="1002" spans="1:12" ht="16.5" hidden="1">
      <c r="A1002" s="13" t="s">
        <v>3303</v>
      </c>
      <c r="B1002" s="19"/>
      <c r="C1002" s="20">
        <v>1</v>
      </c>
      <c r="D1002" s="21">
        <v>1</v>
      </c>
      <c r="E1002" s="22"/>
      <c r="F1002" s="23">
        <v>1</v>
      </c>
      <c r="G1002" s="26">
        <v>3</v>
      </c>
      <c r="H1002" s="24">
        <f>VLOOKUP(A1002, Архитектуры!B999:G6974, 6,FALSE)</f>
        <v>52</v>
      </c>
      <c r="I1002" s="24" t="str">
        <f>VLOOKUP(A1002, Таксономия!B999:E3314, 3, FALSE)</f>
        <v>Eukaryota</v>
      </c>
      <c r="J1002" s="13" t="str">
        <f>VLOOKUP(A1002, Таксономия!B999:E3314, 4, FALSE)</f>
        <v xml:space="preserve"> Metazoa</v>
      </c>
      <c r="K1002" s="11" t="str">
        <f t="shared" si="15"/>
        <v>1</v>
      </c>
      <c r="L1002" s="11" t="s">
        <v>7168</v>
      </c>
    </row>
    <row r="1003" spans="1:12" ht="16.5" hidden="1">
      <c r="A1003" s="13" t="s">
        <v>3305</v>
      </c>
      <c r="B1003" s="19"/>
      <c r="C1003" s="20">
        <v>1</v>
      </c>
      <c r="D1003" s="21">
        <v>1</v>
      </c>
      <c r="E1003" s="22"/>
      <c r="F1003" s="23">
        <v>1</v>
      </c>
      <c r="G1003" s="26">
        <v>3</v>
      </c>
      <c r="H1003" s="24">
        <f>VLOOKUP(A1003, Архитектуры!B1000:G6975, 6,FALSE)</f>
        <v>52</v>
      </c>
      <c r="I1003" s="24" t="str">
        <f>VLOOKUP(A1003, Таксономия!B1000:E3315, 3, FALSE)</f>
        <v>Eukaryota</v>
      </c>
      <c r="J1003" s="13" t="str">
        <f>VLOOKUP(A1003, Таксономия!B1000:E3315, 4, FALSE)</f>
        <v xml:space="preserve"> Metazoa</v>
      </c>
      <c r="K1003" s="11" t="str">
        <f t="shared" si="15"/>
        <v>1</v>
      </c>
      <c r="L1003" s="11" t="s">
        <v>7168</v>
      </c>
    </row>
    <row r="1004" spans="1:12" ht="16.5" hidden="1">
      <c r="A1004" s="13" t="s">
        <v>3307</v>
      </c>
      <c r="B1004" s="19"/>
      <c r="C1004" s="20">
        <v>1</v>
      </c>
      <c r="D1004" s="21">
        <v>1</v>
      </c>
      <c r="E1004" s="22"/>
      <c r="F1004" s="23">
        <v>1</v>
      </c>
      <c r="G1004" s="26">
        <v>3</v>
      </c>
      <c r="H1004" s="24">
        <f>VLOOKUP(A1004, Архитектуры!B1001:G6976, 6,FALSE)</f>
        <v>52</v>
      </c>
      <c r="I1004" s="24" t="str">
        <f>VLOOKUP(A1004, Таксономия!B1001:E3316, 3, FALSE)</f>
        <v>Eukaryota</v>
      </c>
      <c r="J1004" s="13" t="str">
        <f>VLOOKUP(A1004, Таксономия!B1001:E3316, 4, FALSE)</f>
        <v xml:space="preserve"> Metazoa</v>
      </c>
      <c r="K1004" s="11" t="str">
        <f t="shared" si="15"/>
        <v>1</v>
      </c>
      <c r="L1004" s="11" t="s">
        <v>7168</v>
      </c>
    </row>
    <row r="1005" spans="1:12" ht="16.5" hidden="1">
      <c r="A1005" s="13" t="s">
        <v>3309</v>
      </c>
      <c r="B1005" s="19"/>
      <c r="C1005" s="20">
        <v>1</v>
      </c>
      <c r="D1005" s="21">
        <v>1</v>
      </c>
      <c r="E1005" s="22"/>
      <c r="F1005" s="23">
        <v>1</v>
      </c>
      <c r="G1005" s="26">
        <v>3</v>
      </c>
      <c r="H1005" s="24">
        <f>VLOOKUP(A1005, Архитектуры!B1002:G6977, 6,FALSE)</f>
        <v>51</v>
      </c>
      <c r="I1005" s="24" t="str">
        <f>VLOOKUP(A1005, Таксономия!B1002:E3317, 3, FALSE)</f>
        <v>Eukaryota</v>
      </c>
      <c r="J1005" s="13" t="str">
        <f>VLOOKUP(A1005, Таксономия!B1002:E3317, 4, FALSE)</f>
        <v xml:space="preserve"> Metazoa</v>
      </c>
      <c r="K1005" s="11" t="str">
        <f t="shared" si="15"/>
        <v>1</v>
      </c>
      <c r="L1005" s="11" t="s">
        <v>7168</v>
      </c>
    </row>
    <row r="1006" spans="1:12" ht="16.5" hidden="1">
      <c r="A1006" s="13" t="s">
        <v>3311</v>
      </c>
      <c r="B1006" s="19"/>
      <c r="C1006" s="20">
        <v>1</v>
      </c>
      <c r="D1006" s="21">
        <v>1</v>
      </c>
      <c r="E1006" s="22"/>
      <c r="F1006" s="23">
        <v>1</v>
      </c>
      <c r="G1006" s="26">
        <v>3</v>
      </c>
      <c r="H1006" s="24">
        <f>VLOOKUP(A1006, Архитектуры!B1003:G6978, 6,FALSE)</f>
        <v>52</v>
      </c>
      <c r="I1006" s="24" t="str">
        <f>VLOOKUP(A1006, Таксономия!B1003:E3318, 3, FALSE)</f>
        <v>Eukaryota</v>
      </c>
      <c r="J1006" s="13" t="str">
        <f>VLOOKUP(A1006, Таксономия!B1003:E3318, 4, FALSE)</f>
        <v xml:space="preserve"> Metazoa</v>
      </c>
      <c r="K1006" s="11" t="str">
        <f t="shared" si="15"/>
        <v>1</v>
      </c>
      <c r="L1006" s="11" t="s">
        <v>7168</v>
      </c>
    </row>
    <row r="1007" spans="1:12" ht="16.5" hidden="1">
      <c r="A1007" s="13" t="s">
        <v>3313</v>
      </c>
      <c r="B1007" s="19"/>
      <c r="C1007" s="20">
        <v>1</v>
      </c>
      <c r="D1007" s="21">
        <v>1</v>
      </c>
      <c r="E1007" s="22"/>
      <c r="F1007" s="23">
        <v>1</v>
      </c>
      <c r="G1007" s="26">
        <v>3</v>
      </c>
      <c r="H1007" s="24">
        <f>VLOOKUP(A1007, Архитектуры!B1004:G6979, 6,FALSE)</f>
        <v>52</v>
      </c>
      <c r="I1007" s="24" t="str">
        <f>VLOOKUP(A1007, Таксономия!B1004:E3319, 3, FALSE)</f>
        <v>Eukaryota</v>
      </c>
      <c r="J1007" s="13" t="str">
        <f>VLOOKUP(A1007, Таксономия!B1004:E3319, 4, FALSE)</f>
        <v xml:space="preserve"> Metazoa</v>
      </c>
      <c r="K1007" s="11" t="str">
        <f t="shared" si="15"/>
        <v>1</v>
      </c>
      <c r="L1007" s="11" t="s">
        <v>7168</v>
      </c>
    </row>
    <row r="1008" spans="1:12" ht="16.5" hidden="1">
      <c r="A1008" s="13" t="s">
        <v>3315</v>
      </c>
      <c r="B1008" s="19"/>
      <c r="C1008" s="20">
        <v>1</v>
      </c>
      <c r="D1008" s="21">
        <v>1</v>
      </c>
      <c r="E1008" s="22"/>
      <c r="F1008" s="23">
        <v>1</v>
      </c>
      <c r="G1008" s="26">
        <v>3</v>
      </c>
      <c r="H1008" s="24">
        <f>VLOOKUP(A1008, Архитектуры!B1005:G6980, 6,FALSE)</f>
        <v>52</v>
      </c>
      <c r="I1008" s="24" t="str">
        <f>VLOOKUP(A1008, Таксономия!B1005:E3320, 3, FALSE)</f>
        <v>Eukaryota</v>
      </c>
      <c r="J1008" s="13" t="str">
        <f>VLOOKUP(A1008, Таксономия!B1005:E3320, 4, FALSE)</f>
        <v xml:space="preserve"> Metazoa</v>
      </c>
      <c r="K1008" s="11" t="str">
        <f t="shared" si="15"/>
        <v>1</v>
      </c>
      <c r="L1008" s="11" t="s">
        <v>7168</v>
      </c>
    </row>
    <row r="1009" spans="1:12" ht="16.5" hidden="1">
      <c r="A1009" s="13" t="s">
        <v>3321</v>
      </c>
      <c r="B1009" s="19"/>
      <c r="C1009" s="20">
        <v>1</v>
      </c>
      <c r="D1009" s="21">
        <v>1</v>
      </c>
      <c r="E1009" s="22"/>
      <c r="F1009" s="23">
        <v>1</v>
      </c>
      <c r="G1009" s="26">
        <v>3</v>
      </c>
      <c r="H1009" s="24">
        <f>VLOOKUP(A1009, Архитектуры!B1006:G6981, 6,FALSE)</f>
        <v>52</v>
      </c>
      <c r="I1009" s="24" t="str">
        <f>VLOOKUP(A1009, Таксономия!B1006:E3321, 3, FALSE)</f>
        <v>Eukaryota</v>
      </c>
      <c r="J1009" s="13" t="str">
        <f>VLOOKUP(A1009, Таксономия!B1006:E3321, 4, FALSE)</f>
        <v xml:space="preserve"> Metazoa</v>
      </c>
      <c r="K1009" s="11" t="str">
        <f t="shared" si="15"/>
        <v>1</v>
      </c>
      <c r="L1009" s="11" t="s">
        <v>7168</v>
      </c>
    </row>
    <row r="1010" spans="1:12" ht="16.5" hidden="1">
      <c r="A1010" s="13" t="s">
        <v>3325</v>
      </c>
      <c r="B1010" s="19"/>
      <c r="C1010" s="20">
        <v>1</v>
      </c>
      <c r="D1010" s="21">
        <v>1</v>
      </c>
      <c r="E1010" s="22"/>
      <c r="F1010" s="23">
        <v>1</v>
      </c>
      <c r="G1010" s="26">
        <v>3</v>
      </c>
      <c r="H1010" s="24">
        <f>VLOOKUP(A1010, Архитектуры!B1007:G6982, 6,FALSE)</f>
        <v>52</v>
      </c>
      <c r="I1010" s="24" t="str">
        <f>VLOOKUP(A1010, Таксономия!B1007:E3322, 3, FALSE)</f>
        <v>Eukaryota</v>
      </c>
      <c r="J1010" s="13" t="str">
        <f>VLOOKUP(A1010, Таксономия!B1007:E3322, 4, FALSE)</f>
        <v xml:space="preserve"> Metazoa</v>
      </c>
      <c r="K1010" s="11" t="str">
        <f t="shared" si="15"/>
        <v>1</v>
      </c>
      <c r="L1010" s="11" t="s">
        <v>7168</v>
      </c>
    </row>
    <row r="1011" spans="1:12" ht="16.5" hidden="1">
      <c r="A1011" s="13" t="s">
        <v>3327</v>
      </c>
      <c r="B1011" s="19"/>
      <c r="C1011" s="20">
        <v>1</v>
      </c>
      <c r="D1011" s="21">
        <v>1</v>
      </c>
      <c r="E1011" s="22"/>
      <c r="F1011" s="23">
        <v>1</v>
      </c>
      <c r="G1011" s="26">
        <v>3</v>
      </c>
      <c r="H1011" s="24">
        <f>VLOOKUP(A1011, Архитектуры!B1008:G6983, 6,FALSE)</f>
        <v>52</v>
      </c>
      <c r="I1011" s="24" t="str">
        <f>VLOOKUP(A1011, Таксономия!B1008:E3323, 3, FALSE)</f>
        <v>Eukaryota</v>
      </c>
      <c r="J1011" s="13" t="str">
        <f>VLOOKUP(A1011, Таксономия!B1008:E3323, 4, FALSE)</f>
        <v xml:space="preserve"> Metazoa</v>
      </c>
      <c r="K1011" s="11" t="str">
        <f t="shared" si="15"/>
        <v>1</v>
      </c>
      <c r="L1011" s="11" t="s">
        <v>7168</v>
      </c>
    </row>
    <row r="1012" spans="1:12" ht="16.5" hidden="1">
      <c r="A1012" s="13" t="s">
        <v>3329</v>
      </c>
      <c r="B1012" s="19"/>
      <c r="C1012" s="20">
        <v>1</v>
      </c>
      <c r="D1012" s="21">
        <v>1</v>
      </c>
      <c r="E1012" s="22"/>
      <c r="F1012" s="23">
        <v>1</v>
      </c>
      <c r="G1012" s="26">
        <v>3</v>
      </c>
      <c r="H1012" s="24">
        <f>VLOOKUP(A1012, Архитектуры!B1009:G6984, 6,FALSE)</f>
        <v>52</v>
      </c>
      <c r="I1012" s="24" t="str">
        <f>VLOOKUP(A1012, Таксономия!B1009:E3324, 3, FALSE)</f>
        <v>Eukaryota</v>
      </c>
      <c r="J1012" s="13" t="str">
        <f>VLOOKUP(A1012, Таксономия!B1009:E3324, 4, FALSE)</f>
        <v xml:space="preserve"> Metazoa</v>
      </c>
      <c r="K1012" s="11" t="str">
        <f t="shared" si="15"/>
        <v>1</v>
      </c>
      <c r="L1012" s="11" t="s">
        <v>7168</v>
      </c>
    </row>
    <row r="1013" spans="1:12" ht="16.5" hidden="1">
      <c r="A1013" s="13" t="s">
        <v>3331</v>
      </c>
      <c r="B1013" s="19"/>
      <c r="C1013" s="20">
        <v>1</v>
      </c>
      <c r="D1013" s="21">
        <v>1</v>
      </c>
      <c r="E1013" s="22"/>
      <c r="F1013" s="23">
        <v>1</v>
      </c>
      <c r="G1013" s="26">
        <v>3</v>
      </c>
      <c r="H1013" s="24">
        <f>VLOOKUP(A1013, Архитектуры!B1010:G6985, 6,FALSE)</f>
        <v>52</v>
      </c>
      <c r="I1013" s="24" t="str">
        <f>VLOOKUP(A1013, Таксономия!B1010:E3325, 3, FALSE)</f>
        <v>Eukaryota</v>
      </c>
      <c r="J1013" s="13" t="str">
        <f>VLOOKUP(A1013, Таксономия!B1010:E3325, 4, FALSE)</f>
        <v xml:space="preserve"> Metazoa</v>
      </c>
      <c r="K1013" s="11" t="str">
        <f t="shared" si="15"/>
        <v>1</v>
      </c>
      <c r="L1013" s="11" t="s">
        <v>7168</v>
      </c>
    </row>
    <row r="1014" spans="1:12" ht="16.5" hidden="1">
      <c r="A1014" s="13" t="s">
        <v>3333</v>
      </c>
      <c r="B1014" s="19"/>
      <c r="C1014" s="20">
        <v>1</v>
      </c>
      <c r="D1014" s="21">
        <v>1</v>
      </c>
      <c r="E1014" s="22"/>
      <c r="F1014" s="23">
        <v>1</v>
      </c>
      <c r="G1014" s="26">
        <v>3</v>
      </c>
      <c r="H1014" s="24">
        <f>VLOOKUP(A1014, Архитектуры!B1011:G6986, 6,FALSE)</f>
        <v>52</v>
      </c>
      <c r="I1014" s="24" t="str">
        <f>VLOOKUP(A1014, Таксономия!B1011:E3326, 3, FALSE)</f>
        <v>Eukaryota</v>
      </c>
      <c r="J1014" s="13" t="str">
        <f>VLOOKUP(A1014, Таксономия!B1011:E3326, 4, FALSE)</f>
        <v xml:space="preserve"> Metazoa</v>
      </c>
      <c r="K1014" s="11" t="str">
        <f t="shared" si="15"/>
        <v>1</v>
      </c>
      <c r="L1014" s="11" t="s">
        <v>7168</v>
      </c>
    </row>
    <row r="1015" spans="1:12" ht="16.5">
      <c r="A1015" s="13" t="s">
        <v>3335</v>
      </c>
      <c r="B1015" s="19">
        <v>1</v>
      </c>
      <c r="C1015" s="20"/>
      <c r="D1015" s="21">
        <v>1</v>
      </c>
      <c r="E1015" s="22">
        <v>1</v>
      </c>
      <c r="F1015" s="23"/>
      <c r="G1015" s="26">
        <v>3</v>
      </c>
      <c r="H1015" s="24">
        <f>VLOOKUP(A1015, Архитектуры!B1012:G6987, 6,FALSE)</f>
        <v>54</v>
      </c>
      <c r="I1015" s="24" t="str">
        <f>VLOOKUP(A1015, Таксономия!B1012:E3327, 3, FALSE)</f>
        <v>Eukaryota</v>
      </c>
      <c r="J1015" s="13" t="str">
        <f>VLOOKUP(A1015, Таксономия!B1012:E3327, 4, FALSE)</f>
        <v xml:space="preserve"> Metazoa</v>
      </c>
      <c r="K1015" s="11" t="str">
        <f t="shared" si="15"/>
        <v>2</v>
      </c>
      <c r="L1015" s="11" t="s">
        <v>7169</v>
      </c>
    </row>
    <row r="1016" spans="1:12" ht="16.5" hidden="1">
      <c r="A1016" s="13" t="s">
        <v>3337</v>
      </c>
      <c r="B1016" s="19"/>
      <c r="C1016" s="20">
        <v>1</v>
      </c>
      <c r="D1016" s="21">
        <v>1</v>
      </c>
      <c r="E1016" s="22"/>
      <c r="F1016" s="23">
        <v>1</v>
      </c>
      <c r="G1016" s="26">
        <v>3</v>
      </c>
      <c r="H1016" s="24">
        <f>VLOOKUP(A1016, Архитектуры!B1013:G6988, 6,FALSE)</f>
        <v>52</v>
      </c>
      <c r="I1016" s="24" t="str">
        <f>VLOOKUP(A1016, Таксономия!B1013:E3328, 3, FALSE)</f>
        <v>Eukaryota</v>
      </c>
      <c r="J1016" s="13" t="str">
        <f>VLOOKUP(A1016, Таксономия!B1013:E3328, 4, FALSE)</f>
        <v xml:space="preserve"> Metazoa</v>
      </c>
      <c r="K1016" s="11" t="str">
        <f t="shared" si="15"/>
        <v>1</v>
      </c>
      <c r="L1016" s="11" t="s">
        <v>7168</v>
      </c>
    </row>
    <row r="1017" spans="1:12" ht="16.5" hidden="1">
      <c r="A1017" s="13" t="s">
        <v>3339</v>
      </c>
      <c r="B1017" s="19"/>
      <c r="C1017" s="20">
        <v>1</v>
      </c>
      <c r="D1017" s="21">
        <v>1</v>
      </c>
      <c r="E1017" s="22"/>
      <c r="F1017" s="23">
        <v>1</v>
      </c>
      <c r="G1017" s="26">
        <v>3</v>
      </c>
      <c r="H1017" s="24">
        <f>VLOOKUP(A1017, Архитектуры!B1014:G6989, 6,FALSE)</f>
        <v>52</v>
      </c>
      <c r="I1017" s="24" t="str">
        <f>VLOOKUP(A1017, Таксономия!B1014:E3329, 3, FALSE)</f>
        <v>Eukaryota</v>
      </c>
      <c r="J1017" s="13" t="str">
        <f>VLOOKUP(A1017, Таксономия!B1014:E3329, 4, FALSE)</f>
        <v xml:space="preserve"> Metazoa</v>
      </c>
      <c r="K1017" s="11" t="str">
        <f t="shared" si="15"/>
        <v>1</v>
      </c>
      <c r="L1017" s="11" t="s">
        <v>7168</v>
      </c>
    </row>
    <row r="1018" spans="1:12" ht="16.5">
      <c r="A1018" s="13" t="s">
        <v>3345</v>
      </c>
      <c r="B1018" s="19">
        <v>1</v>
      </c>
      <c r="C1018" s="20"/>
      <c r="D1018" s="21">
        <v>1</v>
      </c>
      <c r="E1018" s="22">
        <v>1</v>
      </c>
      <c r="F1018" s="23"/>
      <c r="G1018" s="26">
        <v>3</v>
      </c>
      <c r="H1018" s="24">
        <f>VLOOKUP(A1018, Архитектуры!B1015:G6990, 6,FALSE)</f>
        <v>53</v>
      </c>
      <c r="I1018" s="24" t="str">
        <f>VLOOKUP(A1018, Таксономия!B1015:E3330, 3, FALSE)</f>
        <v>Eukaryota</v>
      </c>
      <c r="J1018" s="13" t="str">
        <f>VLOOKUP(A1018, Таксономия!B1015:E3330, 4, FALSE)</f>
        <v xml:space="preserve"> Metazoa</v>
      </c>
      <c r="K1018" s="11" t="str">
        <f t="shared" si="15"/>
        <v>2</v>
      </c>
      <c r="L1018" s="11" t="s">
        <v>7169</v>
      </c>
    </row>
    <row r="1019" spans="1:12" ht="16.5" hidden="1">
      <c r="A1019" s="13" t="s">
        <v>3349</v>
      </c>
      <c r="B1019" s="19">
        <v>1</v>
      </c>
      <c r="C1019" s="20"/>
      <c r="D1019" s="21">
        <v>1</v>
      </c>
      <c r="E1019" s="22">
        <v>1</v>
      </c>
      <c r="F1019" s="23"/>
      <c r="G1019" s="26">
        <v>3</v>
      </c>
      <c r="H1019" s="24">
        <f>VLOOKUP(A1019, Архитектуры!B1016:G6991, 6,FALSE)</f>
        <v>47</v>
      </c>
      <c r="I1019" s="24" t="str">
        <f>VLOOKUP(A1019, Таксономия!B1016:E3331, 3, FALSE)</f>
        <v>Eukaryota</v>
      </c>
      <c r="J1019" s="13" t="str">
        <f>VLOOKUP(A1019, Таксономия!B1016:E3331, 4, FALSE)</f>
        <v xml:space="preserve"> Metazoa</v>
      </c>
      <c r="K1019" s="11" t="str">
        <f t="shared" si="15"/>
        <v>2</v>
      </c>
      <c r="L1019" s="11" t="s">
        <v>7169</v>
      </c>
    </row>
    <row r="1020" spans="1:12" ht="16.5">
      <c r="A1020" s="13" t="s">
        <v>3353</v>
      </c>
      <c r="B1020" s="19">
        <v>1</v>
      </c>
      <c r="C1020" s="20"/>
      <c r="D1020" s="21">
        <v>1</v>
      </c>
      <c r="E1020" s="22">
        <v>1</v>
      </c>
      <c r="F1020" s="23"/>
      <c r="G1020" s="26">
        <v>3</v>
      </c>
      <c r="H1020" s="24">
        <f>VLOOKUP(A1020, Архитектуры!B1017:G6992, 6,FALSE)</f>
        <v>53</v>
      </c>
      <c r="I1020" s="24" t="str">
        <f>VLOOKUP(A1020, Таксономия!B1017:E3332, 3, FALSE)</f>
        <v>Eukaryota</v>
      </c>
      <c r="J1020" s="13" t="str">
        <f>VLOOKUP(A1020, Таксономия!B1017:E3332, 4, FALSE)</f>
        <v xml:space="preserve"> Metazoa</v>
      </c>
      <c r="K1020" s="11" t="str">
        <f t="shared" si="15"/>
        <v>2</v>
      </c>
      <c r="L1020" s="11" t="s">
        <v>7169</v>
      </c>
    </row>
    <row r="1021" spans="1:12" ht="16.5" hidden="1">
      <c r="A1021" s="13" t="s">
        <v>3355</v>
      </c>
      <c r="B1021" s="19"/>
      <c r="C1021" s="20">
        <v>1</v>
      </c>
      <c r="D1021" s="21">
        <v>1</v>
      </c>
      <c r="E1021" s="22"/>
      <c r="F1021" s="23">
        <v>1</v>
      </c>
      <c r="G1021" s="26">
        <v>3</v>
      </c>
      <c r="H1021" s="24">
        <f>VLOOKUP(A1021, Архитектуры!B1018:G6993, 6,FALSE)</f>
        <v>52</v>
      </c>
      <c r="I1021" s="24" t="str">
        <f>VLOOKUP(A1021, Таксономия!B1018:E3333, 3, FALSE)</f>
        <v>Eukaryota</v>
      </c>
      <c r="J1021" s="13" t="str">
        <f>VLOOKUP(A1021, Таксономия!B1018:E3333, 4, FALSE)</f>
        <v xml:space="preserve"> Metazoa</v>
      </c>
      <c r="K1021" s="11" t="str">
        <f t="shared" si="15"/>
        <v>1</v>
      </c>
      <c r="L1021" s="11" t="s">
        <v>7168</v>
      </c>
    </row>
    <row r="1022" spans="1:12" ht="16.5" hidden="1">
      <c r="A1022" s="13" t="s">
        <v>3359</v>
      </c>
      <c r="B1022" s="19"/>
      <c r="C1022" s="20">
        <v>1</v>
      </c>
      <c r="D1022" s="21">
        <v>1</v>
      </c>
      <c r="E1022" s="22"/>
      <c r="F1022" s="23">
        <v>1</v>
      </c>
      <c r="G1022" s="26">
        <v>3</v>
      </c>
      <c r="H1022" s="24">
        <f>VLOOKUP(A1022, Архитектуры!B1019:G6994, 6,FALSE)</f>
        <v>52</v>
      </c>
      <c r="I1022" s="24" t="str">
        <f>VLOOKUP(A1022, Таксономия!B1019:E3334, 3, FALSE)</f>
        <v>Eukaryota</v>
      </c>
      <c r="J1022" s="13" t="str">
        <f>VLOOKUP(A1022, Таксономия!B1019:E3334, 4, FALSE)</f>
        <v xml:space="preserve"> Metazoa</v>
      </c>
      <c r="K1022" s="11" t="str">
        <f t="shared" si="15"/>
        <v>1</v>
      </c>
      <c r="L1022" s="11" t="s">
        <v>7168</v>
      </c>
    </row>
    <row r="1023" spans="1:12" ht="16.5" hidden="1">
      <c r="A1023" s="13" t="s">
        <v>3367</v>
      </c>
      <c r="B1023" s="19"/>
      <c r="C1023" s="20">
        <v>1</v>
      </c>
      <c r="D1023" s="21">
        <v>1</v>
      </c>
      <c r="E1023" s="22"/>
      <c r="F1023" s="23">
        <v>1</v>
      </c>
      <c r="G1023" s="26">
        <v>3</v>
      </c>
      <c r="H1023" s="24">
        <f>VLOOKUP(A1023, Архитектуры!B1020:G6995, 6,FALSE)</f>
        <v>51</v>
      </c>
      <c r="I1023" s="24" t="str">
        <f>VLOOKUP(A1023, Таксономия!B1020:E3335, 3, FALSE)</f>
        <v>Eukaryota</v>
      </c>
      <c r="J1023" s="13" t="str">
        <f>VLOOKUP(A1023, Таксономия!B1020:E3335, 4, FALSE)</f>
        <v xml:space="preserve"> Stramenopiles</v>
      </c>
      <c r="K1023" s="11" t="str">
        <f t="shared" si="15"/>
        <v>1</v>
      </c>
      <c r="L1023"/>
    </row>
    <row r="1024" spans="1:12" ht="16.5" hidden="1">
      <c r="A1024" s="13" t="s">
        <v>3371</v>
      </c>
      <c r="B1024" s="19">
        <v>1</v>
      </c>
      <c r="C1024" s="20"/>
      <c r="D1024" s="21">
        <v>1</v>
      </c>
      <c r="E1024" s="22">
        <v>1</v>
      </c>
      <c r="F1024" s="23"/>
      <c r="G1024" s="26">
        <v>3</v>
      </c>
      <c r="H1024" s="24">
        <f>VLOOKUP(A1024, Архитектуры!B1021:G6996, 6,FALSE)</f>
        <v>51</v>
      </c>
      <c r="I1024" s="24" t="str">
        <f>VLOOKUP(A1024, Таксономия!B1021:E3336, 3, FALSE)</f>
        <v>Eukaryota</v>
      </c>
      <c r="J1024" s="13" t="str">
        <f>VLOOKUP(A1024, Таксономия!B1021:E3336, 4, FALSE)</f>
        <v xml:space="preserve"> Fungi</v>
      </c>
      <c r="K1024" s="11" t="str">
        <f t="shared" si="15"/>
        <v>2</v>
      </c>
      <c r="L1024" s="11" t="s">
        <v>7171</v>
      </c>
    </row>
    <row r="1025" spans="1:12" ht="16.5">
      <c r="A1025" s="13" t="s">
        <v>3373</v>
      </c>
      <c r="B1025" s="19"/>
      <c r="C1025" s="20">
        <v>1</v>
      </c>
      <c r="D1025" s="21">
        <v>1</v>
      </c>
      <c r="E1025" s="22"/>
      <c r="F1025" s="23">
        <v>1</v>
      </c>
      <c r="G1025" s="26">
        <v>3</v>
      </c>
      <c r="H1025" s="24">
        <f>VLOOKUP(A1025, Архитектуры!B1022:G6997, 6,FALSE)</f>
        <v>54</v>
      </c>
      <c r="I1025" s="24" t="str">
        <f>VLOOKUP(A1025, Таксономия!B1022:E3337, 3, FALSE)</f>
        <v>Eukaryota</v>
      </c>
      <c r="J1025" s="13" t="str">
        <f>VLOOKUP(A1025, Таксономия!B1022:E3337, 4, FALSE)</f>
        <v xml:space="preserve"> Fungi</v>
      </c>
      <c r="K1025" s="11" t="str">
        <f t="shared" si="15"/>
        <v>1</v>
      </c>
      <c r="L1025" s="11" t="s">
        <v>7172</v>
      </c>
    </row>
    <row r="1026" spans="1:12" ht="16.5" hidden="1">
      <c r="A1026" s="13" t="s">
        <v>3377</v>
      </c>
      <c r="B1026" s="19"/>
      <c r="C1026" s="20">
        <v>1</v>
      </c>
      <c r="D1026" s="21">
        <v>1</v>
      </c>
      <c r="E1026" s="22"/>
      <c r="F1026" s="23">
        <v>1</v>
      </c>
      <c r="G1026" s="26">
        <v>3</v>
      </c>
      <c r="H1026" s="24">
        <f>VLOOKUP(A1026, Архитектуры!B1023:G6998, 6,FALSE)</f>
        <v>52</v>
      </c>
      <c r="I1026" s="24" t="str">
        <f>VLOOKUP(A1026, Таксономия!B1023:E3338, 3, FALSE)</f>
        <v>Eukaryota</v>
      </c>
      <c r="J1026" s="13" t="str">
        <f>VLOOKUP(A1026, Таксономия!B1023:E3338, 4, FALSE)</f>
        <v xml:space="preserve"> Metazoa</v>
      </c>
      <c r="K1026" s="11" t="str">
        <f t="shared" si="15"/>
        <v>1</v>
      </c>
      <c r="L1026" s="11" t="s">
        <v>7168</v>
      </c>
    </row>
    <row r="1027" spans="1:12" ht="16.5">
      <c r="A1027" s="13" t="s">
        <v>3379</v>
      </c>
      <c r="B1027" s="19">
        <v>1</v>
      </c>
      <c r="C1027" s="20"/>
      <c r="D1027" s="21">
        <v>1</v>
      </c>
      <c r="E1027" s="22">
        <v>1</v>
      </c>
      <c r="F1027" s="23"/>
      <c r="G1027" s="26">
        <v>3</v>
      </c>
      <c r="H1027" s="24">
        <f>VLOOKUP(A1027, Архитектуры!B1024:G6999, 6,FALSE)</f>
        <v>54</v>
      </c>
      <c r="I1027" s="24" t="str">
        <f>VLOOKUP(A1027, Таксономия!B1024:E3339, 3, FALSE)</f>
        <v>Eukaryota</v>
      </c>
      <c r="J1027" s="13" t="str">
        <f>VLOOKUP(A1027, Таксономия!B1024:E3339, 4, FALSE)</f>
        <v xml:space="preserve"> Metazoa</v>
      </c>
      <c r="K1027" s="11" t="str">
        <f t="shared" si="15"/>
        <v>2</v>
      </c>
      <c r="L1027" s="11" t="s">
        <v>7169</v>
      </c>
    </row>
    <row r="1028" spans="1:12" ht="16.5" hidden="1">
      <c r="A1028" s="13" t="s">
        <v>3383</v>
      </c>
      <c r="B1028" s="19"/>
      <c r="C1028" s="20">
        <v>1</v>
      </c>
      <c r="D1028" s="21">
        <v>1</v>
      </c>
      <c r="E1028" s="22"/>
      <c r="F1028" s="23">
        <v>1</v>
      </c>
      <c r="G1028" s="26">
        <v>3</v>
      </c>
      <c r="H1028" s="24">
        <f>VLOOKUP(A1028, Архитектуры!B1025:G7000, 6,FALSE)</f>
        <v>52</v>
      </c>
      <c r="I1028" s="24" t="str">
        <f>VLOOKUP(A1028, Таксономия!B1025:E3340, 3, FALSE)</f>
        <v>Eukaryota</v>
      </c>
      <c r="J1028" s="13" t="str">
        <f>VLOOKUP(A1028, Таксономия!B1025:E3340, 4, FALSE)</f>
        <v xml:space="preserve"> Metazoa</v>
      </c>
      <c r="K1028" s="11" t="str">
        <f t="shared" si="15"/>
        <v>1</v>
      </c>
      <c r="L1028" s="11" t="s">
        <v>7168</v>
      </c>
    </row>
    <row r="1029" spans="1:12" ht="16.5" hidden="1">
      <c r="A1029" s="13" t="s">
        <v>3389</v>
      </c>
      <c r="B1029" s="19">
        <v>1</v>
      </c>
      <c r="C1029" s="20"/>
      <c r="D1029" s="21">
        <v>1</v>
      </c>
      <c r="E1029" s="22">
        <v>1</v>
      </c>
      <c r="F1029" s="23"/>
      <c r="G1029" s="26">
        <v>3</v>
      </c>
      <c r="H1029" s="24">
        <f>VLOOKUP(A1029, Архитектуры!B1026:G7001, 6,FALSE)</f>
        <v>44</v>
      </c>
      <c r="I1029" s="24" t="str">
        <f>VLOOKUP(A1029, Таксономия!B1026:E3341, 3, FALSE)</f>
        <v>Eukaryota</v>
      </c>
      <c r="J1029" s="13" t="str">
        <f>VLOOKUP(A1029, Таксономия!B1026:E3341, 4, FALSE)</f>
        <v xml:space="preserve"> Metazoa</v>
      </c>
      <c r="K1029" s="11" t="str">
        <f t="shared" si="15"/>
        <v>2</v>
      </c>
      <c r="L1029" s="11" t="s">
        <v>7169</v>
      </c>
    </row>
    <row r="1030" spans="1:12" ht="16.5" hidden="1">
      <c r="A1030" s="13" t="s">
        <v>3395</v>
      </c>
      <c r="B1030" s="19"/>
      <c r="C1030" s="20">
        <v>1</v>
      </c>
      <c r="D1030" s="21">
        <v>1</v>
      </c>
      <c r="E1030" s="22"/>
      <c r="F1030" s="23">
        <v>1</v>
      </c>
      <c r="G1030" s="26">
        <v>3</v>
      </c>
      <c r="H1030" s="24">
        <f>VLOOKUP(A1030, Архитектуры!B1027:G7002, 6,FALSE)</f>
        <v>51</v>
      </c>
      <c r="I1030" s="24" t="str">
        <f>VLOOKUP(A1030, Таксономия!B1027:E3342, 3, FALSE)</f>
        <v>Eukaryota</v>
      </c>
      <c r="J1030" s="13" t="str">
        <f>VLOOKUP(A1030, Таксономия!B1027:E3342, 4, FALSE)</f>
        <v xml:space="preserve"> Fungi</v>
      </c>
      <c r="K1030" s="11" t="str">
        <f t="shared" ref="K1030:K1093" si="16">IF(AND(B1030=1,D1030=1,E1030=1,B1030+D1030+E1030=3),"2","1")</f>
        <v>1</v>
      </c>
      <c r="L1030" s="11" t="s">
        <v>7172</v>
      </c>
    </row>
    <row r="1031" spans="1:12" ht="16.5" hidden="1">
      <c r="A1031" s="13" t="s">
        <v>3401</v>
      </c>
      <c r="B1031" s="19"/>
      <c r="C1031" s="20">
        <v>1</v>
      </c>
      <c r="D1031" s="21">
        <v>1</v>
      </c>
      <c r="E1031" s="22"/>
      <c r="F1031" s="23">
        <v>1</v>
      </c>
      <c r="G1031" s="26">
        <v>3</v>
      </c>
      <c r="H1031" s="24">
        <f>VLOOKUP(A1031, Архитектуры!B1028:G7003, 6,FALSE)</f>
        <v>52</v>
      </c>
      <c r="I1031" s="24" t="str">
        <f>VLOOKUP(A1031, Таксономия!B1028:E3343, 3, FALSE)</f>
        <v>Eukaryota</v>
      </c>
      <c r="J1031" s="13" t="str">
        <f>VLOOKUP(A1031, Таксономия!B1028:E3343, 4, FALSE)</f>
        <v xml:space="preserve"> Metazoa</v>
      </c>
      <c r="K1031" s="11" t="str">
        <f t="shared" si="16"/>
        <v>1</v>
      </c>
      <c r="L1031" s="11" t="s">
        <v>7168</v>
      </c>
    </row>
    <row r="1032" spans="1:12" ht="16.5" hidden="1">
      <c r="A1032" s="13" t="s">
        <v>3403</v>
      </c>
      <c r="B1032" s="19">
        <v>1</v>
      </c>
      <c r="C1032" s="20"/>
      <c r="D1032" s="21">
        <v>1</v>
      </c>
      <c r="E1032" s="22">
        <v>1</v>
      </c>
      <c r="F1032" s="23"/>
      <c r="G1032" s="26">
        <v>3</v>
      </c>
      <c r="H1032" s="24">
        <f>VLOOKUP(A1032, Архитектуры!B1029:G7004, 6,FALSE)</f>
        <v>42</v>
      </c>
      <c r="I1032" s="24" t="str">
        <f>VLOOKUP(A1032, Таксономия!B1029:E3344, 3, FALSE)</f>
        <v>Eukaryota</v>
      </c>
      <c r="J1032" s="13" t="str">
        <f>VLOOKUP(A1032, Таксономия!B1029:E3344, 4, FALSE)</f>
        <v xml:space="preserve"> Metazoa</v>
      </c>
      <c r="K1032" s="11" t="str">
        <f t="shared" si="16"/>
        <v>2</v>
      </c>
      <c r="L1032" s="11" t="s">
        <v>7169</v>
      </c>
    </row>
    <row r="1033" spans="1:12" ht="16.5" hidden="1">
      <c r="A1033" s="13" t="s">
        <v>3405</v>
      </c>
      <c r="B1033" s="19"/>
      <c r="C1033" s="20">
        <v>1</v>
      </c>
      <c r="D1033" s="21">
        <v>1</v>
      </c>
      <c r="E1033" s="22"/>
      <c r="F1033" s="23">
        <v>1</v>
      </c>
      <c r="G1033" s="26">
        <v>3</v>
      </c>
      <c r="H1033" s="24">
        <f>VLOOKUP(A1033, Архитектуры!B1030:G7005, 6,FALSE)</f>
        <v>51</v>
      </c>
      <c r="I1033" s="24" t="str">
        <f>VLOOKUP(A1033, Таксономия!B1030:E3345, 3, FALSE)</f>
        <v>Eukaryota</v>
      </c>
      <c r="J1033" s="13" t="str">
        <f>VLOOKUP(A1033, Таксономия!B1030:E3345, 4, FALSE)</f>
        <v xml:space="preserve"> Viridiplantae</v>
      </c>
      <c r="K1033" s="11" t="str">
        <f t="shared" si="16"/>
        <v>1</v>
      </c>
      <c r="L1033" s="33" t="s">
        <v>7167</v>
      </c>
    </row>
    <row r="1034" spans="1:12" ht="16.5" hidden="1">
      <c r="A1034" s="13" t="s">
        <v>3417</v>
      </c>
      <c r="B1034" s="19"/>
      <c r="C1034" s="20">
        <v>1</v>
      </c>
      <c r="D1034" s="21">
        <v>1</v>
      </c>
      <c r="E1034" s="22"/>
      <c r="F1034" s="23">
        <v>1</v>
      </c>
      <c r="G1034" s="26">
        <v>3</v>
      </c>
      <c r="H1034" s="24">
        <f>VLOOKUP(A1034, Архитектуры!B1031:G7006, 6,FALSE)</f>
        <v>51</v>
      </c>
      <c r="I1034" s="24" t="str">
        <f>VLOOKUP(A1034, Таксономия!B1031:E3346, 3, FALSE)</f>
        <v>Eukaryota</v>
      </c>
      <c r="J1034" s="13" t="str">
        <f>VLOOKUP(A1034, Таксономия!B1031:E3346, 4, FALSE)</f>
        <v xml:space="preserve"> Viridiplantae</v>
      </c>
      <c r="K1034" s="11" t="str">
        <f t="shared" si="16"/>
        <v>1</v>
      </c>
      <c r="L1034" s="32" t="s">
        <v>7167</v>
      </c>
    </row>
    <row r="1035" spans="1:12" ht="16.5" hidden="1">
      <c r="A1035" s="13" t="s">
        <v>3425</v>
      </c>
      <c r="B1035" s="19"/>
      <c r="C1035" s="20">
        <v>1</v>
      </c>
      <c r="D1035" s="21">
        <v>1</v>
      </c>
      <c r="E1035" s="22"/>
      <c r="F1035" s="23">
        <v>1</v>
      </c>
      <c r="G1035" s="26">
        <v>3</v>
      </c>
      <c r="H1035" s="24">
        <f>VLOOKUP(A1035, Архитектуры!B1032:G7007, 6,FALSE)</f>
        <v>51</v>
      </c>
      <c r="I1035" s="24" t="str">
        <f>VLOOKUP(A1035, Таксономия!B1032:E3347, 3, FALSE)</f>
        <v>Eukaryota</v>
      </c>
      <c r="J1035" s="13" t="str">
        <f>VLOOKUP(A1035, Таксономия!B1032:E3347, 4, FALSE)</f>
        <v xml:space="preserve"> Viridiplantae</v>
      </c>
      <c r="K1035" s="11" t="str">
        <f t="shared" si="16"/>
        <v>1</v>
      </c>
      <c r="L1035" s="32" t="s">
        <v>7167</v>
      </c>
    </row>
    <row r="1036" spans="1:12" ht="16.5" hidden="1">
      <c r="A1036" s="13" t="s">
        <v>3435</v>
      </c>
      <c r="B1036" s="19"/>
      <c r="C1036" s="20">
        <v>1</v>
      </c>
      <c r="D1036" s="21">
        <v>1</v>
      </c>
      <c r="E1036" s="22"/>
      <c r="F1036" s="23">
        <v>1</v>
      </c>
      <c r="G1036" s="26">
        <v>3</v>
      </c>
      <c r="H1036" s="24">
        <f>VLOOKUP(A1036, Архитектуры!B1033:G7008, 6,FALSE)</f>
        <v>51</v>
      </c>
      <c r="I1036" s="24" t="str">
        <f>VLOOKUP(A1036, Таксономия!B1033:E3348, 3, FALSE)</f>
        <v>Eukaryota</v>
      </c>
      <c r="J1036" s="13" t="str">
        <f>VLOOKUP(A1036, Таксономия!B1033:E3348, 4, FALSE)</f>
        <v xml:space="preserve"> Viridiplantae</v>
      </c>
      <c r="K1036" s="11" t="str">
        <f t="shared" si="16"/>
        <v>1</v>
      </c>
      <c r="L1036" s="32" t="s">
        <v>7167</v>
      </c>
    </row>
    <row r="1037" spans="1:12" ht="16.5" hidden="1">
      <c r="A1037" s="13" t="s">
        <v>3437</v>
      </c>
      <c r="B1037" s="19"/>
      <c r="C1037" s="20">
        <v>1</v>
      </c>
      <c r="D1037" s="21">
        <v>1</v>
      </c>
      <c r="E1037" s="22"/>
      <c r="F1037" s="23">
        <v>1</v>
      </c>
      <c r="G1037" s="26">
        <v>3</v>
      </c>
      <c r="H1037" s="24">
        <f>VLOOKUP(A1037, Архитектуры!B1034:G7009, 6,FALSE)</f>
        <v>51</v>
      </c>
      <c r="I1037" s="24" t="str">
        <f>VLOOKUP(A1037, Таксономия!B1034:E3349, 3, FALSE)</f>
        <v>Eukaryota</v>
      </c>
      <c r="J1037" s="13" t="str">
        <f>VLOOKUP(A1037, Таксономия!B1034:E3349, 4, FALSE)</f>
        <v xml:space="preserve"> Viridiplantae</v>
      </c>
      <c r="K1037" s="11" t="str">
        <f t="shared" si="16"/>
        <v>1</v>
      </c>
      <c r="L1037" s="32" t="s">
        <v>7167</v>
      </c>
    </row>
    <row r="1038" spans="1:12" ht="16.5">
      <c r="A1038" s="13" t="s">
        <v>3439</v>
      </c>
      <c r="B1038" s="19">
        <v>1</v>
      </c>
      <c r="C1038" s="20"/>
      <c r="D1038" s="21">
        <v>1</v>
      </c>
      <c r="E1038" s="22">
        <v>1</v>
      </c>
      <c r="F1038" s="23"/>
      <c r="G1038" s="26">
        <v>3</v>
      </c>
      <c r="H1038" s="24">
        <f>VLOOKUP(A1038, Архитектуры!B1035:G7010, 6,FALSE)</f>
        <v>53</v>
      </c>
      <c r="I1038" s="24" t="str">
        <f>VLOOKUP(A1038, Таксономия!B1035:E3350, 3, FALSE)</f>
        <v>Eukaryota</v>
      </c>
      <c r="J1038" s="13" t="str">
        <f>VLOOKUP(A1038, Таксономия!B1035:E3350, 4, FALSE)</f>
        <v xml:space="preserve"> Fungi</v>
      </c>
      <c r="K1038" s="11" t="str">
        <f t="shared" si="16"/>
        <v>2</v>
      </c>
      <c r="L1038" s="11" t="s">
        <v>7171</v>
      </c>
    </row>
    <row r="1039" spans="1:12" ht="16.5" hidden="1">
      <c r="A1039" s="13" t="s">
        <v>3441</v>
      </c>
      <c r="B1039" s="19">
        <v>1</v>
      </c>
      <c r="C1039" s="20"/>
      <c r="D1039" s="21">
        <v>1</v>
      </c>
      <c r="E1039" s="22">
        <v>1</v>
      </c>
      <c r="F1039" s="23"/>
      <c r="G1039" s="26">
        <v>3</v>
      </c>
      <c r="H1039" s="24">
        <f>VLOOKUP(A1039, Архитектуры!B1036:G7011, 6,FALSE)</f>
        <v>49</v>
      </c>
      <c r="I1039" s="24" t="str">
        <f>VLOOKUP(A1039, Таксономия!B1036:E3351, 3, FALSE)</f>
        <v>Eukaryota</v>
      </c>
      <c r="J1039" s="13" t="str">
        <f>VLOOKUP(A1039, Таксономия!B1036:E3351, 4, FALSE)</f>
        <v xml:space="preserve"> Fungi</v>
      </c>
      <c r="K1039" s="11" t="str">
        <f t="shared" si="16"/>
        <v>2</v>
      </c>
      <c r="L1039" s="11" t="s">
        <v>7171</v>
      </c>
    </row>
    <row r="1040" spans="1:12" ht="16.5" hidden="1">
      <c r="A1040" s="13" t="s">
        <v>3443</v>
      </c>
      <c r="B1040" s="19"/>
      <c r="C1040" s="20">
        <v>1</v>
      </c>
      <c r="D1040" s="21">
        <v>1</v>
      </c>
      <c r="E1040" s="22"/>
      <c r="F1040" s="23">
        <v>1</v>
      </c>
      <c r="G1040" s="26">
        <v>3</v>
      </c>
      <c r="H1040" s="24">
        <f>VLOOKUP(A1040, Архитектуры!B1037:G7012, 6,FALSE)</f>
        <v>56</v>
      </c>
      <c r="I1040" s="24" t="str">
        <f>VLOOKUP(A1040, Таксономия!B1037:E3352, 3, FALSE)</f>
        <v>Eukaryota</v>
      </c>
      <c r="J1040" s="13" t="str">
        <f>VLOOKUP(A1040, Таксономия!B1037:E3352, 4, FALSE)</f>
        <v xml:space="preserve"> Fungi</v>
      </c>
      <c r="K1040" s="11" t="str">
        <f t="shared" si="16"/>
        <v>1</v>
      </c>
      <c r="L1040"/>
    </row>
    <row r="1041" spans="1:12" ht="16.5" hidden="1">
      <c r="A1041" s="13" t="s">
        <v>3447</v>
      </c>
      <c r="B1041" s="19"/>
      <c r="C1041" s="20">
        <v>1</v>
      </c>
      <c r="D1041" s="21">
        <v>1</v>
      </c>
      <c r="E1041" s="22"/>
      <c r="F1041" s="23">
        <v>1</v>
      </c>
      <c r="G1041" s="26">
        <v>3</v>
      </c>
      <c r="H1041" s="24">
        <f>VLOOKUP(A1041, Архитектуры!B1038:G7013, 6,FALSE)</f>
        <v>52</v>
      </c>
      <c r="I1041" s="24" t="str">
        <f>VLOOKUP(A1041, Таксономия!B1038:E3353, 3, FALSE)</f>
        <v>Eukaryota</v>
      </c>
      <c r="J1041" s="13" t="str">
        <f>VLOOKUP(A1041, Таксономия!B1038:E3353, 4, FALSE)</f>
        <v xml:space="preserve"> Fungi</v>
      </c>
      <c r="K1041" s="11" t="str">
        <f t="shared" si="16"/>
        <v>1</v>
      </c>
      <c r="L1041" s="11" t="s">
        <v>7172</v>
      </c>
    </row>
    <row r="1042" spans="1:12" ht="16.5" hidden="1">
      <c r="A1042" s="13" t="s">
        <v>3453</v>
      </c>
      <c r="B1042" s="19"/>
      <c r="C1042" s="20">
        <v>1</v>
      </c>
      <c r="D1042" s="21">
        <v>1</v>
      </c>
      <c r="E1042" s="22"/>
      <c r="F1042" s="23">
        <v>1</v>
      </c>
      <c r="G1042" s="26">
        <v>3</v>
      </c>
      <c r="H1042" s="24">
        <f>VLOOKUP(A1042, Архитектуры!B1039:G7014, 6,FALSE)</f>
        <v>52</v>
      </c>
      <c r="I1042" s="24" t="str">
        <f>VLOOKUP(A1042, Таксономия!B1039:E3354, 3, FALSE)</f>
        <v>Eukaryota</v>
      </c>
      <c r="J1042" s="13" t="str">
        <f>VLOOKUP(A1042, Таксономия!B1039:E3354, 4, FALSE)</f>
        <v xml:space="preserve"> Metazoa</v>
      </c>
      <c r="K1042" s="11" t="str">
        <f t="shared" si="16"/>
        <v>1</v>
      </c>
      <c r="L1042" s="11" t="s">
        <v>7168</v>
      </c>
    </row>
    <row r="1043" spans="1:12" ht="16.5" hidden="1">
      <c r="A1043" s="13" t="s">
        <v>3455</v>
      </c>
      <c r="B1043" s="19"/>
      <c r="C1043" s="20">
        <v>1</v>
      </c>
      <c r="D1043" s="21">
        <v>1</v>
      </c>
      <c r="E1043" s="22"/>
      <c r="F1043" s="23">
        <v>1</v>
      </c>
      <c r="G1043" s="26">
        <v>3</v>
      </c>
      <c r="H1043" s="24">
        <f>VLOOKUP(A1043, Архитектуры!B1040:G7015, 6,FALSE)</f>
        <v>52</v>
      </c>
      <c r="I1043" s="24" t="str">
        <f>VLOOKUP(A1043, Таксономия!B1040:E3355, 3, FALSE)</f>
        <v>Eukaryota</v>
      </c>
      <c r="J1043" s="13" t="str">
        <f>VLOOKUP(A1043, Таксономия!B1040:E3355, 4, FALSE)</f>
        <v xml:space="preserve"> Metazoa</v>
      </c>
      <c r="K1043" s="11" t="str">
        <f t="shared" si="16"/>
        <v>1</v>
      </c>
      <c r="L1043" s="11" t="s">
        <v>7168</v>
      </c>
    </row>
    <row r="1044" spans="1:12" ht="16.5" hidden="1">
      <c r="A1044" s="13" t="s">
        <v>3457</v>
      </c>
      <c r="B1044" s="19"/>
      <c r="C1044" s="20">
        <v>1</v>
      </c>
      <c r="D1044" s="21">
        <v>1</v>
      </c>
      <c r="E1044" s="22"/>
      <c r="F1044" s="23">
        <v>1</v>
      </c>
      <c r="G1044" s="26">
        <v>3</v>
      </c>
      <c r="H1044" s="24">
        <f>VLOOKUP(A1044, Архитектуры!B1041:G7016, 6,FALSE)</f>
        <v>52</v>
      </c>
      <c r="I1044" s="24" t="str">
        <f>VLOOKUP(A1044, Таксономия!B1041:E3356, 3, FALSE)</f>
        <v>Eukaryota</v>
      </c>
      <c r="J1044" s="13" t="str">
        <f>VLOOKUP(A1044, Таксономия!B1041:E3356, 4, FALSE)</f>
        <v xml:space="preserve"> Metazoa</v>
      </c>
      <c r="K1044" s="11" t="str">
        <f t="shared" si="16"/>
        <v>1</v>
      </c>
      <c r="L1044" s="11" t="s">
        <v>7168</v>
      </c>
    </row>
    <row r="1045" spans="1:12" ht="16.5" hidden="1">
      <c r="A1045" s="13" t="s">
        <v>3461</v>
      </c>
      <c r="B1045" s="19">
        <v>1</v>
      </c>
      <c r="C1045" s="20"/>
      <c r="D1045" s="21">
        <v>1</v>
      </c>
      <c r="E1045" s="22">
        <v>1</v>
      </c>
      <c r="F1045" s="23"/>
      <c r="G1045" s="26">
        <v>3</v>
      </c>
      <c r="H1045" s="24">
        <f>VLOOKUP(A1045, Архитектуры!B1042:G7017, 6,FALSE)</f>
        <v>50</v>
      </c>
      <c r="I1045" s="24" t="str">
        <f>VLOOKUP(A1045, Таксономия!B1042:E3357, 3, FALSE)</f>
        <v>Eukaryota</v>
      </c>
      <c r="J1045" s="13" t="str">
        <f>VLOOKUP(A1045, Таксономия!B1042:E3357, 4, FALSE)</f>
        <v xml:space="preserve"> Metazoa</v>
      </c>
      <c r="K1045" s="11" t="str">
        <f t="shared" si="16"/>
        <v>2</v>
      </c>
      <c r="L1045" s="11" t="s">
        <v>7169</v>
      </c>
    </row>
    <row r="1046" spans="1:12" ht="16.5">
      <c r="A1046" s="13" t="s">
        <v>3465</v>
      </c>
      <c r="B1046" s="19">
        <v>1</v>
      </c>
      <c r="C1046" s="20"/>
      <c r="D1046" s="21">
        <v>1</v>
      </c>
      <c r="E1046" s="22">
        <v>1</v>
      </c>
      <c r="F1046" s="23"/>
      <c r="G1046" s="26">
        <v>3</v>
      </c>
      <c r="H1046" s="24">
        <f>VLOOKUP(A1046, Архитектуры!B1043:G7018, 6,FALSE)</f>
        <v>53</v>
      </c>
      <c r="I1046" s="24" t="str">
        <f>VLOOKUP(A1046, Таксономия!B1043:E3358, 3, FALSE)</f>
        <v>Eukaryota</v>
      </c>
      <c r="J1046" s="13" t="str">
        <f>VLOOKUP(A1046, Таксономия!B1043:E3358, 4, FALSE)</f>
        <v xml:space="preserve"> Metazoa</v>
      </c>
      <c r="K1046" s="11" t="str">
        <f t="shared" si="16"/>
        <v>2</v>
      </c>
      <c r="L1046" s="11" t="s">
        <v>7169</v>
      </c>
    </row>
    <row r="1047" spans="1:12" ht="16.5">
      <c r="A1047" s="13" t="s">
        <v>3467</v>
      </c>
      <c r="B1047" s="19">
        <v>1</v>
      </c>
      <c r="C1047" s="20"/>
      <c r="D1047" s="21">
        <v>1</v>
      </c>
      <c r="E1047" s="22">
        <v>1</v>
      </c>
      <c r="F1047" s="23"/>
      <c r="G1047" s="26">
        <v>3</v>
      </c>
      <c r="H1047" s="24">
        <f>VLOOKUP(A1047, Архитектуры!B1044:G7019, 6,FALSE)</f>
        <v>53</v>
      </c>
      <c r="I1047" s="24" t="str">
        <f>VLOOKUP(A1047, Таксономия!B1044:E3359, 3, FALSE)</f>
        <v>Eukaryota</v>
      </c>
      <c r="J1047" s="13" t="str">
        <f>VLOOKUP(A1047, Таксономия!B1044:E3359, 4, FALSE)</f>
        <v xml:space="preserve"> Metazoa</v>
      </c>
      <c r="K1047" s="11" t="str">
        <f t="shared" si="16"/>
        <v>2</v>
      </c>
      <c r="L1047" s="11" t="s">
        <v>7169</v>
      </c>
    </row>
    <row r="1048" spans="1:12" ht="16.5">
      <c r="A1048" s="13" t="s">
        <v>3469</v>
      </c>
      <c r="B1048" s="19">
        <v>1</v>
      </c>
      <c r="C1048" s="20"/>
      <c r="D1048" s="21">
        <v>1</v>
      </c>
      <c r="E1048" s="22">
        <v>1</v>
      </c>
      <c r="F1048" s="23"/>
      <c r="G1048" s="26">
        <v>3</v>
      </c>
      <c r="H1048" s="24">
        <f>VLOOKUP(A1048, Архитектуры!B1045:G7020, 6,FALSE)</f>
        <v>53</v>
      </c>
      <c r="I1048" s="24" t="str">
        <f>VLOOKUP(A1048, Таксономия!B1045:E3360, 3, FALSE)</f>
        <v>Eukaryota</v>
      </c>
      <c r="J1048" s="13" t="str">
        <f>VLOOKUP(A1048, Таксономия!B1045:E3360, 4, FALSE)</f>
        <v xml:space="preserve"> Metazoa</v>
      </c>
      <c r="K1048" s="11" t="str">
        <f t="shared" si="16"/>
        <v>2</v>
      </c>
      <c r="L1048" s="11" t="s">
        <v>7169</v>
      </c>
    </row>
    <row r="1049" spans="1:12" ht="16.5">
      <c r="A1049" s="13" t="s">
        <v>3471</v>
      </c>
      <c r="B1049" s="19">
        <v>1</v>
      </c>
      <c r="C1049" s="20"/>
      <c r="D1049" s="21">
        <v>1</v>
      </c>
      <c r="E1049" s="22">
        <v>1</v>
      </c>
      <c r="F1049" s="23"/>
      <c r="G1049" s="26">
        <v>3</v>
      </c>
      <c r="H1049" s="24">
        <f>VLOOKUP(A1049, Архитектуры!B1046:G7021, 6,FALSE)</f>
        <v>53</v>
      </c>
      <c r="I1049" s="24" t="str">
        <f>VLOOKUP(A1049, Таксономия!B1046:E3361, 3, FALSE)</f>
        <v>Eukaryota</v>
      </c>
      <c r="J1049" s="13" t="str">
        <f>VLOOKUP(A1049, Таксономия!B1046:E3361, 4, FALSE)</f>
        <v xml:space="preserve"> Metazoa</v>
      </c>
      <c r="K1049" s="11" t="str">
        <f t="shared" si="16"/>
        <v>2</v>
      </c>
      <c r="L1049" s="11" t="s">
        <v>7169</v>
      </c>
    </row>
    <row r="1050" spans="1:12" ht="16.5" hidden="1">
      <c r="A1050" s="13" t="s">
        <v>3479</v>
      </c>
      <c r="B1050" s="19"/>
      <c r="C1050" s="20">
        <v>1</v>
      </c>
      <c r="D1050" s="21">
        <v>1</v>
      </c>
      <c r="E1050" s="22"/>
      <c r="F1050" s="23">
        <v>1</v>
      </c>
      <c r="G1050" s="26">
        <v>3</v>
      </c>
      <c r="H1050" s="24">
        <f>VLOOKUP(A1050, Архитектуры!B1047:G7022, 6,FALSE)</f>
        <v>52</v>
      </c>
      <c r="I1050" s="24" t="str">
        <f>VLOOKUP(A1050, Таксономия!B1047:E3362, 3, FALSE)</f>
        <v>Eukaryota</v>
      </c>
      <c r="J1050" s="13" t="str">
        <f>VLOOKUP(A1050, Таксономия!B1047:E3362, 4, FALSE)</f>
        <v xml:space="preserve"> Metazoa</v>
      </c>
      <c r="K1050" s="11" t="str">
        <f t="shared" si="16"/>
        <v>1</v>
      </c>
      <c r="L1050" s="11" t="s">
        <v>7168</v>
      </c>
    </row>
    <row r="1051" spans="1:12" ht="16.5">
      <c r="A1051" s="13" t="s">
        <v>3485</v>
      </c>
      <c r="B1051" s="19">
        <v>1</v>
      </c>
      <c r="C1051" s="20"/>
      <c r="D1051" s="21">
        <v>1</v>
      </c>
      <c r="E1051" s="22">
        <v>1</v>
      </c>
      <c r="F1051" s="23"/>
      <c r="G1051" s="26">
        <v>3</v>
      </c>
      <c r="H1051" s="24">
        <f>VLOOKUP(A1051, Архитектуры!B1048:G7023, 6,FALSE)</f>
        <v>53</v>
      </c>
      <c r="I1051" s="24" t="str">
        <f>VLOOKUP(A1051, Таксономия!B1048:E3363, 3, FALSE)</f>
        <v>Eukaryota</v>
      </c>
      <c r="J1051" s="13" t="str">
        <f>VLOOKUP(A1051, Таксономия!B1048:E3363, 4, FALSE)</f>
        <v xml:space="preserve"> Metazoa</v>
      </c>
      <c r="K1051" s="11" t="str">
        <f t="shared" si="16"/>
        <v>2</v>
      </c>
      <c r="L1051" s="11" t="s">
        <v>7169</v>
      </c>
    </row>
    <row r="1052" spans="1:12" ht="16.5" hidden="1">
      <c r="A1052" s="13" t="s">
        <v>3489</v>
      </c>
      <c r="B1052" s="19">
        <v>1</v>
      </c>
      <c r="C1052" s="20"/>
      <c r="D1052" s="21">
        <v>1</v>
      </c>
      <c r="E1052" s="22">
        <v>1</v>
      </c>
      <c r="F1052" s="23"/>
      <c r="G1052" s="26">
        <v>3</v>
      </c>
      <c r="H1052" s="24">
        <f>VLOOKUP(A1052, Архитектуры!B1049:G7024, 6,FALSE)</f>
        <v>43</v>
      </c>
      <c r="I1052" s="24" t="str">
        <f>VLOOKUP(A1052, Таксономия!B1049:E3364, 3, FALSE)</f>
        <v>Eukaryota</v>
      </c>
      <c r="J1052" s="13" t="str">
        <f>VLOOKUP(A1052, Таксономия!B1049:E3364, 4, FALSE)</f>
        <v xml:space="preserve"> Metazoa</v>
      </c>
      <c r="K1052" s="11" t="str">
        <f t="shared" si="16"/>
        <v>2</v>
      </c>
      <c r="L1052" s="11" t="s">
        <v>7169</v>
      </c>
    </row>
    <row r="1053" spans="1:12" ht="16.5" hidden="1">
      <c r="A1053" s="13" t="s">
        <v>3493</v>
      </c>
      <c r="B1053" s="19"/>
      <c r="C1053" s="20">
        <v>1</v>
      </c>
      <c r="D1053" s="21">
        <v>1</v>
      </c>
      <c r="E1053" s="22"/>
      <c r="F1053" s="23">
        <v>1</v>
      </c>
      <c r="G1053" s="26">
        <v>3</v>
      </c>
      <c r="H1053" s="24">
        <f>VLOOKUP(A1053, Архитектуры!B1050:G7025, 6,FALSE)</f>
        <v>52</v>
      </c>
      <c r="I1053" s="24" t="str">
        <f>VLOOKUP(A1053, Таксономия!B1050:E3365, 3, FALSE)</f>
        <v>Eukaryota</v>
      </c>
      <c r="J1053" s="13" t="str">
        <f>VLOOKUP(A1053, Таксономия!B1050:E3365, 4, FALSE)</f>
        <v xml:space="preserve"> Metazoa</v>
      </c>
      <c r="K1053" s="11" t="str">
        <f t="shared" si="16"/>
        <v>1</v>
      </c>
      <c r="L1053" s="11" t="s">
        <v>7168</v>
      </c>
    </row>
    <row r="1054" spans="1:12" ht="16.5" hidden="1">
      <c r="A1054" s="13" t="s">
        <v>3495</v>
      </c>
      <c r="B1054" s="19"/>
      <c r="C1054" s="20">
        <v>1</v>
      </c>
      <c r="D1054" s="21">
        <v>1</v>
      </c>
      <c r="E1054" s="22"/>
      <c r="F1054" s="23">
        <v>1</v>
      </c>
      <c r="G1054" s="26">
        <v>3</v>
      </c>
      <c r="H1054" s="24">
        <f>VLOOKUP(A1054, Архитектуры!B1051:G7026, 6,FALSE)</f>
        <v>52</v>
      </c>
      <c r="I1054" s="24" t="str">
        <f>VLOOKUP(A1054, Таксономия!B1051:E3366, 3, FALSE)</f>
        <v>Eukaryota</v>
      </c>
      <c r="J1054" s="13" t="str">
        <f>VLOOKUP(A1054, Таксономия!B1051:E3366, 4, FALSE)</f>
        <v xml:space="preserve"> Fungi</v>
      </c>
      <c r="K1054" s="11" t="str">
        <f t="shared" si="16"/>
        <v>1</v>
      </c>
      <c r="L1054" s="11" t="s">
        <v>7172</v>
      </c>
    </row>
    <row r="1055" spans="1:12" ht="16.5" hidden="1">
      <c r="A1055" s="13" t="s">
        <v>3497</v>
      </c>
      <c r="B1055" s="19"/>
      <c r="C1055" s="20">
        <v>1</v>
      </c>
      <c r="D1055" s="21">
        <v>1</v>
      </c>
      <c r="E1055" s="22"/>
      <c r="F1055" s="23">
        <v>1</v>
      </c>
      <c r="G1055" s="26">
        <v>3</v>
      </c>
      <c r="H1055" s="24">
        <f>VLOOKUP(A1055, Архитектуры!B1052:G7027, 6,FALSE)</f>
        <v>51</v>
      </c>
      <c r="I1055" s="24" t="e">
        <f>VLOOKUP(A1055, Таксономия!B1052:E3367, 3, FALSE)</f>
        <v>#N/A</v>
      </c>
      <c r="J1055" s="13" t="e">
        <f>VLOOKUP(A1055, Таксономия!B1052:E3367, 4, FALSE)</f>
        <v>#N/A</v>
      </c>
      <c r="K1055" s="11" t="str">
        <f t="shared" si="16"/>
        <v>1</v>
      </c>
      <c r="L1055"/>
    </row>
    <row r="1056" spans="1:12" ht="16.5" hidden="1">
      <c r="A1056" s="13" t="s">
        <v>3501</v>
      </c>
      <c r="B1056" s="19"/>
      <c r="C1056" s="20">
        <v>1</v>
      </c>
      <c r="D1056" s="21">
        <v>1</v>
      </c>
      <c r="E1056" s="22"/>
      <c r="F1056" s="23">
        <v>1</v>
      </c>
      <c r="G1056" s="26">
        <v>3</v>
      </c>
      <c r="H1056" s="24">
        <f>VLOOKUP(A1056, Архитектуры!B1053:G7028, 6,FALSE)</f>
        <v>52</v>
      </c>
      <c r="I1056" s="24" t="e">
        <f>VLOOKUP(A1056, Таксономия!B1053:E3368, 3, FALSE)</f>
        <v>#N/A</v>
      </c>
      <c r="J1056" s="13" t="e">
        <f>VLOOKUP(A1056, Таксономия!B1053:E3368, 4, FALSE)</f>
        <v>#N/A</v>
      </c>
      <c r="K1056" s="11" t="str">
        <f t="shared" si="16"/>
        <v>1</v>
      </c>
      <c r="L1056"/>
    </row>
    <row r="1057" spans="1:12" ht="16.5" hidden="1">
      <c r="A1057" s="13" t="s">
        <v>3507</v>
      </c>
      <c r="B1057" s="19"/>
      <c r="C1057" s="20">
        <v>1</v>
      </c>
      <c r="D1057" s="21">
        <v>1</v>
      </c>
      <c r="E1057" s="22"/>
      <c r="F1057" s="23">
        <v>1</v>
      </c>
      <c r="G1057" s="26">
        <v>3</v>
      </c>
      <c r="H1057" s="24">
        <f>VLOOKUP(A1057, Архитектуры!B1054:G7029, 6,FALSE)</f>
        <v>51</v>
      </c>
      <c r="I1057" s="24" t="str">
        <f>VLOOKUP(A1057, Таксономия!B1054:E3369, 3, FALSE)</f>
        <v>Eukaryota</v>
      </c>
      <c r="J1057" s="13" t="str">
        <f>VLOOKUP(A1057, Таксономия!B1054:E3369, 4, FALSE)</f>
        <v xml:space="preserve"> Viridiplantae</v>
      </c>
      <c r="K1057" s="11" t="str">
        <f t="shared" si="16"/>
        <v>1</v>
      </c>
      <c r="L1057" s="32" t="s">
        <v>7167</v>
      </c>
    </row>
    <row r="1058" spans="1:12" ht="16.5" hidden="1">
      <c r="A1058" s="13" t="s">
        <v>3511</v>
      </c>
      <c r="B1058" s="19"/>
      <c r="C1058" s="20">
        <v>1</v>
      </c>
      <c r="D1058" s="21">
        <v>1</v>
      </c>
      <c r="E1058" s="22"/>
      <c r="F1058" s="23">
        <v>1</v>
      </c>
      <c r="G1058" s="26">
        <v>3</v>
      </c>
      <c r="H1058" s="24">
        <f>VLOOKUP(A1058, Архитектуры!B1055:G7030, 6,FALSE)</f>
        <v>51</v>
      </c>
      <c r="I1058" s="24" t="str">
        <f>VLOOKUP(A1058, Таксономия!B1055:E3370, 3, FALSE)</f>
        <v>Eukaryota</v>
      </c>
      <c r="J1058" s="13" t="str">
        <f>VLOOKUP(A1058, Таксономия!B1055:E3370, 4, FALSE)</f>
        <v xml:space="preserve"> Fungi</v>
      </c>
      <c r="K1058" s="11" t="str">
        <f t="shared" si="16"/>
        <v>1</v>
      </c>
      <c r="L1058" s="11" t="s">
        <v>7172</v>
      </c>
    </row>
    <row r="1059" spans="1:12" ht="16.5">
      <c r="A1059" s="13" t="s">
        <v>3513</v>
      </c>
      <c r="B1059" s="19">
        <v>1</v>
      </c>
      <c r="C1059" s="20"/>
      <c r="D1059" s="21">
        <v>1</v>
      </c>
      <c r="E1059" s="22">
        <v>1</v>
      </c>
      <c r="F1059" s="23"/>
      <c r="G1059" s="26">
        <v>3</v>
      </c>
      <c r="H1059" s="24">
        <f>VLOOKUP(A1059, Архитектуры!B1056:G7031, 6,FALSE)</f>
        <v>53</v>
      </c>
      <c r="I1059" s="24" t="str">
        <f>VLOOKUP(A1059, Таксономия!B1056:E3371, 3, FALSE)</f>
        <v>Eukaryota</v>
      </c>
      <c r="J1059" s="13" t="str">
        <f>VLOOKUP(A1059, Таксономия!B1056:E3371, 4, FALSE)</f>
        <v xml:space="preserve"> Fungi</v>
      </c>
      <c r="K1059" s="11" t="str">
        <f t="shared" si="16"/>
        <v>2</v>
      </c>
      <c r="L1059" s="11" t="s">
        <v>7171</v>
      </c>
    </row>
    <row r="1060" spans="1:12" ht="16.5" hidden="1">
      <c r="A1060" s="13" t="s">
        <v>3517</v>
      </c>
      <c r="B1060" s="19"/>
      <c r="C1060" s="20">
        <v>1</v>
      </c>
      <c r="D1060" s="21">
        <v>1</v>
      </c>
      <c r="E1060" s="22"/>
      <c r="F1060" s="23">
        <v>1</v>
      </c>
      <c r="G1060" s="26">
        <v>3</v>
      </c>
      <c r="H1060" s="24">
        <f>VLOOKUP(A1060, Архитектуры!B1057:G7032, 6,FALSE)</f>
        <v>54</v>
      </c>
      <c r="I1060" s="24" t="str">
        <f>VLOOKUP(A1060, Таксономия!B1057:E3372, 3, FALSE)</f>
        <v>Eukaryota</v>
      </c>
      <c r="J1060" s="13" t="str">
        <f>VLOOKUP(A1060, Таксономия!B1057:E3372, 4, FALSE)</f>
        <v xml:space="preserve"> Alveolata</v>
      </c>
      <c r="K1060" s="11" t="str">
        <f t="shared" si="16"/>
        <v>1</v>
      </c>
      <c r="L1060"/>
    </row>
    <row r="1061" spans="1:12" ht="16.5" hidden="1">
      <c r="A1061" s="13" t="s">
        <v>3521</v>
      </c>
      <c r="B1061" s="19"/>
      <c r="C1061" s="20">
        <v>1</v>
      </c>
      <c r="D1061" s="21">
        <v>1</v>
      </c>
      <c r="E1061" s="22"/>
      <c r="F1061" s="23">
        <v>1</v>
      </c>
      <c r="G1061" s="26">
        <v>3</v>
      </c>
      <c r="H1061" s="24">
        <f>VLOOKUP(A1061, Архитектуры!B1058:G7033, 6,FALSE)</f>
        <v>52</v>
      </c>
      <c r="I1061" s="24" t="str">
        <f>VLOOKUP(A1061, Таксономия!B1058:E3373, 3, FALSE)</f>
        <v>Eukaryota</v>
      </c>
      <c r="J1061" s="13" t="str">
        <f>VLOOKUP(A1061, Таксономия!B1058:E3373, 4, FALSE)</f>
        <v xml:space="preserve"> Fungi</v>
      </c>
      <c r="K1061" s="11" t="str">
        <f t="shared" si="16"/>
        <v>1</v>
      </c>
      <c r="L1061" s="11" t="s">
        <v>7172</v>
      </c>
    </row>
    <row r="1062" spans="1:12" ht="16.5">
      <c r="A1062" s="13" t="s">
        <v>3523</v>
      </c>
      <c r="B1062" s="19"/>
      <c r="C1062" s="20">
        <v>1</v>
      </c>
      <c r="D1062" s="21">
        <v>1</v>
      </c>
      <c r="E1062" s="22"/>
      <c r="F1062" s="23">
        <v>1</v>
      </c>
      <c r="G1062" s="26">
        <v>3</v>
      </c>
      <c r="H1062" s="24">
        <f>VLOOKUP(A1062, Архитектуры!B1059:G7034, 6,FALSE)</f>
        <v>54</v>
      </c>
      <c r="I1062" s="24" t="str">
        <f>VLOOKUP(A1062, Таксономия!B1059:E3374, 3, FALSE)</f>
        <v>Eukaryota</v>
      </c>
      <c r="J1062" s="13" t="str">
        <f>VLOOKUP(A1062, Таксономия!B1059:E3374, 4, FALSE)</f>
        <v xml:space="preserve"> Fungi</v>
      </c>
      <c r="K1062" s="11" t="str">
        <f t="shared" si="16"/>
        <v>1</v>
      </c>
      <c r="L1062" s="11" t="s">
        <v>7172</v>
      </c>
    </row>
    <row r="1063" spans="1:12" ht="16.5" hidden="1">
      <c r="A1063" s="13" t="s">
        <v>3525</v>
      </c>
      <c r="B1063" s="19">
        <v>1</v>
      </c>
      <c r="C1063" s="20"/>
      <c r="D1063" s="21">
        <v>1</v>
      </c>
      <c r="E1063" s="22">
        <v>1</v>
      </c>
      <c r="F1063" s="23"/>
      <c r="G1063" s="26">
        <v>3</v>
      </c>
      <c r="H1063" s="24">
        <f>VLOOKUP(A1063, Архитектуры!B1060:G7035, 6,FALSE)</f>
        <v>61</v>
      </c>
      <c r="I1063" s="24" t="str">
        <f>VLOOKUP(A1063, Таксономия!B1060:E3375, 3, FALSE)</f>
        <v>Eukaryota</v>
      </c>
      <c r="J1063" s="13" t="str">
        <f>VLOOKUP(A1063, Таксономия!B1060:E3375, 4, FALSE)</f>
        <v xml:space="preserve"> Fungi</v>
      </c>
      <c r="K1063" s="11" t="str">
        <f t="shared" si="16"/>
        <v>2</v>
      </c>
      <c r="L1063"/>
    </row>
    <row r="1064" spans="1:12" ht="16.5" hidden="1">
      <c r="A1064" s="13" t="s">
        <v>3529</v>
      </c>
      <c r="B1064" s="19"/>
      <c r="C1064" s="20">
        <v>1</v>
      </c>
      <c r="D1064" s="21">
        <v>1</v>
      </c>
      <c r="E1064" s="22"/>
      <c r="F1064" s="23">
        <v>1</v>
      </c>
      <c r="G1064" s="26">
        <v>3</v>
      </c>
      <c r="H1064" s="24">
        <f>VLOOKUP(A1064, Архитектуры!B1061:G7036, 6,FALSE)</f>
        <v>52</v>
      </c>
      <c r="I1064" s="24" t="str">
        <f>VLOOKUP(A1064, Таксономия!B1061:E3376, 3, FALSE)</f>
        <v>Eukaryota</v>
      </c>
      <c r="J1064" s="13" t="str">
        <f>VLOOKUP(A1064, Таксономия!B1061:E3376, 4, FALSE)</f>
        <v xml:space="preserve"> Fungi</v>
      </c>
      <c r="K1064" s="11" t="str">
        <f t="shared" si="16"/>
        <v>1</v>
      </c>
      <c r="L1064" s="11" t="s">
        <v>7172</v>
      </c>
    </row>
    <row r="1065" spans="1:12" ht="16.5" hidden="1">
      <c r="A1065" s="13" t="s">
        <v>3531</v>
      </c>
      <c r="B1065" s="19"/>
      <c r="C1065" s="20">
        <v>1</v>
      </c>
      <c r="D1065" s="21">
        <v>1</v>
      </c>
      <c r="E1065" s="22"/>
      <c r="F1065" s="23">
        <v>1</v>
      </c>
      <c r="G1065" s="26">
        <v>3</v>
      </c>
      <c r="H1065" s="24">
        <f>VLOOKUP(A1065, Архитектуры!B1062:G7037, 6,FALSE)</f>
        <v>52</v>
      </c>
      <c r="I1065" s="24" t="str">
        <f>VLOOKUP(A1065, Таксономия!B1062:E3377, 3, FALSE)</f>
        <v>Eukaryota</v>
      </c>
      <c r="J1065" s="13" t="str">
        <f>VLOOKUP(A1065, Таксономия!B1062:E3377, 4, FALSE)</f>
        <v xml:space="preserve"> Fungi</v>
      </c>
      <c r="K1065" s="11" t="str">
        <f t="shared" si="16"/>
        <v>1</v>
      </c>
      <c r="L1065" s="11" t="s">
        <v>7172</v>
      </c>
    </row>
    <row r="1066" spans="1:12" ht="16.5" hidden="1">
      <c r="A1066" s="13" t="s">
        <v>3537</v>
      </c>
      <c r="B1066" s="19"/>
      <c r="C1066" s="20">
        <v>1</v>
      </c>
      <c r="D1066" s="21">
        <v>1</v>
      </c>
      <c r="E1066" s="22"/>
      <c r="F1066" s="23">
        <v>1</v>
      </c>
      <c r="G1066" s="26">
        <v>3</v>
      </c>
      <c r="H1066" s="24">
        <f>VLOOKUP(A1066, Архитектуры!B1063:G7038, 6,FALSE)</f>
        <v>60</v>
      </c>
      <c r="I1066" s="24" t="str">
        <f>VLOOKUP(A1066, Таксономия!B1063:E3378, 3, FALSE)</f>
        <v>Eukaryota</v>
      </c>
      <c r="J1066" s="13" t="str">
        <f>VLOOKUP(A1066, Таксономия!B1063:E3378, 4, FALSE)</f>
        <v xml:space="preserve"> Alveolata</v>
      </c>
      <c r="K1066" s="11" t="str">
        <f t="shared" si="16"/>
        <v>1</v>
      </c>
      <c r="L1066"/>
    </row>
    <row r="1067" spans="1:12" ht="16.5" hidden="1">
      <c r="A1067" s="13" t="s">
        <v>3545</v>
      </c>
      <c r="B1067" s="19"/>
      <c r="C1067" s="20">
        <v>1</v>
      </c>
      <c r="D1067" s="21">
        <v>1</v>
      </c>
      <c r="E1067" s="22"/>
      <c r="F1067" s="23">
        <v>1</v>
      </c>
      <c r="G1067" s="26">
        <v>3</v>
      </c>
      <c r="H1067" s="24">
        <f>VLOOKUP(A1067, Архитектуры!B1064:G7039, 6,FALSE)</f>
        <v>52</v>
      </c>
      <c r="I1067" s="24" t="str">
        <f>VLOOKUP(A1067, Таксономия!B1064:E3379, 3, FALSE)</f>
        <v>Eukaryota</v>
      </c>
      <c r="J1067" s="13" t="str">
        <f>VLOOKUP(A1067, Таксономия!B1064:E3379, 4, FALSE)</f>
        <v xml:space="preserve"> Metazoa</v>
      </c>
      <c r="K1067" s="11" t="str">
        <f t="shared" si="16"/>
        <v>1</v>
      </c>
      <c r="L1067" s="11" t="s">
        <v>7168</v>
      </c>
    </row>
    <row r="1068" spans="1:12" ht="16.5" hidden="1">
      <c r="A1068" s="13" t="s">
        <v>3547</v>
      </c>
      <c r="B1068" s="19">
        <v>1</v>
      </c>
      <c r="C1068" s="20"/>
      <c r="D1068" s="21">
        <v>1</v>
      </c>
      <c r="E1068" s="22">
        <v>1</v>
      </c>
      <c r="F1068" s="23"/>
      <c r="G1068" s="26">
        <v>3</v>
      </c>
      <c r="H1068" s="24">
        <f>VLOOKUP(A1068, Архитектуры!B1065:G7040, 6,FALSE)</f>
        <v>43</v>
      </c>
      <c r="I1068" s="24" t="str">
        <f>VLOOKUP(A1068, Таксономия!B1065:E3380, 3, FALSE)</f>
        <v>Eukaryota</v>
      </c>
      <c r="J1068" s="13" t="str">
        <f>VLOOKUP(A1068, Таксономия!B1065:E3380, 4, FALSE)</f>
        <v xml:space="preserve"> Metazoa</v>
      </c>
      <c r="K1068" s="11" t="str">
        <f t="shared" si="16"/>
        <v>2</v>
      </c>
      <c r="L1068" s="11" t="s">
        <v>7169</v>
      </c>
    </row>
    <row r="1069" spans="1:12" ht="16.5" hidden="1">
      <c r="A1069" s="13" t="s">
        <v>3555</v>
      </c>
      <c r="B1069" s="19"/>
      <c r="C1069" s="20">
        <v>1</v>
      </c>
      <c r="D1069" s="21">
        <v>1</v>
      </c>
      <c r="E1069" s="22"/>
      <c r="F1069" s="23">
        <v>1</v>
      </c>
      <c r="G1069" s="26">
        <v>3</v>
      </c>
      <c r="H1069" s="24">
        <f>VLOOKUP(A1069, Архитектуры!B1066:G7041, 6,FALSE)</f>
        <v>51</v>
      </c>
      <c r="I1069" s="24" t="str">
        <f>VLOOKUP(A1069, Таксономия!B1066:E3381, 3, FALSE)</f>
        <v>Eukaryota</v>
      </c>
      <c r="J1069" s="13" t="str">
        <f>VLOOKUP(A1069, Таксономия!B1066:E3381, 4, FALSE)</f>
        <v xml:space="preserve"> Stramenopiles</v>
      </c>
      <c r="K1069" s="11" t="str">
        <f t="shared" si="16"/>
        <v>1</v>
      </c>
      <c r="L1069"/>
    </row>
    <row r="1070" spans="1:12" ht="16.5" hidden="1">
      <c r="A1070" s="13" t="s">
        <v>3557</v>
      </c>
      <c r="B1070" s="19"/>
      <c r="C1070" s="20">
        <v>1</v>
      </c>
      <c r="D1070" s="21">
        <v>1</v>
      </c>
      <c r="E1070" s="22"/>
      <c r="F1070" s="23">
        <v>1</v>
      </c>
      <c r="G1070" s="26">
        <v>3</v>
      </c>
      <c r="H1070" s="24">
        <f>VLOOKUP(A1070, Архитектуры!B1067:G7042, 6,FALSE)</f>
        <v>52</v>
      </c>
      <c r="I1070" s="24" t="str">
        <f>VLOOKUP(A1070, Таксономия!B1067:E3382, 3, FALSE)</f>
        <v>Eukaryota</v>
      </c>
      <c r="J1070" s="13" t="str">
        <f>VLOOKUP(A1070, Таксономия!B1067:E3382, 4, FALSE)</f>
        <v xml:space="preserve"> Metazoa</v>
      </c>
      <c r="K1070" s="11" t="str">
        <f t="shared" si="16"/>
        <v>1</v>
      </c>
      <c r="L1070" s="11" t="s">
        <v>7168</v>
      </c>
    </row>
    <row r="1071" spans="1:12" ht="16.5" hidden="1">
      <c r="A1071" s="13" t="s">
        <v>3559</v>
      </c>
      <c r="B1071" s="19"/>
      <c r="C1071" s="20">
        <v>1</v>
      </c>
      <c r="D1071" s="21">
        <v>1</v>
      </c>
      <c r="E1071" s="22"/>
      <c r="F1071" s="23">
        <v>1</v>
      </c>
      <c r="G1071" s="26">
        <v>3</v>
      </c>
      <c r="H1071" s="24">
        <f>VLOOKUP(A1071, Архитектуры!B1068:G7043, 6,FALSE)</f>
        <v>55</v>
      </c>
      <c r="I1071" s="24" t="str">
        <f>VLOOKUP(A1071, Таксономия!B1068:E3383, 3, FALSE)</f>
        <v>Eukaryota</v>
      </c>
      <c r="J1071" s="13" t="str">
        <f>VLOOKUP(A1071, Таксономия!B1068:E3383, 4, FALSE)</f>
        <v xml:space="preserve"> Fungi</v>
      </c>
      <c r="K1071" s="11" t="str">
        <f t="shared" si="16"/>
        <v>1</v>
      </c>
      <c r="L1071" s="11" t="s">
        <v>7172</v>
      </c>
    </row>
    <row r="1072" spans="1:12" ht="16.5" hidden="1">
      <c r="A1072" s="13" t="s">
        <v>3561</v>
      </c>
      <c r="B1072" s="19"/>
      <c r="C1072" s="20">
        <v>1</v>
      </c>
      <c r="D1072" s="21">
        <v>1</v>
      </c>
      <c r="E1072" s="22"/>
      <c r="F1072" s="23">
        <v>1</v>
      </c>
      <c r="G1072" s="26">
        <v>3</v>
      </c>
      <c r="H1072" s="24">
        <f>VLOOKUP(A1072, Архитектуры!B1069:G7044, 6,FALSE)</f>
        <v>52</v>
      </c>
      <c r="I1072" s="24" t="str">
        <f>VLOOKUP(A1072, Таксономия!B1069:E3384, 3, FALSE)</f>
        <v>Eukaryota</v>
      </c>
      <c r="J1072" s="13" t="str">
        <f>VLOOKUP(A1072, Таксономия!B1069:E3384, 4, FALSE)</f>
        <v xml:space="preserve"> Fungi</v>
      </c>
      <c r="K1072" s="11" t="str">
        <f t="shared" si="16"/>
        <v>1</v>
      </c>
      <c r="L1072" s="11" t="s">
        <v>7172</v>
      </c>
    </row>
    <row r="1073" spans="1:12" ht="16.5">
      <c r="A1073" s="13" t="s">
        <v>3563</v>
      </c>
      <c r="B1073" s="19">
        <v>1</v>
      </c>
      <c r="C1073" s="20"/>
      <c r="D1073" s="21">
        <v>1</v>
      </c>
      <c r="E1073" s="22">
        <v>1</v>
      </c>
      <c r="F1073" s="23"/>
      <c r="G1073" s="26">
        <v>3</v>
      </c>
      <c r="H1073" s="24">
        <f>VLOOKUP(A1073, Архитектуры!B1070:G7045, 6,FALSE)</f>
        <v>53</v>
      </c>
      <c r="I1073" s="24" t="str">
        <f>VLOOKUP(A1073, Таксономия!B1070:E3385, 3, FALSE)</f>
        <v>Eukaryota</v>
      </c>
      <c r="J1073" s="13" t="str">
        <f>VLOOKUP(A1073, Таксономия!B1070:E3385, 4, FALSE)</f>
        <v xml:space="preserve"> Fungi</v>
      </c>
      <c r="K1073" s="11" t="str">
        <f t="shared" si="16"/>
        <v>2</v>
      </c>
      <c r="L1073" s="11" t="s">
        <v>7171</v>
      </c>
    </row>
    <row r="1074" spans="1:12" ht="16.5" hidden="1">
      <c r="A1074" s="13" t="s">
        <v>3569</v>
      </c>
      <c r="B1074" s="19">
        <v>1</v>
      </c>
      <c r="C1074" s="20"/>
      <c r="D1074" s="21">
        <v>1</v>
      </c>
      <c r="E1074" s="22">
        <v>1</v>
      </c>
      <c r="F1074" s="23"/>
      <c r="G1074" s="26">
        <v>3</v>
      </c>
      <c r="H1074" s="24">
        <f>VLOOKUP(A1074, Архитектуры!B1071:G7046, 6,FALSE)</f>
        <v>52</v>
      </c>
      <c r="I1074" s="24" t="str">
        <f>VLOOKUP(A1074, Таксономия!B1071:E3386, 3, FALSE)</f>
        <v>Eukaryota</v>
      </c>
      <c r="J1074" s="13" t="str">
        <f>VLOOKUP(A1074, Таксономия!B1071:E3386, 4, FALSE)</f>
        <v xml:space="preserve"> Fungi</v>
      </c>
      <c r="K1074" s="11" t="str">
        <f t="shared" si="16"/>
        <v>2</v>
      </c>
      <c r="L1074" s="11" t="s">
        <v>7171</v>
      </c>
    </row>
    <row r="1075" spans="1:12" ht="16.5" hidden="1">
      <c r="A1075" s="13" t="s">
        <v>3571</v>
      </c>
      <c r="B1075" s="19"/>
      <c r="C1075" s="20">
        <v>1</v>
      </c>
      <c r="D1075" s="21">
        <v>1</v>
      </c>
      <c r="E1075" s="22"/>
      <c r="F1075" s="23">
        <v>1</v>
      </c>
      <c r="G1075" s="26">
        <v>3</v>
      </c>
      <c r="H1075" s="24">
        <f>VLOOKUP(A1075, Архитектуры!B1072:G7047, 6,FALSE)</f>
        <v>52</v>
      </c>
      <c r="I1075" s="24" t="str">
        <f>VLOOKUP(A1075, Таксономия!B1072:E3387, 3, FALSE)</f>
        <v>Eukaryota</v>
      </c>
      <c r="J1075" s="13" t="str">
        <f>VLOOKUP(A1075, Таксономия!B1072:E3387, 4, FALSE)</f>
        <v xml:space="preserve"> Fungi</v>
      </c>
      <c r="K1075" s="11" t="str">
        <f t="shared" si="16"/>
        <v>1</v>
      </c>
      <c r="L1075" s="11" t="s">
        <v>7172</v>
      </c>
    </row>
    <row r="1076" spans="1:12" ht="16.5" hidden="1">
      <c r="A1076" s="13" t="s">
        <v>3573</v>
      </c>
      <c r="B1076" s="19"/>
      <c r="C1076" s="20">
        <v>1</v>
      </c>
      <c r="D1076" s="21">
        <v>1</v>
      </c>
      <c r="E1076" s="22"/>
      <c r="F1076" s="23">
        <v>1</v>
      </c>
      <c r="G1076" s="26">
        <v>3</v>
      </c>
      <c r="H1076" s="24">
        <f>VLOOKUP(A1076, Архитектуры!B1073:G7048, 6,FALSE)</f>
        <v>52</v>
      </c>
      <c r="I1076" s="24" t="str">
        <f>VLOOKUP(A1076, Таксономия!B1073:E3388, 3, FALSE)</f>
        <v>Eukaryota</v>
      </c>
      <c r="J1076" s="13" t="str">
        <f>VLOOKUP(A1076, Таксономия!B1073:E3388, 4, FALSE)</f>
        <v xml:space="preserve"> Fungi</v>
      </c>
      <c r="K1076" s="11" t="str">
        <f t="shared" si="16"/>
        <v>1</v>
      </c>
      <c r="L1076" s="11" t="s">
        <v>7172</v>
      </c>
    </row>
    <row r="1077" spans="1:12" ht="16.5">
      <c r="A1077" s="13" t="s">
        <v>3575</v>
      </c>
      <c r="B1077" s="19">
        <v>1</v>
      </c>
      <c r="C1077" s="20"/>
      <c r="D1077" s="21">
        <v>1</v>
      </c>
      <c r="E1077" s="22">
        <v>1</v>
      </c>
      <c r="F1077" s="23"/>
      <c r="G1077" s="26">
        <v>3</v>
      </c>
      <c r="H1077" s="24">
        <f>VLOOKUP(A1077, Архитектуры!B1074:G7049, 6,FALSE)</f>
        <v>53</v>
      </c>
      <c r="I1077" s="24" t="str">
        <f>VLOOKUP(A1077, Таксономия!B1074:E3389, 3, FALSE)</f>
        <v>Eukaryota</v>
      </c>
      <c r="J1077" s="13" t="str">
        <f>VLOOKUP(A1077, Таксономия!B1074:E3389, 4, FALSE)</f>
        <v xml:space="preserve"> Fungi</v>
      </c>
      <c r="K1077" s="11" t="str">
        <f t="shared" si="16"/>
        <v>2</v>
      </c>
      <c r="L1077" s="11" t="s">
        <v>7171</v>
      </c>
    </row>
    <row r="1078" spans="1:12" ht="16.5" hidden="1">
      <c r="A1078" s="13" t="s">
        <v>3581</v>
      </c>
      <c r="B1078" s="19"/>
      <c r="C1078" s="20">
        <v>1</v>
      </c>
      <c r="D1078" s="21">
        <v>1</v>
      </c>
      <c r="E1078" s="22"/>
      <c r="F1078" s="23">
        <v>1</v>
      </c>
      <c r="G1078" s="26">
        <v>3</v>
      </c>
      <c r="H1078" s="24">
        <f>VLOOKUP(A1078, Архитектуры!B1075:G7050, 6,FALSE)</f>
        <v>51</v>
      </c>
      <c r="I1078" s="24" t="str">
        <f>VLOOKUP(A1078, Таксономия!B1075:E3390, 3, FALSE)</f>
        <v>Eukaryota</v>
      </c>
      <c r="J1078" s="13" t="str">
        <f>VLOOKUP(A1078, Таксономия!B1075:E3390, 4, FALSE)</f>
        <v xml:space="preserve"> Stramenopiles</v>
      </c>
      <c r="K1078" s="11" t="str">
        <f t="shared" si="16"/>
        <v>1</v>
      </c>
      <c r="L1078"/>
    </row>
    <row r="1079" spans="1:12" ht="16.5" hidden="1">
      <c r="A1079" s="13" t="s">
        <v>3589</v>
      </c>
      <c r="B1079" s="19"/>
      <c r="C1079" s="20">
        <v>1</v>
      </c>
      <c r="D1079" s="21">
        <v>1</v>
      </c>
      <c r="E1079" s="22"/>
      <c r="F1079" s="23">
        <v>1</v>
      </c>
      <c r="G1079" s="26">
        <v>3</v>
      </c>
      <c r="H1079" s="24">
        <f>VLOOKUP(A1079, Архитектуры!B1076:G7051, 6,FALSE)</f>
        <v>51</v>
      </c>
      <c r="I1079" s="24" t="str">
        <f>VLOOKUP(A1079, Таксономия!B1076:E3391, 3, FALSE)</f>
        <v>Eukaryota</v>
      </c>
      <c r="J1079" s="13" t="str">
        <f>VLOOKUP(A1079, Таксономия!B1076:E3391, 4, FALSE)</f>
        <v xml:space="preserve"> Viridiplantae</v>
      </c>
      <c r="K1079" s="11" t="str">
        <f t="shared" si="16"/>
        <v>1</v>
      </c>
      <c r="L1079" s="32" t="s">
        <v>7167</v>
      </c>
    </row>
    <row r="1080" spans="1:12" ht="16.5" hidden="1">
      <c r="A1080" s="13" t="s">
        <v>3591</v>
      </c>
      <c r="B1080" s="19"/>
      <c r="C1080" s="20">
        <v>1</v>
      </c>
      <c r="D1080" s="21">
        <v>1</v>
      </c>
      <c r="E1080" s="22"/>
      <c r="F1080" s="23">
        <v>1</v>
      </c>
      <c r="G1080" s="26">
        <v>3</v>
      </c>
      <c r="H1080" s="24">
        <f>VLOOKUP(A1080, Архитектуры!B1077:G7052, 6,FALSE)</f>
        <v>51</v>
      </c>
      <c r="I1080" s="24" t="str">
        <f>VLOOKUP(A1080, Таксономия!B1077:E3392, 3, FALSE)</f>
        <v>Eukaryota</v>
      </c>
      <c r="J1080" s="13" t="str">
        <f>VLOOKUP(A1080, Таксономия!B1077:E3392, 4, FALSE)</f>
        <v xml:space="preserve"> Viridiplantae</v>
      </c>
      <c r="K1080" s="11" t="str">
        <f t="shared" si="16"/>
        <v>1</v>
      </c>
      <c r="L1080" s="32" t="s">
        <v>7167</v>
      </c>
    </row>
    <row r="1081" spans="1:12" ht="16.5" hidden="1">
      <c r="A1081" s="13" t="s">
        <v>3593</v>
      </c>
      <c r="B1081" s="19"/>
      <c r="C1081" s="20">
        <v>1</v>
      </c>
      <c r="D1081" s="21">
        <v>1</v>
      </c>
      <c r="E1081" s="22"/>
      <c r="F1081" s="23">
        <v>1</v>
      </c>
      <c r="G1081" s="26">
        <v>3</v>
      </c>
      <c r="H1081" s="24">
        <f>VLOOKUP(A1081, Архитектуры!B1078:G7053, 6,FALSE)</f>
        <v>51</v>
      </c>
      <c r="I1081" s="24" t="str">
        <f>VLOOKUP(A1081, Таксономия!B1078:E3393, 3, FALSE)</f>
        <v>Eukaryota</v>
      </c>
      <c r="J1081" s="13" t="str">
        <f>VLOOKUP(A1081, Таксономия!B1078:E3393, 4, FALSE)</f>
        <v xml:space="preserve"> Viridiplantae</v>
      </c>
      <c r="K1081" s="11" t="str">
        <f t="shared" si="16"/>
        <v>1</v>
      </c>
      <c r="L1081" s="32" t="s">
        <v>7167</v>
      </c>
    </row>
    <row r="1082" spans="1:12" ht="16.5" hidden="1">
      <c r="A1082" s="13" t="s">
        <v>3601</v>
      </c>
      <c r="B1082" s="19"/>
      <c r="C1082" s="20">
        <v>1</v>
      </c>
      <c r="D1082" s="21">
        <v>1</v>
      </c>
      <c r="E1082" s="22"/>
      <c r="F1082" s="23">
        <v>1</v>
      </c>
      <c r="G1082" s="26">
        <v>3</v>
      </c>
      <c r="H1082" s="24">
        <f>VLOOKUP(A1082, Архитектуры!B1079:G7054, 6,FALSE)</f>
        <v>52</v>
      </c>
      <c r="I1082" s="24" t="str">
        <f>VLOOKUP(A1082, Таксономия!B1079:E3394, 3, FALSE)</f>
        <v>Eukaryota</v>
      </c>
      <c r="J1082" s="13" t="str">
        <f>VLOOKUP(A1082, Таксономия!B1079:E3394, 4, FALSE)</f>
        <v xml:space="preserve"> Fungi</v>
      </c>
      <c r="K1082" s="11" t="str">
        <f t="shared" si="16"/>
        <v>1</v>
      </c>
      <c r="L1082" s="11" t="s">
        <v>7172</v>
      </c>
    </row>
    <row r="1083" spans="1:12" ht="16.5" hidden="1">
      <c r="A1083" s="13" t="s">
        <v>3603</v>
      </c>
      <c r="B1083" s="19"/>
      <c r="C1083" s="20">
        <v>1</v>
      </c>
      <c r="D1083" s="21">
        <v>1</v>
      </c>
      <c r="E1083" s="22"/>
      <c r="F1083" s="23">
        <v>1</v>
      </c>
      <c r="G1083" s="26">
        <v>3</v>
      </c>
      <c r="H1083" s="24">
        <f>VLOOKUP(A1083, Архитектуры!B1080:G7055, 6,FALSE)</f>
        <v>52</v>
      </c>
      <c r="I1083" s="24" t="str">
        <f>VLOOKUP(A1083, Таксономия!B1080:E3395, 3, FALSE)</f>
        <v>Eukaryota</v>
      </c>
      <c r="J1083" s="13" t="str">
        <f>VLOOKUP(A1083, Таксономия!B1080:E3395, 4, FALSE)</f>
        <v xml:space="preserve"> Fungi</v>
      </c>
      <c r="K1083" s="11" t="str">
        <f t="shared" si="16"/>
        <v>1</v>
      </c>
      <c r="L1083" s="11" t="s">
        <v>7172</v>
      </c>
    </row>
    <row r="1084" spans="1:12" ht="16.5" hidden="1">
      <c r="A1084" s="13" t="s">
        <v>3605</v>
      </c>
      <c r="B1084" s="19"/>
      <c r="C1084" s="20">
        <v>1</v>
      </c>
      <c r="D1084" s="21">
        <v>1</v>
      </c>
      <c r="E1084" s="22"/>
      <c r="F1084" s="23">
        <v>1</v>
      </c>
      <c r="G1084" s="26">
        <v>3</v>
      </c>
      <c r="H1084" s="24">
        <f>VLOOKUP(A1084, Архитектуры!B1081:G7056, 6,FALSE)</f>
        <v>54</v>
      </c>
      <c r="I1084" s="24" t="str">
        <f>VLOOKUP(A1084, Таксономия!B1081:E3396, 3, FALSE)</f>
        <v>Eukaryota</v>
      </c>
      <c r="J1084" s="13" t="str">
        <f>VLOOKUP(A1084, Таксономия!B1081:E3396, 4, FALSE)</f>
        <v xml:space="preserve"> Alveolata</v>
      </c>
      <c r="K1084" s="11" t="str">
        <f t="shared" si="16"/>
        <v>1</v>
      </c>
      <c r="L1084"/>
    </row>
    <row r="1085" spans="1:12" ht="16.5" hidden="1">
      <c r="A1085" s="13" t="s">
        <v>3609</v>
      </c>
      <c r="B1085" s="19"/>
      <c r="C1085" s="20">
        <v>1</v>
      </c>
      <c r="D1085" s="21">
        <v>1</v>
      </c>
      <c r="E1085" s="22"/>
      <c r="F1085" s="23">
        <v>1</v>
      </c>
      <c r="G1085" s="26">
        <v>3</v>
      </c>
      <c r="H1085" s="24">
        <f>VLOOKUP(A1085, Архитектуры!B1082:G7057, 6,FALSE)</f>
        <v>52</v>
      </c>
      <c r="I1085" s="24" t="str">
        <f>VLOOKUP(A1085, Таксономия!B1082:E3397, 3, FALSE)</f>
        <v>Eukaryota</v>
      </c>
      <c r="J1085" s="13" t="str">
        <f>VLOOKUP(A1085, Таксономия!B1082:E3397, 4, FALSE)</f>
        <v xml:space="preserve"> Metazoa</v>
      </c>
      <c r="K1085" s="11" t="str">
        <f t="shared" si="16"/>
        <v>1</v>
      </c>
      <c r="L1085" s="11" t="s">
        <v>7168</v>
      </c>
    </row>
    <row r="1086" spans="1:12" ht="16.5">
      <c r="A1086" s="13" t="s">
        <v>3615</v>
      </c>
      <c r="B1086" s="19">
        <v>1</v>
      </c>
      <c r="C1086" s="20"/>
      <c r="D1086" s="21">
        <v>1</v>
      </c>
      <c r="E1086" s="22">
        <v>1</v>
      </c>
      <c r="F1086" s="23"/>
      <c r="G1086" s="26">
        <v>3</v>
      </c>
      <c r="H1086" s="24">
        <f>VLOOKUP(A1086, Архитектуры!B1083:G7058, 6,FALSE)</f>
        <v>53</v>
      </c>
      <c r="I1086" s="24" t="str">
        <f>VLOOKUP(A1086, Таксономия!B1083:E3398, 3, FALSE)</f>
        <v>Eukaryota</v>
      </c>
      <c r="J1086" s="13" t="str">
        <f>VLOOKUP(A1086, Таксономия!B1083:E3398, 4, FALSE)</f>
        <v xml:space="preserve"> Metazoa</v>
      </c>
      <c r="K1086" s="11" t="str">
        <f t="shared" si="16"/>
        <v>2</v>
      </c>
      <c r="L1086" s="11" t="s">
        <v>7169</v>
      </c>
    </row>
    <row r="1087" spans="1:12" ht="16.5" hidden="1">
      <c r="A1087" s="13" t="s">
        <v>3617</v>
      </c>
      <c r="B1087" s="19"/>
      <c r="C1087" s="20">
        <v>1</v>
      </c>
      <c r="D1087" s="21">
        <v>1</v>
      </c>
      <c r="E1087" s="22"/>
      <c r="F1087" s="23">
        <v>1</v>
      </c>
      <c r="G1087" s="26">
        <v>3</v>
      </c>
      <c r="H1087" s="24">
        <f>VLOOKUP(A1087, Архитектуры!B1084:G7059, 6,FALSE)</f>
        <v>52</v>
      </c>
      <c r="I1087" s="24" t="str">
        <f>VLOOKUP(A1087, Таксономия!B1084:E3399, 3, FALSE)</f>
        <v>Eukaryota</v>
      </c>
      <c r="J1087" s="13" t="str">
        <f>VLOOKUP(A1087, Таксономия!B1084:E3399, 4, FALSE)</f>
        <v xml:space="preserve"> Metazoa</v>
      </c>
      <c r="K1087" s="11" t="str">
        <f t="shared" si="16"/>
        <v>1</v>
      </c>
      <c r="L1087" s="11" t="s">
        <v>7168</v>
      </c>
    </row>
    <row r="1088" spans="1:12" ht="16.5" hidden="1">
      <c r="A1088" s="13" t="s">
        <v>3619</v>
      </c>
      <c r="B1088" s="19"/>
      <c r="C1088" s="20">
        <v>1</v>
      </c>
      <c r="D1088" s="21">
        <v>1</v>
      </c>
      <c r="E1088" s="22"/>
      <c r="F1088" s="23">
        <v>1</v>
      </c>
      <c r="G1088" s="26">
        <v>3</v>
      </c>
      <c r="H1088" s="24">
        <f>VLOOKUP(A1088, Архитектуры!B1085:G7060, 6,FALSE)</f>
        <v>52</v>
      </c>
      <c r="I1088" s="24" t="str">
        <f>VLOOKUP(A1088, Таксономия!B1085:E3400, 3, FALSE)</f>
        <v>Eukaryota</v>
      </c>
      <c r="J1088" s="13" t="str">
        <f>VLOOKUP(A1088, Таксономия!B1085:E3400, 4, FALSE)</f>
        <v xml:space="preserve"> Metazoa</v>
      </c>
      <c r="K1088" s="11" t="str">
        <f t="shared" si="16"/>
        <v>1</v>
      </c>
      <c r="L1088" s="11" t="s">
        <v>7168</v>
      </c>
    </row>
    <row r="1089" spans="1:12" ht="16.5">
      <c r="A1089" s="13" t="s">
        <v>3621</v>
      </c>
      <c r="B1089" s="19">
        <v>1</v>
      </c>
      <c r="C1089" s="20"/>
      <c r="D1089" s="21">
        <v>1</v>
      </c>
      <c r="E1089" s="22">
        <v>1</v>
      </c>
      <c r="F1089" s="23"/>
      <c r="G1089" s="26">
        <v>3</v>
      </c>
      <c r="H1089" s="24">
        <f>VLOOKUP(A1089, Архитектуры!B1086:G7061, 6,FALSE)</f>
        <v>54</v>
      </c>
      <c r="I1089" s="24" t="str">
        <f>VLOOKUP(A1089, Таксономия!B1086:E3401, 3, FALSE)</f>
        <v>Eukaryota</v>
      </c>
      <c r="J1089" s="13" t="str">
        <f>VLOOKUP(A1089, Таксономия!B1086:E3401, 4, FALSE)</f>
        <v xml:space="preserve"> Metazoa</v>
      </c>
      <c r="K1089" s="11" t="str">
        <f t="shared" si="16"/>
        <v>2</v>
      </c>
      <c r="L1089" s="11" t="s">
        <v>7169</v>
      </c>
    </row>
    <row r="1090" spans="1:12" ht="16.5" hidden="1">
      <c r="A1090" s="13" t="s">
        <v>3623</v>
      </c>
      <c r="B1090" s="19"/>
      <c r="C1090" s="20">
        <v>1</v>
      </c>
      <c r="D1090" s="21">
        <v>1</v>
      </c>
      <c r="E1090" s="22"/>
      <c r="F1090" s="23">
        <v>1</v>
      </c>
      <c r="G1090" s="26">
        <v>3</v>
      </c>
      <c r="H1090" s="24">
        <f>VLOOKUP(A1090, Архитектуры!B1087:G7062, 6,FALSE)</f>
        <v>42</v>
      </c>
      <c r="I1090" s="24" t="str">
        <f>VLOOKUP(A1090, Таксономия!B1087:E3402, 3, FALSE)</f>
        <v>Eukaryota</v>
      </c>
      <c r="J1090" s="13" t="str">
        <f>VLOOKUP(A1090, Таксономия!B1087:E3402, 4, FALSE)</f>
        <v xml:space="preserve"> Metazoa</v>
      </c>
      <c r="K1090" s="11" t="str">
        <f t="shared" si="16"/>
        <v>1</v>
      </c>
      <c r="L1090" s="11" t="s">
        <v>7168</v>
      </c>
    </row>
    <row r="1091" spans="1:12" ht="16.5" hidden="1">
      <c r="A1091" s="13" t="s">
        <v>3625</v>
      </c>
      <c r="B1091" s="19"/>
      <c r="C1091" s="20">
        <v>1</v>
      </c>
      <c r="D1091" s="21">
        <v>1</v>
      </c>
      <c r="E1091" s="22"/>
      <c r="F1091" s="23">
        <v>1</v>
      </c>
      <c r="G1091" s="26">
        <v>3</v>
      </c>
      <c r="H1091" s="24">
        <f>VLOOKUP(A1091, Архитектуры!B1088:G7063, 6,FALSE)</f>
        <v>52</v>
      </c>
      <c r="I1091" s="24" t="str">
        <f>VLOOKUP(A1091, Таксономия!B1088:E3403, 3, FALSE)</f>
        <v>Eukaryota</v>
      </c>
      <c r="J1091" s="13" t="str">
        <f>VLOOKUP(A1091, Таксономия!B1088:E3403, 4, FALSE)</f>
        <v xml:space="preserve"> Metazoa</v>
      </c>
      <c r="K1091" s="11" t="str">
        <f t="shared" si="16"/>
        <v>1</v>
      </c>
      <c r="L1091" s="11" t="s">
        <v>7168</v>
      </c>
    </row>
    <row r="1092" spans="1:12" ht="16.5" hidden="1">
      <c r="A1092" s="13" t="s">
        <v>3627</v>
      </c>
      <c r="B1092" s="19">
        <v>1</v>
      </c>
      <c r="C1092" s="20"/>
      <c r="D1092" s="21">
        <v>1</v>
      </c>
      <c r="E1092" s="22">
        <v>1</v>
      </c>
      <c r="F1092" s="23"/>
      <c r="G1092" s="26">
        <v>3</v>
      </c>
      <c r="H1092" s="24">
        <f>VLOOKUP(A1092, Архитектуры!B1089:G7064, 6,FALSE)</f>
        <v>43</v>
      </c>
      <c r="I1092" s="24" t="str">
        <f>VLOOKUP(A1092, Таксономия!B1089:E3404, 3, FALSE)</f>
        <v>Eukaryota</v>
      </c>
      <c r="J1092" s="13" t="str">
        <f>VLOOKUP(A1092, Таксономия!B1089:E3404, 4, FALSE)</f>
        <v xml:space="preserve"> Metazoa</v>
      </c>
      <c r="K1092" s="11" t="str">
        <f t="shared" si="16"/>
        <v>2</v>
      </c>
      <c r="L1092" s="11" t="s">
        <v>7169</v>
      </c>
    </row>
    <row r="1093" spans="1:12" ht="16.5">
      <c r="A1093" s="13" t="s">
        <v>3637</v>
      </c>
      <c r="B1093" s="19"/>
      <c r="C1093" s="20">
        <v>1</v>
      </c>
      <c r="D1093" s="21">
        <v>1</v>
      </c>
      <c r="E1093" s="22"/>
      <c r="F1093" s="23">
        <v>1</v>
      </c>
      <c r="G1093" s="26">
        <v>3</v>
      </c>
      <c r="H1093" s="24">
        <f>VLOOKUP(A1093, Архитектуры!B1090:G7065, 6,FALSE)</f>
        <v>54</v>
      </c>
      <c r="I1093" s="24" t="str">
        <f>VLOOKUP(A1093, Таксономия!B1090:E3405, 3, FALSE)</f>
        <v>Eukaryota</v>
      </c>
      <c r="J1093" s="13" t="str">
        <f>VLOOKUP(A1093, Таксономия!B1090:E3405, 4, FALSE)</f>
        <v xml:space="preserve"> Fungi</v>
      </c>
      <c r="K1093" s="11" t="str">
        <f t="shared" si="16"/>
        <v>1</v>
      </c>
      <c r="L1093" s="11" t="s">
        <v>7172</v>
      </c>
    </row>
    <row r="1094" spans="1:12" ht="16.5">
      <c r="A1094" s="13" t="s">
        <v>3639</v>
      </c>
      <c r="B1094" s="19">
        <v>1</v>
      </c>
      <c r="C1094" s="20"/>
      <c r="D1094" s="21">
        <v>1</v>
      </c>
      <c r="E1094" s="22">
        <v>1</v>
      </c>
      <c r="F1094" s="23"/>
      <c r="G1094" s="26">
        <v>3</v>
      </c>
      <c r="H1094" s="24">
        <f>VLOOKUP(A1094, Архитектуры!B1091:G7066, 6,FALSE)</f>
        <v>53</v>
      </c>
      <c r="I1094" s="24" t="str">
        <f>VLOOKUP(A1094, Таксономия!B1091:E3406, 3, FALSE)</f>
        <v>Eukaryota</v>
      </c>
      <c r="J1094" s="13" t="str">
        <f>VLOOKUP(A1094, Таксономия!B1091:E3406, 4, FALSE)</f>
        <v xml:space="preserve"> Fungi</v>
      </c>
      <c r="K1094" s="11" t="str">
        <f t="shared" ref="K1094:K1157" si="17">IF(AND(B1094=1,D1094=1,E1094=1,B1094+D1094+E1094=3),"2","1")</f>
        <v>2</v>
      </c>
      <c r="L1094" s="11" t="s">
        <v>7171</v>
      </c>
    </row>
    <row r="1095" spans="1:12" ht="16.5" hidden="1">
      <c r="A1095" s="13" t="s">
        <v>3641</v>
      </c>
      <c r="B1095" s="19"/>
      <c r="C1095" s="20">
        <v>1</v>
      </c>
      <c r="D1095" s="21">
        <v>1</v>
      </c>
      <c r="E1095" s="22"/>
      <c r="F1095" s="23">
        <v>1</v>
      </c>
      <c r="G1095" s="26">
        <v>3</v>
      </c>
      <c r="H1095" s="24">
        <f>VLOOKUP(A1095, Архитектуры!B1092:G7067, 6,FALSE)</f>
        <v>54</v>
      </c>
      <c r="I1095" s="24" t="str">
        <f>VLOOKUP(A1095, Таксономия!B1092:E3407, 3, FALSE)</f>
        <v>Eukaryota</v>
      </c>
      <c r="J1095" s="13" t="str">
        <f>VLOOKUP(A1095, Таксономия!B1092:E3407, 4, FALSE)</f>
        <v xml:space="preserve"> Alveolata</v>
      </c>
      <c r="K1095" s="11" t="str">
        <f t="shared" si="17"/>
        <v>1</v>
      </c>
      <c r="L1095"/>
    </row>
    <row r="1096" spans="1:12" ht="16.5" hidden="1">
      <c r="A1096" s="13" t="s">
        <v>3643</v>
      </c>
      <c r="B1096" s="19"/>
      <c r="C1096" s="20">
        <v>1</v>
      </c>
      <c r="D1096" s="21">
        <v>1</v>
      </c>
      <c r="E1096" s="22"/>
      <c r="F1096" s="23">
        <v>1</v>
      </c>
      <c r="G1096" s="26">
        <v>3</v>
      </c>
      <c r="H1096" s="24">
        <f>VLOOKUP(A1096, Архитектуры!B1093:G7068, 6,FALSE)</f>
        <v>48</v>
      </c>
      <c r="I1096" s="24" t="str">
        <f>VLOOKUP(A1096, Таксономия!B1093:E3408, 3, FALSE)</f>
        <v>Eukaryota</v>
      </c>
      <c r="J1096" s="13" t="str">
        <f>VLOOKUP(A1096, Таксономия!B1093:E3408, 4, FALSE)</f>
        <v xml:space="preserve"> Fungi</v>
      </c>
      <c r="K1096" s="11" t="str">
        <f t="shared" si="17"/>
        <v>1</v>
      </c>
      <c r="L1096" s="11" t="s">
        <v>7172</v>
      </c>
    </row>
    <row r="1097" spans="1:12" ht="16.5" hidden="1">
      <c r="A1097" s="13" t="s">
        <v>3645</v>
      </c>
      <c r="B1097" s="19"/>
      <c r="C1097" s="20">
        <v>1</v>
      </c>
      <c r="D1097" s="21">
        <v>1</v>
      </c>
      <c r="E1097" s="22"/>
      <c r="F1097" s="23">
        <v>1</v>
      </c>
      <c r="G1097" s="26">
        <v>3</v>
      </c>
      <c r="H1097" s="24">
        <f>VLOOKUP(A1097, Архитектуры!B1094:G7069, 6,FALSE)</f>
        <v>51</v>
      </c>
      <c r="I1097" s="24" t="str">
        <f>VLOOKUP(A1097, Таксономия!B1094:E3409, 3, FALSE)</f>
        <v>Eukaryota</v>
      </c>
      <c r="J1097" s="13" t="str">
        <f>VLOOKUP(A1097, Таксономия!B1094:E3409, 4, FALSE)</f>
        <v xml:space="preserve"> Cryptophyta</v>
      </c>
      <c r="K1097" s="11" t="str">
        <f t="shared" si="17"/>
        <v>1</v>
      </c>
      <c r="L1097"/>
    </row>
    <row r="1098" spans="1:12" ht="16.5">
      <c r="A1098" s="13" t="s">
        <v>3661</v>
      </c>
      <c r="B1098" s="19">
        <v>1</v>
      </c>
      <c r="C1098" s="20"/>
      <c r="D1098" s="21">
        <v>1</v>
      </c>
      <c r="E1098" s="22">
        <v>1</v>
      </c>
      <c r="F1098" s="23"/>
      <c r="G1098" s="26">
        <v>3</v>
      </c>
      <c r="H1098" s="24">
        <f>VLOOKUP(A1098, Архитектуры!B1095:G7070, 6,FALSE)</f>
        <v>53</v>
      </c>
      <c r="I1098" s="24" t="str">
        <f>VLOOKUP(A1098, Таксономия!B1095:E3410, 3, FALSE)</f>
        <v>Eukaryota</v>
      </c>
      <c r="J1098" s="13" t="str">
        <f>VLOOKUP(A1098, Таксономия!B1095:E3410, 4, FALSE)</f>
        <v xml:space="preserve"> Fungi</v>
      </c>
      <c r="K1098" s="11" t="str">
        <f t="shared" si="17"/>
        <v>2</v>
      </c>
      <c r="L1098" s="11" t="s">
        <v>7171</v>
      </c>
    </row>
    <row r="1099" spans="1:12" ht="16.5" hidden="1">
      <c r="A1099" s="13" t="s">
        <v>3663</v>
      </c>
      <c r="B1099" s="19"/>
      <c r="C1099" s="20">
        <v>1</v>
      </c>
      <c r="D1099" s="21">
        <v>1</v>
      </c>
      <c r="E1099" s="22"/>
      <c r="F1099" s="23">
        <v>1</v>
      </c>
      <c r="G1099" s="26">
        <v>3</v>
      </c>
      <c r="H1099" s="24">
        <f>VLOOKUP(A1099, Архитектуры!B1096:G7071, 6,FALSE)</f>
        <v>52</v>
      </c>
      <c r="I1099" s="24" t="str">
        <f>VLOOKUP(A1099, Таксономия!B1096:E3411, 3, FALSE)</f>
        <v>Eukaryota</v>
      </c>
      <c r="J1099" s="13" t="str">
        <f>VLOOKUP(A1099, Таксономия!B1096:E3411, 4, FALSE)</f>
        <v xml:space="preserve"> Fungi</v>
      </c>
      <c r="K1099" s="11" t="str">
        <f t="shared" si="17"/>
        <v>1</v>
      </c>
      <c r="L1099" s="11" t="s">
        <v>7172</v>
      </c>
    </row>
    <row r="1100" spans="1:12" ht="16.5">
      <c r="A1100" s="13" t="s">
        <v>3669</v>
      </c>
      <c r="B1100" s="19">
        <v>1</v>
      </c>
      <c r="C1100" s="20"/>
      <c r="D1100" s="21">
        <v>1</v>
      </c>
      <c r="E1100" s="22">
        <v>1</v>
      </c>
      <c r="F1100" s="23"/>
      <c r="G1100" s="26">
        <v>3</v>
      </c>
      <c r="H1100" s="24">
        <f>VLOOKUP(A1100, Архитектуры!B1097:G7072, 6,FALSE)</f>
        <v>54</v>
      </c>
      <c r="I1100" s="24" t="str">
        <f>VLOOKUP(A1100, Таксономия!B1097:E3412, 3, FALSE)</f>
        <v>Eukaryota</v>
      </c>
      <c r="J1100" s="13" t="str">
        <f>VLOOKUP(A1100, Таксономия!B1097:E3412, 4, FALSE)</f>
        <v xml:space="preserve"> Metazoa</v>
      </c>
      <c r="K1100" s="11" t="str">
        <f t="shared" si="17"/>
        <v>2</v>
      </c>
      <c r="L1100" s="11" t="s">
        <v>7169</v>
      </c>
    </row>
    <row r="1101" spans="1:12" ht="16.5" hidden="1">
      <c r="A1101" s="13" t="s">
        <v>3679</v>
      </c>
      <c r="B1101" s="19"/>
      <c r="C1101" s="20">
        <v>1</v>
      </c>
      <c r="D1101" s="21">
        <v>1</v>
      </c>
      <c r="E1101" s="22"/>
      <c r="F1101" s="23">
        <v>1</v>
      </c>
      <c r="G1101" s="26">
        <v>3</v>
      </c>
      <c r="H1101" s="24">
        <f>VLOOKUP(A1101, Архитектуры!B1098:G7073, 6,FALSE)</f>
        <v>52</v>
      </c>
      <c r="I1101" s="24" t="str">
        <f>VLOOKUP(A1101, Таксономия!B1098:E3413, 3, FALSE)</f>
        <v>Eukaryota</v>
      </c>
      <c r="J1101" s="13" t="str">
        <f>VLOOKUP(A1101, Таксономия!B1098:E3413, 4, FALSE)</f>
        <v xml:space="preserve"> Metazoa</v>
      </c>
      <c r="K1101" s="11" t="str">
        <f t="shared" si="17"/>
        <v>1</v>
      </c>
      <c r="L1101" s="11" t="s">
        <v>7168</v>
      </c>
    </row>
    <row r="1102" spans="1:12" ht="16.5">
      <c r="A1102" s="13" t="s">
        <v>3681</v>
      </c>
      <c r="B1102" s="19">
        <v>1</v>
      </c>
      <c r="C1102" s="20"/>
      <c r="D1102" s="21">
        <v>1</v>
      </c>
      <c r="E1102" s="22">
        <v>1</v>
      </c>
      <c r="F1102" s="23"/>
      <c r="G1102" s="26">
        <v>3</v>
      </c>
      <c r="H1102" s="24">
        <f>VLOOKUP(A1102, Архитектуры!B1099:G7074, 6,FALSE)</f>
        <v>53</v>
      </c>
      <c r="I1102" s="24" t="str">
        <f>VLOOKUP(A1102, Таксономия!B1099:E3414, 3, FALSE)</f>
        <v>Eukaryota</v>
      </c>
      <c r="J1102" s="13" t="str">
        <f>VLOOKUP(A1102, Таксономия!B1099:E3414, 4, FALSE)</f>
        <v xml:space="preserve"> Metazoa</v>
      </c>
      <c r="K1102" s="11" t="str">
        <f t="shared" si="17"/>
        <v>2</v>
      </c>
      <c r="L1102" s="11" t="s">
        <v>7169</v>
      </c>
    </row>
    <row r="1103" spans="1:12" ht="16.5" hidden="1">
      <c r="A1103" s="13" t="s">
        <v>3693</v>
      </c>
      <c r="B1103" s="19"/>
      <c r="C1103" s="20">
        <v>1</v>
      </c>
      <c r="D1103" s="21">
        <v>1</v>
      </c>
      <c r="E1103" s="22"/>
      <c r="F1103" s="23">
        <v>1</v>
      </c>
      <c r="G1103" s="26">
        <v>3</v>
      </c>
      <c r="H1103" s="24">
        <f>VLOOKUP(A1103, Архитектуры!B1100:G7075, 6,FALSE)</f>
        <v>52</v>
      </c>
      <c r="I1103" s="24" t="str">
        <f>VLOOKUP(A1103, Таксономия!B1100:E3415, 3, FALSE)</f>
        <v>Eukaryota</v>
      </c>
      <c r="J1103" s="13" t="str">
        <f>VLOOKUP(A1103, Таксономия!B1100:E3415, 4, FALSE)</f>
        <v xml:space="preserve"> Metazoa</v>
      </c>
      <c r="K1103" s="11" t="str">
        <f t="shared" si="17"/>
        <v>1</v>
      </c>
      <c r="L1103" s="11" t="s">
        <v>7168</v>
      </c>
    </row>
    <row r="1104" spans="1:12" ht="16.5">
      <c r="A1104" s="13" t="s">
        <v>3699</v>
      </c>
      <c r="B1104" s="19">
        <v>1</v>
      </c>
      <c r="C1104" s="20"/>
      <c r="D1104" s="21">
        <v>1</v>
      </c>
      <c r="E1104" s="22">
        <v>1</v>
      </c>
      <c r="F1104" s="23"/>
      <c r="G1104" s="26">
        <v>3</v>
      </c>
      <c r="H1104" s="24">
        <f>VLOOKUP(A1104, Архитектуры!B1101:G7076, 6,FALSE)</f>
        <v>54</v>
      </c>
      <c r="I1104" s="24" t="str">
        <f>VLOOKUP(A1104, Таксономия!B1101:E3416, 3, FALSE)</f>
        <v>Eukaryota</v>
      </c>
      <c r="J1104" s="13" t="str">
        <f>VLOOKUP(A1104, Таксономия!B1101:E3416, 4, FALSE)</f>
        <v xml:space="preserve"> Metazoa</v>
      </c>
      <c r="K1104" s="11" t="str">
        <f t="shared" si="17"/>
        <v>2</v>
      </c>
      <c r="L1104" s="11" t="s">
        <v>7169</v>
      </c>
    </row>
    <row r="1105" spans="1:12" ht="16.5" hidden="1">
      <c r="A1105" s="13" t="s">
        <v>3703</v>
      </c>
      <c r="B1105" s="19"/>
      <c r="C1105" s="20">
        <v>1</v>
      </c>
      <c r="D1105" s="21">
        <v>1</v>
      </c>
      <c r="E1105" s="22"/>
      <c r="F1105" s="23">
        <v>1</v>
      </c>
      <c r="G1105" s="26">
        <v>3</v>
      </c>
      <c r="H1105" s="24">
        <f>VLOOKUP(A1105, Архитектуры!B1102:G7077, 6,FALSE)</f>
        <v>52</v>
      </c>
      <c r="I1105" s="24" t="str">
        <f>VLOOKUP(A1105, Таксономия!B1102:E3417, 3, FALSE)</f>
        <v>Eukaryota</v>
      </c>
      <c r="J1105" s="13" t="str">
        <f>VLOOKUP(A1105, Таксономия!B1102:E3417, 4, FALSE)</f>
        <v xml:space="preserve"> Fungi</v>
      </c>
      <c r="K1105" s="11" t="str">
        <f t="shared" si="17"/>
        <v>1</v>
      </c>
      <c r="L1105" s="11" t="s">
        <v>7172</v>
      </c>
    </row>
    <row r="1106" spans="1:12" ht="16.5">
      <c r="A1106" s="13" t="s">
        <v>3705</v>
      </c>
      <c r="B1106" s="19">
        <v>1</v>
      </c>
      <c r="C1106" s="20"/>
      <c r="D1106" s="21">
        <v>1</v>
      </c>
      <c r="E1106" s="22">
        <v>1</v>
      </c>
      <c r="F1106" s="23"/>
      <c r="G1106" s="26">
        <v>3</v>
      </c>
      <c r="H1106" s="24">
        <f>VLOOKUP(A1106, Архитектуры!B1103:G7078, 6,FALSE)</f>
        <v>54</v>
      </c>
      <c r="I1106" s="24" t="str">
        <f>VLOOKUP(A1106, Таксономия!B1103:E3418, 3, FALSE)</f>
        <v>Eukaryota</v>
      </c>
      <c r="J1106" s="13" t="str">
        <f>VLOOKUP(A1106, Таксономия!B1103:E3418, 4, FALSE)</f>
        <v xml:space="preserve"> Fungi</v>
      </c>
      <c r="K1106" s="11" t="str">
        <f t="shared" si="17"/>
        <v>2</v>
      </c>
      <c r="L1106" s="11" t="s">
        <v>7171</v>
      </c>
    </row>
    <row r="1107" spans="1:12" ht="16.5" hidden="1">
      <c r="A1107" s="13" t="s">
        <v>3709</v>
      </c>
      <c r="B1107" s="19">
        <v>1</v>
      </c>
      <c r="C1107" s="20"/>
      <c r="D1107" s="21">
        <v>1</v>
      </c>
      <c r="E1107" s="22">
        <v>1</v>
      </c>
      <c r="F1107" s="23"/>
      <c r="G1107" s="26">
        <v>3</v>
      </c>
      <c r="H1107" s="24">
        <f>VLOOKUP(A1107, Архитектуры!B1104:G7079, 6,FALSE)</f>
        <v>37</v>
      </c>
      <c r="I1107" s="24" t="str">
        <f>VLOOKUP(A1107, Таксономия!B1104:E3419, 3, FALSE)</f>
        <v>Eukaryota</v>
      </c>
      <c r="J1107" s="13" t="str">
        <f>VLOOKUP(A1107, Таксономия!B1104:E3419, 4, FALSE)</f>
        <v xml:space="preserve"> Amoebozoa</v>
      </c>
      <c r="K1107" s="11" t="str">
        <f t="shared" si="17"/>
        <v>2</v>
      </c>
      <c r="L1107"/>
    </row>
    <row r="1108" spans="1:12" ht="16.5" hidden="1">
      <c r="A1108" s="13" t="s">
        <v>3713</v>
      </c>
      <c r="B1108" s="19"/>
      <c r="C1108" s="20">
        <v>1</v>
      </c>
      <c r="D1108" s="21">
        <v>1</v>
      </c>
      <c r="E1108" s="22"/>
      <c r="F1108" s="23">
        <v>1</v>
      </c>
      <c r="G1108" s="26">
        <v>3</v>
      </c>
      <c r="H1108" s="24">
        <f>VLOOKUP(A1108, Архитектуры!B1105:G7080, 6,FALSE)</f>
        <v>52</v>
      </c>
      <c r="I1108" s="24" t="str">
        <f>VLOOKUP(A1108, Таксономия!B1105:E3420, 3, FALSE)</f>
        <v>Eukaryota</v>
      </c>
      <c r="J1108" s="13" t="str">
        <f>VLOOKUP(A1108, Таксономия!B1105:E3420, 4, FALSE)</f>
        <v xml:space="preserve"> Fungi</v>
      </c>
      <c r="K1108" s="11" t="str">
        <f t="shared" si="17"/>
        <v>1</v>
      </c>
      <c r="L1108" s="11" t="s">
        <v>7172</v>
      </c>
    </row>
    <row r="1109" spans="1:12" ht="16.5">
      <c r="A1109" s="13" t="s">
        <v>3717</v>
      </c>
      <c r="B1109" s="19">
        <v>1</v>
      </c>
      <c r="C1109" s="20"/>
      <c r="D1109" s="21">
        <v>1</v>
      </c>
      <c r="E1109" s="22">
        <v>1</v>
      </c>
      <c r="F1109" s="23"/>
      <c r="G1109" s="26">
        <v>3</v>
      </c>
      <c r="H1109" s="24">
        <f>VLOOKUP(A1109, Архитектуры!B1106:G7081, 6,FALSE)</f>
        <v>53</v>
      </c>
      <c r="I1109" s="24" t="str">
        <f>VLOOKUP(A1109, Таксономия!B1106:E3421, 3, FALSE)</f>
        <v>Eukaryota</v>
      </c>
      <c r="J1109" s="13" t="str">
        <f>VLOOKUP(A1109, Таксономия!B1106:E3421, 4, FALSE)</f>
        <v xml:space="preserve"> Metazoa</v>
      </c>
      <c r="K1109" s="11" t="str">
        <f t="shared" si="17"/>
        <v>2</v>
      </c>
      <c r="L1109" s="11" t="s">
        <v>7169</v>
      </c>
    </row>
    <row r="1110" spans="1:12" ht="16.5" hidden="1">
      <c r="A1110" s="13" t="s">
        <v>3727</v>
      </c>
      <c r="B1110" s="19"/>
      <c r="C1110" s="20">
        <v>1</v>
      </c>
      <c r="D1110" s="21">
        <v>1</v>
      </c>
      <c r="E1110" s="22"/>
      <c r="F1110" s="23">
        <v>1</v>
      </c>
      <c r="G1110" s="26">
        <v>3</v>
      </c>
      <c r="H1110" s="24">
        <f>VLOOKUP(A1110, Архитектуры!B1107:G7082, 6,FALSE)</f>
        <v>52</v>
      </c>
      <c r="I1110" s="24" t="str">
        <f>VLOOKUP(A1110, Таксономия!B1107:E3422, 3, FALSE)</f>
        <v>Eukaryota</v>
      </c>
      <c r="J1110" s="13" t="str">
        <f>VLOOKUP(A1110, Таксономия!B1107:E3422, 4, FALSE)</f>
        <v xml:space="preserve"> Metazoa</v>
      </c>
      <c r="K1110" s="11" t="str">
        <f t="shared" si="17"/>
        <v>1</v>
      </c>
      <c r="L1110" s="11" t="s">
        <v>7168</v>
      </c>
    </row>
    <row r="1111" spans="1:12" ht="16.5" hidden="1">
      <c r="A1111" s="13" t="s">
        <v>3733</v>
      </c>
      <c r="B1111" s="19"/>
      <c r="C1111" s="20">
        <v>1</v>
      </c>
      <c r="D1111" s="21">
        <v>1</v>
      </c>
      <c r="E1111" s="22"/>
      <c r="F1111" s="23">
        <v>1</v>
      </c>
      <c r="G1111" s="26">
        <v>3</v>
      </c>
      <c r="H1111" s="24">
        <f>VLOOKUP(A1111, Архитектуры!B1108:G7083, 6,FALSE)</f>
        <v>51</v>
      </c>
      <c r="I1111" s="24" t="str">
        <f>VLOOKUP(A1111, Таксономия!B1108:E3423, 3, FALSE)</f>
        <v>Eukaryota</v>
      </c>
      <c r="J1111" s="13" t="str">
        <f>VLOOKUP(A1111, Таксономия!B1108:E3423, 4, FALSE)</f>
        <v xml:space="preserve"> Viridiplantae</v>
      </c>
      <c r="K1111" s="11" t="str">
        <f t="shared" si="17"/>
        <v>1</v>
      </c>
      <c r="L1111" s="33" t="s">
        <v>7167</v>
      </c>
    </row>
    <row r="1112" spans="1:12" ht="16.5" hidden="1">
      <c r="A1112" s="13" t="s">
        <v>3735</v>
      </c>
      <c r="B1112" s="19"/>
      <c r="C1112" s="20">
        <v>1</v>
      </c>
      <c r="D1112" s="21">
        <v>1</v>
      </c>
      <c r="E1112" s="22"/>
      <c r="F1112" s="23">
        <v>1</v>
      </c>
      <c r="G1112" s="26">
        <v>3</v>
      </c>
      <c r="H1112" s="24">
        <f>VLOOKUP(A1112, Архитектуры!B1109:G7084, 6,FALSE)</f>
        <v>51</v>
      </c>
      <c r="I1112" s="24" t="str">
        <f>VLOOKUP(A1112, Таксономия!B1109:E3424, 3, FALSE)</f>
        <v>Eukaryota</v>
      </c>
      <c r="J1112" s="13" t="str">
        <f>VLOOKUP(A1112, Таксономия!B1109:E3424, 4, FALSE)</f>
        <v xml:space="preserve"> Viridiplantae</v>
      </c>
      <c r="K1112" s="11" t="str">
        <f t="shared" si="17"/>
        <v>1</v>
      </c>
      <c r="L1112" s="32" t="s">
        <v>7167</v>
      </c>
    </row>
    <row r="1113" spans="1:12" ht="16.5" hidden="1">
      <c r="A1113" s="13" t="s">
        <v>3737</v>
      </c>
      <c r="B1113" s="19"/>
      <c r="C1113" s="20">
        <v>1</v>
      </c>
      <c r="D1113" s="21">
        <v>1</v>
      </c>
      <c r="E1113" s="22"/>
      <c r="F1113" s="23">
        <v>1</v>
      </c>
      <c r="G1113" s="26">
        <v>3</v>
      </c>
      <c r="H1113" s="24">
        <f>VLOOKUP(A1113, Архитектуры!B1110:G7085, 6,FALSE)</f>
        <v>51</v>
      </c>
      <c r="I1113" s="24" t="str">
        <f>VLOOKUP(A1113, Таксономия!B1110:E3425, 3, FALSE)</f>
        <v>Eukaryota</v>
      </c>
      <c r="J1113" s="13" t="str">
        <f>VLOOKUP(A1113, Таксономия!B1110:E3425, 4, FALSE)</f>
        <v xml:space="preserve"> Viridiplantae</v>
      </c>
      <c r="K1113" s="11" t="str">
        <f t="shared" si="17"/>
        <v>1</v>
      </c>
      <c r="L1113" s="32" t="s">
        <v>7167</v>
      </c>
    </row>
    <row r="1114" spans="1:12" ht="16.5" hidden="1">
      <c r="A1114" s="13" t="s">
        <v>3739</v>
      </c>
      <c r="B1114" s="19"/>
      <c r="C1114" s="20">
        <v>1</v>
      </c>
      <c r="D1114" s="21">
        <v>1</v>
      </c>
      <c r="E1114" s="22"/>
      <c r="F1114" s="23">
        <v>1</v>
      </c>
      <c r="G1114" s="26">
        <v>3</v>
      </c>
      <c r="H1114" s="24">
        <f>VLOOKUP(A1114, Архитектуры!B1111:G7086, 6,FALSE)</f>
        <v>51</v>
      </c>
      <c r="I1114" s="24" t="str">
        <f>VLOOKUP(A1114, Таксономия!B1111:E3426, 3, FALSE)</f>
        <v>Eukaryota</v>
      </c>
      <c r="J1114" s="13" t="str">
        <f>VLOOKUP(A1114, Таксономия!B1111:E3426, 4, FALSE)</f>
        <v xml:space="preserve"> Viridiplantae</v>
      </c>
      <c r="K1114" s="11" t="str">
        <f t="shared" si="17"/>
        <v>1</v>
      </c>
      <c r="L1114" s="32" t="s">
        <v>7167</v>
      </c>
    </row>
    <row r="1115" spans="1:12" ht="16.5" hidden="1">
      <c r="A1115" s="13" t="s">
        <v>3757</v>
      </c>
      <c r="B1115" s="19"/>
      <c r="C1115" s="20">
        <v>1</v>
      </c>
      <c r="D1115" s="21">
        <v>1</v>
      </c>
      <c r="E1115" s="22"/>
      <c r="F1115" s="23">
        <v>1</v>
      </c>
      <c r="G1115" s="26">
        <v>3</v>
      </c>
      <c r="H1115" s="24">
        <f>VLOOKUP(A1115, Архитектуры!B1112:G7087, 6,FALSE)</f>
        <v>51</v>
      </c>
      <c r="I1115" s="24" t="str">
        <f>VLOOKUP(A1115, Таксономия!B1112:E3427, 3, FALSE)</f>
        <v>Eukaryota</v>
      </c>
      <c r="J1115" s="13" t="str">
        <f>VLOOKUP(A1115, Таксономия!B1112:E3427, 4, FALSE)</f>
        <v xml:space="preserve"> Viridiplantae</v>
      </c>
      <c r="K1115" s="11" t="str">
        <f t="shared" si="17"/>
        <v>1</v>
      </c>
      <c r="L1115" s="32" t="s">
        <v>7167</v>
      </c>
    </row>
    <row r="1116" spans="1:12" ht="16.5" hidden="1">
      <c r="A1116" s="13" t="s">
        <v>3761</v>
      </c>
      <c r="B1116" s="19"/>
      <c r="C1116" s="20">
        <v>1</v>
      </c>
      <c r="D1116" s="21">
        <v>1</v>
      </c>
      <c r="E1116" s="22"/>
      <c r="F1116" s="23">
        <v>1</v>
      </c>
      <c r="G1116" s="26">
        <v>3</v>
      </c>
      <c r="H1116" s="24">
        <f>VLOOKUP(A1116, Архитектуры!B1113:G7088, 6,FALSE)</f>
        <v>51</v>
      </c>
      <c r="I1116" s="24" t="str">
        <f>VLOOKUP(A1116, Таксономия!B1113:E3428, 3, FALSE)</f>
        <v>Eukaryota</v>
      </c>
      <c r="J1116" s="13" t="str">
        <f>VLOOKUP(A1116, Таксономия!B1113:E3428, 4, FALSE)</f>
        <v xml:space="preserve"> Viridiplantae</v>
      </c>
      <c r="K1116" s="11" t="str">
        <f t="shared" si="17"/>
        <v>1</v>
      </c>
      <c r="L1116" s="32" t="s">
        <v>7167</v>
      </c>
    </row>
    <row r="1117" spans="1:12" ht="16.5" hidden="1">
      <c r="A1117" s="13" t="s">
        <v>3767</v>
      </c>
      <c r="B1117" s="19"/>
      <c r="C1117" s="20">
        <v>1</v>
      </c>
      <c r="D1117" s="21">
        <v>1</v>
      </c>
      <c r="E1117" s="22"/>
      <c r="F1117" s="23">
        <v>1</v>
      </c>
      <c r="G1117" s="26">
        <v>3</v>
      </c>
      <c r="H1117" s="24">
        <f>VLOOKUP(A1117, Архитектуры!B1114:G7089, 6,FALSE)</f>
        <v>53</v>
      </c>
      <c r="I1117" s="24" t="str">
        <f>VLOOKUP(A1117, Таксономия!B1114:E3429, 3, FALSE)</f>
        <v>Eukaryota</v>
      </c>
      <c r="J1117" s="13" t="str">
        <f>VLOOKUP(A1117, Таксономия!B1114:E3429, 4, FALSE)</f>
        <v xml:space="preserve"> Rhodophyta</v>
      </c>
      <c r="K1117" s="11" t="str">
        <f t="shared" si="17"/>
        <v>1</v>
      </c>
      <c r="L1117"/>
    </row>
    <row r="1118" spans="1:12" ht="16.5">
      <c r="A1118" s="13" t="s">
        <v>3769</v>
      </c>
      <c r="B1118" s="19">
        <v>1</v>
      </c>
      <c r="C1118" s="20"/>
      <c r="D1118" s="21">
        <v>1</v>
      </c>
      <c r="E1118" s="22">
        <v>1</v>
      </c>
      <c r="F1118" s="23"/>
      <c r="G1118" s="26">
        <v>3</v>
      </c>
      <c r="H1118" s="24">
        <f>VLOOKUP(A1118, Архитектуры!B1115:G7090, 6,FALSE)</f>
        <v>53</v>
      </c>
      <c r="I1118" s="24" t="str">
        <f>VLOOKUP(A1118, Таксономия!B1115:E3430, 3, FALSE)</f>
        <v>Eukaryota</v>
      </c>
      <c r="J1118" s="13" t="str">
        <f>VLOOKUP(A1118, Таксономия!B1115:E3430, 4, FALSE)</f>
        <v xml:space="preserve"> Fungi</v>
      </c>
      <c r="K1118" s="11" t="str">
        <f t="shared" si="17"/>
        <v>2</v>
      </c>
      <c r="L1118" s="11" t="s">
        <v>7171</v>
      </c>
    </row>
    <row r="1119" spans="1:12" ht="16.5" hidden="1">
      <c r="A1119" s="13" t="s">
        <v>3771</v>
      </c>
      <c r="B1119" s="19"/>
      <c r="C1119" s="20">
        <v>1</v>
      </c>
      <c r="D1119" s="21">
        <v>1</v>
      </c>
      <c r="E1119" s="22"/>
      <c r="F1119" s="23">
        <v>1</v>
      </c>
      <c r="G1119" s="26">
        <v>3</v>
      </c>
      <c r="H1119" s="24">
        <f>VLOOKUP(A1119, Архитектуры!B1116:G7091, 6,FALSE)</f>
        <v>52</v>
      </c>
      <c r="I1119" s="24" t="str">
        <f>VLOOKUP(A1119, Таксономия!B1116:E3431, 3, FALSE)</f>
        <v>Eukaryota</v>
      </c>
      <c r="J1119" s="13" t="str">
        <f>VLOOKUP(A1119, Таксономия!B1116:E3431, 4, FALSE)</f>
        <v xml:space="preserve"> Fungi</v>
      </c>
      <c r="K1119" s="11" t="str">
        <f t="shared" si="17"/>
        <v>1</v>
      </c>
      <c r="L1119" s="11" t="s">
        <v>7172</v>
      </c>
    </row>
    <row r="1120" spans="1:12" ht="16.5">
      <c r="A1120" s="13" t="s">
        <v>3773</v>
      </c>
      <c r="B1120" s="19"/>
      <c r="C1120" s="20">
        <v>1</v>
      </c>
      <c r="D1120" s="21">
        <v>1</v>
      </c>
      <c r="E1120" s="22"/>
      <c r="F1120" s="23">
        <v>1</v>
      </c>
      <c r="G1120" s="26">
        <v>3</v>
      </c>
      <c r="H1120" s="24">
        <f>VLOOKUP(A1120, Архитектуры!B1117:G7092, 6,FALSE)</f>
        <v>54</v>
      </c>
      <c r="I1120" s="24" t="str">
        <f>VLOOKUP(A1120, Таксономия!B1117:E3432, 3, FALSE)</f>
        <v>Eukaryota</v>
      </c>
      <c r="J1120" s="13" t="str">
        <f>VLOOKUP(A1120, Таксономия!B1117:E3432, 4, FALSE)</f>
        <v xml:space="preserve"> Fungi</v>
      </c>
      <c r="K1120" s="11" t="str">
        <f t="shared" si="17"/>
        <v>1</v>
      </c>
      <c r="L1120" s="11" t="s">
        <v>7172</v>
      </c>
    </row>
    <row r="1121" spans="1:12" ht="16.5" hidden="1">
      <c r="A1121" s="13" t="s">
        <v>3775</v>
      </c>
      <c r="B1121" s="19">
        <v>1</v>
      </c>
      <c r="C1121" s="20"/>
      <c r="D1121" s="21">
        <v>1</v>
      </c>
      <c r="E1121" s="22">
        <v>1</v>
      </c>
      <c r="F1121" s="23"/>
      <c r="G1121" s="26">
        <v>3</v>
      </c>
      <c r="H1121" s="24">
        <f>VLOOKUP(A1121, Архитектуры!B1118:G7093, 6,FALSE)</f>
        <v>52</v>
      </c>
      <c r="I1121" s="24" t="str">
        <f>VLOOKUP(A1121, Таксономия!B1118:E3433, 3, FALSE)</f>
        <v>Eukaryota</v>
      </c>
      <c r="J1121" s="13" t="str">
        <f>VLOOKUP(A1121, Таксономия!B1118:E3433, 4, FALSE)</f>
        <v xml:space="preserve"> Fungi</v>
      </c>
      <c r="K1121" s="11" t="str">
        <f t="shared" si="17"/>
        <v>2</v>
      </c>
      <c r="L1121" s="11" t="s">
        <v>7171</v>
      </c>
    </row>
    <row r="1122" spans="1:12" ht="16.5" hidden="1">
      <c r="A1122" s="13" t="s">
        <v>3781</v>
      </c>
      <c r="B1122" s="19"/>
      <c r="C1122" s="20">
        <v>1</v>
      </c>
      <c r="D1122" s="21">
        <v>1</v>
      </c>
      <c r="E1122" s="22"/>
      <c r="F1122" s="23">
        <v>1</v>
      </c>
      <c r="G1122" s="26">
        <v>3</v>
      </c>
      <c r="H1122" s="24">
        <f>VLOOKUP(A1122, Архитектуры!B1119:G7094, 6,FALSE)</f>
        <v>52</v>
      </c>
      <c r="I1122" s="24" t="str">
        <f>VLOOKUP(A1122, Таксономия!B1119:E3434, 3, FALSE)</f>
        <v>Eukaryota</v>
      </c>
      <c r="J1122" s="13" t="str">
        <f>VLOOKUP(A1122, Таксономия!B1119:E3434, 4, FALSE)</f>
        <v xml:space="preserve"> Fungi</v>
      </c>
      <c r="K1122" s="11" t="str">
        <f t="shared" si="17"/>
        <v>1</v>
      </c>
      <c r="L1122" s="11" t="s">
        <v>7172</v>
      </c>
    </row>
    <row r="1123" spans="1:12" ht="16.5">
      <c r="A1123" s="13" t="s">
        <v>3783</v>
      </c>
      <c r="B1123" s="19"/>
      <c r="C1123" s="20">
        <v>1</v>
      </c>
      <c r="D1123" s="21">
        <v>1</v>
      </c>
      <c r="E1123" s="22"/>
      <c r="F1123" s="23">
        <v>1</v>
      </c>
      <c r="G1123" s="26">
        <v>3</v>
      </c>
      <c r="H1123" s="24">
        <f>VLOOKUP(A1123, Архитектуры!B1120:G7095, 6,FALSE)</f>
        <v>54</v>
      </c>
      <c r="I1123" s="24" t="str">
        <f>VLOOKUP(A1123, Таксономия!B1120:E3435, 3, FALSE)</f>
        <v>Eukaryota</v>
      </c>
      <c r="J1123" s="13" t="str">
        <f>VLOOKUP(A1123, Таксономия!B1120:E3435, 4, FALSE)</f>
        <v xml:space="preserve"> Fungi</v>
      </c>
      <c r="K1123" s="11" t="str">
        <f t="shared" si="17"/>
        <v>1</v>
      </c>
      <c r="L1123" s="11" t="s">
        <v>7172</v>
      </c>
    </row>
    <row r="1124" spans="1:12" ht="16.5" hidden="1">
      <c r="A1124" s="13" t="s">
        <v>3785</v>
      </c>
      <c r="B1124" s="19">
        <v>1</v>
      </c>
      <c r="C1124" s="20"/>
      <c r="D1124" s="21">
        <v>1</v>
      </c>
      <c r="E1124" s="22">
        <v>1</v>
      </c>
      <c r="F1124" s="23"/>
      <c r="G1124" s="26">
        <v>3</v>
      </c>
      <c r="H1124" s="24">
        <f>VLOOKUP(A1124, Архитектуры!B1121:G7096, 6,FALSE)</f>
        <v>49</v>
      </c>
      <c r="I1124" s="24" t="str">
        <f>VLOOKUP(A1124, Таксономия!B1121:E3436, 3, FALSE)</f>
        <v>Eukaryota</v>
      </c>
      <c r="J1124" s="13" t="str">
        <f>VLOOKUP(A1124, Таксономия!B1121:E3436, 4, FALSE)</f>
        <v xml:space="preserve"> Fungi</v>
      </c>
      <c r="K1124" s="11" t="str">
        <f t="shared" si="17"/>
        <v>2</v>
      </c>
      <c r="L1124" s="11" t="s">
        <v>7171</v>
      </c>
    </row>
    <row r="1125" spans="1:12" ht="16.5" hidden="1">
      <c r="A1125" s="13" t="s">
        <v>3787</v>
      </c>
      <c r="B1125" s="19">
        <v>1</v>
      </c>
      <c r="C1125" s="20"/>
      <c r="D1125" s="21">
        <v>1</v>
      </c>
      <c r="E1125" s="22">
        <v>1</v>
      </c>
      <c r="F1125" s="23"/>
      <c r="G1125" s="26">
        <v>3</v>
      </c>
      <c r="H1125" s="24">
        <f>VLOOKUP(A1125, Архитектуры!B1122:G7097, 6,FALSE)</f>
        <v>51</v>
      </c>
      <c r="I1125" s="24" t="str">
        <f>VLOOKUP(A1125, Таксономия!B1122:E3437, 3, FALSE)</f>
        <v>Eukaryota</v>
      </c>
      <c r="J1125" s="13" t="str">
        <f>VLOOKUP(A1125, Таксономия!B1122:E3437, 4, FALSE)</f>
        <v xml:space="preserve"> Fungi</v>
      </c>
      <c r="K1125" s="11" t="str">
        <f t="shared" si="17"/>
        <v>2</v>
      </c>
      <c r="L1125" s="11" t="s">
        <v>7171</v>
      </c>
    </row>
    <row r="1126" spans="1:12" ht="16.5" hidden="1">
      <c r="A1126" s="13" t="s">
        <v>3789</v>
      </c>
      <c r="B1126" s="19">
        <v>1</v>
      </c>
      <c r="C1126" s="20"/>
      <c r="D1126" s="21">
        <v>1</v>
      </c>
      <c r="E1126" s="22">
        <v>1</v>
      </c>
      <c r="F1126" s="23"/>
      <c r="G1126" s="26">
        <v>3</v>
      </c>
      <c r="H1126" s="24">
        <f>VLOOKUP(A1126, Архитектуры!B1123:G7098, 6,FALSE)</f>
        <v>51</v>
      </c>
      <c r="I1126" s="24" t="str">
        <f>VLOOKUP(A1126, Таксономия!B1123:E3438, 3, FALSE)</f>
        <v>Eukaryota</v>
      </c>
      <c r="J1126" s="13" t="str">
        <f>VLOOKUP(A1126, Таксономия!B1123:E3438, 4, FALSE)</f>
        <v xml:space="preserve"> Fungi</v>
      </c>
      <c r="K1126" s="11" t="str">
        <f t="shared" si="17"/>
        <v>2</v>
      </c>
      <c r="L1126" s="11" t="s">
        <v>7171</v>
      </c>
    </row>
    <row r="1127" spans="1:12" ht="16.5">
      <c r="A1127" s="13" t="s">
        <v>3791</v>
      </c>
      <c r="B1127" s="19"/>
      <c r="C1127" s="20">
        <v>1</v>
      </c>
      <c r="D1127" s="21">
        <v>1</v>
      </c>
      <c r="E1127" s="22"/>
      <c r="F1127" s="23">
        <v>1</v>
      </c>
      <c r="G1127" s="26">
        <v>3</v>
      </c>
      <c r="H1127" s="24">
        <f>VLOOKUP(A1127, Архитектуры!B1124:G7099, 6,FALSE)</f>
        <v>54</v>
      </c>
      <c r="I1127" s="24" t="str">
        <f>VLOOKUP(A1127, Таксономия!B1124:E3439, 3, FALSE)</f>
        <v>Eukaryota</v>
      </c>
      <c r="J1127" s="13" t="str">
        <f>VLOOKUP(A1127, Таксономия!B1124:E3439, 4, FALSE)</f>
        <v xml:space="preserve"> Fungi</v>
      </c>
      <c r="K1127" s="11" t="str">
        <f t="shared" si="17"/>
        <v>1</v>
      </c>
      <c r="L1127" s="11" t="s">
        <v>7172</v>
      </c>
    </row>
    <row r="1128" spans="1:12" ht="16.5" hidden="1">
      <c r="A1128" s="13" t="s">
        <v>3797</v>
      </c>
      <c r="B1128" s="19"/>
      <c r="C1128" s="20">
        <v>1</v>
      </c>
      <c r="D1128" s="21">
        <v>1</v>
      </c>
      <c r="E1128" s="22"/>
      <c r="F1128" s="23">
        <v>1</v>
      </c>
      <c r="G1128" s="26">
        <v>3</v>
      </c>
      <c r="H1128" s="24">
        <f>VLOOKUP(A1128, Архитектуры!B1125:G7100, 6,FALSE)</f>
        <v>51</v>
      </c>
      <c r="I1128" s="24" t="str">
        <f>VLOOKUP(A1128, Таксономия!B1125:E3440, 3, FALSE)</f>
        <v>Eukaryota</v>
      </c>
      <c r="J1128" s="13" t="str">
        <f>VLOOKUP(A1128, Таксономия!B1125:E3440, 4, FALSE)</f>
        <v xml:space="preserve"> Fungi</v>
      </c>
      <c r="K1128" s="11" t="str">
        <f t="shared" si="17"/>
        <v>1</v>
      </c>
      <c r="L1128" s="11" t="s">
        <v>7172</v>
      </c>
    </row>
    <row r="1129" spans="1:12" ht="16.5" hidden="1">
      <c r="A1129" s="13" t="s">
        <v>3799</v>
      </c>
      <c r="B1129" s="19"/>
      <c r="C1129" s="20">
        <v>1</v>
      </c>
      <c r="D1129" s="21">
        <v>1</v>
      </c>
      <c r="E1129" s="22"/>
      <c r="F1129" s="23">
        <v>1</v>
      </c>
      <c r="G1129" s="26">
        <v>3</v>
      </c>
      <c r="H1129" s="24">
        <f>VLOOKUP(A1129, Архитектуры!B1126:G7101, 6,FALSE)</f>
        <v>55</v>
      </c>
      <c r="I1129" s="24" t="str">
        <f>VLOOKUP(A1129, Таксономия!B1126:E3441, 3, FALSE)</f>
        <v>Eukaryota</v>
      </c>
      <c r="J1129" s="13" t="str">
        <f>VLOOKUP(A1129, Таксономия!B1126:E3441, 4, FALSE)</f>
        <v xml:space="preserve"> Fungi</v>
      </c>
      <c r="K1129" s="11" t="str">
        <f t="shared" si="17"/>
        <v>1</v>
      </c>
      <c r="L1129" s="11" t="s">
        <v>7172</v>
      </c>
    </row>
    <row r="1130" spans="1:12" ht="16.5" hidden="1">
      <c r="A1130" s="13" t="s">
        <v>3801</v>
      </c>
      <c r="B1130" s="19"/>
      <c r="C1130" s="20">
        <v>1</v>
      </c>
      <c r="D1130" s="21">
        <v>1</v>
      </c>
      <c r="E1130" s="22"/>
      <c r="F1130" s="23">
        <v>1</v>
      </c>
      <c r="G1130" s="26">
        <v>3</v>
      </c>
      <c r="H1130" s="24">
        <f>VLOOKUP(A1130, Архитектуры!B1127:G7102, 6,FALSE)</f>
        <v>52</v>
      </c>
      <c r="I1130" s="24" t="str">
        <f>VLOOKUP(A1130, Таксономия!B1127:E3442, 3, FALSE)</f>
        <v>Eukaryota</v>
      </c>
      <c r="J1130" s="13" t="str">
        <f>VLOOKUP(A1130, Таксономия!B1127:E3442, 4, FALSE)</f>
        <v xml:space="preserve"> Metazoa</v>
      </c>
      <c r="K1130" s="11" t="str">
        <f t="shared" si="17"/>
        <v>1</v>
      </c>
      <c r="L1130" s="11" t="s">
        <v>7168</v>
      </c>
    </row>
    <row r="1131" spans="1:12" ht="16.5" hidden="1">
      <c r="A1131" s="13" t="s">
        <v>3803</v>
      </c>
      <c r="B1131" s="19"/>
      <c r="C1131" s="20">
        <v>1</v>
      </c>
      <c r="D1131" s="21">
        <v>1</v>
      </c>
      <c r="E1131" s="22"/>
      <c r="F1131" s="23">
        <v>1</v>
      </c>
      <c r="G1131" s="26">
        <v>3</v>
      </c>
      <c r="H1131" s="24">
        <f>VLOOKUP(A1131, Архитектуры!B1128:G7103, 6,FALSE)</f>
        <v>52</v>
      </c>
      <c r="I1131" s="24" t="str">
        <f>VLOOKUP(A1131, Таксономия!B1128:E3443, 3, FALSE)</f>
        <v>Eukaryota</v>
      </c>
      <c r="J1131" s="13" t="str">
        <f>VLOOKUP(A1131, Таксономия!B1128:E3443, 4, FALSE)</f>
        <v xml:space="preserve"> Metazoa</v>
      </c>
      <c r="K1131" s="11" t="str">
        <f t="shared" si="17"/>
        <v>1</v>
      </c>
      <c r="L1131" s="11" t="s">
        <v>7168</v>
      </c>
    </row>
    <row r="1132" spans="1:12" ht="16.5">
      <c r="A1132" s="13" t="s">
        <v>3805</v>
      </c>
      <c r="B1132" s="19">
        <v>1</v>
      </c>
      <c r="C1132" s="20"/>
      <c r="D1132" s="21">
        <v>1</v>
      </c>
      <c r="E1132" s="22">
        <v>1</v>
      </c>
      <c r="F1132" s="23"/>
      <c r="G1132" s="26">
        <v>3</v>
      </c>
      <c r="H1132" s="24">
        <f>VLOOKUP(A1132, Архитектуры!B1129:G7104, 6,FALSE)</f>
        <v>53</v>
      </c>
      <c r="I1132" s="24" t="str">
        <f>VLOOKUP(A1132, Таксономия!B1129:E3444, 3, FALSE)</f>
        <v>Eukaryota</v>
      </c>
      <c r="J1132" s="13" t="str">
        <f>VLOOKUP(A1132, Таксономия!B1129:E3444, 4, FALSE)</f>
        <v xml:space="preserve"> Metazoa</v>
      </c>
      <c r="K1132" s="11" t="str">
        <f t="shared" si="17"/>
        <v>2</v>
      </c>
      <c r="L1132" s="11" t="s">
        <v>7169</v>
      </c>
    </row>
    <row r="1133" spans="1:12" ht="16.5" hidden="1">
      <c r="A1133" s="13" t="s">
        <v>3809</v>
      </c>
      <c r="B1133" s="19"/>
      <c r="C1133" s="20">
        <v>1</v>
      </c>
      <c r="D1133" s="21">
        <v>1</v>
      </c>
      <c r="E1133" s="22"/>
      <c r="F1133" s="23">
        <v>1</v>
      </c>
      <c r="G1133" s="26">
        <v>3</v>
      </c>
      <c r="H1133" s="24">
        <f>VLOOKUP(A1133, Архитектуры!B1130:G7105, 6,FALSE)</f>
        <v>52</v>
      </c>
      <c r="I1133" s="24" t="str">
        <f>VLOOKUP(A1133, Таксономия!B1130:E3445, 3, FALSE)</f>
        <v>Eukaryota</v>
      </c>
      <c r="J1133" s="13" t="str">
        <f>VLOOKUP(A1133, Таксономия!B1130:E3445, 4, FALSE)</f>
        <v xml:space="preserve"> Metazoa</v>
      </c>
      <c r="K1133" s="11" t="str">
        <f t="shared" si="17"/>
        <v>1</v>
      </c>
      <c r="L1133" s="11" t="s">
        <v>7168</v>
      </c>
    </row>
    <row r="1134" spans="1:12" ht="16.5">
      <c r="A1134" s="13" t="s">
        <v>3811</v>
      </c>
      <c r="B1134" s="19">
        <v>1</v>
      </c>
      <c r="C1134" s="20"/>
      <c r="D1134" s="21">
        <v>1</v>
      </c>
      <c r="E1134" s="22">
        <v>1</v>
      </c>
      <c r="F1134" s="23"/>
      <c r="G1134" s="26">
        <v>3</v>
      </c>
      <c r="H1134" s="24">
        <f>VLOOKUP(A1134, Архитектуры!B1131:G7106, 6,FALSE)</f>
        <v>54</v>
      </c>
      <c r="I1134" s="24" t="str">
        <f>VLOOKUP(A1134, Таксономия!B1131:E3446, 3, FALSE)</f>
        <v>Eukaryota</v>
      </c>
      <c r="J1134" s="13" t="str">
        <f>VLOOKUP(A1134, Таксономия!B1131:E3446, 4, FALSE)</f>
        <v xml:space="preserve"> Metazoa</v>
      </c>
      <c r="K1134" s="11" t="str">
        <f t="shared" si="17"/>
        <v>2</v>
      </c>
      <c r="L1134" s="11" t="s">
        <v>7169</v>
      </c>
    </row>
    <row r="1135" spans="1:12" ht="16.5" hidden="1">
      <c r="A1135" s="13" t="s">
        <v>3813</v>
      </c>
      <c r="B1135" s="19"/>
      <c r="C1135" s="20">
        <v>1</v>
      </c>
      <c r="D1135" s="21">
        <v>1</v>
      </c>
      <c r="E1135" s="22"/>
      <c r="F1135" s="23">
        <v>1</v>
      </c>
      <c r="G1135" s="26">
        <v>3</v>
      </c>
      <c r="H1135" s="24">
        <f>VLOOKUP(A1135, Архитектуры!B1132:G7107, 6,FALSE)</f>
        <v>52</v>
      </c>
      <c r="I1135" s="24" t="str">
        <f>VLOOKUP(A1135, Таксономия!B1132:E3447, 3, FALSE)</f>
        <v>Eukaryota</v>
      </c>
      <c r="J1135" s="13" t="str">
        <f>VLOOKUP(A1135, Таксономия!B1132:E3447, 4, FALSE)</f>
        <v xml:space="preserve"> Metazoa</v>
      </c>
      <c r="K1135" s="11" t="str">
        <f t="shared" si="17"/>
        <v>1</v>
      </c>
      <c r="L1135" s="11" t="s">
        <v>7168</v>
      </c>
    </row>
    <row r="1136" spans="1:12" ht="16.5">
      <c r="A1136" s="13" t="s">
        <v>3815</v>
      </c>
      <c r="B1136" s="19">
        <v>1</v>
      </c>
      <c r="C1136" s="20"/>
      <c r="D1136" s="21">
        <v>1</v>
      </c>
      <c r="E1136" s="22">
        <v>1</v>
      </c>
      <c r="F1136" s="23"/>
      <c r="G1136" s="26">
        <v>3</v>
      </c>
      <c r="H1136" s="24">
        <f>VLOOKUP(A1136, Архитектуры!B1133:G7108, 6,FALSE)</f>
        <v>54</v>
      </c>
      <c r="I1136" s="24" t="str">
        <f>VLOOKUP(A1136, Таксономия!B1133:E3448, 3, FALSE)</f>
        <v>Eukaryota</v>
      </c>
      <c r="J1136" s="13" t="str">
        <f>VLOOKUP(A1136, Таксономия!B1133:E3448, 4, FALSE)</f>
        <v xml:space="preserve"> Metazoa</v>
      </c>
      <c r="K1136" s="11" t="str">
        <f t="shared" si="17"/>
        <v>2</v>
      </c>
      <c r="L1136" s="11" t="s">
        <v>7169</v>
      </c>
    </row>
    <row r="1137" spans="1:12" ht="16.5" hidden="1">
      <c r="A1137" s="13" t="s">
        <v>3817</v>
      </c>
      <c r="B1137" s="19">
        <v>1</v>
      </c>
      <c r="C1137" s="20"/>
      <c r="D1137" s="21">
        <v>1</v>
      </c>
      <c r="E1137" s="22">
        <v>1</v>
      </c>
      <c r="F1137" s="23"/>
      <c r="G1137" s="26">
        <v>3</v>
      </c>
      <c r="H1137" s="24">
        <f>VLOOKUP(A1137, Архитектуры!B1134:G7109, 6,FALSE)</f>
        <v>55</v>
      </c>
      <c r="I1137" s="24" t="str">
        <f>VLOOKUP(A1137, Таксономия!B1134:E3449, 3, FALSE)</f>
        <v>Eukaryota</v>
      </c>
      <c r="J1137" s="13" t="str">
        <f>VLOOKUP(A1137, Таксономия!B1134:E3449, 4, FALSE)</f>
        <v xml:space="preserve"> Metazoa</v>
      </c>
      <c r="K1137" s="11" t="str">
        <f t="shared" si="17"/>
        <v>2</v>
      </c>
      <c r="L1137" s="11" t="s">
        <v>7169</v>
      </c>
    </row>
    <row r="1138" spans="1:12" ht="16.5" hidden="1">
      <c r="A1138" s="13" t="s">
        <v>3819</v>
      </c>
      <c r="B1138" s="19"/>
      <c r="C1138" s="20">
        <v>1</v>
      </c>
      <c r="D1138" s="21">
        <v>1</v>
      </c>
      <c r="E1138" s="22"/>
      <c r="F1138" s="23">
        <v>1</v>
      </c>
      <c r="G1138" s="26">
        <v>3</v>
      </c>
      <c r="H1138" s="24">
        <f>VLOOKUP(A1138, Архитектуры!B1135:G7110, 6,FALSE)</f>
        <v>52</v>
      </c>
      <c r="I1138" s="24" t="str">
        <f>VLOOKUP(A1138, Таксономия!B1135:E3450, 3, FALSE)</f>
        <v>Eukaryota</v>
      </c>
      <c r="J1138" s="13" t="str">
        <f>VLOOKUP(A1138, Таксономия!B1135:E3450, 4, FALSE)</f>
        <v xml:space="preserve"> Metazoa</v>
      </c>
      <c r="K1138" s="11" t="str">
        <f t="shared" si="17"/>
        <v>1</v>
      </c>
      <c r="L1138" s="11" t="s">
        <v>7168</v>
      </c>
    </row>
    <row r="1139" spans="1:12" ht="16.5" hidden="1">
      <c r="A1139" s="13" t="s">
        <v>3823</v>
      </c>
      <c r="B1139" s="19"/>
      <c r="C1139" s="20">
        <v>1</v>
      </c>
      <c r="D1139" s="21">
        <v>1</v>
      </c>
      <c r="E1139" s="22"/>
      <c r="F1139" s="23">
        <v>1</v>
      </c>
      <c r="G1139" s="26">
        <v>3</v>
      </c>
      <c r="H1139" s="24">
        <f>VLOOKUP(A1139, Архитектуры!B1136:G7111, 6,FALSE)</f>
        <v>52</v>
      </c>
      <c r="I1139" s="24" t="str">
        <f>VLOOKUP(A1139, Таксономия!B1136:E3451, 3, FALSE)</f>
        <v>Eukaryota</v>
      </c>
      <c r="J1139" s="13" t="str">
        <f>VLOOKUP(A1139, Таксономия!B1136:E3451, 4, FALSE)</f>
        <v xml:space="preserve"> Metazoa</v>
      </c>
      <c r="K1139" s="11" t="str">
        <f t="shared" si="17"/>
        <v>1</v>
      </c>
      <c r="L1139" s="11" t="s">
        <v>7168</v>
      </c>
    </row>
    <row r="1140" spans="1:12" ht="16.5" hidden="1">
      <c r="A1140" s="13" t="s">
        <v>3829</v>
      </c>
      <c r="B1140" s="19"/>
      <c r="C1140" s="20">
        <v>1</v>
      </c>
      <c r="D1140" s="21">
        <v>1</v>
      </c>
      <c r="E1140" s="22"/>
      <c r="F1140" s="23">
        <v>1</v>
      </c>
      <c r="G1140" s="26">
        <v>3</v>
      </c>
      <c r="H1140" s="24">
        <f>VLOOKUP(A1140, Архитектуры!B1137:G7112, 6,FALSE)</f>
        <v>52</v>
      </c>
      <c r="I1140" s="24" t="str">
        <f>VLOOKUP(A1140, Таксономия!B1137:E3452, 3, FALSE)</f>
        <v>Eukaryota</v>
      </c>
      <c r="J1140" s="13" t="str">
        <f>VLOOKUP(A1140, Таксономия!B1137:E3452, 4, FALSE)</f>
        <v xml:space="preserve"> Metazoa</v>
      </c>
      <c r="K1140" s="11" t="str">
        <f t="shared" si="17"/>
        <v>1</v>
      </c>
      <c r="L1140" s="11" t="s">
        <v>7168</v>
      </c>
    </row>
    <row r="1141" spans="1:12" ht="16.5">
      <c r="A1141" s="13" t="s">
        <v>3833</v>
      </c>
      <c r="B1141" s="19">
        <v>1</v>
      </c>
      <c r="C1141" s="20"/>
      <c r="D1141" s="21">
        <v>1</v>
      </c>
      <c r="E1141" s="22">
        <v>1</v>
      </c>
      <c r="F1141" s="23"/>
      <c r="G1141" s="26">
        <v>3</v>
      </c>
      <c r="H1141" s="24">
        <f>VLOOKUP(A1141, Архитектуры!B1138:G7113, 6,FALSE)</f>
        <v>53</v>
      </c>
      <c r="I1141" s="24" t="str">
        <f>VLOOKUP(A1141, Таксономия!B1138:E3453, 3, FALSE)</f>
        <v>Eukaryota</v>
      </c>
      <c r="J1141" s="13" t="str">
        <f>VLOOKUP(A1141, Таксономия!B1138:E3453, 4, FALSE)</f>
        <v xml:space="preserve"> Metazoa</v>
      </c>
      <c r="K1141" s="11" t="str">
        <f t="shared" si="17"/>
        <v>2</v>
      </c>
      <c r="L1141" s="11" t="s">
        <v>7169</v>
      </c>
    </row>
    <row r="1142" spans="1:12" ht="16.5">
      <c r="A1142" s="13" t="s">
        <v>3835</v>
      </c>
      <c r="B1142" s="19">
        <v>1</v>
      </c>
      <c r="C1142" s="20"/>
      <c r="D1142" s="21">
        <v>1</v>
      </c>
      <c r="E1142" s="22">
        <v>1</v>
      </c>
      <c r="F1142" s="23"/>
      <c r="G1142" s="26">
        <v>3</v>
      </c>
      <c r="H1142" s="24">
        <f>VLOOKUP(A1142, Архитектуры!B1139:G7114, 6,FALSE)</f>
        <v>54</v>
      </c>
      <c r="I1142" s="24" t="str">
        <f>VLOOKUP(A1142, Таксономия!B1139:E3454, 3, FALSE)</f>
        <v>Eukaryota</v>
      </c>
      <c r="J1142" s="13" t="str">
        <f>VLOOKUP(A1142, Таксономия!B1139:E3454, 4, FALSE)</f>
        <v xml:space="preserve"> Metazoa</v>
      </c>
      <c r="K1142" s="11" t="str">
        <f t="shared" si="17"/>
        <v>2</v>
      </c>
      <c r="L1142" s="11" t="s">
        <v>7169</v>
      </c>
    </row>
    <row r="1143" spans="1:12" ht="16.5" hidden="1">
      <c r="A1143" s="13" t="s">
        <v>3837</v>
      </c>
      <c r="B1143" s="19"/>
      <c r="C1143" s="20">
        <v>1</v>
      </c>
      <c r="D1143" s="21">
        <v>1</v>
      </c>
      <c r="E1143" s="22"/>
      <c r="F1143" s="23">
        <v>1</v>
      </c>
      <c r="G1143" s="26">
        <v>3</v>
      </c>
      <c r="H1143" s="24">
        <f>VLOOKUP(A1143, Архитектуры!B1140:G7115, 6,FALSE)</f>
        <v>52</v>
      </c>
      <c r="I1143" s="24" t="str">
        <f>VLOOKUP(A1143, Таксономия!B1140:E3455, 3, FALSE)</f>
        <v>Eukaryota</v>
      </c>
      <c r="J1143" s="13" t="str">
        <f>VLOOKUP(A1143, Таксономия!B1140:E3455, 4, FALSE)</f>
        <v xml:space="preserve"> Metazoa</v>
      </c>
      <c r="K1143" s="11" t="str">
        <f t="shared" si="17"/>
        <v>1</v>
      </c>
      <c r="L1143" s="11" t="s">
        <v>7168</v>
      </c>
    </row>
    <row r="1144" spans="1:12" ht="16.5" hidden="1">
      <c r="A1144" s="13" t="s">
        <v>3839</v>
      </c>
      <c r="B1144" s="19"/>
      <c r="C1144" s="20">
        <v>1</v>
      </c>
      <c r="D1144" s="21">
        <v>1</v>
      </c>
      <c r="E1144" s="22"/>
      <c r="F1144" s="23">
        <v>1</v>
      </c>
      <c r="G1144" s="26">
        <v>3</v>
      </c>
      <c r="H1144" s="24">
        <f>VLOOKUP(A1144, Архитектуры!B1141:G7116, 6,FALSE)</f>
        <v>52</v>
      </c>
      <c r="I1144" s="24" t="str">
        <f>VLOOKUP(A1144, Таксономия!B1141:E3456, 3, FALSE)</f>
        <v>Eukaryota</v>
      </c>
      <c r="J1144" s="13" t="str">
        <f>VLOOKUP(A1144, Таксономия!B1141:E3456, 4, FALSE)</f>
        <v xml:space="preserve"> Metazoa</v>
      </c>
      <c r="K1144" s="11" t="str">
        <f t="shared" si="17"/>
        <v>1</v>
      </c>
      <c r="L1144" s="11" t="s">
        <v>7168</v>
      </c>
    </row>
    <row r="1145" spans="1:12" ht="16.5" hidden="1">
      <c r="A1145" s="13" t="s">
        <v>3845</v>
      </c>
      <c r="B1145" s="19"/>
      <c r="C1145" s="20">
        <v>1</v>
      </c>
      <c r="D1145" s="21">
        <v>1</v>
      </c>
      <c r="E1145" s="22"/>
      <c r="F1145" s="23">
        <v>1</v>
      </c>
      <c r="G1145" s="26">
        <v>3</v>
      </c>
      <c r="H1145" s="24">
        <f>VLOOKUP(A1145, Архитектуры!B1142:G7117, 6,FALSE)</f>
        <v>51</v>
      </c>
      <c r="I1145" s="24" t="str">
        <f>VLOOKUP(A1145, Таксономия!B1142:E3457, 3, FALSE)</f>
        <v>Eukaryota</v>
      </c>
      <c r="J1145" s="13" t="str">
        <f>VLOOKUP(A1145, Таксономия!B1142:E3457, 4, FALSE)</f>
        <v xml:space="preserve"> Stramenopiles</v>
      </c>
      <c r="K1145" s="11" t="str">
        <f t="shared" si="17"/>
        <v>1</v>
      </c>
      <c r="L1145"/>
    </row>
    <row r="1146" spans="1:12" ht="16.5" hidden="1">
      <c r="A1146" s="13" t="s">
        <v>3847</v>
      </c>
      <c r="B1146" s="19"/>
      <c r="C1146" s="20">
        <v>1</v>
      </c>
      <c r="D1146" s="21">
        <v>1</v>
      </c>
      <c r="E1146" s="22"/>
      <c r="F1146" s="23">
        <v>1</v>
      </c>
      <c r="G1146" s="26">
        <v>3</v>
      </c>
      <c r="H1146" s="24">
        <f>VLOOKUP(A1146, Архитектуры!B1143:G7118, 6,FALSE)</f>
        <v>51</v>
      </c>
      <c r="I1146" s="24" t="str">
        <f>VLOOKUP(A1146, Таксономия!B1143:E3458, 3, FALSE)</f>
        <v>Eukaryota</v>
      </c>
      <c r="J1146" s="13" t="str">
        <f>VLOOKUP(A1146, Таксономия!B1143:E3458, 4, FALSE)</f>
        <v xml:space="preserve"> Viridiplantae</v>
      </c>
      <c r="K1146" s="11" t="str">
        <f t="shared" si="17"/>
        <v>1</v>
      </c>
      <c r="L1146" s="32" t="s">
        <v>7167</v>
      </c>
    </row>
    <row r="1147" spans="1:12" ht="16.5" hidden="1">
      <c r="A1147" s="13" t="s">
        <v>3857</v>
      </c>
      <c r="B1147" s="19"/>
      <c r="C1147" s="20">
        <v>1</v>
      </c>
      <c r="D1147" s="21">
        <v>1</v>
      </c>
      <c r="E1147" s="22"/>
      <c r="F1147" s="23">
        <v>1</v>
      </c>
      <c r="G1147" s="26">
        <v>3</v>
      </c>
      <c r="H1147" s="24">
        <f>VLOOKUP(A1147, Архитектуры!B1144:G7119, 6,FALSE)</f>
        <v>51</v>
      </c>
      <c r="I1147" s="24" t="str">
        <f>VLOOKUP(A1147, Таксономия!B1144:E3459, 3, FALSE)</f>
        <v>Eukaryota</v>
      </c>
      <c r="J1147" s="13" t="str">
        <f>VLOOKUP(A1147, Таксономия!B1144:E3459, 4, FALSE)</f>
        <v xml:space="preserve"> Viridiplantae</v>
      </c>
      <c r="K1147" s="11" t="str">
        <f t="shared" si="17"/>
        <v>1</v>
      </c>
      <c r="L1147" s="32" t="s">
        <v>7167</v>
      </c>
    </row>
    <row r="1148" spans="1:12" ht="16.5" hidden="1">
      <c r="A1148" s="13" t="s">
        <v>3875</v>
      </c>
      <c r="B1148" s="19"/>
      <c r="C1148" s="20">
        <v>1</v>
      </c>
      <c r="D1148" s="21">
        <v>1</v>
      </c>
      <c r="E1148" s="22"/>
      <c r="F1148" s="23">
        <v>1</v>
      </c>
      <c r="G1148" s="26">
        <v>3</v>
      </c>
      <c r="H1148" s="24">
        <f>VLOOKUP(A1148, Архитектуры!B1145:G7120, 6,FALSE)</f>
        <v>52</v>
      </c>
      <c r="I1148" s="24" t="str">
        <f>VLOOKUP(A1148, Таксономия!B1145:E3460, 3, FALSE)</f>
        <v>Eukaryota</v>
      </c>
      <c r="J1148" s="13" t="str">
        <f>VLOOKUP(A1148, Таксономия!B1145:E3460, 4, FALSE)</f>
        <v xml:space="preserve"> Fungi</v>
      </c>
      <c r="K1148" s="11" t="str">
        <f t="shared" si="17"/>
        <v>1</v>
      </c>
      <c r="L1148" s="11" t="s">
        <v>7172</v>
      </c>
    </row>
    <row r="1149" spans="1:12" ht="16.5" hidden="1">
      <c r="A1149" s="13" t="s">
        <v>3877</v>
      </c>
      <c r="B1149" s="19"/>
      <c r="C1149" s="20">
        <v>1</v>
      </c>
      <c r="D1149" s="21">
        <v>1</v>
      </c>
      <c r="E1149" s="22"/>
      <c r="F1149" s="23">
        <v>1</v>
      </c>
      <c r="G1149" s="26">
        <v>3</v>
      </c>
      <c r="H1149" s="24">
        <f>VLOOKUP(A1149, Архитектуры!B1146:G7121, 6,FALSE)</f>
        <v>61</v>
      </c>
      <c r="I1149" s="24" t="str">
        <f>VLOOKUP(A1149, Таксономия!B1146:E3461, 3, FALSE)</f>
        <v>Eukaryota</v>
      </c>
      <c r="J1149" s="13" t="str">
        <f>VLOOKUP(A1149, Таксономия!B1146:E3461, 4, FALSE)</f>
        <v xml:space="preserve"> Fungi</v>
      </c>
      <c r="K1149" s="11" t="str">
        <f t="shared" si="17"/>
        <v>1</v>
      </c>
      <c r="L1149"/>
    </row>
    <row r="1150" spans="1:12" ht="16.5" hidden="1">
      <c r="A1150" s="13" t="s">
        <v>3879</v>
      </c>
      <c r="B1150" s="19">
        <v>1</v>
      </c>
      <c r="C1150" s="20"/>
      <c r="D1150" s="21">
        <v>1</v>
      </c>
      <c r="E1150" s="22">
        <v>1</v>
      </c>
      <c r="F1150" s="23"/>
      <c r="G1150" s="26">
        <v>3</v>
      </c>
      <c r="H1150" s="24">
        <f>VLOOKUP(A1150, Архитектуры!B1147:G7122, 6,FALSE)</f>
        <v>49</v>
      </c>
      <c r="I1150" s="24" t="str">
        <f>VLOOKUP(A1150, Таксономия!B1147:E3462, 3, FALSE)</f>
        <v>Eukaryota</v>
      </c>
      <c r="J1150" s="13" t="str">
        <f>VLOOKUP(A1150, Таксономия!B1147:E3462, 4, FALSE)</f>
        <v xml:space="preserve"> Fungi</v>
      </c>
      <c r="K1150" s="11" t="str">
        <f t="shared" si="17"/>
        <v>2</v>
      </c>
      <c r="L1150" s="11" t="s">
        <v>7171</v>
      </c>
    </row>
    <row r="1151" spans="1:12" ht="16.5" hidden="1">
      <c r="A1151" s="13" t="s">
        <v>3881</v>
      </c>
      <c r="B1151" s="19"/>
      <c r="C1151" s="20">
        <v>1</v>
      </c>
      <c r="D1151" s="21">
        <v>1</v>
      </c>
      <c r="E1151" s="22"/>
      <c r="F1151" s="23">
        <v>1</v>
      </c>
      <c r="G1151" s="26">
        <v>3</v>
      </c>
      <c r="H1151" s="24">
        <f>VLOOKUP(A1151, Архитектуры!B1148:G7123, 6,FALSE)</f>
        <v>51</v>
      </c>
      <c r="I1151" s="24" t="str">
        <f>VLOOKUP(A1151, Таксономия!B1148:E3463, 3, FALSE)</f>
        <v>Eukaryota</v>
      </c>
      <c r="J1151" s="13" t="str">
        <f>VLOOKUP(A1151, Таксономия!B1148:E3463, 4, FALSE)</f>
        <v xml:space="preserve"> Fungi</v>
      </c>
      <c r="K1151" s="11" t="str">
        <f t="shared" si="17"/>
        <v>1</v>
      </c>
      <c r="L1151" s="11" t="s">
        <v>7172</v>
      </c>
    </row>
    <row r="1152" spans="1:12" ht="16.5" hidden="1">
      <c r="A1152" s="13" t="s">
        <v>3887</v>
      </c>
      <c r="B1152" s="19"/>
      <c r="C1152" s="20">
        <v>1</v>
      </c>
      <c r="D1152" s="21">
        <v>1</v>
      </c>
      <c r="E1152" s="22"/>
      <c r="F1152" s="23">
        <v>1</v>
      </c>
      <c r="G1152" s="26">
        <v>3</v>
      </c>
      <c r="H1152" s="24">
        <f>VLOOKUP(A1152, Архитектуры!B1149:G7124, 6,FALSE)</f>
        <v>51</v>
      </c>
      <c r="I1152" s="24" t="str">
        <f>VLOOKUP(A1152, Таксономия!B1149:E3464, 3, FALSE)</f>
        <v>Eukaryota</v>
      </c>
      <c r="J1152" s="13" t="str">
        <f>VLOOKUP(A1152, Таксономия!B1149:E3464, 4, FALSE)</f>
        <v xml:space="preserve"> Viridiplantae</v>
      </c>
      <c r="K1152" s="11" t="str">
        <f t="shared" si="17"/>
        <v>1</v>
      </c>
      <c r="L1152" s="33" t="s">
        <v>7167</v>
      </c>
    </row>
    <row r="1153" spans="1:12" ht="16.5" hidden="1">
      <c r="A1153" s="13" t="s">
        <v>3889</v>
      </c>
      <c r="B1153" s="19"/>
      <c r="C1153" s="20">
        <v>1</v>
      </c>
      <c r="D1153" s="21">
        <v>1</v>
      </c>
      <c r="E1153" s="22"/>
      <c r="F1153" s="23">
        <v>1</v>
      </c>
      <c r="G1153" s="26">
        <v>3</v>
      </c>
      <c r="H1153" s="24">
        <f>VLOOKUP(A1153, Архитектуры!B1150:G7125, 6,FALSE)</f>
        <v>104</v>
      </c>
      <c r="I1153" s="24" t="str">
        <f>VLOOKUP(A1153, Таксономия!B1150:E3465, 3, FALSE)</f>
        <v>Eukaryota</v>
      </c>
      <c r="J1153" s="13" t="str">
        <f>VLOOKUP(A1153, Таксономия!B1150:E3465, 4, FALSE)</f>
        <v xml:space="preserve"> Metazoa</v>
      </c>
      <c r="K1153" s="11" t="str">
        <f t="shared" si="17"/>
        <v>1</v>
      </c>
      <c r="L1153" s="31" t="s">
        <v>7164</v>
      </c>
    </row>
    <row r="1154" spans="1:12" ht="16.5" hidden="1">
      <c r="A1154" s="13" t="s">
        <v>3897</v>
      </c>
      <c r="B1154" s="19"/>
      <c r="C1154" s="20">
        <v>1</v>
      </c>
      <c r="D1154" s="21">
        <v>1</v>
      </c>
      <c r="E1154" s="22"/>
      <c r="F1154" s="23">
        <v>1</v>
      </c>
      <c r="G1154" s="26">
        <v>3</v>
      </c>
      <c r="H1154" s="24">
        <f>VLOOKUP(A1154, Архитектуры!B1151:G7126, 6,FALSE)</f>
        <v>52</v>
      </c>
      <c r="I1154" s="24" t="str">
        <f>VLOOKUP(A1154, Таксономия!B1151:E3466, 3, FALSE)</f>
        <v>Eukaryota</v>
      </c>
      <c r="J1154" s="13" t="str">
        <f>VLOOKUP(A1154, Таксономия!B1151:E3466, 4, FALSE)</f>
        <v xml:space="preserve"> Metazoa</v>
      </c>
      <c r="K1154" s="11" t="str">
        <f t="shared" si="17"/>
        <v>1</v>
      </c>
      <c r="L1154" s="11" t="s">
        <v>7168</v>
      </c>
    </row>
    <row r="1155" spans="1:12" ht="16.5">
      <c r="A1155" s="13" t="s">
        <v>3909</v>
      </c>
      <c r="B1155" s="19">
        <v>1</v>
      </c>
      <c r="C1155" s="20"/>
      <c r="D1155" s="21">
        <v>1</v>
      </c>
      <c r="E1155" s="22">
        <v>1</v>
      </c>
      <c r="F1155" s="23"/>
      <c r="G1155" s="26">
        <v>3</v>
      </c>
      <c r="H1155" s="24">
        <f>VLOOKUP(A1155, Архитектуры!B1152:G7127, 6,FALSE)</f>
        <v>54</v>
      </c>
      <c r="I1155" s="24" t="str">
        <f>VLOOKUP(A1155, Таксономия!B1152:E3467, 3, FALSE)</f>
        <v>Eukaryota</v>
      </c>
      <c r="J1155" s="13" t="str">
        <f>VLOOKUP(A1155, Таксономия!B1152:E3467, 4, FALSE)</f>
        <v xml:space="preserve"> Metazoa</v>
      </c>
      <c r="K1155" s="11" t="str">
        <f t="shared" si="17"/>
        <v>2</v>
      </c>
      <c r="L1155" s="11" t="s">
        <v>7169</v>
      </c>
    </row>
    <row r="1156" spans="1:12" ht="16.5">
      <c r="A1156" s="13" t="s">
        <v>3911</v>
      </c>
      <c r="B1156" s="19">
        <v>1</v>
      </c>
      <c r="C1156" s="20"/>
      <c r="D1156" s="21">
        <v>1</v>
      </c>
      <c r="E1156" s="22">
        <v>1</v>
      </c>
      <c r="F1156" s="23"/>
      <c r="G1156" s="26">
        <v>3</v>
      </c>
      <c r="H1156" s="24">
        <f>VLOOKUP(A1156, Архитектуры!B1153:G7128, 6,FALSE)</f>
        <v>53</v>
      </c>
      <c r="I1156" s="24" t="str">
        <f>VLOOKUP(A1156, Таксономия!B1153:E3468, 3, FALSE)</f>
        <v>Eukaryota</v>
      </c>
      <c r="J1156" s="13" t="str">
        <f>VLOOKUP(A1156, Таксономия!B1153:E3468, 4, FALSE)</f>
        <v xml:space="preserve"> Metazoa</v>
      </c>
      <c r="K1156" s="11" t="str">
        <f t="shared" si="17"/>
        <v>2</v>
      </c>
      <c r="L1156" s="11" t="s">
        <v>7169</v>
      </c>
    </row>
    <row r="1157" spans="1:12" ht="16.5" hidden="1">
      <c r="A1157" s="13" t="s">
        <v>3913</v>
      </c>
      <c r="B1157" s="19"/>
      <c r="C1157" s="20">
        <v>1</v>
      </c>
      <c r="D1157" s="21">
        <v>1</v>
      </c>
      <c r="E1157" s="22"/>
      <c r="F1157" s="23">
        <v>1</v>
      </c>
      <c r="G1157" s="26">
        <v>3</v>
      </c>
      <c r="H1157" s="24">
        <f>VLOOKUP(A1157, Архитектуры!B1154:G7129, 6,FALSE)</f>
        <v>51</v>
      </c>
      <c r="I1157" s="24" t="str">
        <f>VLOOKUP(A1157, Таксономия!B1154:E3469, 3, FALSE)</f>
        <v>Eukaryota</v>
      </c>
      <c r="J1157" s="13" t="str">
        <f>VLOOKUP(A1157, Таксономия!B1154:E3469, 4, FALSE)</f>
        <v xml:space="preserve"> Fungi</v>
      </c>
      <c r="K1157" s="11" t="str">
        <f t="shared" si="17"/>
        <v>1</v>
      </c>
      <c r="L1157" s="11" t="s">
        <v>7172</v>
      </c>
    </row>
    <row r="1158" spans="1:12" ht="16.5" hidden="1">
      <c r="A1158" s="13" t="s">
        <v>3915</v>
      </c>
      <c r="B1158" s="19">
        <v>1</v>
      </c>
      <c r="C1158" s="20"/>
      <c r="D1158" s="21">
        <v>1</v>
      </c>
      <c r="E1158" s="22">
        <v>1</v>
      </c>
      <c r="F1158" s="23"/>
      <c r="G1158" s="26">
        <v>3</v>
      </c>
      <c r="H1158" s="24">
        <f>VLOOKUP(A1158, Архитектуры!B1155:G7130, 6,FALSE)</f>
        <v>49</v>
      </c>
      <c r="I1158" s="24" t="str">
        <f>VLOOKUP(A1158, Таксономия!B1155:E3470, 3, FALSE)</f>
        <v>Eukaryota</v>
      </c>
      <c r="J1158" s="13" t="str">
        <f>VLOOKUP(A1158, Таксономия!B1155:E3470, 4, FALSE)</f>
        <v xml:space="preserve"> Fungi</v>
      </c>
      <c r="K1158" s="11" t="str">
        <f t="shared" ref="K1158:K1221" si="18">IF(AND(B1158=1,D1158=1,E1158=1,B1158+D1158+E1158=3),"2","1")</f>
        <v>2</v>
      </c>
      <c r="L1158" s="11" t="s">
        <v>7171</v>
      </c>
    </row>
    <row r="1159" spans="1:12" ht="16.5" hidden="1">
      <c r="A1159" s="13" t="s">
        <v>3917</v>
      </c>
      <c r="B1159" s="19"/>
      <c r="C1159" s="20">
        <v>1</v>
      </c>
      <c r="D1159" s="21">
        <v>1</v>
      </c>
      <c r="E1159" s="22"/>
      <c r="F1159" s="23">
        <v>1</v>
      </c>
      <c r="G1159" s="26">
        <v>3</v>
      </c>
      <c r="H1159" s="24">
        <f>VLOOKUP(A1159, Архитектуры!B1156:G7131, 6,FALSE)</f>
        <v>52</v>
      </c>
      <c r="I1159" s="24" t="str">
        <f>VLOOKUP(A1159, Таксономия!B1156:E3471, 3, FALSE)</f>
        <v>Eukaryota</v>
      </c>
      <c r="J1159" s="13" t="str">
        <f>VLOOKUP(A1159, Таксономия!B1156:E3471, 4, FALSE)</f>
        <v xml:space="preserve"> Fungi</v>
      </c>
      <c r="K1159" s="11" t="str">
        <f t="shared" si="18"/>
        <v>1</v>
      </c>
      <c r="L1159" s="11" t="s">
        <v>7172</v>
      </c>
    </row>
    <row r="1160" spans="1:12" ht="16.5">
      <c r="A1160" s="13" t="s">
        <v>3919</v>
      </c>
      <c r="B1160" s="19">
        <v>1</v>
      </c>
      <c r="C1160" s="20"/>
      <c r="D1160" s="21">
        <v>1</v>
      </c>
      <c r="E1160" s="22">
        <v>1</v>
      </c>
      <c r="F1160" s="23"/>
      <c r="G1160" s="26">
        <v>3</v>
      </c>
      <c r="H1160" s="24">
        <f>VLOOKUP(A1160, Архитектуры!B1157:G7132, 6,FALSE)</f>
        <v>54</v>
      </c>
      <c r="I1160" s="24" t="str">
        <f>VLOOKUP(A1160, Таксономия!B1157:E3472, 3, FALSE)</f>
        <v>Eukaryota</v>
      </c>
      <c r="J1160" s="13" t="str">
        <f>VLOOKUP(A1160, Таксономия!B1157:E3472, 4, FALSE)</f>
        <v xml:space="preserve"> Fungi</v>
      </c>
      <c r="K1160" s="11" t="str">
        <f t="shared" si="18"/>
        <v>2</v>
      </c>
      <c r="L1160" s="11" t="s">
        <v>7171</v>
      </c>
    </row>
    <row r="1161" spans="1:12" ht="16.5">
      <c r="A1161" s="13" t="s">
        <v>3921</v>
      </c>
      <c r="B1161" s="19">
        <v>1</v>
      </c>
      <c r="C1161" s="20"/>
      <c r="D1161" s="21">
        <v>1</v>
      </c>
      <c r="E1161" s="22">
        <v>1</v>
      </c>
      <c r="F1161" s="23"/>
      <c r="G1161" s="26">
        <v>3</v>
      </c>
      <c r="H1161" s="24">
        <f>VLOOKUP(A1161, Архитектуры!B1158:G7133, 6,FALSE)</f>
        <v>53</v>
      </c>
      <c r="I1161" s="24" t="str">
        <f>VLOOKUP(A1161, Таксономия!B1158:E3473, 3, FALSE)</f>
        <v>Eukaryota</v>
      </c>
      <c r="J1161" s="13" t="str">
        <f>VLOOKUP(A1161, Таксономия!B1158:E3473, 4, FALSE)</f>
        <v xml:space="preserve"> Fungi</v>
      </c>
      <c r="K1161" s="11" t="str">
        <f t="shared" si="18"/>
        <v>2</v>
      </c>
      <c r="L1161" s="11" t="s">
        <v>7171</v>
      </c>
    </row>
    <row r="1162" spans="1:12" ht="16.5" hidden="1">
      <c r="A1162" s="13" t="s">
        <v>3923</v>
      </c>
      <c r="B1162" s="19"/>
      <c r="C1162" s="20">
        <v>1</v>
      </c>
      <c r="D1162" s="21">
        <v>1</v>
      </c>
      <c r="E1162" s="22"/>
      <c r="F1162" s="23">
        <v>1</v>
      </c>
      <c r="G1162" s="26">
        <v>3</v>
      </c>
      <c r="H1162" s="24">
        <f>VLOOKUP(A1162, Архитектуры!B1159:G7134, 6,FALSE)</f>
        <v>52</v>
      </c>
      <c r="I1162" s="24" t="str">
        <f>VLOOKUP(A1162, Таксономия!B1159:E3474, 3, FALSE)</f>
        <v>Eukaryota</v>
      </c>
      <c r="J1162" s="13" t="str">
        <f>VLOOKUP(A1162, Таксономия!B1159:E3474, 4, FALSE)</f>
        <v xml:space="preserve"> Fungi</v>
      </c>
      <c r="K1162" s="11" t="str">
        <f t="shared" si="18"/>
        <v>1</v>
      </c>
      <c r="L1162" s="11" t="s">
        <v>7172</v>
      </c>
    </row>
    <row r="1163" spans="1:12" ht="16.5" hidden="1">
      <c r="A1163" s="13" t="s">
        <v>3925</v>
      </c>
      <c r="B1163" s="19"/>
      <c r="C1163" s="20">
        <v>1</v>
      </c>
      <c r="D1163" s="21">
        <v>1</v>
      </c>
      <c r="E1163" s="22"/>
      <c r="F1163" s="23">
        <v>1</v>
      </c>
      <c r="G1163" s="26">
        <v>3</v>
      </c>
      <c r="H1163" s="24">
        <f>VLOOKUP(A1163, Архитектуры!B1160:G7135, 6,FALSE)</f>
        <v>52</v>
      </c>
      <c r="I1163" s="24" t="str">
        <f>VLOOKUP(A1163, Таксономия!B1160:E3475, 3, FALSE)</f>
        <v>Eukaryota</v>
      </c>
      <c r="J1163" s="13" t="str">
        <f>VLOOKUP(A1163, Таксономия!B1160:E3475, 4, FALSE)</f>
        <v xml:space="preserve"> Fungi</v>
      </c>
      <c r="K1163" s="11" t="str">
        <f t="shared" si="18"/>
        <v>1</v>
      </c>
      <c r="L1163" s="11" t="s">
        <v>7172</v>
      </c>
    </row>
    <row r="1164" spans="1:12" ht="16.5" hidden="1">
      <c r="A1164" s="13" t="s">
        <v>3927</v>
      </c>
      <c r="B1164" s="19">
        <v>1</v>
      </c>
      <c r="C1164" s="20"/>
      <c r="D1164" s="21">
        <v>1</v>
      </c>
      <c r="E1164" s="22">
        <v>1</v>
      </c>
      <c r="F1164" s="23"/>
      <c r="G1164" s="26">
        <v>3</v>
      </c>
      <c r="H1164" s="24">
        <f>VLOOKUP(A1164, Архитектуры!B1161:G7136, 6,FALSE)</f>
        <v>50</v>
      </c>
      <c r="I1164" s="24" t="str">
        <f>VLOOKUP(A1164, Таксономия!B1161:E3476, 3, FALSE)</f>
        <v>Eukaryota</v>
      </c>
      <c r="J1164" s="13" t="str">
        <f>VLOOKUP(A1164, Таксономия!B1161:E3476, 4, FALSE)</f>
        <v xml:space="preserve"> Fungi</v>
      </c>
      <c r="K1164" s="11" t="str">
        <f t="shared" si="18"/>
        <v>2</v>
      </c>
      <c r="L1164" s="11" t="s">
        <v>7171</v>
      </c>
    </row>
    <row r="1165" spans="1:12" ht="16.5" hidden="1">
      <c r="A1165" s="13" t="s">
        <v>3931</v>
      </c>
      <c r="B1165" s="19"/>
      <c r="C1165" s="20">
        <v>1</v>
      </c>
      <c r="D1165" s="21">
        <v>1</v>
      </c>
      <c r="E1165" s="22"/>
      <c r="F1165" s="23">
        <v>1</v>
      </c>
      <c r="G1165" s="26">
        <v>3</v>
      </c>
      <c r="H1165" s="24">
        <f>VLOOKUP(A1165, Архитектуры!B1162:G7137, 6,FALSE)</f>
        <v>51</v>
      </c>
      <c r="I1165" s="24" t="str">
        <f>VLOOKUP(A1165, Таксономия!B1162:E3477, 3, FALSE)</f>
        <v>Eukaryota</v>
      </c>
      <c r="J1165" s="13" t="str">
        <f>VLOOKUP(A1165, Таксономия!B1162:E3477, 4, FALSE)</f>
        <v xml:space="preserve"> Viridiplantae</v>
      </c>
      <c r="K1165" s="11" t="str">
        <f t="shared" si="18"/>
        <v>1</v>
      </c>
      <c r="L1165" s="33" t="s">
        <v>7167</v>
      </c>
    </row>
    <row r="1166" spans="1:12" ht="16.5" hidden="1">
      <c r="A1166" s="13" t="s">
        <v>3937</v>
      </c>
      <c r="B1166" s="19">
        <v>1</v>
      </c>
      <c r="C1166" s="20"/>
      <c r="D1166" s="21">
        <v>1</v>
      </c>
      <c r="E1166" s="22">
        <v>1</v>
      </c>
      <c r="F1166" s="23"/>
      <c r="G1166" s="26">
        <v>3</v>
      </c>
      <c r="H1166" s="24">
        <f>VLOOKUP(A1166, Архитектуры!B1163:G7138, 6,FALSE)</f>
        <v>49</v>
      </c>
      <c r="I1166" s="24" t="str">
        <f>VLOOKUP(A1166, Таксономия!B1163:E3478, 3, FALSE)</f>
        <v>Eukaryota</v>
      </c>
      <c r="J1166" s="13" t="str">
        <f>VLOOKUP(A1166, Таксономия!B1163:E3478, 4, FALSE)</f>
        <v xml:space="preserve"> Fungi</v>
      </c>
      <c r="K1166" s="11" t="str">
        <f t="shared" si="18"/>
        <v>2</v>
      </c>
      <c r="L1166" s="11" t="s">
        <v>7171</v>
      </c>
    </row>
    <row r="1167" spans="1:12" ht="16.5" hidden="1">
      <c r="A1167" s="13" t="s">
        <v>3941</v>
      </c>
      <c r="B1167" s="19"/>
      <c r="C1167" s="20">
        <v>1</v>
      </c>
      <c r="D1167" s="21">
        <v>1</v>
      </c>
      <c r="E1167" s="22"/>
      <c r="F1167" s="23">
        <v>1</v>
      </c>
      <c r="G1167" s="26">
        <v>3</v>
      </c>
      <c r="H1167" s="24">
        <f>VLOOKUP(A1167, Архитектуры!B1164:G7139, 6,FALSE)</f>
        <v>56</v>
      </c>
      <c r="I1167" s="24" t="str">
        <f>VLOOKUP(A1167, Таксономия!B1164:E3479, 3, FALSE)</f>
        <v>Eukaryota</v>
      </c>
      <c r="J1167" s="13" t="str">
        <f>VLOOKUP(A1167, Таксономия!B1164:E3479, 4, FALSE)</f>
        <v xml:space="preserve"> Fungi</v>
      </c>
      <c r="K1167" s="11" t="str">
        <f t="shared" si="18"/>
        <v>1</v>
      </c>
      <c r="L1167"/>
    </row>
    <row r="1168" spans="1:12" ht="16.5" hidden="1">
      <c r="A1168" s="13" t="s">
        <v>3943</v>
      </c>
      <c r="B1168" s="19"/>
      <c r="C1168" s="20">
        <v>1</v>
      </c>
      <c r="D1168" s="21">
        <v>1</v>
      </c>
      <c r="E1168" s="22"/>
      <c r="F1168" s="23">
        <v>1</v>
      </c>
      <c r="G1168" s="26">
        <v>3</v>
      </c>
      <c r="H1168" s="24">
        <f>VLOOKUP(A1168, Архитектуры!B1165:G7140, 6,FALSE)</f>
        <v>52</v>
      </c>
      <c r="I1168" s="24" t="str">
        <f>VLOOKUP(A1168, Таксономия!B1165:E3480, 3, FALSE)</f>
        <v>Eukaryota</v>
      </c>
      <c r="J1168" s="13" t="str">
        <f>VLOOKUP(A1168, Таксономия!B1165:E3480, 4, FALSE)</f>
        <v xml:space="preserve"> Metazoa</v>
      </c>
      <c r="K1168" s="11" t="str">
        <f t="shared" si="18"/>
        <v>1</v>
      </c>
      <c r="L1168" s="11" t="s">
        <v>7168</v>
      </c>
    </row>
    <row r="1169" spans="1:12" ht="16.5">
      <c r="A1169" s="13" t="s">
        <v>3945</v>
      </c>
      <c r="B1169" s="19">
        <v>1</v>
      </c>
      <c r="C1169" s="20"/>
      <c r="D1169" s="21">
        <v>1</v>
      </c>
      <c r="E1169" s="22">
        <v>1</v>
      </c>
      <c r="F1169" s="23"/>
      <c r="G1169" s="26">
        <v>3</v>
      </c>
      <c r="H1169" s="24">
        <f>VLOOKUP(A1169, Архитектуры!B1166:G7141, 6,FALSE)</f>
        <v>53</v>
      </c>
      <c r="I1169" s="24" t="str">
        <f>VLOOKUP(A1169, Таксономия!B1166:E3481, 3, FALSE)</f>
        <v>Eukaryota</v>
      </c>
      <c r="J1169" s="13" t="str">
        <f>VLOOKUP(A1169, Таксономия!B1166:E3481, 4, FALSE)</f>
        <v xml:space="preserve"> Fungi</v>
      </c>
      <c r="K1169" s="11" t="str">
        <f t="shared" si="18"/>
        <v>2</v>
      </c>
      <c r="L1169" s="11" t="s">
        <v>7171</v>
      </c>
    </row>
    <row r="1170" spans="1:12" ht="16.5" hidden="1">
      <c r="A1170" s="13" t="s">
        <v>3947</v>
      </c>
      <c r="B1170" s="19"/>
      <c r="C1170" s="20">
        <v>1</v>
      </c>
      <c r="D1170" s="21">
        <v>1</v>
      </c>
      <c r="E1170" s="22"/>
      <c r="F1170" s="23">
        <v>1</v>
      </c>
      <c r="G1170" s="26">
        <v>3</v>
      </c>
      <c r="H1170" s="24">
        <f>VLOOKUP(A1170, Архитектуры!B1167:G7142, 6,FALSE)</f>
        <v>52</v>
      </c>
      <c r="I1170" s="24" t="str">
        <f>VLOOKUP(A1170, Таксономия!B1167:E3482, 3, FALSE)</f>
        <v>Eukaryota</v>
      </c>
      <c r="J1170" s="13" t="str">
        <f>VLOOKUP(A1170, Таксономия!B1167:E3482, 4, FALSE)</f>
        <v xml:space="preserve"> Fungi</v>
      </c>
      <c r="K1170" s="11" t="str">
        <f t="shared" si="18"/>
        <v>1</v>
      </c>
      <c r="L1170" s="11" t="s">
        <v>7172</v>
      </c>
    </row>
    <row r="1171" spans="1:12" ht="16.5">
      <c r="A1171" s="13" t="s">
        <v>3949</v>
      </c>
      <c r="B1171" s="19"/>
      <c r="C1171" s="20">
        <v>1</v>
      </c>
      <c r="D1171" s="21">
        <v>1</v>
      </c>
      <c r="E1171" s="22"/>
      <c r="F1171" s="23">
        <v>1</v>
      </c>
      <c r="G1171" s="26">
        <v>3</v>
      </c>
      <c r="H1171" s="24">
        <f>VLOOKUP(A1171, Архитектуры!B1168:G7143, 6,FALSE)</f>
        <v>54</v>
      </c>
      <c r="I1171" s="24" t="str">
        <f>VLOOKUP(A1171, Таксономия!B1168:E3483, 3, FALSE)</f>
        <v>Eukaryota</v>
      </c>
      <c r="J1171" s="13" t="str">
        <f>VLOOKUP(A1171, Таксономия!B1168:E3483, 4, FALSE)</f>
        <v xml:space="preserve"> Fungi</v>
      </c>
      <c r="K1171" s="11" t="str">
        <f t="shared" si="18"/>
        <v>1</v>
      </c>
      <c r="L1171" s="11" t="s">
        <v>7172</v>
      </c>
    </row>
    <row r="1172" spans="1:12" ht="16.5" hidden="1">
      <c r="A1172" s="13" t="s">
        <v>3951</v>
      </c>
      <c r="B1172" s="19">
        <v>1</v>
      </c>
      <c r="C1172" s="20"/>
      <c r="D1172" s="21">
        <v>1</v>
      </c>
      <c r="E1172" s="22">
        <v>1</v>
      </c>
      <c r="F1172" s="23"/>
      <c r="G1172" s="26">
        <v>3</v>
      </c>
      <c r="H1172" s="24">
        <f>VLOOKUP(A1172, Архитектуры!B1169:G7144, 6,FALSE)</f>
        <v>51</v>
      </c>
      <c r="I1172" s="24" t="str">
        <f>VLOOKUP(A1172, Таксономия!B1169:E3484, 3, FALSE)</f>
        <v>Eukaryota</v>
      </c>
      <c r="J1172" s="13" t="str">
        <f>VLOOKUP(A1172, Таксономия!B1169:E3484, 4, FALSE)</f>
        <v xml:space="preserve"> Fungi</v>
      </c>
      <c r="K1172" s="11" t="str">
        <f t="shared" si="18"/>
        <v>2</v>
      </c>
      <c r="L1172" s="11" t="s">
        <v>7171</v>
      </c>
    </row>
    <row r="1173" spans="1:12" ht="16.5" hidden="1">
      <c r="A1173" s="13" t="s">
        <v>3953</v>
      </c>
      <c r="B1173" s="19">
        <v>1</v>
      </c>
      <c r="C1173" s="20"/>
      <c r="D1173" s="21">
        <v>1</v>
      </c>
      <c r="E1173" s="22">
        <v>1</v>
      </c>
      <c r="F1173" s="23"/>
      <c r="G1173" s="26">
        <v>3</v>
      </c>
      <c r="H1173" s="24">
        <f>VLOOKUP(A1173, Архитектуры!B1170:G7145, 6,FALSE)</f>
        <v>51</v>
      </c>
      <c r="I1173" s="24" t="str">
        <f>VLOOKUP(A1173, Таксономия!B1170:E3485, 3, FALSE)</f>
        <v>Eukaryota</v>
      </c>
      <c r="J1173" s="13" t="str">
        <f>VLOOKUP(A1173, Таксономия!B1170:E3485, 4, FALSE)</f>
        <v xml:space="preserve"> Fungi</v>
      </c>
      <c r="K1173" s="11" t="str">
        <f t="shared" si="18"/>
        <v>2</v>
      </c>
      <c r="L1173" s="11" t="s">
        <v>7171</v>
      </c>
    </row>
    <row r="1174" spans="1:12" ht="16.5">
      <c r="A1174" s="13" t="s">
        <v>3955</v>
      </c>
      <c r="B1174" s="19"/>
      <c r="C1174" s="20">
        <v>1</v>
      </c>
      <c r="D1174" s="21">
        <v>1</v>
      </c>
      <c r="E1174" s="22"/>
      <c r="F1174" s="23">
        <v>1</v>
      </c>
      <c r="G1174" s="26">
        <v>3</v>
      </c>
      <c r="H1174" s="24">
        <f>VLOOKUP(A1174, Архитектуры!B1171:G7146, 6,FALSE)</f>
        <v>54</v>
      </c>
      <c r="I1174" s="24" t="str">
        <f>VLOOKUP(A1174, Таксономия!B1171:E3486, 3, FALSE)</f>
        <v>Eukaryota</v>
      </c>
      <c r="J1174" s="13" t="str">
        <f>VLOOKUP(A1174, Таксономия!B1171:E3486, 4, FALSE)</f>
        <v xml:space="preserve"> Fungi</v>
      </c>
      <c r="K1174" s="11" t="str">
        <f t="shared" si="18"/>
        <v>1</v>
      </c>
      <c r="L1174" s="11" t="s">
        <v>7172</v>
      </c>
    </row>
    <row r="1175" spans="1:12" ht="16.5" hidden="1">
      <c r="A1175" s="13" t="s">
        <v>3957</v>
      </c>
      <c r="B1175" s="19">
        <v>1</v>
      </c>
      <c r="C1175" s="20"/>
      <c r="D1175" s="21">
        <v>1</v>
      </c>
      <c r="E1175" s="22">
        <v>1</v>
      </c>
      <c r="F1175" s="23"/>
      <c r="G1175" s="26">
        <v>3</v>
      </c>
      <c r="H1175" s="24">
        <f>VLOOKUP(A1175, Архитектуры!B1172:G7147, 6,FALSE)</f>
        <v>51</v>
      </c>
      <c r="I1175" s="24" t="str">
        <f>VLOOKUP(A1175, Таксономия!B1172:E3487, 3, FALSE)</f>
        <v>Eukaryota</v>
      </c>
      <c r="J1175" s="13" t="str">
        <f>VLOOKUP(A1175, Таксономия!B1172:E3487, 4, FALSE)</f>
        <v xml:space="preserve"> Fungi</v>
      </c>
      <c r="K1175" s="11" t="str">
        <f t="shared" si="18"/>
        <v>2</v>
      </c>
      <c r="L1175" s="11" t="s">
        <v>7171</v>
      </c>
    </row>
    <row r="1176" spans="1:12" ht="16.5" hidden="1">
      <c r="A1176" s="13" t="s">
        <v>3959</v>
      </c>
      <c r="B1176" s="19"/>
      <c r="C1176" s="20">
        <v>1</v>
      </c>
      <c r="D1176" s="21">
        <v>1</v>
      </c>
      <c r="E1176" s="22"/>
      <c r="F1176" s="23">
        <v>1</v>
      </c>
      <c r="G1176" s="26">
        <v>3</v>
      </c>
      <c r="H1176" s="24">
        <f>VLOOKUP(A1176, Архитектуры!B1173:G7148, 6,FALSE)</f>
        <v>52</v>
      </c>
      <c r="I1176" s="24" t="str">
        <f>VLOOKUP(A1176, Таксономия!B1173:E3488, 3, FALSE)</f>
        <v>Eukaryota</v>
      </c>
      <c r="J1176" s="13" t="str">
        <f>VLOOKUP(A1176, Таксономия!B1173:E3488, 4, FALSE)</f>
        <v xml:space="preserve"> Fungi</v>
      </c>
      <c r="K1176" s="11" t="str">
        <f t="shared" si="18"/>
        <v>1</v>
      </c>
      <c r="L1176" s="11" t="s">
        <v>7172</v>
      </c>
    </row>
    <row r="1177" spans="1:12" ht="16.5" hidden="1">
      <c r="A1177" s="13" t="s">
        <v>3961</v>
      </c>
      <c r="B1177" s="19"/>
      <c r="C1177" s="20">
        <v>1</v>
      </c>
      <c r="D1177" s="21">
        <v>1</v>
      </c>
      <c r="E1177" s="22"/>
      <c r="F1177" s="23">
        <v>1</v>
      </c>
      <c r="G1177" s="26">
        <v>3</v>
      </c>
      <c r="H1177" s="24">
        <f>VLOOKUP(A1177, Архитектуры!B1174:G7149, 6,FALSE)</f>
        <v>52</v>
      </c>
      <c r="I1177" s="24" t="str">
        <f>VLOOKUP(A1177, Таксономия!B1174:E3489, 3, FALSE)</f>
        <v>Eukaryota</v>
      </c>
      <c r="J1177" s="13" t="str">
        <f>VLOOKUP(A1177, Таксономия!B1174:E3489, 4, FALSE)</f>
        <v xml:space="preserve"> Fungi</v>
      </c>
      <c r="K1177" s="11" t="str">
        <f t="shared" si="18"/>
        <v>1</v>
      </c>
      <c r="L1177" s="11" t="s">
        <v>7172</v>
      </c>
    </row>
    <row r="1178" spans="1:12" ht="16.5">
      <c r="A1178" s="13" t="s">
        <v>3963</v>
      </c>
      <c r="B1178" s="19">
        <v>1</v>
      </c>
      <c r="C1178" s="20"/>
      <c r="D1178" s="21">
        <v>1</v>
      </c>
      <c r="E1178" s="22">
        <v>1</v>
      </c>
      <c r="F1178" s="23"/>
      <c r="G1178" s="26">
        <v>3</v>
      </c>
      <c r="H1178" s="24">
        <f>VLOOKUP(A1178, Архитектуры!B1175:G7150, 6,FALSE)</f>
        <v>53</v>
      </c>
      <c r="I1178" s="24" t="str">
        <f>VLOOKUP(A1178, Таксономия!B1175:E3490, 3, FALSE)</f>
        <v>Eukaryota</v>
      </c>
      <c r="J1178" s="13" t="str">
        <f>VLOOKUP(A1178, Таксономия!B1175:E3490, 4, FALSE)</f>
        <v xml:space="preserve"> Fungi</v>
      </c>
      <c r="K1178" s="11" t="str">
        <f t="shared" si="18"/>
        <v>2</v>
      </c>
      <c r="L1178" s="11" t="s">
        <v>7171</v>
      </c>
    </row>
    <row r="1179" spans="1:12" ht="16.5">
      <c r="A1179" s="13" t="s">
        <v>3965</v>
      </c>
      <c r="B1179" s="19">
        <v>1</v>
      </c>
      <c r="C1179" s="20"/>
      <c r="D1179" s="21">
        <v>1</v>
      </c>
      <c r="E1179" s="22">
        <v>1</v>
      </c>
      <c r="F1179" s="23"/>
      <c r="G1179" s="26">
        <v>3</v>
      </c>
      <c r="H1179" s="24">
        <f>VLOOKUP(A1179, Архитектуры!B1176:G7151, 6,FALSE)</f>
        <v>53</v>
      </c>
      <c r="I1179" s="24" t="str">
        <f>VLOOKUP(A1179, Таксономия!B1176:E3491, 3, FALSE)</f>
        <v>Eukaryota</v>
      </c>
      <c r="J1179" s="13" t="str">
        <f>VLOOKUP(A1179, Таксономия!B1176:E3491, 4, FALSE)</f>
        <v xml:space="preserve"> Fungi</v>
      </c>
      <c r="K1179" s="11" t="str">
        <f t="shared" si="18"/>
        <v>2</v>
      </c>
      <c r="L1179" s="11" t="s">
        <v>7171</v>
      </c>
    </row>
    <row r="1180" spans="1:12" ht="16.5" hidden="1">
      <c r="A1180" s="13" t="s">
        <v>3967</v>
      </c>
      <c r="B1180" s="19"/>
      <c r="C1180" s="20">
        <v>1</v>
      </c>
      <c r="D1180" s="21">
        <v>1</v>
      </c>
      <c r="E1180" s="22"/>
      <c r="F1180" s="23">
        <v>1</v>
      </c>
      <c r="G1180" s="26">
        <v>3</v>
      </c>
      <c r="H1180" s="24">
        <f>VLOOKUP(A1180, Архитектуры!B1177:G7152, 6,FALSE)</f>
        <v>52</v>
      </c>
      <c r="I1180" s="24" t="str">
        <f>VLOOKUP(A1180, Таксономия!B1177:E3492, 3, FALSE)</f>
        <v>Eukaryota</v>
      </c>
      <c r="J1180" s="13" t="str">
        <f>VLOOKUP(A1180, Таксономия!B1177:E3492, 4, FALSE)</f>
        <v xml:space="preserve"> Fungi</v>
      </c>
      <c r="K1180" s="11" t="str">
        <f t="shared" si="18"/>
        <v>1</v>
      </c>
      <c r="L1180" s="11" t="s">
        <v>7172</v>
      </c>
    </row>
    <row r="1181" spans="1:12" ht="16.5">
      <c r="A1181" s="13" t="s">
        <v>4345</v>
      </c>
      <c r="B1181" s="19"/>
      <c r="C1181" s="20">
        <v>1</v>
      </c>
      <c r="D1181" s="21">
        <v>1</v>
      </c>
      <c r="E1181" s="22"/>
      <c r="F1181" s="23">
        <v>1</v>
      </c>
      <c r="G1181" s="26">
        <v>3</v>
      </c>
      <c r="H1181" s="24">
        <f>VLOOKUP(A1181, Архитектуры!B1178:G7153, 6,FALSE)</f>
        <v>53</v>
      </c>
      <c r="I1181" s="24" t="str">
        <f>VLOOKUP(A1181, Таксономия!B1178:E3493, 3, FALSE)</f>
        <v>Eukaryota</v>
      </c>
      <c r="J1181" s="13" t="str">
        <f>VLOOKUP(A1181, Таксономия!B1178:E3493, 4, FALSE)</f>
        <v xml:space="preserve"> Metazoa</v>
      </c>
      <c r="K1181" s="11" t="str">
        <f t="shared" si="18"/>
        <v>1</v>
      </c>
      <c r="L1181" s="11" t="s">
        <v>7168</v>
      </c>
    </row>
    <row r="1182" spans="1:12" ht="16.5" hidden="1">
      <c r="A1182" s="13" t="s">
        <v>4363</v>
      </c>
      <c r="B1182" s="19"/>
      <c r="C1182" s="20">
        <v>1</v>
      </c>
      <c r="D1182" s="21">
        <v>1</v>
      </c>
      <c r="E1182" s="22"/>
      <c r="F1182" s="23">
        <v>1</v>
      </c>
      <c r="G1182" s="26">
        <v>3</v>
      </c>
      <c r="H1182" s="24">
        <f>VLOOKUP(A1182, Архитектуры!B1179:G7154, 6,FALSE)</f>
        <v>52</v>
      </c>
      <c r="I1182" s="24" t="str">
        <f>VLOOKUP(A1182, Таксономия!B1179:E3494, 3, FALSE)</f>
        <v>Eukaryota</v>
      </c>
      <c r="J1182" s="13" t="str">
        <f>VLOOKUP(A1182, Таксономия!B1179:E3494, 4, FALSE)</f>
        <v xml:space="preserve"> Fungi</v>
      </c>
      <c r="K1182" s="11" t="str">
        <f t="shared" si="18"/>
        <v>1</v>
      </c>
      <c r="L1182" s="11" t="s">
        <v>7172</v>
      </c>
    </row>
    <row r="1183" spans="1:12" ht="16.5" hidden="1">
      <c r="A1183" s="13" t="s">
        <v>4331</v>
      </c>
      <c r="B1183" s="19"/>
      <c r="C1183" s="20">
        <v>1</v>
      </c>
      <c r="D1183" s="21">
        <v>1</v>
      </c>
      <c r="E1183" s="22"/>
      <c r="F1183" s="23">
        <v>1</v>
      </c>
      <c r="G1183" s="26">
        <v>3</v>
      </c>
      <c r="H1183" s="24">
        <f>VLOOKUP(A1183, Архитектуры!B1180:G7155, 6,FALSE)</f>
        <v>52</v>
      </c>
      <c r="I1183" s="24" t="str">
        <f>VLOOKUP(A1183, Таксономия!B1180:E3495, 3, FALSE)</f>
        <v>Eukaryota</v>
      </c>
      <c r="J1183" s="13" t="str">
        <f>VLOOKUP(A1183, Таксономия!B1180:E3495, 4, FALSE)</f>
        <v xml:space="preserve"> Metazoa</v>
      </c>
      <c r="K1183" s="11" t="str">
        <f t="shared" si="18"/>
        <v>1</v>
      </c>
      <c r="L1183" s="11" t="s">
        <v>7168</v>
      </c>
    </row>
    <row r="1184" spans="1:12" ht="16.5" hidden="1">
      <c r="A1184" s="13" t="s">
        <v>4359</v>
      </c>
      <c r="B1184" s="19"/>
      <c r="C1184" s="20">
        <v>1</v>
      </c>
      <c r="D1184" s="21">
        <v>1</v>
      </c>
      <c r="E1184" s="22"/>
      <c r="F1184" s="23">
        <v>1</v>
      </c>
      <c r="G1184" s="26">
        <v>3</v>
      </c>
      <c r="H1184" s="24">
        <f>VLOOKUP(A1184, Архитектуры!B1181:G7156, 6,FALSE)</f>
        <v>52</v>
      </c>
      <c r="I1184" s="24" t="str">
        <f>VLOOKUP(A1184, Таксономия!B1181:E3496, 3, FALSE)</f>
        <v>Eukaryota</v>
      </c>
      <c r="J1184" s="13" t="str">
        <f>VLOOKUP(A1184, Таксономия!B1181:E3496, 4, FALSE)</f>
        <v xml:space="preserve"> Metazoa</v>
      </c>
      <c r="K1184" s="11" t="str">
        <f t="shared" si="18"/>
        <v>1</v>
      </c>
      <c r="L1184" s="11" t="s">
        <v>7168</v>
      </c>
    </row>
    <row r="1185" spans="1:12" ht="16.5" hidden="1">
      <c r="A1185" s="13" t="s">
        <v>4329</v>
      </c>
      <c r="B1185" s="19"/>
      <c r="C1185" s="20">
        <v>1</v>
      </c>
      <c r="D1185" s="21">
        <v>1</v>
      </c>
      <c r="E1185" s="22"/>
      <c r="F1185" s="23">
        <v>1</v>
      </c>
      <c r="G1185" s="26">
        <v>3</v>
      </c>
      <c r="H1185" s="24">
        <f>VLOOKUP(A1185, Архитектуры!B1182:G7157, 6,FALSE)</f>
        <v>52</v>
      </c>
      <c r="I1185" s="24" t="str">
        <f>VLOOKUP(A1185, Таксономия!B1182:E3497, 3, FALSE)</f>
        <v>Eukaryota</v>
      </c>
      <c r="J1185" s="13" t="str">
        <f>VLOOKUP(A1185, Таксономия!B1182:E3497, 4, FALSE)</f>
        <v xml:space="preserve"> Metazoa</v>
      </c>
      <c r="K1185" s="11" t="str">
        <f t="shared" si="18"/>
        <v>1</v>
      </c>
      <c r="L1185" s="11" t="s">
        <v>7168</v>
      </c>
    </row>
    <row r="1186" spans="1:12" ht="16.5">
      <c r="A1186" s="13" t="s">
        <v>4347</v>
      </c>
      <c r="B1186" s="19"/>
      <c r="C1186" s="20">
        <v>1</v>
      </c>
      <c r="D1186" s="21">
        <v>1</v>
      </c>
      <c r="E1186" s="22"/>
      <c r="F1186" s="23">
        <v>1</v>
      </c>
      <c r="G1186" s="26">
        <v>3</v>
      </c>
      <c r="H1186" s="24">
        <f>VLOOKUP(A1186, Архитектуры!B1183:G7158, 6,FALSE)</f>
        <v>53</v>
      </c>
      <c r="I1186" s="24" t="str">
        <f>VLOOKUP(A1186, Таксономия!B1183:E3498, 3, FALSE)</f>
        <v>Eukaryota</v>
      </c>
      <c r="J1186" s="13" t="str">
        <f>VLOOKUP(A1186, Таксономия!B1183:E3498, 4, FALSE)</f>
        <v xml:space="preserve"> Metazoa</v>
      </c>
      <c r="K1186" s="11" t="str">
        <f t="shared" si="18"/>
        <v>1</v>
      </c>
      <c r="L1186" s="11" t="s">
        <v>7168</v>
      </c>
    </row>
    <row r="1187" spans="1:12" ht="16.5" hidden="1">
      <c r="A1187" s="13" t="s">
        <v>2321</v>
      </c>
      <c r="B1187" s="19">
        <v>1</v>
      </c>
      <c r="C1187" s="20"/>
      <c r="D1187" s="21">
        <v>1</v>
      </c>
      <c r="E1187" s="22">
        <v>1</v>
      </c>
      <c r="F1187" s="23"/>
      <c r="G1187" s="26">
        <v>3</v>
      </c>
      <c r="H1187" s="24">
        <f>VLOOKUP(A1187, Архитектуры!B1184:G7159, 6,FALSE)</f>
        <v>61</v>
      </c>
      <c r="I1187" s="24" t="e">
        <f>VLOOKUP(A1187, Таксономия!B1184:E3499, 3, FALSE)</f>
        <v>#N/A</v>
      </c>
      <c r="J1187" s="13" t="e">
        <f>VLOOKUP(A1187, Таксономия!B1184:E3499, 4, FALSE)</f>
        <v>#N/A</v>
      </c>
      <c r="K1187" s="11" t="str">
        <f t="shared" si="18"/>
        <v>2</v>
      </c>
      <c r="L1187"/>
    </row>
    <row r="1188" spans="1:12" ht="16.5" hidden="1">
      <c r="A1188" s="13" t="s">
        <v>4361</v>
      </c>
      <c r="B1188" s="19"/>
      <c r="C1188" s="20">
        <v>1</v>
      </c>
      <c r="D1188" s="21">
        <v>1</v>
      </c>
      <c r="E1188" s="22"/>
      <c r="F1188" s="23">
        <v>1</v>
      </c>
      <c r="G1188" s="26">
        <v>3</v>
      </c>
      <c r="H1188" s="24">
        <f>VLOOKUP(A1188, Архитектуры!B1185:G7160, 6,FALSE)</f>
        <v>52</v>
      </c>
      <c r="I1188" s="24" t="str">
        <f>VLOOKUP(A1188, Таксономия!B1185:E3500, 3, FALSE)</f>
        <v>Eukaryota</v>
      </c>
      <c r="J1188" s="13" t="str">
        <f>VLOOKUP(A1188, Таксономия!B1185:E3500, 4, FALSE)</f>
        <v xml:space="preserve"> Fungi</v>
      </c>
      <c r="K1188" s="11" t="str">
        <f t="shared" si="18"/>
        <v>1</v>
      </c>
      <c r="L1188" s="11" t="s">
        <v>7172</v>
      </c>
    </row>
    <row r="1189" spans="1:12" ht="16.5" hidden="1">
      <c r="A1189" s="13" t="s">
        <v>4357</v>
      </c>
      <c r="B1189" s="19"/>
      <c r="C1189" s="20">
        <v>1</v>
      </c>
      <c r="D1189" s="21">
        <v>1</v>
      </c>
      <c r="E1189" s="22"/>
      <c r="F1189" s="23">
        <v>1</v>
      </c>
      <c r="G1189" s="26">
        <v>3</v>
      </c>
      <c r="H1189" s="24">
        <f>VLOOKUP(A1189, Архитектуры!B1186:G7161, 6,FALSE)</f>
        <v>52</v>
      </c>
      <c r="I1189" s="24" t="str">
        <f>VLOOKUP(A1189, Таксономия!B1186:E3501, 3, FALSE)</f>
        <v>Eukaryota</v>
      </c>
      <c r="J1189" s="13" t="str">
        <f>VLOOKUP(A1189, Таксономия!B1186:E3501, 4, FALSE)</f>
        <v xml:space="preserve"> Metazoa</v>
      </c>
      <c r="K1189" s="11" t="str">
        <f t="shared" si="18"/>
        <v>1</v>
      </c>
      <c r="L1189" s="11" t="s">
        <v>7168</v>
      </c>
    </row>
    <row r="1190" spans="1:12" ht="16.5">
      <c r="A1190" s="13" t="s">
        <v>3971</v>
      </c>
      <c r="B1190" s="19">
        <v>1</v>
      </c>
      <c r="C1190" s="20"/>
      <c r="D1190" s="21">
        <v>1</v>
      </c>
      <c r="E1190" s="22">
        <v>1</v>
      </c>
      <c r="F1190" s="23"/>
      <c r="G1190" s="26">
        <v>3</v>
      </c>
      <c r="H1190" s="24">
        <f>VLOOKUP(A1190, Архитектуры!B1187:G7162, 6,FALSE)</f>
        <v>53</v>
      </c>
      <c r="I1190" s="24" t="str">
        <f>VLOOKUP(A1190, Таксономия!B1187:E3502, 3, FALSE)</f>
        <v>Eukaryota</v>
      </c>
      <c r="J1190" s="13" t="str">
        <f>VLOOKUP(A1190, Таксономия!B1187:E3502, 4, FALSE)</f>
        <v xml:space="preserve"> Fungi</v>
      </c>
      <c r="K1190" s="11" t="str">
        <f t="shared" si="18"/>
        <v>2</v>
      </c>
      <c r="L1190" s="11" t="s">
        <v>7171</v>
      </c>
    </row>
    <row r="1191" spans="1:12" ht="16.5" hidden="1">
      <c r="A1191" s="13" t="s">
        <v>3973</v>
      </c>
      <c r="B1191" s="19"/>
      <c r="C1191" s="20">
        <v>1</v>
      </c>
      <c r="D1191" s="21">
        <v>1</v>
      </c>
      <c r="E1191" s="22"/>
      <c r="F1191" s="23">
        <v>1</v>
      </c>
      <c r="G1191" s="26">
        <v>3</v>
      </c>
      <c r="H1191" s="24">
        <f>VLOOKUP(A1191, Архитектуры!B1188:G7163, 6,FALSE)</f>
        <v>52</v>
      </c>
      <c r="I1191" s="24" t="str">
        <f>VLOOKUP(A1191, Таксономия!B1188:E3503, 3, FALSE)</f>
        <v>Eukaryota</v>
      </c>
      <c r="J1191" s="13" t="str">
        <f>VLOOKUP(A1191, Таксономия!B1188:E3503, 4, FALSE)</f>
        <v xml:space="preserve"> Fungi</v>
      </c>
      <c r="K1191" s="11" t="str">
        <f t="shared" si="18"/>
        <v>1</v>
      </c>
      <c r="L1191" s="11" t="s">
        <v>7172</v>
      </c>
    </row>
    <row r="1192" spans="1:12" ht="16.5" hidden="1">
      <c r="A1192" s="13" t="s">
        <v>3975</v>
      </c>
      <c r="B1192" s="19"/>
      <c r="C1192" s="20">
        <v>1</v>
      </c>
      <c r="D1192" s="21">
        <v>1</v>
      </c>
      <c r="E1192" s="22"/>
      <c r="F1192" s="23">
        <v>1</v>
      </c>
      <c r="G1192" s="26">
        <v>3</v>
      </c>
      <c r="H1192" s="24">
        <f>VLOOKUP(A1192, Архитектуры!B1189:G7164, 6,FALSE)</f>
        <v>51</v>
      </c>
      <c r="I1192" s="24" t="str">
        <f>VLOOKUP(A1192, Таксономия!B1189:E3504, 3, FALSE)</f>
        <v>Eukaryota</v>
      </c>
      <c r="J1192" s="13" t="str">
        <f>VLOOKUP(A1192, Таксономия!B1189:E3504, 4, FALSE)</f>
        <v xml:space="preserve"> Viridiplantae</v>
      </c>
      <c r="K1192" s="11" t="str">
        <f t="shared" si="18"/>
        <v>1</v>
      </c>
      <c r="L1192" s="33" t="s">
        <v>7167</v>
      </c>
    </row>
    <row r="1193" spans="1:12" ht="16.5" hidden="1">
      <c r="A1193" s="13" t="s">
        <v>3979</v>
      </c>
      <c r="B1193" s="19">
        <v>1</v>
      </c>
      <c r="C1193" s="20"/>
      <c r="D1193" s="21">
        <v>1</v>
      </c>
      <c r="E1193" s="22">
        <v>1</v>
      </c>
      <c r="F1193" s="23"/>
      <c r="G1193" s="26">
        <v>3</v>
      </c>
      <c r="H1193" s="24">
        <f>VLOOKUP(A1193, Архитектуры!B1190:G7165, 6,FALSE)</f>
        <v>51</v>
      </c>
      <c r="I1193" s="24" t="str">
        <f>VLOOKUP(A1193, Таксономия!B1190:E3505, 3, FALSE)</f>
        <v>Eukaryota</v>
      </c>
      <c r="J1193" s="13" t="str">
        <f>VLOOKUP(A1193, Таксономия!B1190:E3505, 4, FALSE)</f>
        <v xml:space="preserve"> Fungi</v>
      </c>
      <c r="K1193" s="11" t="str">
        <f t="shared" si="18"/>
        <v>2</v>
      </c>
      <c r="L1193" s="11" t="s">
        <v>7171</v>
      </c>
    </row>
    <row r="1194" spans="1:12" ht="16.5" hidden="1">
      <c r="A1194" s="13" t="s">
        <v>3981</v>
      </c>
      <c r="B1194" s="19"/>
      <c r="C1194" s="20">
        <v>1</v>
      </c>
      <c r="D1194" s="21">
        <v>1</v>
      </c>
      <c r="E1194" s="22"/>
      <c r="F1194" s="23">
        <v>1</v>
      </c>
      <c r="G1194" s="26">
        <v>3</v>
      </c>
      <c r="H1194" s="24">
        <f>VLOOKUP(A1194, Архитектуры!B1191:G7166, 6,FALSE)</f>
        <v>52</v>
      </c>
      <c r="I1194" s="24" t="str">
        <f>VLOOKUP(A1194, Таксономия!B1191:E3506, 3, FALSE)</f>
        <v>Eukaryota</v>
      </c>
      <c r="J1194" s="13" t="str">
        <f>VLOOKUP(A1194, Таксономия!B1191:E3506, 4, FALSE)</f>
        <v xml:space="preserve"> Fungi</v>
      </c>
      <c r="K1194" s="11" t="str">
        <f t="shared" si="18"/>
        <v>1</v>
      </c>
      <c r="L1194" s="11" t="s">
        <v>7172</v>
      </c>
    </row>
    <row r="1195" spans="1:12" ht="16.5" hidden="1">
      <c r="A1195" s="13" t="s">
        <v>4335</v>
      </c>
      <c r="B1195" s="19"/>
      <c r="C1195" s="20">
        <v>1</v>
      </c>
      <c r="D1195" s="21">
        <v>1</v>
      </c>
      <c r="E1195" s="22"/>
      <c r="F1195" s="23">
        <v>1</v>
      </c>
      <c r="G1195" s="26">
        <v>3</v>
      </c>
      <c r="H1195" s="24">
        <f>VLOOKUP(A1195, Архитектуры!B1192:G7167, 6,FALSE)</f>
        <v>52</v>
      </c>
      <c r="I1195" s="24" t="str">
        <f>VLOOKUP(A1195, Таксономия!B1192:E3507, 3, FALSE)</f>
        <v>Eukaryota</v>
      </c>
      <c r="J1195" s="13" t="str">
        <f>VLOOKUP(A1195, Таксономия!B1192:E3507, 4, FALSE)</f>
        <v xml:space="preserve"> Metazoa</v>
      </c>
      <c r="K1195" s="11" t="str">
        <f t="shared" si="18"/>
        <v>1</v>
      </c>
      <c r="L1195" s="11" t="s">
        <v>7168</v>
      </c>
    </row>
    <row r="1196" spans="1:12" ht="16.5" hidden="1">
      <c r="A1196" s="13" t="s">
        <v>4337</v>
      </c>
      <c r="B1196" s="19"/>
      <c r="C1196" s="20">
        <v>1</v>
      </c>
      <c r="D1196" s="21">
        <v>1</v>
      </c>
      <c r="E1196" s="22"/>
      <c r="F1196" s="23">
        <v>1</v>
      </c>
      <c r="G1196" s="26">
        <v>3</v>
      </c>
      <c r="H1196" s="24">
        <f>VLOOKUP(A1196, Архитектуры!B1193:G7168, 6,FALSE)</f>
        <v>52</v>
      </c>
      <c r="I1196" s="24" t="str">
        <f>VLOOKUP(A1196, Таксономия!B1193:E3508, 3, FALSE)</f>
        <v>Eukaryota</v>
      </c>
      <c r="J1196" s="13" t="str">
        <f>VLOOKUP(A1196, Таксономия!B1193:E3508, 4, FALSE)</f>
        <v xml:space="preserve"> Metazoa</v>
      </c>
      <c r="K1196" s="11" t="str">
        <f t="shared" si="18"/>
        <v>1</v>
      </c>
      <c r="L1196" s="11" t="s">
        <v>7168</v>
      </c>
    </row>
    <row r="1197" spans="1:12" ht="16.5">
      <c r="A1197" s="13" t="s">
        <v>3983</v>
      </c>
      <c r="B1197" s="19">
        <v>1</v>
      </c>
      <c r="C1197" s="20"/>
      <c r="D1197" s="21">
        <v>1</v>
      </c>
      <c r="E1197" s="22">
        <v>1</v>
      </c>
      <c r="F1197" s="23"/>
      <c r="G1197" s="26">
        <v>3</v>
      </c>
      <c r="H1197" s="24">
        <f>VLOOKUP(A1197, Архитектуры!B1194:G7169, 6,FALSE)</f>
        <v>53</v>
      </c>
      <c r="I1197" s="24" t="str">
        <f>VLOOKUP(A1197, Таксономия!B1194:E3509, 3, FALSE)</f>
        <v>Eukaryota</v>
      </c>
      <c r="J1197" s="13" t="str">
        <f>VLOOKUP(A1197, Таксономия!B1194:E3509, 4, FALSE)</f>
        <v xml:space="preserve"> Metazoa</v>
      </c>
      <c r="K1197" s="11" t="str">
        <f t="shared" si="18"/>
        <v>2</v>
      </c>
      <c r="L1197" s="11" t="s">
        <v>7169</v>
      </c>
    </row>
    <row r="1198" spans="1:12" ht="16.5" hidden="1">
      <c r="A1198" s="13" t="s">
        <v>3985</v>
      </c>
      <c r="B1198" s="19"/>
      <c r="C1198" s="20">
        <v>1</v>
      </c>
      <c r="D1198" s="21">
        <v>1</v>
      </c>
      <c r="E1198" s="22"/>
      <c r="F1198" s="23">
        <v>1</v>
      </c>
      <c r="G1198" s="26">
        <v>3</v>
      </c>
      <c r="H1198" s="24">
        <f>VLOOKUP(A1198, Архитектуры!B1195:G7170, 6,FALSE)</f>
        <v>52</v>
      </c>
      <c r="I1198" s="24" t="str">
        <f>VLOOKUP(A1198, Таксономия!B1195:E3510, 3, FALSE)</f>
        <v>Eukaryota</v>
      </c>
      <c r="J1198" s="13" t="str">
        <f>VLOOKUP(A1198, Таксономия!B1195:E3510, 4, FALSE)</f>
        <v xml:space="preserve"> Metazoa</v>
      </c>
      <c r="K1198" s="11" t="str">
        <f t="shared" si="18"/>
        <v>1</v>
      </c>
      <c r="L1198" s="11" t="s">
        <v>7168</v>
      </c>
    </row>
    <row r="1199" spans="1:12" ht="16.5" hidden="1">
      <c r="A1199" s="13" t="s">
        <v>3987</v>
      </c>
      <c r="B1199" s="19"/>
      <c r="C1199" s="20">
        <v>1</v>
      </c>
      <c r="D1199" s="21">
        <v>1</v>
      </c>
      <c r="E1199" s="22"/>
      <c r="F1199" s="23">
        <v>1</v>
      </c>
      <c r="G1199" s="26">
        <v>3</v>
      </c>
      <c r="H1199" s="24">
        <f>VLOOKUP(A1199, Архитектуры!B1196:G7171, 6,FALSE)</f>
        <v>52</v>
      </c>
      <c r="I1199" s="24" t="str">
        <f>VLOOKUP(A1199, Таксономия!B1196:E3511, 3, FALSE)</f>
        <v>Eukaryota</v>
      </c>
      <c r="J1199" s="13" t="str">
        <f>VLOOKUP(A1199, Таксономия!B1196:E3511, 4, FALSE)</f>
        <v xml:space="preserve"> Metazoa</v>
      </c>
      <c r="K1199" s="11" t="str">
        <f t="shared" si="18"/>
        <v>1</v>
      </c>
      <c r="L1199" s="11" t="s">
        <v>7168</v>
      </c>
    </row>
    <row r="1200" spans="1:12" ht="16.5" hidden="1">
      <c r="A1200" s="13" t="s">
        <v>3991</v>
      </c>
      <c r="B1200" s="19">
        <v>1</v>
      </c>
      <c r="C1200" s="20"/>
      <c r="D1200" s="21">
        <v>1</v>
      </c>
      <c r="E1200" s="22">
        <v>1</v>
      </c>
      <c r="F1200" s="23"/>
      <c r="G1200" s="26">
        <v>3</v>
      </c>
      <c r="H1200" s="24">
        <f>VLOOKUP(A1200, Архитектуры!B1197:G7172, 6,FALSE)</f>
        <v>44</v>
      </c>
      <c r="I1200" s="24" t="str">
        <f>VLOOKUP(A1200, Таксономия!B1197:E3512, 3, FALSE)</f>
        <v>Eukaryota</v>
      </c>
      <c r="J1200" s="13" t="str">
        <f>VLOOKUP(A1200, Таксономия!B1197:E3512, 4, FALSE)</f>
        <v xml:space="preserve"> Metazoa</v>
      </c>
      <c r="K1200" s="11" t="str">
        <f t="shared" si="18"/>
        <v>2</v>
      </c>
      <c r="L1200" s="11" t="s">
        <v>7169</v>
      </c>
    </row>
    <row r="1201" spans="1:12" ht="16.5" hidden="1">
      <c r="A1201" s="13" t="s">
        <v>3993</v>
      </c>
      <c r="B1201" s="19"/>
      <c r="C1201" s="20">
        <v>1</v>
      </c>
      <c r="D1201" s="21">
        <v>1</v>
      </c>
      <c r="E1201" s="22"/>
      <c r="F1201" s="23">
        <v>1</v>
      </c>
      <c r="G1201" s="26">
        <v>3</v>
      </c>
      <c r="H1201" s="24">
        <f>VLOOKUP(A1201, Архитектуры!B1198:G7173, 6,FALSE)</f>
        <v>52</v>
      </c>
      <c r="I1201" s="24" t="str">
        <f>VLOOKUP(A1201, Таксономия!B1198:E3513, 3, FALSE)</f>
        <v>Eukaryota</v>
      </c>
      <c r="J1201" s="13" t="str">
        <f>VLOOKUP(A1201, Таксономия!B1198:E3513, 4, FALSE)</f>
        <v xml:space="preserve"> Metazoa</v>
      </c>
      <c r="K1201" s="11" t="str">
        <f t="shared" si="18"/>
        <v>1</v>
      </c>
      <c r="L1201" s="11" t="s">
        <v>7168</v>
      </c>
    </row>
    <row r="1202" spans="1:12" ht="16.5" hidden="1">
      <c r="A1202" s="13" t="s">
        <v>4325</v>
      </c>
      <c r="B1202" s="19"/>
      <c r="C1202" s="20">
        <v>1</v>
      </c>
      <c r="D1202" s="21">
        <v>1</v>
      </c>
      <c r="E1202" s="22"/>
      <c r="F1202" s="23">
        <v>1</v>
      </c>
      <c r="G1202" s="26">
        <v>3</v>
      </c>
      <c r="H1202" s="24">
        <f>VLOOKUP(A1202, Архитектуры!B1199:G7174, 6,FALSE)</f>
        <v>52</v>
      </c>
      <c r="I1202" s="24" t="str">
        <f>VLOOKUP(A1202, Таксономия!B1199:E3514, 3, FALSE)</f>
        <v>Eukaryota</v>
      </c>
      <c r="J1202" s="13" t="str">
        <f>VLOOKUP(A1202, Таксономия!B1199:E3514, 4, FALSE)</f>
        <v xml:space="preserve"> Metazoa</v>
      </c>
      <c r="K1202" s="11" t="str">
        <f t="shared" si="18"/>
        <v>1</v>
      </c>
      <c r="L1202" s="11" t="s">
        <v>7168</v>
      </c>
    </row>
    <row r="1203" spans="1:12" ht="16.5">
      <c r="A1203" s="13" t="s">
        <v>3995</v>
      </c>
      <c r="B1203" s="19">
        <v>1</v>
      </c>
      <c r="C1203" s="20"/>
      <c r="D1203" s="21">
        <v>1</v>
      </c>
      <c r="E1203" s="22">
        <v>1</v>
      </c>
      <c r="F1203" s="23"/>
      <c r="G1203" s="26">
        <v>3</v>
      </c>
      <c r="H1203" s="24">
        <f>VLOOKUP(A1203, Архитектуры!B1200:G7175, 6,FALSE)</f>
        <v>53</v>
      </c>
      <c r="I1203" s="24" t="str">
        <f>VLOOKUP(A1203, Таксономия!B1200:E3515, 3, FALSE)</f>
        <v>Eukaryota</v>
      </c>
      <c r="J1203" s="13" t="str">
        <f>VLOOKUP(A1203, Таксономия!B1200:E3515, 4, FALSE)</f>
        <v xml:space="preserve"> Fungi</v>
      </c>
      <c r="K1203" s="11" t="str">
        <f t="shared" si="18"/>
        <v>2</v>
      </c>
      <c r="L1203" s="11" t="s">
        <v>7171</v>
      </c>
    </row>
    <row r="1204" spans="1:12" ht="16.5" hidden="1">
      <c r="A1204" s="13" t="s">
        <v>3997</v>
      </c>
      <c r="B1204" s="19"/>
      <c r="C1204" s="20">
        <v>1</v>
      </c>
      <c r="D1204" s="21">
        <v>1</v>
      </c>
      <c r="E1204" s="22"/>
      <c r="F1204" s="23">
        <v>1</v>
      </c>
      <c r="G1204" s="26">
        <v>3</v>
      </c>
      <c r="H1204" s="24">
        <f>VLOOKUP(A1204, Архитектуры!B1201:G7176, 6,FALSE)</f>
        <v>52</v>
      </c>
      <c r="I1204" s="24" t="str">
        <f>VLOOKUP(A1204, Таксономия!B1201:E3516, 3, FALSE)</f>
        <v>Eukaryota</v>
      </c>
      <c r="J1204" s="13" t="str">
        <f>VLOOKUP(A1204, Таксономия!B1201:E3516, 4, FALSE)</f>
        <v xml:space="preserve"> Fungi</v>
      </c>
      <c r="K1204" s="11" t="str">
        <f t="shared" si="18"/>
        <v>1</v>
      </c>
      <c r="L1204" s="11" t="s">
        <v>7172</v>
      </c>
    </row>
    <row r="1205" spans="1:12" ht="16.5" hidden="1">
      <c r="A1205" s="13" t="s">
        <v>4343</v>
      </c>
      <c r="B1205" s="19"/>
      <c r="C1205" s="20">
        <v>1</v>
      </c>
      <c r="D1205" s="21">
        <v>1</v>
      </c>
      <c r="E1205" s="22"/>
      <c r="F1205" s="23">
        <v>1</v>
      </c>
      <c r="G1205" s="26">
        <v>3</v>
      </c>
      <c r="H1205" s="24">
        <f>VLOOKUP(A1205, Архитектуры!B1202:G7177, 6,FALSE)</f>
        <v>55</v>
      </c>
      <c r="I1205" s="24" t="str">
        <f>VLOOKUP(A1205, Таксономия!B1202:E3517, 3, FALSE)</f>
        <v>Eukaryota</v>
      </c>
      <c r="J1205" s="13" t="str">
        <f>VLOOKUP(A1205, Таксономия!B1202:E3517, 4, FALSE)</f>
        <v xml:space="preserve"> Metazoa</v>
      </c>
      <c r="K1205" s="11" t="str">
        <f t="shared" si="18"/>
        <v>1</v>
      </c>
      <c r="L1205" s="11" t="s">
        <v>7168</v>
      </c>
    </row>
    <row r="1206" spans="1:12" ht="16.5" hidden="1">
      <c r="A1206" s="13" t="s">
        <v>3999</v>
      </c>
      <c r="B1206" s="19"/>
      <c r="C1206" s="20">
        <v>1</v>
      </c>
      <c r="D1206" s="21">
        <v>1</v>
      </c>
      <c r="E1206" s="22"/>
      <c r="F1206" s="23">
        <v>1</v>
      </c>
      <c r="G1206" s="26">
        <v>3</v>
      </c>
      <c r="H1206" s="24">
        <f>VLOOKUP(A1206, Архитектуры!B1203:G7178, 6,FALSE)</f>
        <v>52</v>
      </c>
      <c r="I1206" s="24" t="str">
        <f>VLOOKUP(A1206, Таксономия!B1203:E3518, 3, FALSE)</f>
        <v>Eukaryota</v>
      </c>
      <c r="J1206" s="13" t="str">
        <f>VLOOKUP(A1206, Таксономия!B1203:E3518, 4, FALSE)</f>
        <v xml:space="preserve"> Fungi</v>
      </c>
      <c r="K1206" s="11" t="str">
        <f t="shared" si="18"/>
        <v>1</v>
      </c>
      <c r="L1206" s="11" t="s">
        <v>7172</v>
      </c>
    </row>
    <row r="1207" spans="1:12" ht="16.5">
      <c r="A1207" s="13" t="s">
        <v>4001</v>
      </c>
      <c r="B1207" s="19">
        <v>1</v>
      </c>
      <c r="C1207" s="20"/>
      <c r="D1207" s="21">
        <v>1</v>
      </c>
      <c r="E1207" s="22">
        <v>1</v>
      </c>
      <c r="F1207" s="23"/>
      <c r="G1207" s="26">
        <v>3</v>
      </c>
      <c r="H1207" s="24">
        <f>VLOOKUP(A1207, Архитектуры!B1204:G7179, 6,FALSE)</f>
        <v>53</v>
      </c>
      <c r="I1207" s="24" t="str">
        <f>VLOOKUP(A1207, Таксономия!B1204:E3519, 3, FALSE)</f>
        <v>Eukaryota</v>
      </c>
      <c r="J1207" s="13" t="str">
        <f>VLOOKUP(A1207, Таксономия!B1204:E3519, 4, FALSE)</f>
        <v xml:space="preserve"> Fungi</v>
      </c>
      <c r="K1207" s="11" t="str">
        <f t="shared" si="18"/>
        <v>2</v>
      </c>
      <c r="L1207" s="11" t="s">
        <v>7171</v>
      </c>
    </row>
    <row r="1208" spans="1:12" ht="16.5" hidden="1">
      <c r="A1208" s="13" t="s">
        <v>4333</v>
      </c>
      <c r="B1208" s="19"/>
      <c r="C1208" s="20">
        <v>1</v>
      </c>
      <c r="D1208" s="21">
        <v>1</v>
      </c>
      <c r="E1208" s="22"/>
      <c r="F1208" s="23">
        <v>1</v>
      </c>
      <c r="G1208" s="26">
        <v>3</v>
      </c>
      <c r="H1208" s="24">
        <f>VLOOKUP(A1208, Архитектуры!B1205:G7180, 6,FALSE)</f>
        <v>52</v>
      </c>
      <c r="I1208" s="24" t="str">
        <f>VLOOKUP(A1208, Таксономия!B1205:E3520, 3, FALSE)</f>
        <v>Eukaryota</v>
      </c>
      <c r="J1208" s="13" t="str">
        <f>VLOOKUP(A1208, Таксономия!B1205:E3520, 4, FALSE)</f>
        <v xml:space="preserve"> Metazoa</v>
      </c>
      <c r="K1208" s="11" t="str">
        <f t="shared" si="18"/>
        <v>1</v>
      </c>
      <c r="L1208" s="11" t="s">
        <v>7168</v>
      </c>
    </row>
    <row r="1209" spans="1:12" ht="16.5" hidden="1">
      <c r="A1209" s="13" t="s">
        <v>4017</v>
      </c>
      <c r="B1209" s="19"/>
      <c r="C1209" s="20">
        <v>1</v>
      </c>
      <c r="D1209" s="21">
        <v>1</v>
      </c>
      <c r="E1209" s="22"/>
      <c r="F1209" s="23">
        <v>1</v>
      </c>
      <c r="G1209" s="26">
        <v>3</v>
      </c>
      <c r="H1209" s="24">
        <f>VLOOKUP(A1209, Архитектуры!B1206:G7181, 6,FALSE)</f>
        <v>54</v>
      </c>
      <c r="I1209" s="24" t="str">
        <f>VLOOKUP(A1209, Таксономия!B1206:E3521, 3, FALSE)</f>
        <v>Eukaryota</v>
      </c>
      <c r="J1209" s="13" t="str">
        <f>VLOOKUP(A1209, Таксономия!B1206:E3521, 4, FALSE)</f>
        <v xml:space="preserve"> Alveolata</v>
      </c>
      <c r="K1209" s="11" t="str">
        <f t="shared" si="18"/>
        <v>1</v>
      </c>
      <c r="L1209"/>
    </row>
    <row r="1210" spans="1:12" ht="16.5" hidden="1">
      <c r="A1210" s="13" t="s">
        <v>4025</v>
      </c>
      <c r="B1210" s="19"/>
      <c r="C1210" s="20">
        <v>1</v>
      </c>
      <c r="D1210" s="21">
        <v>1</v>
      </c>
      <c r="E1210" s="22"/>
      <c r="F1210" s="23">
        <v>1</v>
      </c>
      <c r="G1210" s="26">
        <v>3</v>
      </c>
      <c r="H1210" s="24">
        <f>VLOOKUP(A1210, Архитектуры!B1207:G7182, 6,FALSE)</f>
        <v>54</v>
      </c>
      <c r="I1210" s="24" t="str">
        <f>VLOOKUP(A1210, Таксономия!B1207:E3522, 3, FALSE)</f>
        <v>Eukaryota</v>
      </c>
      <c r="J1210" s="13" t="str">
        <f>VLOOKUP(A1210, Таксономия!B1207:E3522, 4, FALSE)</f>
        <v xml:space="preserve"> Alveolata</v>
      </c>
      <c r="K1210" s="11" t="str">
        <f t="shared" si="18"/>
        <v>1</v>
      </c>
      <c r="L1210"/>
    </row>
    <row r="1211" spans="1:12" ht="16.5">
      <c r="A1211" s="13" t="s">
        <v>4027</v>
      </c>
      <c r="B1211" s="19">
        <v>1</v>
      </c>
      <c r="C1211" s="20"/>
      <c r="D1211" s="21">
        <v>1</v>
      </c>
      <c r="E1211" s="22">
        <v>1</v>
      </c>
      <c r="F1211" s="23"/>
      <c r="G1211" s="26">
        <v>3</v>
      </c>
      <c r="H1211" s="24">
        <f>VLOOKUP(A1211, Архитектуры!B1208:G7183, 6,FALSE)</f>
        <v>53</v>
      </c>
      <c r="I1211" s="24" t="str">
        <f>VLOOKUP(A1211, Таксономия!B1208:E3523, 3, FALSE)</f>
        <v>Eukaryota</v>
      </c>
      <c r="J1211" s="13" t="str">
        <f>VLOOKUP(A1211, Таксономия!B1208:E3523, 4, FALSE)</f>
        <v xml:space="preserve"> Fungi</v>
      </c>
      <c r="K1211" s="11" t="str">
        <f t="shared" si="18"/>
        <v>2</v>
      </c>
      <c r="L1211" s="11" t="s">
        <v>7171</v>
      </c>
    </row>
    <row r="1212" spans="1:12" ht="16.5" hidden="1">
      <c r="A1212" s="13" t="s">
        <v>4029</v>
      </c>
      <c r="B1212" s="19"/>
      <c r="C1212" s="20">
        <v>1</v>
      </c>
      <c r="D1212" s="21">
        <v>1</v>
      </c>
      <c r="E1212" s="22"/>
      <c r="F1212" s="23">
        <v>1</v>
      </c>
      <c r="G1212" s="26">
        <v>3</v>
      </c>
      <c r="H1212" s="24">
        <f>VLOOKUP(A1212, Архитектуры!B1209:G7184, 6,FALSE)</f>
        <v>52</v>
      </c>
      <c r="I1212" s="24" t="str">
        <f>VLOOKUP(A1212, Таксономия!B1209:E3524, 3, FALSE)</f>
        <v>Eukaryota</v>
      </c>
      <c r="J1212" s="13" t="str">
        <f>VLOOKUP(A1212, Таксономия!B1209:E3524, 4, FALSE)</f>
        <v xml:space="preserve"> Fungi</v>
      </c>
      <c r="K1212" s="11" t="str">
        <f t="shared" si="18"/>
        <v>1</v>
      </c>
      <c r="L1212" s="11" t="s">
        <v>7172</v>
      </c>
    </row>
    <row r="1213" spans="1:12" ht="16.5" hidden="1">
      <c r="A1213" s="13" t="s">
        <v>4031</v>
      </c>
      <c r="B1213" s="19"/>
      <c r="C1213" s="20">
        <v>1</v>
      </c>
      <c r="D1213" s="21">
        <v>1</v>
      </c>
      <c r="E1213" s="22"/>
      <c r="F1213" s="23">
        <v>1</v>
      </c>
      <c r="G1213" s="26">
        <v>3</v>
      </c>
      <c r="H1213" s="24">
        <f>VLOOKUP(A1213, Архитектуры!B1210:G7185, 6,FALSE)</f>
        <v>49</v>
      </c>
      <c r="I1213" s="24" t="str">
        <f>VLOOKUP(A1213, Таксономия!B1210:E3525, 3, FALSE)</f>
        <v>Eukaryota</v>
      </c>
      <c r="J1213" s="13" t="str">
        <f>VLOOKUP(A1213, Таксономия!B1210:E3525, 4, FALSE)</f>
        <v xml:space="preserve"> Alveolata</v>
      </c>
      <c r="K1213" s="11" t="str">
        <f t="shared" si="18"/>
        <v>1</v>
      </c>
      <c r="L1213"/>
    </row>
    <row r="1214" spans="1:12" ht="16.5" hidden="1">
      <c r="A1214" s="13" t="s">
        <v>4037</v>
      </c>
      <c r="B1214" s="19"/>
      <c r="C1214" s="20">
        <v>1</v>
      </c>
      <c r="D1214" s="21">
        <v>1</v>
      </c>
      <c r="E1214" s="22"/>
      <c r="F1214" s="23">
        <v>1</v>
      </c>
      <c r="G1214" s="26">
        <v>3</v>
      </c>
      <c r="H1214" s="24">
        <f>VLOOKUP(A1214, Архитектуры!B1211:G7186, 6,FALSE)</f>
        <v>49</v>
      </c>
      <c r="I1214" s="24" t="str">
        <f>VLOOKUP(A1214, Таксономия!B1211:E3526, 3, FALSE)</f>
        <v>Eukaryota</v>
      </c>
      <c r="J1214" s="13" t="str">
        <f>VLOOKUP(A1214, Таксономия!B1211:E3526, 4, FALSE)</f>
        <v xml:space="preserve"> Alveolata</v>
      </c>
      <c r="K1214" s="11" t="str">
        <f t="shared" si="18"/>
        <v>1</v>
      </c>
      <c r="L1214"/>
    </row>
    <row r="1215" spans="1:12" ht="16.5" hidden="1">
      <c r="A1215" s="13" t="s">
        <v>4327</v>
      </c>
      <c r="B1215" s="19"/>
      <c r="C1215" s="20">
        <v>1</v>
      </c>
      <c r="D1215" s="21">
        <v>1</v>
      </c>
      <c r="E1215" s="22"/>
      <c r="F1215" s="23">
        <v>1</v>
      </c>
      <c r="G1215" s="26">
        <v>3</v>
      </c>
      <c r="H1215" s="24">
        <f>VLOOKUP(A1215, Архитектуры!B1212:G7187, 6,FALSE)</f>
        <v>54</v>
      </c>
      <c r="I1215" s="24" t="str">
        <f>VLOOKUP(A1215, Таксономия!B1212:E3527, 3, FALSE)</f>
        <v>Eukaryota</v>
      </c>
      <c r="J1215" s="13" t="str">
        <f>VLOOKUP(A1215, Таксономия!B1212:E3527, 4, FALSE)</f>
        <v xml:space="preserve"> Amoebozoa</v>
      </c>
      <c r="K1215" s="11" t="str">
        <f t="shared" si="18"/>
        <v>1</v>
      </c>
      <c r="L1215"/>
    </row>
    <row r="1216" spans="1:12" ht="16.5" hidden="1">
      <c r="A1216" s="13" t="s">
        <v>4041</v>
      </c>
      <c r="B1216" s="19"/>
      <c r="C1216" s="20">
        <v>1</v>
      </c>
      <c r="D1216" s="21">
        <v>1</v>
      </c>
      <c r="E1216" s="22"/>
      <c r="F1216" s="23">
        <v>1</v>
      </c>
      <c r="G1216" s="26">
        <v>3</v>
      </c>
      <c r="H1216" s="24">
        <f>VLOOKUP(A1216, Архитектуры!B1213:G7188, 6,FALSE)</f>
        <v>55</v>
      </c>
      <c r="I1216" s="24" t="str">
        <f>VLOOKUP(A1216, Таксономия!B1213:E3528, 3, FALSE)</f>
        <v>Eukaryota</v>
      </c>
      <c r="J1216" s="13" t="str">
        <f>VLOOKUP(A1216, Таксономия!B1213:E3528, 4, FALSE)</f>
        <v xml:space="preserve"> Fungi</v>
      </c>
      <c r="K1216" s="11" t="str">
        <f t="shared" si="18"/>
        <v>1</v>
      </c>
      <c r="L1216" s="11" t="s">
        <v>7172</v>
      </c>
    </row>
    <row r="1217" spans="1:12" ht="16.5">
      <c r="A1217" s="13" t="s">
        <v>4043</v>
      </c>
      <c r="B1217" s="19">
        <v>1</v>
      </c>
      <c r="C1217" s="20"/>
      <c r="D1217" s="21">
        <v>1</v>
      </c>
      <c r="E1217" s="22">
        <v>1</v>
      </c>
      <c r="F1217" s="23"/>
      <c r="G1217" s="26">
        <v>3</v>
      </c>
      <c r="H1217" s="24">
        <f>VLOOKUP(A1217, Архитектуры!B1214:G7189, 6,FALSE)</f>
        <v>53</v>
      </c>
      <c r="I1217" s="24" t="str">
        <f>VLOOKUP(A1217, Таксономия!B1214:E3529, 3, FALSE)</f>
        <v>Eukaryota</v>
      </c>
      <c r="J1217" s="13" t="str">
        <f>VLOOKUP(A1217, Таксономия!B1214:E3529, 4, FALSE)</f>
        <v xml:space="preserve"> Fungi</v>
      </c>
      <c r="K1217" s="11" t="str">
        <f t="shared" si="18"/>
        <v>2</v>
      </c>
      <c r="L1217" s="11" t="s">
        <v>7171</v>
      </c>
    </row>
    <row r="1218" spans="1:12" ht="16.5">
      <c r="A1218" s="13" t="s">
        <v>4045</v>
      </c>
      <c r="B1218" s="19"/>
      <c r="C1218" s="20">
        <v>1</v>
      </c>
      <c r="D1218" s="21">
        <v>1</v>
      </c>
      <c r="E1218" s="22"/>
      <c r="F1218" s="23">
        <v>1</v>
      </c>
      <c r="G1218" s="26">
        <v>3</v>
      </c>
      <c r="H1218" s="24">
        <f>VLOOKUP(A1218, Архитектуры!B1215:G7190, 6,FALSE)</f>
        <v>53</v>
      </c>
      <c r="I1218" s="24" t="str">
        <f>VLOOKUP(A1218, Таксономия!B1215:E3530, 3, FALSE)</f>
        <v>Eukaryota</v>
      </c>
      <c r="J1218" s="13" t="str">
        <f>VLOOKUP(A1218, Таксономия!B1215:E3530, 4, FALSE)</f>
        <v xml:space="preserve"> Metazoa</v>
      </c>
      <c r="K1218" s="11" t="str">
        <f t="shared" si="18"/>
        <v>1</v>
      </c>
      <c r="L1218" s="11" t="s">
        <v>7168</v>
      </c>
    </row>
    <row r="1219" spans="1:12" ht="16.5" hidden="1">
      <c r="A1219" s="13" t="s">
        <v>4049</v>
      </c>
      <c r="B1219" s="19"/>
      <c r="C1219" s="20">
        <v>1</v>
      </c>
      <c r="D1219" s="21">
        <v>1</v>
      </c>
      <c r="E1219" s="22"/>
      <c r="F1219" s="23">
        <v>1</v>
      </c>
      <c r="G1219" s="26">
        <v>3</v>
      </c>
      <c r="H1219" s="24">
        <f>VLOOKUP(A1219, Архитектуры!B1216:G7191, 6,FALSE)</f>
        <v>55</v>
      </c>
      <c r="I1219" s="24" t="str">
        <f>VLOOKUP(A1219, Таксономия!B1216:E3531, 3, FALSE)</f>
        <v>Eukaryota</v>
      </c>
      <c r="J1219" s="13" t="str">
        <f>VLOOKUP(A1219, Таксономия!B1216:E3531, 4, FALSE)</f>
        <v xml:space="preserve"> Alveolata</v>
      </c>
      <c r="K1219" s="11" t="str">
        <f t="shared" si="18"/>
        <v>1</v>
      </c>
      <c r="L1219"/>
    </row>
    <row r="1220" spans="1:12" ht="16.5">
      <c r="A1220" s="13" t="s">
        <v>4055</v>
      </c>
      <c r="B1220" s="19"/>
      <c r="C1220" s="20">
        <v>1</v>
      </c>
      <c r="D1220" s="21">
        <v>1</v>
      </c>
      <c r="E1220" s="22"/>
      <c r="F1220" s="23">
        <v>1</v>
      </c>
      <c r="G1220" s="26">
        <v>3</v>
      </c>
      <c r="H1220" s="24">
        <f>VLOOKUP(A1220, Архитектуры!B1217:G7192, 6,FALSE)</f>
        <v>54</v>
      </c>
      <c r="I1220" s="24" t="str">
        <f>VLOOKUP(A1220, Таксономия!B1217:E3532, 3, FALSE)</f>
        <v>Eukaryota</v>
      </c>
      <c r="J1220" s="13" t="str">
        <f>VLOOKUP(A1220, Таксономия!B1217:E3532, 4, FALSE)</f>
        <v xml:space="preserve"> Fungi</v>
      </c>
      <c r="K1220" s="11" t="str">
        <f t="shared" si="18"/>
        <v>1</v>
      </c>
      <c r="L1220" s="11" t="s">
        <v>7172</v>
      </c>
    </row>
    <row r="1221" spans="1:12" ht="16.5" hidden="1">
      <c r="A1221" s="13" t="s">
        <v>4341</v>
      </c>
      <c r="B1221" s="19"/>
      <c r="C1221" s="20">
        <v>1</v>
      </c>
      <c r="D1221" s="21">
        <v>1</v>
      </c>
      <c r="E1221" s="22"/>
      <c r="F1221" s="23">
        <v>1</v>
      </c>
      <c r="G1221" s="26">
        <v>3</v>
      </c>
      <c r="H1221" s="24">
        <f>VLOOKUP(A1221, Архитектуры!B1218:G7193, 6,FALSE)</f>
        <v>52</v>
      </c>
      <c r="I1221" s="24" t="str">
        <f>VLOOKUP(A1221, Таксономия!B1218:E3533, 3, FALSE)</f>
        <v>Eukaryota</v>
      </c>
      <c r="J1221" s="13" t="str">
        <f>VLOOKUP(A1221, Таксономия!B1218:E3533, 4, FALSE)</f>
        <v xml:space="preserve"> Metazoa</v>
      </c>
      <c r="K1221" s="11" t="str">
        <f t="shared" si="18"/>
        <v>1</v>
      </c>
      <c r="L1221" s="11" t="s">
        <v>7168</v>
      </c>
    </row>
    <row r="1222" spans="1:12" ht="16.5" hidden="1">
      <c r="A1222" s="13" t="s">
        <v>2313</v>
      </c>
      <c r="B1222" s="19">
        <v>1</v>
      </c>
      <c r="C1222" s="20"/>
      <c r="D1222" s="21">
        <v>1</v>
      </c>
      <c r="E1222" s="22">
        <v>1</v>
      </c>
      <c r="F1222" s="23"/>
      <c r="G1222" s="26">
        <v>3</v>
      </c>
      <c r="H1222" s="24">
        <f>VLOOKUP(A1222, Архитектуры!B1219:G7194, 6,FALSE)</f>
        <v>56</v>
      </c>
      <c r="I1222" s="24" t="e">
        <f>VLOOKUP(A1222, Таксономия!B1219:E3534, 3, FALSE)</f>
        <v>#N/A</v>
      </c>
      <c r="J1222" s="13" t="e">
        <f>VLOOKUP(A1222, Таксономия!B1219:E3534, 4, FALSE)</f>
        <v>#N/A</v>
      </c>
      <c r="K1222" s="11" t="str">
        <f t="shared" ref="K1222:K1285" si="19">IF(AND(B1222=1,D1222=1,E1222=1,B1222+D1222+E1222=3),"2","1")</f>
        <v>2</v>
      </c>
      <c r="L1222"/>
    </row>
    <row r="1223" spans="1:12" ht="16.5" hidden="1">
      <c r="A1223" s="13" t="s">
        <v>4059</v>
      </c>
      <c r="B1223" s="19"/>
      <c r="C1223" s="20">
        <v>1</v>
      </c>
      <c r="D1223" s="21">
        <v>1</v>
      </c>
      <c r="E1223" s="22"/>
      <c r="F1223" s="23">
        <v>1</v>
      </c>
      <c r="G1223" s="26">
        <v>3</v>
      </c>
      <c r="H1223" s="24">
        <f>VLOOKUP(A1223, Архитектуры!B1220:G7195, 6,FALSE)</f>
        <v>55</v>
      </c>
      <c r="I1223" s="24" t="str">
        <f>VLOOKUP(A1223, Таксономия!B1220:E3535, 3, FALSE)</f>
        <v>Eukaryota</v>
      </c>
      <c r="J1223" s="13" t="str">
        <f>VLOOKUP(A1223, Таксономия!B1220:E3535, 4, FALSE)</f>
        <v xml:space="preserve"> Fungi</v>
      </c>
      <c r="K1223" s="11" t="str">
        <f t="shared" si="19"/>
        <v>1</v>
      </c>
      <c r="L1223" s="11" t="s">
        <v>7172</v>
      </c>
    </row>
    <row r="1224" spans="1:12" ht="16.5" hidden="1">
      <c r="A1224" s="13" t="s">
        <v>4061</v>
      </c>
      <c r="B1224" s="19"/>
      <c r="C1224" s="20">
        <v>1</v>
      </c>
      <c r="D1224" s="21">
        <v>1</v>
      </c>
      <c r="E1224" s="22"/>
      <c r="F1224" s="23">
        <v>1</v>
      </c>
      <c r="G1224" s="26">
        <v>3</v>
      </c>
      <c r="H1224" s="24">
        <f>VLOOKUP(A1224, Архитектуры!B1221:G7196, 6,FALSE)</f>
        <v>52</v>
      </c>
      <c r="I1224" s="24" t="str">
        <f>VLOOKUP(A1224, Таксономия!B1221:E3536, 3, FALSE)</f>
        <v>Eukaryota</v>
      </c>
      <c r="J1224" s="13" t="str">
        <f>VLOOKUP(A1224, Таксономия!B1221:E3536, 4, FALSE)</f>
        <v xml:space="preserve"> Fungi</v>
      </c>
      <c r="K1224" s="11" t="str">
        <f t="shared" si="19"/>
        <v>1</v>
      </c>
      <c r="L1224" s="11" t="s">
        <v>7172</v>
      </c>
    </row>
    <row r="1225" spans="1:12" ht="16.5">
      <c r="A1225" s="13" t="s">
        <v>4065</v>
      </c>
      <c r="B1225" s="19"/>
      <c r="C1225" s="20">
        <v>1</v>
      </c>
      <c r="D1225" s="21">
        <v>1</v>
      </c>
      <c r="E1225" s="22"/>
      <c r="F1225" s="23">
        <v>1</v>
      </c>
      <c r="G1225" s="26">
        <v>3</v>
      </c>
      <c r="H1225" s="24">
        <f>VLOOKUP(A1225, Архитектуры!B1222:G7197, 6,FALSE)</f>
        <v>53</v>
      </c>
      <c r="I1225" s="24" t="str">
        <f>VLOOKUP(A1225, Таксономия!B1222:E3537, 3, FALSE)</f>
        <v>Eukaryota</v>
      </c>
      <c r="J1225" s="13" t="str">
        <f>VLOOKUP(A1225, Таксономия!B1222:E3537, 4, FALSE)</f>
        <v xml:space="preserve"> Fungi</v>
      </c>
      <c r="K1225" s="11" t="str">
        <f t="shared" si="19"/>
        <v>1</v>
      </c>
      <c r="L1225" s="11" t="s">
        <v>7172</v>
      </c>
    </row>
    <row r="1226" spans="1:12" ht="16.5" hidden="1">
      <c r="A1226" s="13" t="s">
        <v>4067</v>
      </c>
      <c r="B1226" s="19"/>
      <c r="C1226" s="20">
        <v>1</v>
      </c>
      <c r="D1226" s="21">
        <v>1</v>
      </c>
      <c r="E1226" s="22"/>
      <c r="F1226" s="23">
        <v>1</v>
      </c>
      <c r="G1226" s="26">
        <v>3</v>
      </c>
      <c r="H1226" s="24">
        <f>VLOOKUP(A1226, Архитектуры!B1223:G7198, 6,FALSE)</f>
        <v>52</v>
      </c>
      <c r="I1226" s="24" t="str">
        <f>VLOOKUP(A1226, Таксономия!B1223:E3538, 3, FALSE)</f>
        <v>Eukaryota</v>
      </c>
      <c r="J1226" s="13" t="str">
        <f>VLOOKUP(A1226, Таксономия!B1223:E3538, 4, FALSE)</f>
        <v xml:space="preserve"> Fungi</v>
      </c>
      <c r="K1226" s="11" t="str">
        <f t="shared" si="19"/>
        <v>1</v>
      </c>
      <c r="L1226" s="11" t="s">
        <v>7172</v>
      </c>
    </row>
    <row r="1227" spans="1:12" ht="16.5" hidden="1">
      <c r="A1227" s="13" t="s">
        <v>4069</v>
      </c>
      <c r="B1227" s="19"/>
      <c r="C1227" s="20">
        <v>1</v>
      </c>
      <c r="D1227" s="21">
        <v>1</v>
      </c>
      <c r="E1227" s="22"/>
      <c r="F1227" s="23">
        <v>1</v>
      </c>
      <c r="G1227" s="26">
        <v>3</v>
      </c>
      <c r="H1227" s="24">
        <f>VLOOKUP(A1227, Архитектуры!B1224:G7199, 6,FALSE)</f>
        <v>52</v>
      </c>
      <c r="I1227" s="24" t="str">
        <f>VLOOKUP(A1227, Таксономия!B1224:E3539, 3, FALSE)</f>
        <v>Eukaryota</v>
      </c>
      <c r="J1227" s="13" t="str">
        <f>VLOOKUP(A1227, Таксономия!B1224:E3539, 4, FALSE)</f>
        <v xml:space="preserve"> Metazoa</v>
      </c>
      <c r="K1227" s="11" t="str">
        <f t="shared" si="19"/>
        <v>1</v>
      </c>
      <c r="L1227" s="11" t="s">
        <v>7168</v>
      </c>
    </row>
    <row r="1228" spans="1:12" ht="16.5" hidden="1">
      <c r="A1228" s="13" t="s">
        <v>4071</v>
      </c>
      <c r="B1228" s="19"/>
      <c r="C1228" s="20">
        <v>1</v>
      </c>
      <c r="D1228" s="21">
        <v>1</v>
      </c>
      <c r="E1228" s="22"/>
      <c r="F1228" s="23">
        <v>1</v>
      </c>
      <c r="G1228" s="26">
        <v>3</v>
      </c>
      <c r="H1228" s="24">
        <f>VLOOKUP(A1228, Архитектуры!B1225:G7200, 6,FALSE)</f>
        <v>52</v>
      </c>
      <c r="I1228" s="24" t="str">
        <f>VLOOKUP(A1228, Таксономия!B1225:E3540, 3, FALSE)</f>
        <v>Eukaryota</v>
      </c>
      <c r="J1228" s="13" t="str">
        <f>VLOOKUP(A1228, Таксономия!B1225:E3540, 4, FALSE)</f>
        <v xml:space="preserve"> Metazoa</v>
      </c>
      <c r="K1228" s="11" t="str">
        <f t="shared" si="19"/>
        <v>1</v>
      </c>
      <c r="L1228" s="11" t="s">
        <v>7168</v>
      </c>
    </row>
    <row r="1229" spans="1:12" ht="16.5" hidden="1">
      <c r="A1229" s="13" t="s">
        <v>4073</v>
      </c>
      <c r="B1229" s="19"/>
      <c r="C1229" s="20">
        <v>1</v>
      </c>
      <c r="D1229" s="21">
        <v>1</v>
      </c>
      <c r="E1229" s="22"/>
      <c r="F1229" s="23">
        <v>1</v>
      </c>
      <c r="G1229" s="26">
        <v>3</v>
      </c>
      <c r="H1229" s="24">
        <f>VLOOKUP(A1229, Архитектуры!B1226:G7201, 6,FALSE)</f>
        <v>52</v>
      </c>
      <c r="I1229" s="24" t="str">
        <f>VLOOKUP(A1229, Таксономия!B1226:E3541, 3, FALSE)</f>
        <v>Eukaryota</v>
      </c>
      <c r="J1229" s="13" t="str">
        <f>VLOOKUP(A1229, Таксономия!B1226:E3541, 4, FALSE)</f>
        <v xml:space="preserve"> Fungi</v>
      </c>
      <c r="K1229" s="11" t="str">
        <f t="shared" si="19"/>
        <v>1</v>
      </c>
      <c r="L1229" s="11" t="s">
        <v>7172</v>
      </c>
    </row>
    <row r="1230" spans="1:12" ht="16.5" hidden="1">
      <c r="A1230" s="13" t="s">
        <v>4075</v>
      </c>
      <c r="B1230" s="19"/>
      <c r="C1230" s="20">
        <v>1</v>
      </c>
      <c r="D1230" s="21">
        <v>1</v>
      </c>
      <c r="E1230" s="22"/>
      <c r="F1230" s="23">
        <v>1</v>
      </c>
      <c r="G1230" s="26">
        <v>3</v>
      </c>
      <c r="H1230" s="24">
        <f>VLOOKUP(A1230, Архитектуры!B1227:G7202, 6,FALSE)</f>
        <v>52</v>
      </c>
      <c r="I1230" s="24" t="str">
        <f>VLOOKUP(A1230, Таксономия!B1227:E3542, 3, FALSE)</f>
        <v>Eukaryota</v>
      </c>
      <c r="J1230" s="13" t="str">
        <f>VLOOKUP(A1230, Таксономия!B1227:E3542, 4, FALSE)</f>
        <v xml:space="preserve"> Metazoa</v>
      </c>
      <c r="K1230" s="11" t="str">
        <f t="shared" si="19"/>
        <v>1</v>
      </c>
      <c r="L1230" s="11" t="s">
        <v>7168</v>
      </c>
    </row>
    <row r="1231" spans="1:12" ht="16.5" hidden="1">
      <c r="A1231" s="13" t="s">
        <v>4077</v>
      </c>
      <c r="B1231" s="19">
        <v>1</v>
      </c>
      <c r="C1231" s="20"/>
      <c r="D1231" s="21">
        <v>1</v>
      </c>
      <c r="E1231" s="22">
        <v>1</v>
      </c>
      <c r="F1231" s="23"/>
      <c r="G1231" s="26">
        <v>3</v>
      </c>
      <c r="H1231" s="24">
        <f>VLOOKUP(A1231, Архитектуры!B1228:G7203, 6,FALSE)</f>
        <v>44</v>
      </c>
      <c r="I1231" s="24" t="str">
        <f>VLOOKUP(A1231, Таксономия!B1228:E3543, 3, FALSE)</f>
        <v>Eukaryota</v>
      </c>
      <c r="J1231" s="13" t="str">
        <f>VLOOKUP(A1231, Таксономия!B1228:E3543, 4, FALSE)</f>
        <v xml:space="preserve"> Metazoa</v>
      </c>
      <c r="K1231" s="11" t="str">
        <f t="shared" si="19"/>
        <v>2</v>
      </c>
      <c r="L1231" s="11" t="s">
        <v>7169</v>
      </c>
    </row>
    <row r="1232" spans="1:12" ht="16.5" hidden="1">
      <c r="A1232" s="13" t="s">
        <v>4081</v>
      </c>
      <c r="B1232" s="19"/>
      <c r="C1232" s="20">
        <v>1</v>
      </c>
      <c r="D1232" s="21">
        <v>1</v>
      </c>
      <c r="E1232" s="22"/>
      <c r="F1232" s="23">
        <v>1</v>
      </c>
      <c r="G1232" s="26">
        <v>3</v>
      </c>
      <c r="H1232" s="24">
        <f>VLOOKUP(A1232, Архитектуры!B1229:G7204, 6,FALSE)</f>
        <v>49</v>
      </c>
      <c r="I1232" s="24" t="str">
        <f>VLOOKUP(A1232, Таксономия!B1229:E3544, 3, FALSE)</f>
        <v>Eukaryota</v>
      </c>
      <c r="J1232" s="13" t="str">
        <f>VLOOKUP(A1232, Таксономия!B1229:E3544, 4, FALSE)</f>
        <v xml:space="preserve"> Alveolata</v>
      </c>
      <c r="K1232" s="11" t="str">
        <f t="shared" si="19"/>
        <v>1</v>
      </c>
      <c r="L1232"/>
    </row>
    <row r="1233" spans="1:12" ht="16.5">
      <c r="A1233" s="13" t="s">
        <v>4083</v>
      </c>
      <c r="B1233" s="19">
        <v>1</v>
      </c>
      <c r="C1233" s="20"/>
      <c r="D1233" s="21">
        <v>1</v>
      </c>
      <c r="E1233" s="22">
        <v>1</v>
      </c>
      <c r="F1233" s="23"/>
      <c r="G1233" s="26">
        <v>3</v>
      </c>
      <c r="H1233" s="24">
        <f>VLOOKUP(A1233, Архитектуры!B1230:G7205, 6,FALSE)</f>
        <v>53</v>
      </c>
      <c r="I1233" s="24" t="str">
        <f>VLOOKUP(A1233, Таксономия!B1230:E3545, 3, FALSE)</f>
        <v>Eukaryota</v>
      </c>
      <c r="J1233" s="13" t="str">
        <f>VLOOKUP(A1233, Таксономия!B1230:E3545, 4, FALSE)</f>
        <v xml:space="preserve"> Fungi</v>
      </c>
      <c r="K1233" s="11" t="str">
        <f t="shared" si="19"/>
        <v>2</v>
      </c>
      <c r="L1233" s="11" t="s">
        <v>7171</v>
      </c>
    </row>
    <row r="1234" spans="1:12" ht="16.5" hidden="1">
      <c r="A1234" s="13" t="s">
        <v>4085</v>
      </c>
      <c r="B1234" s="19"/>
      <c r="C1234" s="20">
        <v>1</v>
      </c>
      <c r="D1234" s="21">
        <v>1</v>
      </c>
      <c r="E1234" s="22"/>
      <c r="F1234" s="23">
        <v>1</v>
      </c>
      <c r="G1234" s="26">
        <v>3</v>
      </c>
      <c r="H1234" s="24">
        <f>VLOOKUP(A1234, Архитектуры!B1231:G7206, 6,FALSE)</f>
        <v>52</v>
      </c>
      <c r="I1234" s="24" t="str">
        <f>VLOOKUP(A1234, Таксономия!B1231:E3546, 3, FALSE)</f>
        <v>Eukaryota</v>
      </c>
      <c r="J1234" s="13" t="str">
        <f>VLOOKUP(A1234, Таксономия!B1231:E3546, 4, FALSE)</f>
        <v xml:space="preserve"> Fungi</v>
      </c>
      <c r="K1234" s="11" t="str">
        <f t="shared" si="19"/>
        <v>1</v>
      </c>
      <c r="L1234" s="11" t="s">
        <v>7172</v>
      </c>
    </row>
    <row r="1235" spans="1:12" ht="16.5" hidden="1">
      <c r="A1235" s="13" t="s">
        <v>4087</v>
      </c>
      <c r="B1235" s="19"/>
      <c r="C1235" s="20">
        <v>1</v>
      </c>
      <c r="D1235" s="21">
        <v>1</v>
      </c>
      <c r="E1235" s="22"/>
      <c r="F1235" s="23">
        <v>1</v>
      </c>
      <c r="G1235" s="26">
        <v>3</v>
      </c>
      <c r="H1235" s="24">
        <f>VLOOKUP(A1235, Архитектуры!B1232:G7207, 6,FALSE)</f>
        <v>52</v>
      </c>
      <c r="I1235" s="24" t="str">
        <f>VLOOKUP(A1235, Таксономия!B1232:E3547, 3, FALSE)</f>
        <v>Eukaryota</v>
      </c>
      <c r="J1235" s="13" t="str">
        <f>VLOOKUP(A1235, Таксономия!B1232:E3547, 4, FALSE)</f>
        <v xml:space="preserve"> Metazoa</v>
      </c>
      <c r="K1235" s="11" t="str">
        <f t="shared" si="19"/>
        <v>1</v>
      </c>
      <c r="L1235" s="11" t="s">
        <v>7168</v>
      </c>
    </row>
    <row r="1236" spans="1:12" ht="16.5" hidden="1">
      <c r="A1236" s="13" t="s">
        <v>4091</v>
      </c>
      <c r="B1236" s="19"/>
      <c r="C1236" s="20">
        <v>1</v>
      </c>
      <c r="D1236" s="21">
        <v>1</v>
      </c>
      <c r="E1236" s="22"/>
      <c r="F1236" s="23">
        <v>1</v>
      </c>
      <c r="G1236" s="26">
        <v>3</v>
      </c>
      <c r="H1236" s="24">
        <f>VLOOKUP(A1236, Архитектуры!B1233:G7208, 6,FALSE)</f>
        <v>51</v>
      </c>
      <c r="I1236" s="24" t="str">
        <f>VLOOKUP(A1236, Таксономия!B1233:E3548, 3, FALSE)</f>
        <v>Eukaryota</v>
      </c>
      <c r="J1236" s="13" t="str">
        <f>VLOOKUP(A1236, Таксономия!B1233:E3548, 4, FALSE)</f>
        <v xml:space="preserve"> Viridiplantae</v>
      </c>
      <c r="K1236" s="11" t="str">
        <f t="shared" si="19"/>
        <v>1</v>
      </c>
      <c r="L1236" s="33" t="s">
        <v>7167</v>
      </c>
    </row>
    <row r="1237" spans="1:12" ht="16.5" hidden="1">
      <c r="A1237" s="13" t="s">
        <v>2497</v>
      </c>
      <c r="B1237" s="19">
        <v>1</v>
      </c>
      <c r="C1237" s="20"/>
      <c r="D1237" s="21">
        <v>1</v>
      </c>
      <c r="E1237" s="22">
        <v>1</v>
      </c>
      <c r="F1237" s="23"/>
      <c r="G1237" s="26">
        <v>3</v>
      </c>
      <c r="H1237" s="24">
        <f>VLOOKUP(A1237, Архитектуры!B1234:G7209, 6,FALSE)</f>
        <v>53</v>
      </c>
      <c r="I1237" s="24" t="e">
        <f>VLOOKUP(A1237, Таксономия!B1234:E3549, 3, FALSE)</f>
        <v>#N/A</v>
      </c>
      <c r="J1237" s="13" t="e">
        <f>VLOOKUP(A1237, Таксономия!B1234:E3549, 4, FALSE)</f>
        <v>#N/A</v>
      </c>
      <c r="K1237" s="11" t="str">
        <f t="shared" si="19"/>
        <v>2</v>
      </c>
      <c r="L1237"/>
    </row>
    <row r="1238" spans="1:12" ht="16.5" hidden="1">
      <c r="A1238" s="13" t="s">
        <v>4095</v>
      </c>
      <c r="B1238" s="19"/>
      <c r="C1238" s="20">
        <v>1</v>
      </c>
      <c r="D1238" s="21">
        <v>1</v>
      </c>
      <c r="E1238" s="22"/>
      <c r="F1238" s="23">
        <v>1</v>
      </c>
      <c r="G1238" s="26">
        <v>3</v>
      </c>
      <c r="H1238" s="24">
        <f>VLOOKUP(A1238, Архитектуры!B1235:G7210, 6,FALSE)</f>
        <v>50</v>
      </c>
      <c r="I1238" s="24" t="str">
        <f>VLOOKUP(A1238, Таксономия!B1235:E3550, 3, FALSE)</f>
        <v>Eukaryota</v>
      </c>
      <c r="J1238" s="13" t="str">
        <f>VLOOKUP(A1238, Таксономия!B1235:E3550, 4, FALSE)</f>
        <v xml:space="preserve"> Alveolata</v>
      </c>
      <c r="K1238" s="11" t="str">
        <f t="shared" si="19"/>
        <v>1</v>
      </c>
      <c r="L1238"/>
    </row>
    <row r="1239" spans="1:12" ht="16.5">
      <c r="A1239" s="13" t="s">
        <v>3969</v>
      </c>
      <c r="B1239" s="19">
        <v>1</v>
      </c>
      <c r="C1239" s="20"/>
      <c r="D1239" s="21">
        <v>1</v>
      </c>
      <c r="E1239" s="22">
        <v>1</v>
      </c>
      <c r="F1239" s="23"/>
      <c r="G1239" s="26">
        <v>3</v>
      </c>
      <c r="H1239" s="24">
        <f>VLOOKUP(A1239, Архитектуры!B1236:G7211, 6,FALSE)</f>
        <v>54</v>
      </c>
      <c r="I1239" s="24" t="str">
        <f>VLOOKUP(A1239, Таксономия!B1236:E3551, 3, FALSE)</f>
        <v>Eukaryota</v>
      </c>
      <c r="J1239" s="13" t="str">
        <f>VLOOKUP(A1239, Таксономия!B1236:E3551, 4, FALSE)</f>
        <v xml:space="preserve"> Metazoa</v>
      </c>
      <c r="K1239" s="11" t="str">
        <f t="shared" si="19"/>
        <v>2</v>
      </c>
      <c r="L1239" s="11" t="s">
        <v>7169</v>
      </c>
    </row>
    <row r="1240" spans="1:12" ht="16.5" hidden="1">
      <c r="A1240" s="13" t="s">
        <v>2495</v>
      </c>
      <c r="B1240" s="19">
        <v>1</v>
      </c>
      <c r="C1240" s="20"/>
      <c r="D1240" s="21">
        <v>1</v>
      </c>
      <c r="E1240" s="22">
        <v>1</v>
      </c>
      <c r="F1240" s="23"/>
      <c r="G1240" s="26">
        <v>3</v>
      </c>
      <c r="H1240" s="24">
        <f>VLOOKUP(A1240, Архитектуры!B1237:G7212, 6,FALSE)</f>
        <v>53</v>
      </c>
      <c r="I1240" s="24" t="e">
        <f>VLOOKUP(A1240, Таксономия!B1237:E3552, 3, FALSE)</f>
        <v>#N/A</v>
      </c>
      <c r="J1240" s="13" t="e">
        <f>VLOOKUP(A1240, Таксономия!B1237:E3552, 4, FALSE)</f>
        <v>#N/A</v>
      </c>
      <c r="K1240" s="11" t="str">
        <f t="shared" si="19"/>
        <v>2</v>
      </c>
      <c r="L1240"/>
    </row>
    <row r="1241" spans="1:12" ht="16.5" hidden="1">
      <c r="A1241" s="13" t="s">
        <v>4339</v>
      </c>
      <c r="B1241" s="19"/>
      <c r="C1241" s="20">
        <v>1</v>
      </c>
      <c r="D1241" s="21">
        <v>1</v>
      </c>
      <c r="E1241" s="22"/>
      <c r="F1241" s="23">
        <v>1</v>
      </c>
      <c r="G1241" s="26">
        <v>3</v>
      </c>
      <c r="H1241" s="24">
        <f>VLOOKUP(A1241, Архитектуры!B1238:G7213, 6,FALSE)</f>
        <v>52</v>
      </c>
      <c r="I1241" s="24" t="str">
        <f>VLOOKUP(A1241, Таксономия!B1238:E3553, 3, FALSE)</f>
        <v>Eukaryota</v>
      </c>
      <c r="J1241" s="13" t="str">
        <f>VLOOKUP(A1241, Таксономия!B1238:E3553, 4, FALSE)</f>
        <v xml:space="preserve"> Metazoa</v>
      </c>
      <c r="K1241" s="11" t="str">
        <f t="shared" si="19"/>
        <v>1</v>
      </c>
      <c r="L1241" s="11" t="s">
        <v>7168</v>
      </c>
    </row>
    <row r="1242" spans="1:12" ht="16.5" hidden="1">
      <c r="A1242" s="13" t="s">
        <v>4107</v>
      </c>
      <c r="B1242" s="19">
        <v>1</v>
      </c>
      <c r="C1242" s="20"/>
      <c r="D1242" s="21">
        <v>1</v>
      </c>
      <c r="E1242" s="22">
        <v>1</v>
      </c>
      <c r="F1242" s="23"/>
      <c r="G1242" s="26">
        <v>3</v>
      </c>
      <c r="H1242" s="24">
        <f>VLOOKUP(A1242, Архитектуры!B1239:G7214, 6,FALSE)</f>
        <v>44</v>
      </c>
      <c r="I1242" s="24" t="str">
        <f>VLOOKUP(A1242, Таксономия!B1239:E3554, 3, FALSE)</f>
        <v>Eukaryota</v>
      </c>
      <c r="J1242" s="13" t="str">
        <f>VLOOKUP(A1242, Таксономия!B1239:E3554, 4, FALSE)</f>
        <v xml:space="preserve"> Metazoa</v>
      </c>
      <c r="K1242" s="11" t="str">
        <f t="shared" si="19"/>
        <v>2</v>
      </c>
      <c r="L1242" s="11" t="s">
        <v>7169</v>
      </c>
    </row>
    <row r="1243" spans="1:12" ht="16.5" hidden="1">
      <c r="A1243" s="13" t="s">
        <v>2317</v>
      </c>
      <c r="B1243" s="19">
        <v>1</v>
      </c>
      <c r="C1243" s="20"/>
      <c r="D1243" s="21">
        <v>1</v>
      </c>
      <c r="E1243" s="22">
        <v>1</v>
      </c>
      <c r="F1243" s="23"/>
      <c r="G1243" s="26">
        <v>3</v>
      </c>
      <c r="H1243" s="24">
        <f>VLOOKUP(A1243, Архитектуры!B1240:G7215, 6,FALSE)</f>
        <v>48</v>
      </c>
      <c r="I1243" s="24" t="e">
        <f>VLOOKUP(A1243, Таксономия!B1240:E3555, 3, FALSE)</f>
        <v>#N/A</v>
      </c>
      <c r="J1243" s="13" t="e">
        <f>VLOOKUP(A1243, Таксономия!B1240:E3555, 4, FALSE)</f>
        <v>#N/A</v>
      </c>
      <c r="K1243" s="11" t="str">
        <f t="shared" si="19"/>
        <v>2</v>
      </c>
      <c r="L1243"/>
    </row>
    <row r="1244" spans="1:12" ht="16.5" hidden="1">
      <c r="A1244" s="13" t="s">
        <v>4183</v>
      </c>
      <c r="B1244" s="19"/>
      <c r="C1244" s="20">
        <v>1</v>
      </c>
      <c r="D1244" s="21">
        <v>1</v>
      </c>
      <c r="E1244" s="22"/>
      <c r="F1244" s="23">
        <v>1</v>
      </c>
      <c r="G1244" s="26">
        <v>3</v>
      </c>
      <c r="H1244" s="24">
        <f>VLOOKUP(A1244, Архитектуры!B1241:G7216, 6,FALSE)</f>
        <v>51</v>
      </c>
      <c r="I1244" s="24" t="str">
        <f>VLOOKUP(A1244, Таксономия!B1241:E3556, 3, FALSE)</f>
        <v>Eukaryota</v>
      </c>
      <c r="J1244" s="13" t="str">
        <f>VLOOKUP(A1244, Таксономия!B1241:E3556, 4, FALSE)</f>
        <v xml:space="preserve"> Viridiplantae</v>
      </c>
      <c r="K1244" s="11" t="str">
        <f t="shared" si="19"/>
        <v>1</v>
      </c>
      <c r="L1244" s="32" t="s">
        <v>7167</v>
      </c>
    </row>
    <row r="1245" spans="1:12" ht="16.5" hidden="1">
      <c r="A1245" s="13" t="s">
        <v>4131</v>
      </c>
      <c r="B1245" s="19">
        <v>1</v>
      </c>
      <c r="C1245" s="20"/>
      <c r="D1245" s="21">
        <v>1</v>
      </c>
      <c r="E1245" s="22">
        <v>1</v>
      </c>
      <c r="F1245" s="23"/>
      <c r="G1245" s="26">
        <v>3</v>
      </c>
      <c r="H1245" s="24">
        <f>VLOOKUP(A1245, Архитектуры!B1242:G7217, 6,FALSE)</f>
        <v>51</v>
      </c>
      <c r="I1245" s="24" t="str">
        <f>VLOOKUP(A1245, Таксономия!B1242:E3557, 3, FALSE)</f>
        <v>Eukaryota</v>
      </c>
      <c r="J1245" s="13" t="str">
        <f>VLOOKUP(A1245, Таксономия!B1242:E3557, 4, FALSE)</f>
        <v xml:space="preserve"> Fungi</v>
      </c>
      <c r="K1245" s="11" t="str">
        <f t="shared" si="19"/>
        <v>2</v>
      </c>
      <c r="L1245" s="11" t="s">
        <v>7171</v>
      </c>
    </row>
    <row r="1246" spans="1:12" ht="16.5">
      <c r="A1246" s="13" t="s">
        <v>4149</v>
      </c>
      <c r="B1246" s="19"/>
      <c r="C1246" s="20">
        <v>1</v>
      </c>
      <c r="D1246" s="21">
        <v>1</v>
      </c>
      <c r="E1246" s="22"/>
      <c r="F1246" s="23">
        <v>1</v>
      </c>
      <c r="G1246" s="26">
        <v>3</v>
      </c>
      <c r="H1246" s="24">
        <f>VLOOKUP(A1246, Архитектуры!B1243:G7218, 6,FALSE)</f>
        <v>54</v>
      </c>
      <c r="I1246" s="24" t="str">
        <f>VLOOKUP(A1246, Таксономия!B1243:E3558, 3, FALSE)</f>
        <v>Eukaryota</v>
      </c>
      <c r="J1246" s="13" t="str">
        <f>VLOOKUP(A1246, Таксономия!B1243:E3558, 4, FALSE)</f>
        <v xml:space="preserve"> Fungi</v>
      </c>
      <c r="K1246" s="11" t="str">
        <f t="shared" si="19"/>
        <v>1</v>
      </c>
      <c r="L1246" s="11" t="s">
        <v>7172</v>
      </c>
    </row>
    <row r="1247" spans="1:12" ht="16.5" hidden="1">
      <c r="A1247" s="13" t="s">
        <v>4151</v>
      </c>
      <c r="B1247" s="19">
        <v>1</v>
      </c>
      <c r="C1247" s="20"/>
      <c r="D1247" s="21">
        <v>1</v>
      </c>
      <c r="E1247" s="22">
        <v>1</v>
      </c>
      <c r="F1247" s="23"/>
      <c r="G1247" s="26">
        <v>3</v>
      </c>
      <c r="H1247" s="24">
        <f>VLOOKUP(A1247, Архитектуры!B1244:G7219, 6,FALSE)</f>
        <v>52</v>
      </c>
      <c r="I1247" s="24" t="str">
        <f>VLOOKUP(A1247, Таксономия!B1244:E3559, 3, FALSE)</f>
        <v>Eukaryota</v>
      </c>
      <c r="J1247" s="13" t="str">
        <f>VLOOKUP(A1247, Таксономия!B1244:E3559, 4, FALSE)</f>
        <v xml:space="preserve"> Fungi</v>
      </c>
      <c r="K1247" s="11" t="str">
        <f t="shared" si="19"/>
        <v>2</v>
      </c>
      <c r="L1247" s="11" t="s">
        <v>7171</v>
      </c>
    </row>
    <row r="1248" spans="1:12" ht="16.5" hidden="1">
      <c r="A1248" s="13" t="s">
        <v>4157</v>
      </c>
      <c r="B1248" s="19">
        <v>1</v>
      </c>
      <c r="C1248" s="20"/>
      <c r="D1248" s="21">
        <v>1</v>
      </c>
      <c r="E1248" s="22">
        <v>1</v>
      </c>
      <c r="F1248" s="23"/>
      <c r="G1248" s="26">
        <v>3</v>
      </c>
      <c r="H1248" s="24">
        <f>VLOOKUP(A1248, Архитектуры!B1245:G7220, 6,FALSE)</f>
        <v>52</v>
      </c>
      <c r="I1248" s="24" t="str">
        <f>VLOOKUP(A1248, Таксономия!B1245:E3560, 3, FALSE)</f>
        <v>Eukaryota</v>
      </c>
      <c r="J1248" s="13" t="str">
        <f>VLOOKUP(A1248, Таксономия!B1245:E3560, 4, FALSE)</f>
        <v xml:space="preserve"> Fungi</v>
      </c>
      <c r="K1248" s="11" t="str">
        <f t="shared" si="19"/>
        <v>2</v>
      </c>
      <c r="L1248" s="11" t="s">
        <v>7171</v>
      </c>
    </row>
    <row r="1249" spans="1:12" ht="16.5" hidden="1">
      <c r="A1249" s="13" t="s">
        <v>4159</v>
      </c>
      <c r="B1249" s="19"/>
      <c r="C1249" s="20">
        <v>1</v>
      </c>
      <c r="D1249" s="21">
        <v>1</v>
      </c>
      <c r="E1249" s="22"/>
      <c r="F1249" s="23">
        <v>1</v>
      </c>
      <c r="G1249" s="26">
        <v>3</v>
      </c>
      <c r="H1249" s="24">
        <f>VLOOKUP(A1249, Архитектуры!B1246:G7221, 6,FALSE)</f>
        <v>52</v>
      </c>
      <c r="I1249" s="24" t="str">
        <f>VLOOKUP(A1249, Таксономия!B1246:E3561, 3, FALSE)</f>
        <v>Eukaryota</v>
      </c>
      <c r="J1249" s="13" t="str">
        <f>VLOOKUP(A1249, Таксономия!B1246:E3561, 4, FALSE)</f>
        <v xml:space="preserve"> Fungi</v>
      </c>
      <c r="K1249" s="11" t="str">
        <f t="shared" si="19"/>
        <v>1</v>
      </c>
      <c r="L1249" s="11" t="s">
        <v>7172</v>
      </c>
    </row>
    <row r="1250" spans="1:12" ht="16.5" hidden="1">
      <c r="A1250" s="13" t="s">
        <v>4161</v>
      </c>
      <c r="B1250" s="19"/>
      <c r="C1250" s="20">
        <v>1</v>
      </c>
      <c r="D1250" s="21">
        <v>1</v>
      </c>
      <c r="E1250" s="22"/>
      <c r="F1250" s="23">
        <v>1</v>
      </c>
      <c r="G1250" s="26">
        <v>3</v>
      </c>
      <c r="H1250" s="24">
        <f>VLOOKUP(A1250, Архитектуры!B1247:G7222, 6,FALSE)</f>
        <v>52</v>
      </c>
      <c r="I1250" s="24" t="str">
        <f>VLOOKUP(A1250, Таксономия!B1247:E3562, 3, FALSE)</f>
        <v>Eukaryota</v>
      </c>
      <c r="J1250" s="13" t="str">
        <f>VLOOKUP(A1250, Таксономия!B1247:E3562, 4, FALSE)</f>
        <v xml:space="preserve"> Fungi</v>
      </c>
      <c r="K1250" s="11" t="str">
        <f t="shared" si="19"/>
        <v>1</v>
      </c>
      <c r="L1250" s="11" t="s">
        <v>7172</v>
      </c>
    </row>
    <row r="1251" spans="1:12" ht="16.5" hidden="1">
      <c r="A1251" s="13" t="s">
        <v>4163</v>
      </c>
      <c r="B1251" s="19"/>
      <c r="C1251" s="20">
        <v>1</v>
      </c>
      <c r="D1251" s="21">
        <v>1</v>
      </c>
      <c r="E1251" s="22"/>
      <c r="F1251" s="23">
        <v>1</v>
      </c>
      <c r="G1251" s="26">
        <v>3</v>
      </c>
      <c r="H1251" s="24">
        <f>VLOOKUP(A1251, Архитектуры!B1248:G7223, 6,FALSE)</f>
        <v>52</v>
      </c>
      <c r="I1251" s="24" t="str">
        <f>VLOOKUP(A1251, Таксономия!B1248:E3563, 3, FALSE)</f>
        <v>Eukaryota</v>
      </c>
      <c r="J1251" s="13" t="str">
        <f>VLOOKUP(A1251, Таксономия!B1248:E3563, 4, FALSE)</f>
        <v xml:space="preserve"> Fungi</v>
      </c>
      <c r="K1251" s="11" t="str">
        <f t="shared" si="19"/>
        <v>1</v>
      </c>
      <c r="L1251" s="11" t="s">
        <v>7172</v>
      </c>
    </row>
    <row r="1252" spans="1:12" ht="16.5" hidden="1">
      <c r="A1252" s="13" t="s">
        <v>4167</v>
      </c>
      <c r="B1252" s="19"/>
      <c r="C1252" s="20">
        <v>1</v>
      </c>
      <c r="D1252" s="21">
        <v>1</v>
      </c>
      <c r="E1252" s="22"/>
      <c r="F1252" s="23">
        <v>1</v>
      </c>
      <c r="G1252" s="26">
        <v>3</v>
      </c>
      <c r="H1252" s="24">
        <f>VLOOKUP(A1252, Архитектуры!B1249:G7224, 6,FALSE)</f>
        <v>52</v>
      </c>
      <c r="I1252" s="24" t="str">
        <f>VLOOKUP(A1252, Таксономия!B1249:E3564, 3, FALSE)</f>
        <v>Eukaryota</v>
      </c>
      <c r="J1252" s="13" t="str">
        <f>VLOOKUP(A1252, Таксономия!B1249:E3564, 4, FALSE)</f>
        <v xml:space="preserve"> Fungi</v>
      </c>
      <c r="K1252" s="11" t="str">
        <f t="shared" si="19"/>
        <v>1</v>
      </c>
      <c r="L1252" s="11" t="s">
        <v>7172</v>
      </c>
    </row>
    <row r="1253" spans="1:12" ht="16.5" hidden="1">
      <c r="A1253" s="13" t="s">
        <v>4169</v>
      </c>
      <c r="B1253" s="19">
        <v>1</v>
      </c>
      <c r="C1253" s="20"/>
      <c r="D1253" s="21">
        <v>1</v>
      </c>
      <c r="E1253" s="22">
        <v>1</v>
      </c>
      <c r="F1253" s="23"/>
      <c r="G1253" s="26">
        <v>3</v>
      </c>
      <c r="H1253" s="24">
        <f>VLOOKUP(A1253, Архитектуры!B1250:G7225, 6,FALSE)</f>
        <v>52</v>
      </c>
      <c r="I1253" s="24" t="str">
        <f>VLOOKUP(A1253, Таксономия!B1250:E3565, 3, FALSE)</f>
        <v>Eukaryota</v>
      </c>
      <c r="J1253" s="13" t="str">
        <f>VLOOKUP(A1253, Таксономия!B1250:E3565, 4, FALSE)</f>
        <v xml:space="preserve"> Fungi</v>
      </c>
      <c r="K1253" s="11" t="str">
        <f t="shared" si="19"/>
        <v>2</v>
      </c>
      <c r="L1253" s="11" t="s">
        <v>7171</v>
      </c>
    </row>
    <row r="1254" spans="1:12" ht="16.5">
      <c r="A1254" s="13" t="s">
        <v>4171</v>
      </c>
      <c r="B1254" s="19">
        <v>1</v>
      </c>
      <c r="C1254" s="20"/>
      <c r="D1254" s="21">
        <v>1</v>
      </c>
      <c r="E1254" s="22">
        <v>1</v>
      </c>
      <c r="F1254" s="23"/>
      <c r="G1254" s="26">
        <v>3</v>
      </c>
      <c r="H1254" s="24">
        <f>VLOOKUP(A1254, Архитектуры!B1251:G7226, 6,FALSE)</f>
        <v>53</v>
      </c>
      <c r="I1254" s="24" t="str">
        <f>VLOOKUP(A1254, Таксономия!B1251:E3566, 3, FALSE)</f>
        <v>Eukaryota</v>
      </c>
      <c r="J1254" s="13" t="str">
        <f>VLOOKUP(A1254, Таксономия!B1251:E3566, 4, FALSE)</f>
        <v xml:space="preserve"> Fungi</v>
      </c>
      <c r="K1254" s="11" t="str">
        <f t="shared" si="19"/>
        <v>2</v>
      </c>
      <c r="L1254" s="11" t="s">
        <v>7171</v>
      </c>
    </row>
    <row r="1255" spans="1:12" ht="16.5" hidden="1">
      <c r="A1255" s="13" t="s">
        <v>4173</v>
      </c>
      <c r="B1255" s="19"/>
      <c r="C1255" s="20">
        <v>1</v>
      </c>
      <c r="D1255" s="21">
        <v>1</v>
      </c>
      <c r="E1255" s="22"/>
      <c r="F1255" s="23">
        <v>1</v>
      </c>
      <c r="G1255" s="26">
        <v>3</v>
      </c>
      <c r="H1255" s="24">
        <f>VLOOKUP(A1255, Архитектуры!B1252:G7227, 6,FALSE)</f>
        <v>52</v>
      </c>
      <c r="I1255" s="24" t="str">
        <f>VLOOKUP(A1255, Таксономия!B1252:E3567, 3, FALSE)</f>
        <v>Eukaryota</v>
      </c>
      <c r="J1255" s="13" t="str">
        <f>VLOOKUP(A1255, Таксономия!B1252:E3567, 4, FALSE)</f>
        <v xml:space="preserve"> Fungi</v>
      </c>
      <c r="K1255" s="11" t="str">
        <f t="shared" si="19"/>
        <v>1</v>
      </c>
      <c r="L1255" s="11" t="s">
        <v>7172</v>
      </c>
    </row>
    <row r="1256" spans="1:12" ht="16.5" hidden="1">
      <c r="A1256" s="13" t="s">
        <v>4175</v>
      </c>
      <c r="B1256" s="19"/>
      <c r="C1256" s="20">
        <v>1</v>
      </c>
      <c r="D1256" s="21">
        <v>1</v>
      </c>
      <c r="E1256" s="22"/>
      <c r="F1256" s="23">
        <v>1</v>
      </c>
      <c r="G1256" s="26">
        <v>3</v>
      </c>
      <c r="H1256" s="24">
        <f>VLOOKUP(A1256, Архитектуры!B1253:G7228, 6,FALSE)</f>
        <v>52</v>
      </c>
      <c r="I1256" s="24" t="str">
        <f>VLOOKUP(A1256, Таксономия!B1253:E3568, 3, FALSE)</f>
        <v>Eukaryota</v>
      </c>
      <c r="J1256" s="13" t="str">
        <f>VLOOKUP(A1256, Таксономия!B1253:E3568, 4, FALSE)</f>
        <v xml:space="preserve"> Fungi</v>
      </c>
      <c r="K1256" s="11" t="str">
        <f t="shared" si="19"/>
        <v>1</v>
      </c>
      <c r="L1256" s="11" t="s">
        <v>7172</v>
      </c>
    </row>
    <row r="1257" spans="1:12" ht="16.5" hidden="1">
      <c r="A1257" s="13" t="s">
        <v>4179</v>
      </c>
      <c r="B1257" s="19"/>
      <c r="C1257" s="20">
        <v>1</v>
      </c>
      <c r="D1257" s="21">
        <v>1</v>
      </c>
      <c r="E1257" s="22"/>
      <c r="F1257" s="23">
        <v>1</v>
      </c>
      <c r="G1257" s="26">
        <v>3</v>
      </c>
      <c r="H1257" s="24">
        <f>VLOOKUP(A1257, Архитектуры!B1254:G7229, 6,FALSE)</f>
        <v>56</v>
      </c>
      <c r="I1257" s="24" t="str">
        <f>VLOOKUP(A1257, Таксономия!B1254:E3569, 3, FALSE)</f>
        <v>Eukaryota</v>
      </c>
      <c r="J1257" s="13" t="str">
        <f>VLOOKUP(A1257, Таксономия!B1254:E3569, 4, FALSE)</f>
        <v xml:space="preserve"> Fungi</v>
      </c>
      <c r="K1257" s="11" t="str">
        <f t="shared" si="19"/>
        <v>1</v>
      </c>
      <c r="L1257"/>
    </row>
    <row r="1258" spans="1:12" ht="16.5" hidden="1">
      <c r="A1258" s="13" t="s">
        <v>4185</v>
      </c>
      <c r="B1258" s="19"/>
      <c r="C1258" s="20">
        <v>1</v>
      </c>
      <c r="D1258" s="21">
        <v>1</v>
      </c>
      <c r="E1258" s="22"/>
      <c r="F1258" s="23">
        <v>1</v>
      </c>
      <c r="G1258" s="26">
        <v>3</v>
      </c>
      <c r="H1258" s="24">
        <f>VLOOKUP(A1258, Архитектуры!B1255:G7230, 6,FALSE)</f>
        <v>52</v>
      </c>
      <c r="I1258" s="24" t="str">
        <f>VLOOKUP(A1258, Таксономия!B1255:E3570, 3, FALSE)</f>
        <v>Eukaryota</v>
      </c>
      <c r="J1258" s="13" t="str">
        <f>VLOOKUP(A1258, Таксономия!B1255:E3570, 4, FALSE)</f>
        <v xml:space="preserve"> Fungi</v>
      </c>
      <c r="K1258" s="11" t="str">
        <f t="shared" si="19"/>
        <v>1</v>
      </c>
      <c r="L1258" s="11" t="s">
        <v>7172</v>
      </c>
    </row>
    <row r="1259" spans="1:12" ht="16.5">
      <c r="A1259" s="13" t="s">
        <v>4187</v>
      </c>
      <c r="B1259" s="19">
        <v>1</v>
      </c>
      <c r="C1259" s="20"/>
      <c r="D1259" s="21">
        <v>1</v>
      </c>
      <c r="E1259" s="22">
        <v>1</v>
      </c>
      <c r="F1259" s="23"/>
      <c r="G1259" s="26">
        <v>3</v>
      </c>
      <c r="H1259" s="24">
        <f>VLOOKUP(A1259, Архитектуры!B1256:G7231, 6,FALSE)</f>
        <v>53</v>
      </c>
      <c r="I1259" s="24" t="str">
        <f>VLOOKUP(A1259, Таксономия!B1256:E3571, 3, FALSE)</f>
        <v>Eukaryota</v>
      </c>
      <c r="J1259" s="13" t="str">
        <f>VLOOKUP(A1259, Таксономия!B1256:E3571, 4, FALSE)</f>
        <v xml:space="preserve"> Fungi</v>
      </c>
      <c r="K1259" s="11" t="str">
        <f t="shared" si="19"/>
        <v>2</v>
      </c>
      <c r="L1259" s="11" t="s">
        <v>7171</v>
      </c>
    </row>
    <row r="1260" spans="1:12" ht="16.5" hidden="1">
      <c r="A1260" s="13" t="s">
        <v>4191</v>
      </c>
      <c r="B1260" s="19"/>
      <c r="C1260" s="20">
        <v>1</v>
      </c>
      <c r="D1260" s="21">
        <v>1</v>
      </c>
      <c r="E1260" s="22"/>
      <c r="F1260" s="23">
        <v>1</v>
      </c>
      <c r="G1260" s="26">
        <v>3</v>
      </c>
      <c r="H1260" s="24">
        <f>VLOOKUP(A1260, Архитектуры!B1257:G7232, 6,FALSE)</f>
        <v>51</v>
      </c>
      <c r="I1260" s="24" t="str">
        <f>VLOOKUP(A1260, Таксономия!B1257:E3572, 3, FALSE)</f>
        <v>Eukaryota</v>
      </c>
      <c r="J1260" s="13" t="str">
        <f>VLOOKUP(A1260, Таксономия!B1257:E3572, 4, FALSE)</f>
        <v xml:space="preserve"> Fungi</v>
      </c>
      <c r="K1260" s="11" t="str">
        <f t="shared" si="19"/>
        <v>1</v>
      </c>
      <c r="L1260" s="11" t="s">
        <v>7172</v>
      </c>
    </row>
    <row r="1261" spans="1:12" ht="16.5">
      <c r="A1261" s="13" t="s">
        <v>4193</v>
      </c>
      <c r="B1261" s="19">
        <v>1</v>
      </c>
      <c r="C1261" s="20"/>
      <c r="D1261" s="21">
        <v>1</v>
      </c>
      <c r="E1261" s="22">
        <v>1</v>
      </c>
      <c r="F1261" s="23"/>
      <c r="G1261" s="26">
        <v>3</v>
      </c>
      <c r="H1261" s="24">
        <f>VLOOKUP(A1261, Архитектуры!B1258:G7233, 6,FALSE)</f>
        <v>53</v>
      </c>
      <c r="I1261" s="24" t="str">
        <f>VLOOKUP(A1261, Таксономия!B1258:E3573, 3, FALSE)</f>
        <v>Eukaryota</v>
      </c>
      <c r="J1261" s="13" t="str">
        <f>VLOOKUP(A1261, Таксономия!B1258:E3573, 4, FALSE)</f>
        <v xml:space="preserve"> Fungi</v>
      </c>
      <c r="K1261" s="11" t="str">
        <f t="shared" si="19"/>
        <v>2</v>
      </c>
      <c r="L1261" s="11" t="s">
        <v>7171</v>
      </c>
    </row>
    <row r="1262" spans="1:12" ht="16.5" hidden="1">
      <c r="A1262" s="13" t="s">
        <v>4195</v>
      </c>
      <c r="B1262" s="19"/>
      <c r="C1262" s="20">
        <v>1</v>
      </c>
      <c r="D1262" s="21">
        <v>1</v>
      </c>
      <c r="E1262" s="22"/>
      <c r="F1262" s="23">
        <v>1</v>
      </c>
      <c r="G1262" s="26">
        <v>3</v>
      </c>
      <c r="H1262" s="24">
        <f>VLOOKUP(A1262, Архитектуры!B1259:G7234, 6,FALSE)</f>
        <v>52</v>
      </c>
      <c r="I1262" s="24" t="str">
        <f>VLOOKUP(A1262, Таксономия!B1259:E3574, 3, FALSE)</f>
        <v>Eukaryota</v>
      </c>
      <c r="J1262" s="13" t="str">
        <f>VLOOKUP(A1262, Таксономия!B1259:E3574, 4, FALSE)</f>
        <v xml:space="preserve"> Fungi</v>
      </c>
      <c r="K1262" s="11" t="str">
        <f t="shared" si="19"/>
        <v>1</v>
      </c>
      <c r="L1262" s="11" t="s">
        <v>7172</v>
      </c>
    </row>
    <row r="1263" spans="1:12" ht="16.5" hidden="1">
      <c r="A1263" s="13" t="s">
        <v>4197</v>
      </c>
      <c r="B1263" s="19"/>
      <c r="C1263" s="20">
        <v>1</v>
      </c>
      <c r="D1263" s="21">
        <v>1</v>
      </c>
      <c r="E1263" s="22"/>
      <c r="F1263" s="23">
        <v>1</v>
      </c>
      <c r="G1263" s="26">
        <v>3</v>
      </c>
      <c r="H1263" s="24">
        <f>VLOOKUP(A1263, Архитектуры!B1260:G7235, 6,FALSE)</f>
        <v>52</v>
      </c>
      <c r="I1263" s="24" t="str">
        <f>VLOOKUP(A1263, Таксономия!B1260:E3575, 3, FALSE)</f>
        <v>Eukaryota</v>
      </c>
      <c r="J1263" s="13" t="str">
        <f>VLOOKUP(A1263, Таксономия!B1260:E3575, 4, FALSE)</f>
        <v xml:space="preserve"> Fungi</v>
      </c>
      <c r="K1263" s="11" t="str">
        <f t="shared" si="19"/>
        <v>1</v>
      </c>
      <c r="L1263" s="11" t="s">
        <v>7172</v>
      </c>
    </row>
    <row r="1264" spans="1:12" ht="16.5" hidden="1">
      <c r="A1264" s="13" t="s">
        <v>4201</v>
      </c>
      <c r="B1264" s="19"/>
      <c r="C1264" s="20">
        <v>1</v>
      </c>
      <c r="D1264" s="21">
        <v>1</v>
      </c>
      <c r="E1264" s="22"/>
      <c r="F1264" s="23">
        <v>1</v>
      </c>
      <c r="G1264" s="26">
        <v>3</v>
      </c>
      <c r="H1264" s="24">
        <f>VLOOKUP(A1264, Архитектуры!B1261:G7236, 6,FALSE)</f>
        <v>52</v>
      </c>
      <c r="I1264" s="24" t="str">
        <f>VLOOKUP(A1264, Таксономия!B1261:E3576, 3, FALSE)</f>
        <v>Eukaryota</v>
      </c>
      <c r="J1264" s="13" t="str">
        <f>VLOOKUP(A1264, Таксономия!B1261:E3576, 4, FALSE)</f>
        <v xml:space="preserve"> Fungi</v>
      </c>
      <c r="K1264" s="11" t="str">
        <f t="shared" si="19"/>
        <v>1</v>
      </c>
      <c r="L1264" s="11" t="s">
        <v>7172</v>
      </c>
    </row>
    <row r="1265" spans="1:12" ht="16.5">
      <c r="A1265" s="13" t="s">
        <v>4217</v>
      </c>
      <c r="B1265" s="19">
        <v>1</v>
      </c>
      <c r="C1265" s="20"/>
      <c r="D1265" s="21">
        <v>1</v>
      </c>
      <c r="E1265" s="22">
        <v>1</v>
      </c>
      <c r="F1265" s="23"/>
      <c r="G1265" s="26">
        <v>3</v>
      </c>
      <c r="H1265" s="24">
        <f>VLOOKUP(A1265, Архитектуры!B1262:G7237, 6,FALSE)</f>
        <v>54</v>
      </c>
      <c r="I1265" s="24" t="str">
        <f>VLOOKUP(A1265, Таксономия!B1262:E3577, 3, FALSE)</f>
        <v>Eukaryota</v>
      </c>
      <c r="J1265" s="13" t="str">
        <f>VLOOKUP(A1265, Таксономия!B1262:E3577, 4, FALSE)</f>
        <v xml:space="preserve"> Metazoa</v>
      </c>
      <c r="K1265" s="11" t="str">
        <f t="shared" si="19"/>
        <v>2</v>
      </c>
      <c r="L1265" s="11" t="s">
        <v>7169</v>
      </c>
    </row>
    <row r="1266" spans="1:12" ht="16.5">
      <c r="A1266" s="13" t="s">
        <v>4219</v>
      </c>
      <c r="B1266" s="19">
        <v>1</v>
      </c>
      <c r="C1266" s="20"/>
      <c r="D1266" s="21">
        <v>1</v>
      </c>
      <c r="E1266" s="22">
        <v>1</v>
      </c>
      <c r="F1266" s="23"/>
      <c r="G1266" s="26">
        <v>3</v>
      </c>
      <c r="H1266" s="24">
        <f>VLOOKUP(A1266, Архитектуры!B1263:G7238, 6,FALSE)</f>
        <v>53</v>
      </c>
      <c r="I1266" s="24" t="str">
        <f>VLOOKUP(A1266, Таксономия!B1263:E3578, 3, FALSE)</f>
        <v>Eukaryota</v>
      </c>
      <c r="J1266" s="13" t="str">
        <f>VLOOKUP(A1266, Таксономия!B1263:E3578, 4, FALSE)</f>
        <v xml:space="preserve"> Metazoa</v>
      </c>
      <c r="K1266" s="11" t="str">
        <f t="shared" si="19"/>
        <v>2</v>
      </c>
      <c r="L1266" s="11" t="s">
        <v>7169</v>
      </c>
    </row>
    <row r="1267" spans="1:12" ht="16.5" hidden="1">
      <c r="A1267" s="13" t="s">
        <v>4223</v>
      </c>
      <c r="B1267" s="19"/>
      <c r="C1267" s="20">
        <v>1</v>
      </c>
      <c r="D1267" s="21">
        <v>1</v>
      </c>
      <c r="E1267" s="22"/>
      <c r="F1267" s="23">
        <v>1</v>
      </c>
      <c r="G1267" s="26">
        <v>3</v>
      </c>
      <c r="H1267" s="24">
        <f>VLOOKUP(A1267, Архитектуры!B1264:G7239, 6,FALSE)</f>
        <v>52</v>
      </c>
      <c r="I1267" s="24" t="str">
        <f>VLOOKUP(A1267, Таксономия!B1264:E3579, 3, FALSE)</f>
        <v>Eukaryota</v>
      </c>
      <c r="J1267" s="13" t="str">
        <f>VLOOKUP(A1267, Таксономия!B1264:E3579, 4, FALSE)</f>
        <v xml:space="preserve"> Metazoa</v>
      </c>
      <c r="K1267" s="11" t="str">
        <f t="shared" si="19"/>
        <v>1</v>
      </c>
      <c r="L1267" s="11" t="s">
        <v>7168</v>
      </c>
    </row>
    <row r="1268" spans="1:12" ht="16.5" hidden="1">
      <c r="A1268" s="13" t="s">
        <v>4225</v>
      </c>
      <c r="B1268" s="19"/>
      <c r="C1268" s="20">
        <v>1</v>
      </c>
      <c r="D1268" s="21">
        <v>1</v>
      </c>
      <c r="E1268" s="22"/>
      <c r="F1268" s="23">
        <v>1</v>
      </c>
      <c r="G1268" s="26">
        <v>3</v>
      </c>
      <c r="H1268" s="24">
        <f>VLOOKUP(A1268, Архитектуры!B1265:G7240, 6,FALSE)</f>
        <v>52</v>
      </c>
      <c r="I1268" s="24" t="str">
        <f>VLOOKUP(A1268, Таксономия!B1265:E3580, 3, FALSE)</f>
        <v>Eukaryota</v>
      </c>
      <c r="J1268" s="13" t="str">
        <f>VLOOKUP(A1268, Таксономия!B1265:E3580, 4, FALSE)</f>
        <v xml:space="preserve"> Fungi</v>
      </c>
      <c r="K1268" s="11" t="str">
        <f t="shared" si="19"/>
        <v>1</v>
      </c>
      <c r="L1268" s="11" t="s">
        <v>7172</v>
      </c>
    </row>
    <row r="1269" spans="1:12" ht="16.5" hidden="1">
      <c r="A1269" s="13" t="s">
        <v>4227</v>
      </c>
      <c r="B1269" s="19">
        <v>1</v>
      </c>
      <c r="C1269" s="20"/>
      <c r="D1269" s="21">
        <v>1</v>
      </c>
      <c r="E1269" s="22">
        <v>1</v>
      </c>
      <c r="F1269" s="23"/>
      <c r="G1269" s="26">
        <v>3</v>
      </c>
      <c r="H1269" s="24">
        <f>VLOOKUP(A1269, Архитектуры!B1266:G7241, 6,FALSE)</f>
        <v>49</v>
      </c>
      <c r="I1269" s="24" t="str">
        <f>VLOOKUP(A1269, Таксономия!B1266:E3581, 3, FALSE)</f>
        <v>Eukaryota</v>
      </c>
      <c r="J1269" s="13" t="str">
        <f>VLOOKUP(A1269, Таксономия!B1266:E3581, 4, FALSE)</f>
        <v xml:space="preserve"> Fungi</v>
      </c>
      <c r="K1269" s="11" t="str">
        <f t="shared" si="19"/>
        <v>2</v>
      </c>
      <c r="L1269" s="11" t="s">
        <v>7171</v>
      </c>
    </row>
    <row r="1270" spans="1:12" ht="16.5" hidden="1">
      <c r="A1270" s="13" t="s">
        <v>4231</v>
      </c>
      <c r="B1270" s="19"/>
      <c r="C1270" s="20">
        <v>1</v>
      </c>
      <c r="D1270" s="21">
        <v>1</v>
      </c>
      <c r="E1270" s="22"/>
      <c r="F1270" s="23">
        <v>1</v>
      </c>
      <c r="G1270" s="26">
        <v>3</v>
      </c>
      <c r="H1270" s="24">
        <f>VLOOKUP(A1270, Архитектуры!B1267:G7242, 6,FALSE)</f>
        <v>52</v>
      </c>
      <c r="I1270" s="24" t="str">
        <f>VLOOKUP(A1270, Таксономия!B1267:E3582, 3, FALSE)</f>
        <v>Eukaryota</v>
      </c>
      <c r="J1270" s="13" t="str">
        <f>VLOOKUP(A1270, Таксономия!B1267:E3582, 4, FALSE)</f>
        <v xml:space="preserve"> Fungi</v>
      </c>
      <c r="K1270" s="11" t="str">
        <f t="shared" si="19"/>
        <v>1</v>
      </c>
      <c r="L1270" s="11" t="s">
        <v>7172</v>
      </c>
    </row>
    <row r="1271" spans="1:12" ht="16.5">
      <c r="A1271" s="13" t="s">
        <v>4235</v>
      </c>
      <c r="B1271" s="19"/>
      <c r="C1271" s="20">
        <v>1</v>
      </c>
      <c r="D1271" s="21">
        <v>1</v>
      </c>
      <c r="E1271" s="22"/>
      <c r="F1271" s="23">
        <v>1</v>
      </c>
      <c r="G1271" s="26">
        <v>3</v>
      </c>
      <c r="H1271" s="24">
        <f>VLOOKUP(A1271, Архитектуры!B1268:G7243, 6,FALSE)</f>
        <v>54</v>
      </c>
      <c r="I1271" s="24" t="str">
        <f>VLOOKUP(A1271, Таксономия!B1268:E3583, 3, FALSE)</f>
        <v>Eukaryota</v>
      </c>
      <c r="J1271" s="13" t="str">
        <f>VLOOKUP(A1271, Таксономия!B1268:E3583, 4, FALSE)</f>
        <v xml:space="preserve"> Fungi</v>
      </c>
      <c r="K1271" s="11" t="str">
        <f t="shared" si="19"/>
        <v>1</v>
      </c>
      <c r="L1271" s="11" t="s">
        <v>7172</v>
      </c>
    </row>
    <row r="1272" spans="1:12" ht="16.5">
      <c r="A1272" s="13" t="s">
        <v>4237</v>
      </c>
      <c r="B1272" s="19">
        <v>1</v>
      </c>
      <c r="C1272" s="20"/>
      <c r="D1272" s="21">
        <v>1</v>
      </c>
      <c r="E1272" s="22">
        <v>1</v>
      </c>
      <c r="F1272" s="23"/>
      <c r="G1272" s="26">
        <v>3</v>
      </c>
      <c r="H1272" s="24">
        <f>VLOOKUP(A1272, Архитектуры!B1269:G7244, 6,FALSE)</f>
        <v>53</v>
      </c>
      <c r="I1272" s="24" t="str">
        <f>VLOOKUP(A1272, Таксономия!B1269:E3584, 3, FALSE)</f>
        <v>Eukaryota</v>
      </c>
      <c r="J1272" s="13" t="str">
        <f>VLOOKUP(A1272, Таксономия!B1269:E3584, 4, FALSE)</f>
        <v xml:space="preserve"> Fungi</v>
      </c>
      <c r="K1272" s="11" t="str">
        <f t="shared" si="19"/>
        <v>2</v>
      </c>
      <c r="L1272" s="11" t="s">
        <v>7171</v>
      </c>
    </row>
    <row r="1273" spans="1:12" ht="16.5" hidden="1">
      <c r="A1273" s="13" t="s">
        <v>4239</v>
      </c>
      <c r="B1273" s="19">
        <v>1</v>
      </c>
      <c r="C1273" s="20"/>
      <c r="D1273" s="21">
        <v>1</v>
      </c>
      <c r="E1273" s="22">
        <v>1</v>
      </c>
      <c r="F1273" s="23"/>
      <c r="G1273" s="26">
        <v>3</v>
      </c>
      <c r="H1273" s="24">
        <f>VLOOKUP(A1273, Архитектуры!B1270:G7245, 6,FALSE)</f>
        <v>49</v>
      </c>
      <c r="I1273" s="24" t="str">
        <f>VLOOKUP(A1273, Таксономия!B1270:E3585, 3, FALSE)</f>
        <v>Eukaryota</v>
      </c>
      <c r="J1273" s="13" t="str">
        <f>VLOOKUP(A1273, Таксономия!B1270:E3585, 4, FALSE)</f>
        <v xml:space="preserve"> Fungi</v>
      </c>
      <c r="K1273" s="11" t="str">
        <f t="shared" si="19"/>
        <v>2</v>
      </c>
      <c r="L1273" s="11" t="s">
        <v>7171</v>
      </c>
    </row>
    <row r="1274" spans="1:12" ht="16.5" hidden="1">
      <c r="A1274" s="13" t="s">
        <v>4243</v>
      </c>
      <c r="B1274" s="19"/>
      <c r="C1274" s="20">
        <v>1</v>
      </c>
      <c r="D1274" s="21">
        <v>1</v>
      </c>
      <c r="E1274" s="22"/>
      <c r="F1274" s="23">
        <v>1</v>
      </c>
      <c r="G1274" s="26">
        <v>3</v>
      </c>
      <c r="H1274" s="24">
        <f>VLOOKUP(A1274, Архитектуры!B1271:G7246, 6,FALSE)</f>
        <v>51</v>
      </c>
      <c r="I1274" s="24" t="str">
        <f>VLOOKUP(A1274, Таксономия!B1271:E3586, 3, FALSE)</f>
        <v>Eukaryota</v>
      </c>
      <c r="J1274" s="13" t="str">
        <f>VLOOKUP(A1274, Таксономия!B1271:E3586, 4, FALSE)</f>
        <v xml:space="preserve"> Viridiplantae</v>
      </c>
      <c r="K1274" s="11" t="str">
        <f t="shared" si="19"/>
        <v>1</v>
      </c>
      <c r="L1274" s="33" t="s">
        <v>7167</v>
      </c>
    </row>
    <row r="1275" spans="1:12" ht="16.5" hidden="1">
      <c r="A1275" s="13" t="s">
        <v>4247</v>
      </c>
      <c r="B1275" s="19"/>
      <c r="C1275" s="20">
        <v>1</v>
      </c>
      <c r="D1275" s="21">
        <v>1</v>
      </c>
      <c r="E1275" s="22"/>
      <c r="F1275" s="23">
        <v>1</v>
      </c>
      <c r="G1275" s="26">
        <v>3</v>
      </c>
      <c r="H1275" s="24">
        <f>VLOOKUP(A1275, Архитектуры!B1272:G7247, 6,FALSE)</f>
        <v>52</v>
      </c>
      <c r="I1275" s="24" t="str">
        <f>VLOOKUP(A1275, Таксономия!B1272:E3587, 3, FALSE)</f>
        <v>Eukaryota</v>
      </c>
      <c r="J1275" s="13" t="str">
        <f>VLOOKUP(A1275, Таксономия!B1272:E3587, 4, FALSE)</f>
        <v xml:space="preserve"> Fungi</v>
      </c>
      <c r="K1275" s="11" t="str">
        <f t="shared" si="19"/>
        <v>1</v>
      </c>
      <c r="L1275" s="11" t="s">
        <v>7172</v>
      </c>
    </row>
    <row r="1276" spans="1:12" ht="16.5" hidden="1">
      <c r="A1276" s="13" t="s">
        <v>4263</v>
      </c>
      <c r="B1276" s="19">
        <v>1</v>
      </c>
      <c r="C1276" s="20"/>
      <c r="D1276" s="21">
        <v>1</v>
      </c>
      <c r="E1276" s="22">
        <v>1</v>
      </c>
      <c r="F1276" s="23"/>
      <c r="G1276" s="26">
        <v>3</v>
      </c>
      <c r="H1276" s="24">
        <f>VLOOKUP(A1276, Архитектуры!B1273:G7248, 6,FALSE)</f>
        <v>48</v>
      </c>
      <c r="I1276" s="24" t="str">
        <f>VLOOKUP(A1276, Таксономия!B1273:E3588, 3, FALSE)</f>
        <v>Eukaryota</v>
      </c>
      <c r="J1276" s="13" t="str">
        <f>VLOOKUP(A1276, Таксономия!B1273:E3588, 4, FALSE)</f>
        <v xml:space="preserve"> Fungi</v>
      </c>
      <c r="K1276" s="11" t="str">
        <f t="shared" si="19"/>
        <v>2</v>
      </c>
      <c r="L1276" s="11" t="s">
        <v>7171</v>
      </c>
    </row>
    <row r="1277" spans="1:12" ht="16.5" hidden="1">
      <c r="A1277" s="13" t="s">
        <v>4275</v>
      </c>
      <c r="B1277" s="19"/>
      <c r="C1277" s="20">
        <v>1</v>
      </c>
      <c r="D1277" s="21">
        <v>1</v>
      </c>
      <c r="E1277" s="22"/>
      <c r="F1277" s="23">
        <v>1</v>
      </c>
      <c r="G1277" s="26">
        <v>3</v>
      </c>
      <c r="H1277" s="24">
        <f>VLOOKUP(A1277, Архитектуры!B1274:G7249, 6,FALSE)</f>
        <v>52</v>
      </c>
      <c r="I1277" s="24" t="str">
        <f>VLOOKUP(A1277, Таксономия!B1274:E3589, 3, FALSE)</f>
        <v>Eukaryota</v>
      </c>
      <c r="J1277" s="13" t="str">
        <f>VLOOKUP(A1277, Таксономия!B1274:E3589, 4, FALSE)</f>
        <v xml:space="preserve"> Fungi</v>
      </c>
      <c r="K1277" s="11" t="str">
        <f t="shared" si="19"/>
        <v>1</v>
      </c>
      <c r="L1277" s="11" t="s">
        <v>7172</v>
      </c>
    </row>
    <row r="1278" spans="1:12" ht="16.5">
      <c r="A1278" s="13" t="s">
        <v>4281</v>
      </c>
      <c r="B1278" s="19">
        <v>1</v>
      </c>
      <c r="C1278" s="20"/>
      <c r="D1278" s="21">
        <v>1</v>
      </c>
      <c r="E1278" s="22">
        <v>1</v>
      </c>
      <c r="F1278" s="23"/>
      <c r="G1278" s="26">
        <v>3</v>
      </c>
      <c r="H1278" s="24">
        <f>VLOOKUP(A1278, Архитектуры!B1275:G7250, 6,FALSE)</f>
        <v>53</v>
      </c>
      <c r="I1278" s="24" t="str">
        <f>VLOOKUP(A1278, Таксономия!B1275:E3590, 3, FALSE)</f>
        <v>Eukaryota</v>
      </c>
      <c r="J1278" s="13" t="str">
        <f>VLOOKUP(A1278, Таксономия!B1275:E3590, 4, FALSE)</f>
        <v xml:space="preserve"> Fungi</v>
      </c>
      <c r="K1278" s="11" t="str">
        <f t="shared" si="19"/>
        <v>2</v>
      </c>
      <c r="L1278" s="11" t="s">
        <v>7171</v>
      </c>
    </row>
    <row r="1279" spans="1:12" ht="16.5" hidden="1">
      <c r="A1279" s="13" t="s">
        <v>4283</v>
      </c>
      <c r="B1279" s="19"/>
      <c r="C1279" s="20">
        <v>1</v>
      </c>
      <c r="D1279" s="21">
        <v>1</v>
      </c>
      <c r="E1279" s="22"/>
      <c r="F1279" s="23">
        <v>1</v>
      </c>
      <c r="G1279" s="26">
        <v>3</v>
      </c>
      <c r="H1279" s="24">
        <f>VLOOKUP(A1279, Архитектуры!B1276:G7251, 6,FALSE)</f>
        <v>52</v>
      </c>
      <c r="I1279" s="24" t="str">
        <f>VLOOKUP(A1279, Таксономия!B1276:E3591, 3, FALSE)</f>
        <v>Eukaryota</v>
      </c>
      <c r="J1279" s="13" t="str">
        <f>VLOOKUP(A1279, Таксономия!B1276:E3591, 4, FALSE)</f>
        <v xml:space="preserve"> Fungi</v>
      </c>
      <c r="K1279" s="11" t="str">
        <f t="shared" si="19"/>
        <v>1</v>
      </c>
      <c r="L1279" s="11" t="s">
        <v>7172</v>
      </c>
    </row>
    <row r="1280" spans="1:12" ht="16.5" hidden="1">
      <c r="A1280" s="13" t="s">
        <v>4291</v>
      </c>
      <c r="B1280" s="19"/>
      <c r="C1280" s="20">
        <v>1</v>
      </c>
      <c r="D1280" s="21">
        <v>1</v>
      </c>
      <c r="E1280" s="22"/>
      <c r="F1280" s="23">
        <v>1</v>
      </c>
      <c r="G1280" s="26">
        <v>3</v>
      </c>
      <c r="H1280" s="24">
        <f>VLOOKUP(A1280, Архитектуры!B1277:G7252, 6,FALSE)</f>
        <v>51</v>
      </c>
      <c r="I1280" s="24" t="str">
        <f>VLOOKUP(A1280, Таксономия!B1277:E3592, 3, FALSE)</f>
        <v>Eukaryota</v>
      </c>
      <c r="J1280" s="13" t="str">
        <f>VLOOKUP(A1280, Таксономия!B1277:E3592, 4, FALSE)</f>
        <v xml:space="preserve"> Stramenopiles</v>
      </c>
      <c r="K1280" s="11" t="str">
        <f t="shared" si="19"/>
        <v>1</v>
      </c>
      <c r="L1280"/>
    </row>
    <row r="1281" spans="1:12" ht="16.5" hidden="1">
      <c r="A1281" s="13" t="s">
        <v>4299</v>
      </c>
      <c r="B1281" s="19"/>
      <c r="C1281" s="20">
        <v>1</v>
      </c>
      <c r="D1281" s="21">
        <v>1</v>
      </c>
      <c r="E1281" s="22"/>
      <c r="F1281" s="23">
        <v>1</v>
      </c>
      <c r="G1281" s="26">
        <v>3</v>
      </c>
      <c r="H1281" s="24">
        <f>VLOOKUP(A1281, Архитектуры!B1278:G7253, 6,FALSE)</f>
        <v>52</v>
      </c>
      <c r="I1281" s="24" t="str">
        <f>VLOOKUP(A1281, Таксономия!B1278:E3593, 3, FALSE)</f>
        <v>Eukaryota</v>
      </c>
      <c r="J1281" s="13" t="str">
        <f>VLOOKUP(A1281, Таксономия!B1278:E3593, 4, FALSE)</f>
        <v xml:space="preserve"> Metazoa</v>
      </c>
      <c r="K1281" s="11" t="str">
        <f t="shared" si="19"/>
        <v>1</v>
      </c>
      <c r="L1281" s="11" t="s">
        <v>7168</v>
      </c>
    </row>
    <row r="1282" spans="1:12" ht="16.5" hidden="1">
      <c r="A1282" s="13" t="s">
        <v>4301</v>
      </c>
      <c r="B1282" s="19"/>
      <c r="C1282" s="20">
        <v>1</v>
      </c>
      <c r="D1282" s="21">
        <v>1</v>
      </c>
      <c r="E1282" s="22"/>
      <c r="F1282" s="23">
        <v>1</v>
      </c>
      <c r="G1282" s="26">
        <v>3</v>
      </c>
      <c r="H1282" s="24">
        <f>VLOOKUP(A1282, Архитектуры!B1279:G7254, 6,FALSE)</f>
        <v>55</v>
      </c>
      <c r="I1282" s="24" t="str">
        <f>VLOOKUP(A1282, Таксономия!B1279:E3594, 3, FALSE)</f>
        <v>Eukaryota</v>
      </c>
      <c r="J1282" s="13" t="str">
        <f>VLOOKUP(A1282, Таксономия!B1279:E3594, 4, FALSE)</f>
        <v xml:space="preserve"> Metazoa</v>
      </c>
      <c r="K1282" s="11" t="str">
        <f t="shared" si="19"/>
        <v>1</v>
      </c>
      <c r="L1282" s="11" t="s">
        <v>7168</v>
      </c>
    </row>
    <row r="1283" spans="1:12" ht="16.5" hidden="1">
      <c r="A1283" s="13" t="s">
        <v>4303</v>
      </c>
      <c r="B1283" s="19"/>
      <c r="C1283" s="20">
        <v>1</v>
      </c>
      <c r="D1283" s="21">
        <v>1</v>
      </c>
      <c r="E1283" s="22"/>
      <c r="F1283" s="23">
        <v>1</v>
      </c>
      <c r="G1283" s="26">
        <v>3</v>
      </c>
      <c r="H1283" s="24">
        <f>VLOOKUP(A1283, Архитектуры!B1280:G7255, 6,FALSE)</f>
        <v>52</v>
      </c>
      <c r="I1283" s="24" t="str">
        <f>VLOOKUP(A1283, Таксономия!B1280:E3595, 3, FALSE)</f>
        <v>Eukaryota</v>
      </c>
      <c r="J1283" s="13" t="str">
        <f>VLOOKUP(A1283, Таксономия!B1280:E3595, 4, FALSE)</f>
        <v xml:space="preserve"> Metazoa</v>
      </c>
      <c r="K1283" s="11" t="str">
        <f t="shared" si="19"/>
        <v>1</v>
      </c>
      <c r="L1283" s="11" t="s">
        <v>7168</v>
      </c>
    </row>
    <row r="1284" spans="1:12" ht="16.5" hidden="1">
      <c r="A1284" s="13" t="s">
        <v>4317</v>
      </c>
      <c r="B1284" s="19"/>
      <c r="C1284" s="20">
        <v>1</v>
      </c>
      <c r="D1284" s="21">
        <v>1</v>
      </c>
      <c r="E1284" s="22"/>
      <c r="F1284" s="23">
        <v>1</v>
      </c>
      <c r="G1284" s="26">
        <v>3</v>
      </c>
      <c r="H1284" s="24">
        <f>VLOOKUP(A1284, Архитектуры!B1281:G7256, 6,FALSE)</f>
        <v>52</v>
      </c>
      <c r="I1284" s="24" t="str">
        <f>VLOOKUP(A1284, Таксономия!B1281:E3596, 3, FALSE)</f>
        <v>Eukaryota</v>
      </c>
      <c r="J1284" s="13" t="str">
        <f>VLOOKUP(A1284, Таксономия!B1281:E3596, 4, FALSE)</f>
        <v xml:space="preserve"> Metazoa</v>
      </c>
      <c r="K1284" s="11" t="str">
        <f t="shared" si="19"/>
        <v>1</v>
      </c>
      <c r="L1284" s="11" t="s">
        <v>7168</v>
      </c>
    </row>
    <row r="1285" spans="1:12" ht="16.5" hidden="1">
      <c r="A1285" s="13" t="s">
        <v>4319</v>
      </c>
      <c r="B1285" s="19">
        <v>1</v>
      </c>
      <c r="C1285" s="20"/>
      <c r="D1285" s="21">
        <v>1</v>
      </c>
      <c r="E1285" s="22">
        <v>1</v>
      </c>
      <c r="F1285" s="23"/>
      <c r="G1285" s="26">
        <v>3</v>
      </c>
      <c r="H1285" s="24">
        <f>VLOOKUP(A1285, Архитектуры!B1282:G7257, 6,FALSE)</f>
        <v>43</v>
      </c>
      <c r="I1285" s="24" t="str">
        <f>VLOOKUP(A1285, Таксономия!B1282:E3597, 3, FALSE)</f>
        <v>Eukaryota</v>
      </c>
      <c r="J1285" s="13" t="str">
        <f>VLOOKUP(A1285, Таксономия!B1282:E3597, 4, FALSE)</f>
        <v xml:space="preserve"> Metazoa</v>
      </c>
      <c r="K1285" s="11" t="str">
        <f t="shared" si="19"/>
        <v>2</v>
      </c>
      <c r="L1285" s="11" t="s">
        <v>7169</v>
      </c>
    </row>
    <row r="1286" spans="1:12" ht="16.5" hidden="1">
      <c r="A1286" s="13" t="s">
        <v>4321</v>
      </c>
      <c r="B1286" s="19"/>
      <c r="C1286" s="20">
        <v>1</v>
      </c>
      <c r="D1286" s="21">
        <v>1</v>
      </c>
      <c r="E1286" s="22"/>
      <c r="F1286" s="23">
        <v>1</v>
      </c>
      <c r="G1286" s="26">
        <v>3</v>
      </c>
      <c r="H1286" s="24">
        <f>VLOOKUP(A1286, Архитектуры!B1283:G7258, 6,FALSE)</f>
        <v>52</v>
      </c>
      <c r="I1286" s="24" t="str">
        <f>VLOOKUP(A1286, Таксономия!B1283:E3598, 3, FALSE)</f>
        <v>Eukaryota</v>
      </c>
      <c r="J1286" s="13" t="str">
        <f>VLOOKUP(A1286, Таксономия!B1283:E3598, 4, FALSE)</f>
        <v xml:space="preserve"> Metazoa</v>
      </c>
      <c r="K1286" s="11" t="str">
        <f t="shared" ref="K1286:K1349" si="20">IF(AND(B1286=1,D1286=1,E1286=1,B1286+D1286+E1286=3),"2","1")</f>
        <v>1</v>
      </c>
      <c r="L1286" s="11" t="s">
        <v>7168</v>
      </c>
    </row>
    <row r="1287" spans="1:12" ht="16.5" hidden="1">
      <c r="A1287" s="13" t="s">
        <v>4323</v>
      </c>
      <c r="B1287" s="19">
        <v>1</v>
      </c>
      <c r="C1287" s="20"/>
      <c r="D1287" s="21">
        <v>1</v>
      </c>
      <c r="E1287" s="22">
        <v>1</v>
      </c>
      <c r="F1287" s="23"/>
      <c r="G1287" s="26">
        <v>3</v>
      </c>
      <c r="H1287" s="24">
        <f>VLOOKUP(A1287, Архитектуры!B1284:G7259, 6,FALSE)</f>
        <v>43</v>
      </c>
      <c r="I1287" s="24" t="str">
        <f>VLOOKUP(A1287, Таксономия!B1284:E3599, 3, FALSE)</f>
        <v>Eukaryota</v>
      </c>
      <c r="J1287" s="13" t="str">
        <f>VLOOKUP(A1287, Таксономия!B1284:E3599, 4, FALSE)</f>
        <v xml:space="preserve"> Metazoa</v>
      </c>
      <c r="K1287" s="11" t="str">
        <f t="shared" si="20"/>
        <v>2</v>
      </c>
      <c r="L1287" s="11" t="s">
        <v>7169</v>
      </c>
    </row>
    <row r="1288" spans="1:12" ht="16.5" hidden="1">
      <c r="A1288" s="13" t="s">
        <v>4365</v>
      </c>
      <c r="B1288" s="19"/>
      <c r="C1288" s="20">
        <v>1</v>
      </c>
      <c r="D1288" s="21">
        <v>1</v>
      </c>
      <c r="E1288" s="22"/>
      <c r="F1288" s="23">
        <v>1</v>
      </c>
      <c r="G1288" s="26">
        <v>3</v>
      </c>
      <c r="H1288" s="24">
        <f>VLOOKUP(A1288, Архитектуры!B1285:G7260, 6,FALSE)</f>
        <v>52</v>
      </c>
      <c r="I1288" s="24" t="str">
        <f>VLOOKUP(A1288, Таксономия!B1285:E3600, 3, FALSE)</f>
        <v>Eukaryota</v>
      </c>
      <c r="J1288" s="13" t="str">
        <f>VLOOKUP(A1288, Таксономия!B1285:E3600, 4, FALSE)</f>
        <v xml:space="preserve"> Fungi</v>
      </c>
      <c r="K1288" s="11" t="str">
        <f t="shared" si="20"/>
        <v>1</v>
      </c>
      <c r="L1288" s="11" t="s">
        <v>7172</v>
      </c>
    </row>
    <row r="1289" spans="1:12" ht="16.5">
      <c r="A1289" s="13" t="s">
        <v>4367</v>
      </c>
      <c r="B1289" s="19">
        <v>1</v>
      </c>
      <c r="C1289" s="20"/>
      <c r="D1289" s="21">
        <v>1</v>
      </c>
      <c r="E1289" s="22">
        <v>1</v>
      </c>
      <c r="F1289" s="23"/>
      <c r="G1289" s="26">
        <v>3</v>
      </c>
      <c r="H1289" s="24">
        <f>VLOOKUP(A1289, Архитектуры!B1286:G7261, 6,FALSE)</f>
        <v>53</v>
      </c>
      <c r="I1289" s="24" t="str">
        <f>VLOOKUP(A1289, Таксономия!B1286:E3601, 3, FALSE)</f>
        <v>Eukaryota</v>
      </c>
      <c r="J1289" s="13" t="str">
        <f>VLOOKUP(A1289, Таксономия!B1286:E3601, 4, FALSE)</f>
        <v xml:space="preserve"> Fungi</v>
      </c>
      <c r="K1289" s="11" t="str">
        <f t="shared" si="20"/>
        <v>2</v>
      </c>
      <c r="L1289" s="11" t="s">
        <v>7171</v>
      </c>
    </row>
    <row r="1290" spans="1:12" ht="16.5" hidden="1">
      <c r="A1290" s="13" t="s">
        <v>4373</v>
      </c>
      <c r="B1290" s="19"/>
      <c r="C1290" s="20">
        <v>1</v>
      </c>
      <c r="D1290" s="21">
        <v>1</v>
      </c>
      <c r="E1290" s="22"/>
      <c r="F1290" s="23">
        <v>1</v>
      </c>
      <c r="G1290" s="26">
        <v>3</v>
      </c>
      <c r="H1290" s="24">
        <f>VLOOKUP(A1290, Архитектуры!B1287:G7262, 6,FALSE)</f>
        <v>52</v>
      </c>
      <c r="I1290" s="24" t="str">
        <f>VLOOKUP(A1290, Таксономия!B1287:E3602, 3, FALSE)</f>
        <v>Eukaryota</v>
      </c>
      <c r="J1290" s="13" t="str">
        <f>VLOOKUP(A1290, Таксономия!B1287:E3602, 4, FALSE)</f>
        <v xml:space="preserve"> Metazoa</v>
      </c>
      <c r="K1290" s="11" t="str">
        <f t="shared" si="20"/>
        <v>1</v>
      </c>
      <c r="L1290" s="11" t="s">
        <v>7168</v>
      </c>
    </row>
    <row r="1291" spans="1:12" ht="16.5" hidden="1">
      <c r="A1291" s="13" t="s">
        <v>4379</v>
      </c>
      <c r="B1291" s="19"/>
      <c r="C1291" s="20">
        <v>1</v>
      </c>
      <c r="D1291" s="21">
        <v>1</v>
      </c>
      <c r="E1291" s="22"/>
      <c r="F1291" s="23">
        <v>1</v>
      </c>
      <c r="G1291" s="26">
        <v>3</v>
      </c>
      <c r="H1291" s="24">
        <f>VLOOKUP(A1291, Архитектуры!B1288:G7263, 6,FALSE)</f>
        <v>52</v>
      </c>
      <c r="I1291" s="24" t="str">
        <f>VLOOKUP(A1291, Таксономия!B1288:E3603, 3, FALSE)</f>
        <v>Eukaryota</v>
      </c>
      <c r="J1291" s="13" t="str">
        <f>VLOOKUP(A1291, Таксономия!B1288:E3603, 4, FALSE)</f>
        <v xml:space="preserve"> Metazoa</v>
      </c>
      <c r="K1291" s="11" t="str">
        <f t="shared" si="20"/>
        <v>1</v>
      </c>
      <c r="L1291" s="11" t="s">
        <v>7168</v>
      </c>
    </row>
    <row r="1292" spans="1:12" ht="16.5">
      <c r="A1292" s="13" t="s">
        <v>4381</v>
      </c>
      <c r="B1292" s="19">
        <v>1</v>
      </c>
      <c r="C1292" s="20"/>
      <c r="D1292" s="21">
        <v>1</v>
      </c>
      <c r="E1292" s="22">
        <v>1</v>
      </c>
      <c r="F1292" s="23"/>
      <c r="G1292" s="26">
        <v>3</v>
      </c>
      <c r="H1292" s="24">
        <f>VLOOKUP(A1292, Архитектуры!B1289:G7264, 6,FALSE)</f>
        <v>54</v>
      </c>
      <c r="I1292" s="24" t="str">
        <f>VLOOKUP(A1292, Таксономия!B1289:E3604, 3, FALSE)</f>
        <v>Eukaryota</v>
      </c>
      <c r="J1292" s="13" t="str">
        <f>VLOOKUP(A1292, Таксономия!B1289:E3604, 4, FALSE)</f>
        <v xml:space="preserve"> Metazoa</v>
      </c>
      <c r="K1292" s="11" t="str">
        <f t="shared" si="20"/>
        <v>2</v>
      </c>
      <c r="L1292" s="11" t="s">
        <v>7169</v>
      </c>
    </row>
    <row r="1293" spans="1:12" ht="16.5" hidden="1">
      <c r="A1293" s="13" t="s">
        <v>4383</v>
      </c>
      <c r="B1293" s="19"/>
      <c r="C1293" s="20">
        <v>1</v>
      </c>
      <c r="D1293" s="21">
        <v>1</v>
      </c>
      <c r="E1293" s="22"/>
      <c r="F1293" s="23">
        <v>1</v>
      </c>
      <c r="G1293" s="26">
        <v>3</v>
      </c>
      <c r="H1293" s="24">
        <f>VLOOKUP(A1293, Архитектуры!B1290:G7265, 6,FALSE)</f>
        <v>52</v>
      </c>
      <c r="I1293" s="24" t="str">
        <f>VLOOKUP(A1293, Таксономия!B1290:E3605, 3, FALSE)</f>
        <v>Eukaryota</v>
      </c>
      <c r="J1293" s="13" t="str">
        <f>VLOOKUP(A1293, Таксономия!B1290:E3605, 4, FALSE)</f>
        <v xml:space="preserve"> Metazoa</v>
      </c>
      <c r="K1293" s="11" t="str">
        <f t="shared" si="20"/>
        <v>1</v>
      </c>
      <c r="L1293" s="11" t="s">
        <v>7168</v>
      </c>
    </row>
    <row r="1294" spans="1:12" ht="16.5">
      <c r="A1294" s="13" t="s">
        <v>4385</v>
      </c>
      <c r="B1294" s="19">
        <v>1</v>
      </c>
      <c r="C1294" s="20"/>
      <c r="D1294" s="21">
        <v>1</v>
      </c>
      <c r="E1294" s="22">
        <v>1</v>
      </c>
      <c r="F1294" s="23"/>
      <c r="G1294" s="26">
        <v>3</v>
      </c>
      <c r="H1294" s="24">
        <f>VLOOKUP(A1294, Архитектуры!B1291:G7266, 6,FALSE)</f>
        <v>54</v>
      </c>
      <c r="I1294" s="24" t="str">
        <f>VLOOKUP(A1294, Таксономия!B1291:E3606, 3, FALSE)</f>
        <v>Eukaryota</v>
      </c>
      <c r="J1294" s="13" t="str">
        <f>VLOOKUP(A1294, Таксономия!B1291:E3606, 4, FALSE)</f>
        <v xml:space="preserve"> Metazoa</v>
      </c>
      <c r="K1294" s="11" t="str">
        <f t="shared" si="20"/>
        <v>2</v>
      </c>
      <c r="L1294" s="11" t="s">
        <v>7169</v>
      </c>
    </row>
    <row r="1295" spans="1:12" ht="16.5" hidden="1">
      <c r="A1295" s="13" t="s">
        <v>4387</v>
      </c>
      <c r="B1295" s="19"/>
      <c r="C1295" s="20">
        <v>1</v>
      </c>
      <c r="D1295" s="21">
        <v>1</v>
      </c>
      <c r="E1295" s="22"/>
      <c r="F1295" s="23">
        <v>1</v>
      </c>
      <c r="G1295" s="26">
        <v>3</v>
      </c>
      <c r="H1295" s="24">
        <f>VLOOKUP(A1295, Архитектуры!B1292:G7267, 6,FALSE)</f>
        <v>52</v>
      </c>
      <c r="I1295" s="24" t="str">
        <f>VLOOKUP(A1295, Таксономия!B1292:E3607, 3, FALSE)</f>
        <v>Eukaryota</v>
      </c>
      <c r="J1295" s="13" t="str">
        <f>VLOOKUP(A1295, Таксономия!B1292:E3607, 4, FALSE)</f>
        <v xml:space="preserve"> Metazoa</v>
      </c>
      <c r="K1295" s="11" t="str">
        <f t="shared" si="20"/>
        <v>1</v>
      </c>
      <c r="L1295" s="11" t="s">
        <v>7168</v>
      </c>
    </row>
    <row r="1296" spans="1:12" ht="16.5" hidden="1">
      <c r="A1296" s="13" t="s">
        <v>4389</v>
      </c>
      <c r="B1296" s="19"/>
      <c r="C1296" s="20">
        <v>1</v>
      </c>
      <c r="D1296" s="21">
        <v>1</v>
      </c>
      <c r="E1296" s="22"/>
      <c r="F1296" s="23">
        <v>1</v>
      </c>
      <c r="G1296" s="26">
        <v>3</v>
      </c>
      <c r="H1296" s="24">
        <f>VLOOKUP(A1296, Архитектуры!B1293:G7268, 6,FALSE)</f>
        <v>52</v>
      </c>
      <c r="I1296" s="24" t="str">
        <f>VLOOKUP(A1296, Таксономия!B1293:E3608, 3, FALSE)</f>
        <v>Eukaryota</v>
      </c>
      <c r="J1296" s="13" t="str">
        <f>VLOOKUP(A1296, Таксономия!B1293:E3608, 4, FALSE)</f>
        <v xml:space="preserve"> Metazoa</v>
      </c>
      <c r="K1296" s="11" t="str">
        <f t="shared" si="20"/>
        <v>1</v>
      </c>
      <c r="L1296" s="11" t="s">
        <v>7168</v>
      </c>
    </row>
    <row r="1297" spans="1:12" ht="16.5">
      <c r="A1297" s="13" t="s">
        <v>4391</v>
      </c>
      <c r="B1297" s="19">
        <v>1</v>
      </c>
      <c r="C1297" s="20"/>
      <c r="D1297" s="21">
        <v>1</v>
      </c>
      <c r="E1297" s="22">
        <v>1</v>
      </c>
      <c r="F1297" s="23"/>
      <c r="G1297" s="26">
        <v>3</v>
      </c>
      <c r="H1297" s="24">
        <f>VLOOKUP(A1297, Архитектуры!B1294:G7269, 6,FALSE)</f>
        <v>53</v>
      </c>
      <c r="I1297" s="24" t="str">
        <f>VLOOKUP(A1297, Таксономия!B1294:E3609, 3, FALSE)</f>
        <v>Eukaryota</v>
      </c>
      <c r="J1297" s="13" t="str">
        <f>VLOOKUP(A1297, Таксономия!B1294:E3609, 4, FALSE)</f>
        <v xml:space="preserve"> Metazoa</v>
      </c>
      <c r="K1297" s="11" t="str">
        <f t="shared" si="20"/>
        <v>2</v>
      </c>
      <c r="L1297" s="11" t="s">
        <v>7169</v>
      </c>
    </row>
    <row r="1298" spans="1:12" ht="16.5">
      <c r="A1298" s="13" t="s">
        <v>4393</v>
      </c>
      <c r="B1298" s="19"/>
      <c r="C1298" s="20">
        <v>1</v>
      </c>
      <c r="D1298" s="21">
        <v>1</v>
      </c>
      <c r="E1298" s="22"/>
      <c r="F1298" s="23">
        <v>1</v>
      </c>
      <c r="G1298" s="26">
        <v>3</v>
      </c>
      <c r="H1298" s="24">
        <f>VLOOKUP(A1298, Архитектуры!B1295:G7270, 6,FALSE)</f>
        <v>54</v>
      </c>
      <c r="I1298" s="24" t="str">
        <f>VLOOKUP(A1298, Таксономия!B1295:E3610, 3, FALSE)</f>
        <v>Eukaryota</v>
      </c>
      <c r="J1298" s="13" t="str">
        <f>VLOOKUP(A1298, Таксономия!B1295:E3610, 4, FALSE)</f>
        <v xml:space="preserve"> Metazoa</v>
      </c>
      <c r="K1298" s="11" t="str">
        <f t="shared" si="20"/>
        <v>1</v>
      </c>
      <c r="L1298" s="11" t="s">
        <v>7168</v>
      </c>
    </row>
    <row r="1299" spans="1:12" ht="16.5" hidden="1">
      <c r="A1299" s="13" t="s">
        <v>4399</v>
      </c>
      <c r="B1299" s="19"/>
      <c r="C1299" s="20">
        <v>1</v>
      </c>
      <c r="D1299" s="21">
        <v>1</v>
      </c>
      <c r="E1299" s="22"/>
      <c r="F1299" s="23">
        <v>1</v>
      </c>
      <c r="G1299" s="26">
        <v>3</v>
      </c>
      <c r="H1299" s="24">
        <f>VLOOKUP(A1299, Архитектуры!B1296:G7271, 6,FALSE)</f>
        <v>52</v>
      </c>
      <c r="I1299" s="24" t="str">
        <f>VLOOKUP(A1299, Таксономия!B1296:E3611, 3, FALSE)</f>
        <v>Eukaryota</v>
      </c>
      <c r="J1299" s="13" t="str">
        <f>VLOOKUP(A1299, Таксономия!B1296:E3611, 4, FALSE)</f>
        <v xml:space="preserve"> Fungi</v>
      </c>
      <c r="K1299" s="11" t="str">
        <f t="shared" si="20"/>
        <v>1</v>
      </c>
      <c r="L1299" s="11" t="s">
        <v>7172</v>
      </c>
    </row>
    <row r="1300" spans="1:12" ht="16.5" hidden="1">
      <c r="A1300" s="13" t="s">
        <v>4401</v>
      </c>
      <c r="B1300" s="19">
        <v>1</v>
      </c>
      <c r="C1300" s="20"/>
      <c r="D1300" s="21">
        <v>1</v>
      </c>
      <c r="E1300" s="22">
        <v>1</v>
      </c>
      <c r="F1300" s="23"/>
      <c r="G1300" s="26">
        <v>3</v>
      </c>
      <c r="H1300" s="24">
        <f>VLOOKUP(A1300, Архитектуры!B1297:G7272, 6,FALSE)</f>
        <v>51</v>
      </c>
      <c r="I1300" s="24" t="str">
        <f>VLOOKUP(A1300, Таксономия!B1297:E3612, 3, FALSE)</f>
        <v>Eukaryota</v>
      </c>
      <c r="J1300" s="13" t="str">
        <f>VLOOKUP(A1300, Таксономия!B1297:E3612, 4, FALSE)</f>
        <v xml:space="preserve"> Fungi</v>
      </c>
      <c r="K1300" s="11" t="str">
        <f t="shared" si="20"/>
        <v>2</v>
      </c>
      <c r="L1300" s="11" t="s">
        <v>7171</v>
      </c>
    </row>
    <row r="1301" spans="1:12" ht="16.5" hidden="1">
      <c r="A1301" s="13" t="s">
        <v>4403</v>
      </c>
      <c r="B1301" s="19">
        <v>1</v>
      </c>
      <c r="C1301" s="20"/>
      <c r="D1301" s="21">
        <v>1</v>
      </c>
      <c r="E1301" s="22">
        <v>1</v>
      </c>
      <c r="F1301" s="23"/>
      <c r="G1301" s="26">
        <v>3</v>
      </c>
      <c r="H1301" s="24">
        <f>VLOOKUP(A1301, Архитектуры!B1298:G7273, 6,FALSE)</f>
        <v>40</v>
      </c>
      <c r="I1301" s="24" t="str">
        <f>VLOOKUP(A1301, Таксономия!B1298:E3613, 3, FALSE)</f>
        <v>Eukaryota</v>
      </c>
      <c r="J1301" s="13" t="str">
        <f>VLOOKUP(A1301, Таксономия!B1298:E3613, 4, FALSE)</f>
        <v xml:space="preserve"> Metazoa</v>
      </c>
      <c r="K1301" s="11" t="str">
        <f t="shared" si="20"/>
        <v>2</v>
      </c>
      <c r="L1301" s="11" t="s">
        <v>7169</v>
      </c>
    </row>
    <row r="1302" spans="1:12" ht="16.5" hidden="1">
      <c r="A1302" s="13" t="s">
        <v>4405</v>
      </c>
      <c r="B1302" s="19"/>
      <c r="C1302" s="20">
        <v>1</v>
      </c>
      <c r="D1302" s="21">
        <v>1</v>
      </c>
      <c r="E1302" s="22"/>
      <c r="F1302" s="23">
        <v>1</v>
      </c>
      <c r="G1302" s="26">
        <v>3</v>
      </c>
      <c r="H1302" s="24">
        <f>VLOOKUP(A1302, Архитектуры!B1299:G7274, 6,FALSE)</f>
        <v>30</v>
      </c>
      <c r="I1302" s="24" t="str">
        <f>VLOOKUP(A1302, Таксономия!B1299:E3614, 3, FALSE)</f>
        <v>Eukaryota</v>
      </c>
      <c r="J1302" s="13" t="str">
        <f>VLOOKUP(A1302, Таксономия!B1299:E3614, 4, FALSE)</f>
        <v xml:space="preserve"> Metazoa</v>
      </c>
      <c r="K1302" s="11" t="str">
        <f t="shared" si="20"/>
        <v>1</v>
      </c>
      <c r="L1302" s="31" t="s">
        <v>7164</v>
      </c>
    </row>
    <row r="1303" spans="1:12" ht="16.5" hidden="1">
      <c r="A1303" s="13" t="s">
        <v>4409</v>
      </c>
      <c r="B1303" s="19">
        <v>1</v>
      </c>
      <c r="C1303" s="20"/>
      <c r="D1303" s="21">
        <v>1</v>
      </c>
      <c r="E1303" s="22">
        <v>1</v>
      </c>
      <c r="F1303" s="23"/>
      <c r="G1303" s="26">
        <v>3</v>
      </c>
      <c r="H1303" s="24">
        <f>VLOOKUP(A1303, Архитектуры!B1300:G7275, 6,FALSE)</f>
        <v>48</v>
      </c>
      <c r="I1303" s="24" t="str">
        <f>VLOOKUP(A1303, Таксономия!B1300:E3615, 3, FALSE)</f>
        <v>Eukaryota</v>
      </c>
      <c r="J1303" s="13" t="str">
        <f>VLOOKUP(A1303, Таксономия!B1300:E3615, 4, FALSE)</f>
        <v xml:space="preserve"> Fungi</v>
      </c>
      <c r="K1303" s="11" t="str">
        <f t="shared" si="20"/>
        <v>2</v>
      </c>
      <c r="L1303" s="11" t="s">
        <v>7171</v>
      </c>
    </row>
    <row r="1304" spans="1:12" ht="16.5" hidden="1">
      <c r="A1304" s="13" t="s">
        <v>4411</v>
      </c>
      <c r="B1304" s="19"/>
      <c r="C1304" s="20">
        <v>1</v>
      </c>
      <c r="D1304" s="21">
        <v>1</v>
      </c>
      <c r="E1304" s="22"/>
      <c r="F1304" s="23">
        <v>1</v>
      </c>
      <c r="G1304" s="26">
        <v>3</v>
      </c>
      <c r="H1304" s="24">
        <f>VLOOKUP(A1304, Архитектуры!B1301:G7276, 6,FALSE)</f>
        <v>52</v>
      </c>
      <c r="I1304" s="24" t="str">
        <f>VLOOKUP(A1304, Таксономия!B1301:E3616, 3, FALSE)</f>
        <v>Eukaryota</v>
      </c>
      <c r="J1304" s="13" t="str">
        <f>VLOOKUP(A1304, Таксономия!B1301:E3616, 4, FALSE)</f>
        <v xml:space="preserve"> Fungi</v>
      </c>
      <c r="K1304" s="11" t="str">
        <f t="shared" si="20"/>
        <v>1</v>
      </c>
      <c r="L1304" s="11" t="s">
        <v>7172</v>
      </c>
    </row>
    <row r="1305" spans="1:12" ht="16.5" hidden="1">
      <c r="A1305" s="13" t="s">
        <v>4413</v>
      </c>
      <c r="B1305" s="19"/>
      <c r="C1305" s="20">
        <v>1</v>
      </c>
      <c r="D1305" s="21">
        <v>1</v>
      </c>
      <c r="E1305" s="22"/>
      <c r="F1305" s="23">
        <v>1</v>
      </c>
      <c r="G1305" s="26">
        <v>3</v>
      </c>
      <c r="H1305" s="24">
        <f>VLOOKUP(A1305, Архитектуры!B1302:G7277, 6,FALSE)</f>
        <v>52</v>
      </c>
      <c r="I1305" s="24" t="str">
        <f>VLOOKUP(A1305, Таксономия!B1302:E3617, 3, FALSE)</f>
        <v>Eukaryota</v>
      </c>
      <c r="J1305" s="13" t="str">
        <f>VLOOKUP(A1305, Таксономия!B1302:E3617, 4, FALSE)</f>
        <v xml:space="preserve"> Fungi</v>
      </c>
      <c r="K1305" s="11" t="str">
        <f t="shared" si="20"/>
        <v>1</v>
      </c>
      <c r="L1305" s="11" t="s">
        <v>7172</v>
      </c>
    </row>
    <row r="1306" spans="1:12" ht="16.5" hidden="1">
      <c r="A1306" s="13" t="s">
        <v>4415</v>
      </c>
      <c r="B1306" s="19"/>
      <c r="C1306" s="20">
        <v>1</v>
      </c>
      <c r="D1306" s="21">
        <v>1</v>
      </c>
      <c r="E1306" s="22"/>
      <c r="F1306" s="23">
        <v>1</v>
      </c>
      <c r="G1306" s="26">
        <v>3</v>
      </c>
      <c r="H1306" s="24">
        <f>VLOOKUP(A1306, Архитектуры!B1303:G7278, 6,FALSE)</f>
        <v>53</v>
      </c>
      <c r="I1306" s="24" t="str">
        <f>VLOOKUP(A1306, Таксономия!B1303:E3618, 3, FALSE)</f>
        <v>Eukaryota</v>
      </c>
      <c r="J1306" s="13" t="str">
        <f>VLOOKUP(A1306, Таксономия!B1303:E3618, 4, FALSE)</f>
        <v xml:space="preserve"> Alveolata</v>
      </c>
      <c r="K1306" s="11" t="str">
        <f t="shared" si="20"/>
        <v>1</v>
      </c>
      <c r="L1306"/>
    </row>
    <row r="1307" spans="1:12" ht="16.5" hidden="1">
      <c r="A1307" s="13" t="s">
        <v>4421</v>
      </c>
      <c r="B1307" s="19"/>
      <c r="C1307" s="20">
        <v>1</v>
      </c>
      <c r="D1307" s="21">
        <v>1</v>
      </c>
      <c r="E1307" s="22"/>
      <c r="F1307" s="23">
        <v>1</v>
      </c>
      <c r="G1307" s="26">
        <v>3</v>
      </c>
      <c r="H1307" s="24">
        <f>VLOOKUP(A1307, Архитектуры!B1304:G7279, 6,FALSE)</f>
        <v>51</v>
      </c>
      <c r="I1307" s="24" t="str">
        <f>VLOOKUP(A1307, Таксономия!B1304:E3619, 3, FALSE)</f>
        <v>Eukaryota</v>
      </c>
      <c r="J1307" s="13" t="str">
        <f>VLOOKUP(A1307, Таксономия!B1304:E3619, 4, FALSE)</f>
        <v xml:space="preserve"> Alveolata</v>
      </c>
      <c r="K1307" s="11" t="str">
        <f t="shared" si="20"/>
        <v>1</v>
      </c>
      <c r="L1307"/>
    </row>
    <row r="1308" spans="1:12" ht="16.5" hidden="1">
      <c r="A1308" s="13" t="s">
        <v>4423</v>
      </c>
      <c r="B1308" s="19"/>
      <c r="C1308" s="20">
        <v>1</v>
      </c>
      <c r="D1308" s="21">
        <v>1</v>
      </c>
      <c r="E1308" s="22"/>
      <c r="F1308" s="23">
        <v>1</v>
      </c>
      <c r="G1308" s="26">
        <v>3</v>
      </c>
      <c r="H1308" s="24">
        <f>VLOOKUP(A1308, Архитектуры!B1305:G7280, 6,FALSE)</f>
        <v>51</v>
      </c>
      <c r="I1308" s="24" t="str">
        <f>VLOOKUP(A1308, Таксономия!B1305:E3620, 3, FALSE)</f>
        <v>Eukaryota</v>
      </c>
      <c r="J1308" s="13" t="str">
        <f>VLOOKUP(A1308, Таксономия!B1305:E3620, 4, FALSE)</f>
        <v xml:space="preserve"> Alveolata</v>
      </c>
      <c r="K1308" s="11" t="str">
        <f t="shared" si="20"/>
        <v>1</v>
      </c>
      <c r="L1308"/>
    </row>
    <row r="1309" spans="1:12" ht="16.5" hidden="1">
      <c r="A1309" s="13" t="s">
        <v>4429</v>
      </c>
      <c r="B1309" s="19"/>
      <c r="C1309" s="20">
        <v>1</v>
      </c>
      <c r="D1309" s="21">
        <v>1</v>
      </c>
      <c r="E1309" s="22"/>
      <c r="F1309" s="23">
        <v>1</v>
      </c>
      <c r="G1309" s="26">
        <v>3</v>
      </c>
      <c r="H1309" s="24">
        <f>VLOOKUP(A1309, Архитектуры!B1306:G7281, 6,FALSE)</f>
        <v>52</v>
      </c>
      <c r="I1309" s="24" t="str">
        <f>VLOOKUP(A1309, Таксономия!B1306:E3621, 3, FALSE)</f>
        <v>Eukaryota</v>
      </c>
      <c r="J1309" s="13" t="str">
        <f>VLOOKUP(A1309, Таксономия!B1306:E3621, 4, FALSE)</f>
        <v xml:space="preserve"> Metazoa</v>
      </c>
      <c r="K1309" s="11" t="str">
        <f t="shared" si="20"/>
        <v>1</v>
      </c>
      <c r="L1309" s="11" t="s">
        <v>7168</v>
      </c>
    </row>
    <row r="1310" spans="1:12" ht="16.5">
      <c r="A1310" s="13" t="s">
        <v>4431</v>
      </c>
      <c r="B1310" s="19">
        <v>1</v>
      </c>
      <c r="C1310" s="20"/>
      <c r="D1310" s="21">
        <v>1</v>
      </c>
      <c r="E1310" s="22">
        <v>1</v>
      </c>
      <c r="F1310" s="23"/>
      <c r="G1310" s="26">
        <v>3</v>
      </c>
      <c r="H1310" s="24">
        <f>VLOOKUP(A1310, Архитектуры!B1307:G7282, 6,FALSE)</f>
        <v>53</v>
      </c>
      <c r="I1310" s="24" t="str">
        <f>VLOOKUP(A1310, Таксономия!B1307:E3622, 3, FALSE)</f>
        <v>Eukaryota</v>
      </c>
      <c r="J1310" s="13" t="str">
        <f>VLOOKUP(A1310, Таксономия!B1307:E3622, 4, FALSE)</f>
        <v xml:space="preserve"> Fungi</v>
      </c>
      <c r="K1310" s="11" t="str">
        <f t="shared" si="20"/>
        <v>2</v>
      </c>
      <c r="L1310" s="11" t="s">
        <v>7171</v>
      </c>
    </row>
    <row r="1311" spans="1:12" ht="16.5" hidden="1">
      <c r="A1311" s="13" t="s">
        <v>4433</v>
      </c>
      <c r="B1311" s="19"/>
      <c r="C1311" s="20">
        <v>1</v>
      </c>
      <c r="D1311" s="21">
        <v>1</v>
      </c>
      <c r="E1311" s="22"/>
      <c r="F1311" s="23">
        <v>1</v>
      </c>
      <c r="G1311" s="26">
        <v>3</v>
      </c>
      <c r="H1311" s="24">
        <f>VLOOKUP(A1311, Архитектуры!B1308:G7283, 6,FALSE)</f>
        <v>52</v>
      </c>
      <c r="I1311" s="24" t="str">
        <f>VLOOKUP(A1311, Таксономия!B1308:E3623, 3, FALSE)</f>
        <v>Eukaryota</v>
      </c>
      <c r="J1311" s="13" t="str">
        <f>VLOOKUP(A1311, Таксономия!B1308:E3623, 4, FALSE)</f>
        <v xml:space="preserve"> Fungi</v>
      </c>
      <c r="K1311" s="11" t="str">
        <f t="shared" si="20"/>
        <v>1</v>
      </c>
      <c r="L1311" s="11" t="s">
        <v>7172</v>
      </c>
    </row>
    <row r="1312" spans="1:12" ht="16.5" hidden="1">
      <c r="A1312" s="13" t="s">
        <v>4437</v>
      </c>
      <c r="B1312" s="19"/>
      <c r="C1312" s="20">
        <v>1</v>
      </c>
      <c r="D1312" s="21">
        <v>1</v>
      </c>
      <c r="E1312" s="22"/>
      <c r="F1312" s="23">
        <v>1</v>
      </c>
      <c r="G1312" s="26">
        <v>3</v>
      </c>
      <c r="H1312" s="24">
        <f>VLOOKUP(A1312, Архитектуры!B1309:G7284, 6,FALSE)</f>
        <v>52</v>
      </c>
      <c r="I1312" s="24" t="str">
        <f>VLOOKUP(A1312, Таксономия!B1309:E3624, 3, FALSE)</f>
        <v>Eukaryota</v>
      </c>
      <c r="J1312" s="13" t="str">
        <f>VLOOKUP(A1312, Таксономия!B1309:E3624, 4, FALSE)</f>
        <v xml:space="preserve"> Fungi</v>
      </c>
      <c r="K1312" s="11" t="str">
        <f t="shared" si="20"/>
        <v>1</v>
      </c>
      <c r="L1312" s="11" t="s">
        <v>7172</v>
      </c>
    </row>
    <row r="1313" spans="1:12" ht="16.5" hidden="1">
      <c r="A1313" s="13" t="s">
        <v>4443</v>
      </c>
      <c r="B1313" s="19">
        <v>1</v>
      </c>
      <c r="C1313" s="20"/>
      <c r="D1313" s="21">
        <v>1</v>
      </c>
      <c r="E1313" s="22">
        <v>1</v>
      </c>
      <c r="F1313" s="23"/>
      <c r="G1313" s="26">
        <v>3</v>
      </c>
      <c r="H1313" s="24">
        <f>VLOOKUP(A1313, Архитектуры!B1310:G7285, 6,FALSE)</f>
        <v>49</v>
      </c>
      <c r="I1313" s="24" t="str">
        <f>VLOOKUP(A1313, Таксономия!B1310:E3625, 3, FALSE)</f>
        <v>Eukaryota</v>
      </c>
      <c r="J1313" s="13" t="str">
        <f>VLOOKUP(A1313, Таксономия!B1310:E3625, 4, FALSE)</f>
        <v xml:space="preserve"> Fungi</v>
      </c>
      <c r="K1313" s="11" t="str">
        <f t="shared" si="20"/>
        <v>2</v>
      </c>
      <c r="L1313" s="11" t="s">
        <v>7171</v>
      </c>
    </row>
    <row r="1314" spans="1:12" ht="16.5">
      <c r="A1314" s="13" t="s">
        <v>4445</v>
      </c>
      <c r="B1314" s="19">
        <v>1</v>
      </c>
      <c r="C1314" s="20"/>
      <c r="D1314" s="21">
        <v>1</v>
      </c>
      <c r="E1314" s="22">
        <v>1</v>
      </c>
      <c r="F1314" s="23"/>
      <c r="G1314" s="26">
        <v>3</v>
      </c>
      <c r="H1314" s="24">
        <f>VLOOKUP(A1314, Архитектуры!B1311:G7286, 6,FALSE)</f>
        <v>53</v>
      </c>
      <c r="I1314" s="24" t="str">
        <f>VLOOKUP(A1314, Таксономия!B1311:E3626, 3, FALSE)</f>
        <v>Eukaryota</v>
      </c>
      <c r="J1314" s="13" t="str">
        <f>VLOOKUP(A1314, Таксономия!B1311:E3626, 4, FALSE)</f>
        <v xml:space="preserve"> Metazoa</v>
      </c>
      <c r="K1314" s="11" t="str">
        <f t="shared" si="20"/>
        <v>2</v>
      </c>
      <c r="L1314" s="11" t="s">
        <v>7169</v>
      </c>
    </row>
    <row r="1315" spans="1:12" ht="16.5" hidden="1">
      <c r="A1315" s="13" t="s">
        <v>4449</v>
      </c>
      <c r="B1315" s="19"/>
      <c r="C1315" s="20">
        <v>1</v>
      </c>
      <c r="D1315" s="21">
        <v>1</v>
      </c>
      <c r="E1315" s="22"/>
      <c r="F1315" s="23">
        <v>1</v>
      </c>
      <c r="G1315" s="26">
        <v>3</v>
      </c>
      <c r="H1315" s="24">
        <f>VLOOKUP(A1315, Архитектуры!B1312:G7287, 6,FALSE)</f>
        <v>52</v>
      </c>
      <c r="I1315" s="24" t="str">
        <f>VLOOKUP(A1315, Таксономия!B1312:E3627, 3, FALSE)</f>
        <v>Eukaryota</v>
      </c>
      <c r="J1315" s="13" t="str">
        <f>VLOOKUP(A1315, Таксономия!B1312:E3627, 4, FALSE)</f>
        <v xml:space="preserve"> Metazoa</v>
      </c>
      <c r="K1315" s="11" t="str">
        <f t="shared" si="20"/>
        <v>1</v>
      </c>
      <c r="L1315" s="11" t="s">
        <v>7168</v>
      </c>
    </row>
    <row r="1316" spans="1:12" ht="16.5" hidden="1">
      <c r="A1316" s="13" t="s">
        <v>4459</v>
      </c>
      <c r="B1316" s="19"/>
      <c r="C1316" s="20">
        <v>1</v>
      </c>
      <c r="D1316" s="21">
        <v>1</v>
      </c>
      <c r="E1316" s="22"/>
      <c r="F1316" s="23">
        <v>1</v>
      </c>
      <c r="G1316" s="26">
        <v>3</v>
      </c>
      <c r="H1316" s="24">
        <f>VLOOKUP(A1316, Архитектуры!B1313:G7288, 6,FALSE)</f>
        <v>51</v>
      </c>
      <c r="I1316" s="24" t="str">
        <f>VLOOKUP(A1316, Таксономия!B1313:E3628, 3, FALSE)</f>
        <v>Eukaryota</v>
      </c>
      <c r="J1316" s="13" t="str">
        <f>VLOOKUP(A1316, Таксономия!B1313:E3628, 4, FALSE)</f>
        <v xml:space="preserve"> Viridiplantae</v>
      </c>
      <c r="K1316" s="11" t="str">
        <f t="shared" si="20"/>
        <v>1</v>
      </c>
      <c r="L1316" s="33" t="s">
        <v>7167</v>
      </c>
    </row>
    <row r="1317" spans="1:12" ht="16.5" hidden="1">
      <c r="A1317" s="13" t="s">
        <v>4465</v>
      </c>
      <c r="B1317" s="19"/>
      <c r="C1317" s="20">
        <v>1</v>
      </c>
      <c r="D1317" s="21">
        <v>1</v>
      </c>
      <c r="E1317" s="22"/>
      <c r="F1317" s="23">
        <v>1</v>
      </c>
      <c r="G1317" s="26">
        <v>3</v>
      </c>
      <c r="H1317" s="24">
        <f>VLOOKUP(A1317, Архитектуры!B1314:G7289, 6,FALSE)</f>
        <v>51</v>
      </c>
      <c r="I1317" s="24" t="str">
        <f>VLOOKUP(A1317, Таксономия!B1314:E3629, 3, FALSE)</f>
        <v>Eukaryota</v>
      </c>
      <c r="J1317" s="13" t="str">
        <f>VLOOKUP(A1317, Таксономия!B1314:E3629, 4, FALSE)</f>
        <v xml:space="preserve"> Viridiplantae</v>
      </c>
      <c r="K1317" s="11" t="str">
        <f t="shared" si="20"/>
        <v>1</v>
      </c>
      <c r="L1317" s="32" t="s">
        <v>7167</v>
      </c>
    </row>
    <row r="1318" spans="1:12" ht="16.5" hidden="1">
      <c r="A1318" s="13" t="s">
        <v>4499</v>
      </c>
      <c r="B1318" s="19"/>
      <c r="C1318" s="20">
        <v>1</v>
      </c>
      <c r="D1318" s="21">
        <v>1</v>
      </c>
      <c r="E1318" s="22"/>
      <c r="F1318" s="23">
        <v>1</v>
      </c>
      <c r="G1318" s="26">
        <v>3</v>
      </c>
      <c r="H1318" s="24">
        <f>VLOOKUP(A1318, Архитектуры!B1315:G7290, 6,FALSE)</f>
        <v>51</v>
      </c>
      <c r="I1318" s="24" t="str">
        <f>VLOOKUP(A1318, Таксономия!B1315:E3630, 3, FALSE)</f>
        <v>Eukaryota</v>
      </c>
      <c r="J1318" s="13" t="str">
        <f>VLOOKUP(A1318, Таксономия!B1315:E3630, 4, FALSE)</f>
        <v xml:space="preserve"> Viridiplantae</v>
      </c>
      <c r="K1318" s="11" t="str">
        <f t="shared" si="20"/>
        <v>1</v>
      </c>
      <c r="L1318" s="32" t="s">
        <v>7167</v>
      </c>
    </row>
    <row r="1319" spans="1:12" ht="16.5" hidden="1">
      <c r="A1319" s="13" t="s">
        <v>4509</v>
      </c>
      <c r="B1319" s="19"/>
      <c r="C1319" s="20">
        <v>1</v>
      </c>
      <c r="D1319" s="21">
        <v>1</v>
      </c>
      <c r="E1319" s="22"/>
      <c r="F1319" s="23">
        <v>1</v>
      </c>
      <c r="G1319" s="26">
        <v>3</v>
      </c>
      <c r="H1319" s="24">
        <f>VLOOKUP(A1319, Архитектуры!B1316:G7291, 6,FALSE)</f>
        <v>52</v>
      </c>
      <c r="I1319" s="24" t="str">
        <f>VLOOKUP(A1319, Таксономия!B1316:E3631, 3, FALSE)</f>
        <v>Eukaryota</v>
      </c>
      <c r="J1319" s="13" t="str">
        <f>VLOOKUP(A1319, Таксономия!B1316:E3631, 4, FALSE)</f>
        <v xml:space="preserve"> Viridiplantae</v>
      </c>
      <c r="K1319" s="11" t="str">
        <f t="shared" si="20"/>
        <v>1</v>
      </c>
      <c r="L1319" s="32" t="s">
        <v>7167</v>
      </c>
    </row>
    <row r="1320" spans="1:12" ht="16.5" hidden="1">
      <c r="A1320" s="13" t="s">
        <v>4515</v>
      </c>
      <c r="B1320" s="19">
        <v>1</v>
      </c>
      <c r="C1320" s="20"/>
      <c r="D1320" s="21">
        <v>1</v>
      </c>
      <c r="E1320" s="22">
        <v>1</v>
      </c>
      <c r="F1320" s="23"/>
      <c r="G1320" s="26">
        <v>3</v>
      </c>
      <c r="H1320" s="24">
        <f>VLOOKUP(A1320, Архитектуры!B1317:G7292, 6,FALSE)</f>
        <v>32</v>
      </c>
      <c r="I1320" s="24" t="str">
        <f>VLOOKUP(A1320, Таксономия!B1317:E3632, 3, FALSE)</f>
        <v>Eukaryota</v>
      </c>
      <c r="J1320" s="13" t="str">
        <f>VLOOKUP(A1320, Таксономия!B1317:E3632, 4, FALSE)</f>
        <v xml:space="preserve"> Fungi</v>
      </c>
      <c r="K1320" s="11" t="str">
        <f t="shared" si="20"/>
        <v>2</v>
      </c>
      <c r="L1320"/>
    </row>
    <row r="1321" spans="1:12" ht="16.5" hidden="1">
      <c r="A1321" s="13" t="s">
        <v>4517</v>
      </c>
      <c r="B1321" s="19"/>
      <c r="C1321" s="20">
        <v>1</v>
      </c>
      <c r="D1321" s="21">
        <v>1</v>
      </c>
      <c r="E1321" s="22"/>
      <c r="F1321" s="23">
        <v>1</v>
      </c>
      <c r="G1321" s="26">
        <v>3</v>
      </c>
      <c r="H1321" s="24">
        <f>VLOOKUP(A1321, Архитектуры!B1318:G7293, 6,FALSE)</f>
        <v>56</v>
      </c>
      <c r="I1321" s="24" t="str">
        <f>VLOOKUP(A1321, Таксономия!B1318:E3633, 3, FALSE)</f>
        <v>Eukaryota</v>
      </c>
      <c r="J1321" s="13" t="str">
        <f>VLOOKUP(A1321, Таксономия!B1318:E3633, 4, FALSE)</f>
        <v xml:space="preserve"> Fungi</v>
      </c>
      <c r="K1321" s="11" t="str">
        <f t="shared" si="20"/>
        <v>1</v>
      </c>
      <c r="L1321"/>
    </row>
    <row r="1322" spans="1:12" ht="16.5">
      <c r="A1322" s="13" t="s">
        <v>4521</v>
      </c>
      <c r="B1322" s="19">
        <v>1</v>
      </c>
      <c r="C1322" s="20"/>
      <c r="D1322" s="21">
        <v>1</v>
      </c>
      <c r="E1322" s="22">
        <v>1</v>
      </c>
      <c r="F1322" s="23"/>
      <c r="G1322" s="26">
        <v>3</v>
      </c>
      <c r="H1322" s="24">
        <f>VLOOKUP(A1322, Архитектуры!B1319:G7294, 6,FALSE)</f>
        <v>53</v>
      </c>
      <c r="I1322" s="24" t="str">
        <f>VLOOKUP(A1322, Таксономия!B1319:E3634, 3, FALSE)</f>
        <v>Eukaryota</v>
      </c>
      <c r="J1322" s="13" t="str">
        <f>VLOOKUP(A1322, Таксономия!B1319:E3634, 4, FALSE)</f>
        <v xml:space="preserve"> Fungi</v>
      </c>
      <c r="K1322" s="11" t="str">
        <f t="shared" si="20"/>
        <v>2</v>
      </c>
      <c r="L1322" s="11" t="s">
        <v>7171</v>
      </c>
    </row>
    <row r="1323" spans="1:12" ht="16.5" hidden="1">
      <c r="A1323" s="13" t="s">
        <v>4523</v>
      </c>
      <c r="B1323" s="19"/>
      <c r="C1323" s="20">
        <v>1</v>
      </c>
      <c r="D1323" s="21">
        <v>1</v>
      </c>
      <c r="E1323" s="22"/>
      <c r="F1323" s="23">
        <v>1</v>
      </c>
      <c r="G1323" s="26">
        <v>3</v>
      </c>
      <c r="H1323" s="24">
        <f>VLOOKUP(A1323, Архитектуры!B1320:G7295, 6,FALSE)</f>
        <v>52</v>
      </c>
      <c r="I1323" s="24" t="str">
        <f>VLOOKUP(A1323, Таксономия!B1320:E3635, 3, FALSE)</f>
        <v>Eukaryota</v>
      </c>
      <c r="J1323" s="13" t="str">
        <f>VLOOKUP(A1323, Таксономия!B1320:E3635, 4, FALSE)</f>
        <v xml:space="preserve"> Fungi</v>
      </c>
      <c r="K1323" s="11" t="str">
        <f t="shared" si="20"/>
        <v>1</v>
      </c>
      <c r="L1323" s="11" t="s">
        <v>7172</v>
      </c>
    </row>
    <row r="1324" spans="1:12" ht="16.5" hidden="1">
      <c r="A1324" s="13" t="s">
        <v>4525</v>
      </c>
      <c r="B1324" s="19"/>
      <c r="C1324" s="20">
        <v>1</v>
      </c>
      <c r="D1324" s="21">
        <v>1</v>
      </c>
      <c r="E1324" s="22"/>
      <c r="F1324" s="23">
        <v>1</v>
      </c>
      <c r="G1324" s="26">
        <v>3</v>
      </c>
      <c r="H1324" s="24">
        <f>VLOOKUP(A1324, Архитектуры!B1321:G7296, 6,FALSE)</f>
        <v>52</v>
      </c>
      <c r="I1324" s="24" t="str">
        <f>VLOOKUP(A1324, Таксономия!B1321:E3636, 3, FALSE)</f>
        <v>Eukaryota</v>
      </c>
      <c r="J1324" s="13" t="str">
        <f>VLOOKUP(A1324, Таксономия!B1321:E3636, 4, FALSE)</f>
        <v xml:space="preserve"> Fungi</v>
      </c>
      <c r="K1324" s="11" t="str">
        <f t="shared" si="20"/>
        <v>1</v>
      </c>
      <c r="L1324" s="11" t="s">
        <v>7172</v>
      </c>
    </row>
    <row r="1325" spans="1:12" ht="16.5" hidden="1">
      <c r="A1325" s="13" t="s">
        <v>4529</v>
      </c>
      <c r="B1325" s="19"/>
      <c r="C1325" s="20">
        <v>1</v>
      </c>
      <c r="D1325" s="21">
        <v>1</v>
      </c>
      <c r="E1325" s="22"/>
      <c r="F1325" s="23">
        <v>1</v>
      </c>
      <c r="G1325" s="26">
        <v>3</v>
      </c>
      <c r="H1325" s="24">
        <f>VLOOKUP(A1325, Архитектуры!B1322:G7297, 6,FALSE)</f>
        <v>51</v>
      </c>
      <c r="I1325" s="24" t="str">
        <f>VLOOKUP(A1325, Таксономия!B1322:E3637, 3, FALSE)</f>
        <v>Eukaryota</v>
      </c>
      <c r="J1325" s="13" t="str">
        <f>VLOOKUP(A1325, Таксономия!B1322:E3637, 4, FALSE)</f>
        <v xml:space="preserve"> Viridiplantae</v>
      </c>
      <c r="K1325" s="11" t="str">
        <f t="shared" si="20"/>
        <v>1</v>
      </c>
      <c r="L1325" s="33" t="s">
        <v>7167</v>
      </c>
    </row>
    <row r="1326" spans="1:12" ht="16.5" hidden="1">
      <c r="A1326" s="13" t="s">
        <v>4537</v>
      </c>
      <c r="B1326" s="19"/>
      <c r="C1326" s="20">
        <v>1</v>
      </c>
      <c r="D1326" s="21">
        <v>1</v>
      </c>
      <c r="E1326" s="22"/>
      <c r="F1326" s="23">
        <v>1</v>
      </c>
      <c r="G1326" s="26">
        <v>3</v>
      </c>
      <c r="H1326" s="24">
        <f>VLOOKUP(A1326, Архитектуры!B1323:G7298, 6,FALSE)</f>
        <v>52</v>
      </c>
      <c r="I1326" s="24" t="str">
        <f>VLOOKUP(A1326, Таксономия!B1323:E3638, 3, FALSE)</f>
        <v>Eukaryota</v>
      </c>
      <c r="J1326" s="13" t="str">
        <f>VLOOKUP(A1326, Таксономия!B1323:E3638, 4, FALSE)</f>
        <v xml:space="preserve"> Metazoa</v>
      </c>
      <c r="K1326" s="11" t="str">
        <f t="shared" si="20"/>
        <v>1</v>
      </c>
      <c r="L1326" s="11" t="s">
        <v>7168</v>
      </c>
    </row>
    <row r="1327" spans="1:12" ht="16.5">
      <c r="A1327" s="13" t="s">
        <v>4539</v>
      </c>
      <c r="B1327" s="19">
        <v>1</v>
      </c>
      <c r="C1327" s="20"/>
      <c r="D1327" s="21">
        <v>1</v>
      </c>
      <c r="E1327" s="22">
        <v>1</v>
      </c>
      <c r="F1327" s="23"/>
      <c r="G1327" s="26">
        <v>3</v>
      </c>
      <c r="H1327" s="24">
        <f>VLOOKUP(A1327, Архитектуры!B1324:G7299, 6,FALSE)</f>
        <v>53</v>
      </c>
      <c r="I1327" s="24" t="str">
        <f>VLOOKUP(A1327, Таксономия!B1324:E3639, 3, FALSE)</f>
        <v>Eukaryota</v>
      </c>
      <c r="J1327" s="13" t="str">
        <f>VLOOKUP(A1327, Таксономия!B1324:E3639, 4, FALSE)</f>
        <v xml:space="preserve"> Metazoa</v>
      </c>
      <c r="K1327" s="11" t="str">
        <f t="shared" si="20"/>
        <v>2</v>
      </c>
      <c r="L1327" s="11" t="s">
        <v>7169</v>
      </c>
    </row>
    <row r="1328" spans="1:12" ht="16.5" hidden="1">
      <c r="A1328" s="13" t="s">
        <v>4543</v>
      </c>
      <c r="B1328" s="19"/>
      <c r="C1328" s="20">
        <v>1</v>
      </c>
      <c r="D1328" s="21">
        <v>1</v>
      </c>
      <c r="E1328" s="22"/>
      <c r="F1328" s="23">
        <v>1</v>
      </c>
      <c r="G1328" s="26">
        <v>3</v>
      </c>
      <c r="H1328" s="24">
        <f>VLOOKUP(A1328, Архитектуры!B1325:G7300, 6,FALSE)</f>
        <v>37</v>
      </c>
      <c r="I1328" s="24" t="str">
        <f>VLOOKUP(A1328, Таксономия!B1325:E3640, 3, FALSE)</f>
        <v>Eukaryota</v>
      </c>
      <c r="J1328" s="13" t="str">
        <f>VLOOKUP(A1328, Таксономия!B1325:E3640, 4, FALSE)</f>
        <v xml:space="preserve"> Metazoa</v>
      </c>
      <c r="K1328" s="11" t="str">
        <f t="shared" si="20"/>
        <v>1</v>
      </c>
      <c r="L1328" s="31" t="s">
        <v>7164</v>
      </c>
    </row>
    <row r="1329" spans="1:12" ht="16.5">
      <c r="A1329" s="13" t="s">
        <v>4545</v>
      </c>
      <c r="B1329" s="19">
        <v>1</v>
      </c>
      <c r="C1329" s="20"/>
      <c r="D1329" s="21">
        <v>1</v>
      </c>
      <c r="E1329" s="22">
        <v>1</v>
      </c>
      <c r="F1329" s="23"/>
      <c r="G1329" s="26">
        <v>3</v>
      </c>
      <c r="H1329" s="24">
        <f>VLOOKUP(A1329, Архитектуры!B1326:G7301, 6,FALSE)</f>
        <v>54</v>
      </c>
      <c r="I1329" s="24" t="str">
        <f>VLOOKUP(A1329, Таксономия!B1326:E3641, 3, FALSE)</f>
        <v>Eukaryota</v>
      </c>
      <c r="J1329" s="13" t="str">
        <f>VLOOKUP(A1329, Таксономия!B1326:E3641, 4, FALSE)</f>
        <v xml:space="preserve"> Metazoa</v>
      </c>
      <c r="K1329" s="11" t="str">
        <f t="shared" si="20"/>
        <v>2</v>
      </c>
      <c r="L1329" s="11" t="s">
        <v>7169</v>
      </c>
    </row>
    <row r="1330" spans="1:12" ht="16.5" hidden="1">
      <c r="A1330" s="13" t="s">
        <v>4549</v>
      </c>
      <c r="B1330" s="19"/>
      <c r="C1330" s="20">
        <v>1</v>
      </c>
      <c r="D1330" s="21">
        <v>1</v>
      </c>
      <c r="E1330" s="22"/>
      <c r="F1330" s="23">
        <v>1</v>
      </c>
      <c r="G1330" s="26">
        <v>3</v>
      </c>
      <c r="H1330" s="24">
        <f>VLOOKUP(A1330, Архитектуры!B1327:G7302, 6,FALSE)</f>
        <v>51</v>
      </c>
      <c r="I1330" s="24" t="str">
        <f>VLOOKUP(A1330, Таксономия!B1327:E3642, 3, FALSE)</f>
        <v>Eukaryota</v>
      </c>
      <c r="J1330" s="13" t="str">
        <f>VLOOKUP(A1330, Таксономия!B1327:E3642, 4, FALSE)</f>
        <v xml:space="preserve"> Stramenopiles</v>
      </c>
      <c r="K1330" s="11" t="str">
        <f t="shared" si="20"/>
        <v>1</v>
      </c>
      <c r="L1330"/>
    </row>
    <row r="1331" spans="1:12" ht="16.5" hidden="1">
      <c r="A1331" s="13" t="s">
        <v>4557</v>
      </c>
      <c r="B1331" s="19"/>
      <c r="C1331" s="20">
        <v>1</v>
      </c>
      <c r="D1331" s="21">
        <v>1</v>
      </c>
      <c r="E1331" s="22"/>
      <c r="F1331" s="23">
        <v>1</v>
      </c>
      <c r="G1331" s="26">
        <v>3</v>
      </c>
      <c r="H1331" s="24">
        <f>VLOOKUP(A1331, Архитектуры!B1328:G7303, 6,FALSE)</f>
        <v>53</v>
      </c>
      <c r="I1331" s="24" t="str">
        <f>VLOOKUP(A1331, Таксономия!B1328:E3643, 3, FALSE)</f>
        <v>Eukaryota</v>
      </c>
      <c r="J1331" s="13" t="str">
        <f>VLOOKUP(A1331, Таксономия!B1328:E3643, 4, FALSE)</f>
        <v xml:space="preserve"> Viridiplantae</v>
      </c>
      <c r="K1331" s="11" t="str">
        <f t="shared" si="20"/>
        <v>1</v>
      </c>
      <c r="L1331" s="32" t="s">
        <v>7167</v>
      </c>
    </row>
    <row r="1332" spans="1:12" ht="16.5" hidden="1">
      <c r="A1332" s="13" t="s">
        <v>4563</v>
      </c>
      <c r="B1332" s="19">
        <v>1</v>
      </c>
      <c r="C1332" s="20"/>
      <c r="D1332" s="21">
        <v>1</v>
      </c>
      <c r="E1332" s="22">
        <v>1</v>
      </c>
      <c r="F1332" s="23"/>
      <c r="G1332" s="26">
        <v>3</v>
      </c>
      <c r="H1332" s="24">
        <f>VLOOKUP(A1332, Архитектуры!B1329:G7304, 6,FALSE)</f>
        <v>58</v>
      </c>
      <c r="I1332" s="24" t="str">
        <f>VLOOKUP(A1332, Таксономия!B1329:E3644, 3, FALSE)</f>
        <v>Eukaryota</v>
      </c>
      <c r="J1332" s="13" t="str">
        <f>VLOOKUP(A1332, Таксономия!B1329:E3644, 4, FALSE)</f>
        <v xml:space="preserve"> Fungi</v>
      </c>
      <c r="K1332" s="11" t="str">
        <f t="shared" si="20"/>
        <v>2</v>
      </c>
      <c r="L1332"/>
    </row>
    <row r="1333" spans="1:12" ht="16.5" hidden="1">
      <c r="A1333" s="13" t="s">
        <v>4565</v>
      </c>
      <c r="B1333" s="19"/>
      <c r="C1333" s="20">
        <v>1</v>
      </c>
      <c r="D1333" s="21">
        <v>1</v>
      </c>
      <c r="E1333" s="22"/>
      <c r="F1333" s="23">
        <v>1</v>
      </c>
      <c r="G1333" s="26">
        <v>3</v>
      </c>
      <c r="H1333" s="24">
        <f>VLOOKUP(A1333, Архитектуры!B1330:G7305, 6,FALSE)</f>
        <v>52</v>
      </c>
      <c r="I1333" s="24" t="str">
        <f>VLOOKUP(A1333, Таксономия!B1330:E3645, 3, FALSE)</f>
        <v>Eukaryota</v>
      </c>
      <c r="J1333" s="13" t="str">
        <f>VLOOKUP(A1333, Таксономия!B1330:E3645, 4, FALSE)</f>
        <v xml:space="preserve"> Fungi</v>
      </c>
      <c r="K1333" s="11" t="str">
        <f t="shared" si="20"/>
        <v>1</v>
      </c>
      <c r="L1333" s="11" t="s">
        <v>7172</v>
      </c>
    </row>
    <row r="1334" spans="1:12" ht="16.5" hidden="1">
      <c r="A1334" s="13" t="s">
        <v>4567</v>
      </c>
      <c r="B1334" s="19"/>
      <c r="C1334" s="20">
        <v>1</v>
      </c>
      <c r="D1334" s="21">
        <v>1</v>
      </c>
      <c r="E1334" s="22"/>
      <c r="F1334" s="23">
        <v>1</v>
      </c>
      <c r="G1334" s="26">
        <v>3</v>
      </c>
      <c r="H1334" s="24">
        <f>VLOOKUP(A1334, Архитектуры!B1331:G7306, 6,FALSE)</f>
        <v>51</v>
      </c>
      <c r="I1334" s="24" t="str">
        <f>VLOOKUP(A1334, Таксономия!B1331:E3646, 3, FALSE)</f>
        <v>Eukaryota</v>
      </c>
      <c r="J1334" s="13" t="str">
        <f>VLOOKUP(A1334, Таксономия!B1331:E3646, 4, FALSE)</f>
        <v xml:space="preserve"> Stramenopiles</v>
      </c>
      <c r="K1334" s="11" t="str">
        <f t="shared" si="20"/>
        <v>1</v>
      </c>
      <c r="L1334"/>
    </row>
    <row r="1335" spans="1:12" ht="16.5">
      <c r="A1335" s="13" t="s">
        <v>4573</v>
      </c>
      <c r="B1335" s="19"/>
      <c r="C1335" s="20">
        <v>1</v>
      </c>
      <c r="D1335" s="21">
        <v>1</v>
      </c>
      <c r="E1335" s="22"/>
      <c r="F1335" s="23">
        <v>1</v>
      </c>
      <c r="G1335" s="26">
        <v>3</v>
      </c>
      <c r="H1335" s="24">
        <f>VLOOKUP(A1335, Архитектуры!B1332:G7307, 6,FALSE)</f>
        <v>54</v>
      </c>
      <c r="I1335" s="24" t="str">
        <f>VLOOKUP(A1335, Таксономия!B1332:E3647, 3, FALSE)</f>
        <v>Eukaryota</v>
      </c>
      <c r="J1335" s="13" t="str">
        <f>VLOOKUP(A1335, Таксономия!B1332:E3647, 4, FALSE)</f>
        <v xml:space="preserve"> Fungi</v>
      </c>
      <c r="K1335" s="11" t="str">
        <f t="shared" si="20"/>
        <v>1</v>
      </c>
      <c r="L1335" s="11" t="s">
        <v>7172</v>
      </c>
    </row>
    <row r="1336" spans="1:12" ht="16.5" hidden="1">
      <c r="A1336" s="13" t="s">
        <v>4575</v>
      </c>
      <c r="B1336" s="19">
        <v>1</v>
      </c>
      <c r="C1336" s="20"/>
      <c r="D1336" s="21">
        <v>1</v>
      </c>
      <c r="E1336" s="22">
        <v>1</v>
      </c>
      <c r="F1336" s="23"/>
      <c r="G1336" s="26">
        <v>3</v>
      </c>
      <c r="H1336" s="24">
        <f>VLOOKUP(A1336, Архитектуры!B1333:G7308, 6,FALSE)</f>
        <v>51</v>
      </c>
      <c r="I1336" s="24" t="str">
        <f>VLOOKUP(A1336, Таксономия!B1333:E3648, 3, FALSE)</f>
        <v>Eukaryota</v>
      </c>
      <c r="J1336" s="13" t="str">
        <f>VLOOKUP(A1336, Таксономия!B1333:E3648, 4, FALSE)</f>
        <v xml:space="preserve"> Fungi</v>
      </c>
      <c r="K1336" s="11" t="str">
        <f t="shared" si="20"/>
        <v>2</v>
      </c>
      <c r="L1336" s="11" t="s">
        <v>7171</v>
      </c>
    </row>
    <row r="1337" spans="1:12" ht="16.5" hidden="1">
      <c r="A1337" s="13" t="s">
        <v>4579</v>
      </c>
      <c r="B1337" s="19"/>
      <c r="C1337" s="20">
        <v>1</v>
      </c>
      <c r="D1337" s="21">
        <v>1</v>
      </c>
      <c r="E1337" s="22"/>
      <c r="F1337" s="23">
        <v>1</v>
      </c>
      <c r="G1337" s="26">
        <v>3</v>
      </c>
      <c r="H1337" s="24">
        <f>VLOOKUP(A1337, Архитектуры!B1334:G7309, 6,FALSE)</f>
        <v>52</v>
      </c>
      <c r="I1337" s="24" t="str">
        <f>VLOOKUP(A1337, Таксономия!B1334:E3649, 3, FALSE)</f>
        <v>Eukaryota</v>
      </c>
      <c r="J1337" s="13" t="str">
        <f>VLOOKUP(A1337, Таксономия!B1334:E3649, 4, FALSE)</f>
        <v xml:space="preserve"> Metazoa</v>
      </c>
      <c r="K1337" s="11" t="str">
        <f t="shared" si="20"/>
        <v>1</v>
      </c>
      <c r="L1337" s="11" t="s">
        <v>7168</v>
      </c>
    </row>
    <row r="1338" spans="1:12" ht="16.5" hidden="1">
      <c r="A1338" s="13" t="s">
        <v>4581</v>
      </c>
      <c r="B1338" s="19"/>
      <c r="C1338" s="20">
        <v>1</v>
      </c>
      <c r="D1338" s="21">
        <v>1</v>
      </c>
      <c r="E1338" s="22"/>
      <c r="F1338" s="23">
        <v>1</v>
      </c>
      <c r="G1338" s="26">
        <v>3</v>
      </c>
      <c r="H1338" s="24">
        <f>VLOOKUP(A1338, Архитектуры!B1335:G7310, 6,FALSE)</f>
        <v>51</v>
      </c>
      <c r="I1338" s="24" t="str">
        <f>VLOOKUP(A1338, Таксономия!B1335:E3650, 3, FALSE)</f>
        <v>Eukaryota</v>
      </c>
      <c r="J1338" s="13" t="str">
        <f>VLOOKUP(A1338, Таксономия!B1335:E3650, 4, FALSE)</f>
        <v xml:space="preserve"> Stramenopiles</v>
      </c>
      <c r="K1338" s="11" t="str">
        <f t="shared" si="20"/>
        <v>1</v>
      </c>
      <c r="L1338"/>
    </row>
    <row r="1339" spans="1:12" ht="16.5">
      <c r="A1339" s="13" t="s">
        <v>4587</v>
      </c>
      <c r="B1339" s="19">
        <v>1</v>
      </c>
      <c r="C1339" s="20"/>
      <c r="D1339" s="21">
        <v>1</v>
      </c>
      <c r="E1339" s="22">
        <v>1</v>
      </c>
      <c r="F1339" s="23"/>
      <c r="G1339" s="26">
        <v>3</v>
      </c>
      <c r="H1339" s="24">
        <f>VLOOKUP(A1339, Архитектуры!B1336:G7311, 6,FALSE)</f>
        <v>54</v>
      </c>
      <c r="I1339" s="24" t="str">
        <f>VLOOKUP(A1339, Таксономия!B1336:E3651, 3, FALSE)</f>
        <v>Eukaryota</v>
      </c>
      <c r="J1339" s="13" t="str">
        <f>VLOOKUP(A1339, Таксономия!B1336:E3651, 4, FALSE)</f>
        <v xml:space="preserve"> Fungi</v>
      </c>
      <c r="K1339" s="11" t="str">
        <f t="shared" si="20"/>
        <v>2</v>
      </c>
      <c r="L1339" s="11" t="s">
        <v>7171</v>
      </c>
    </row>
    <row r="1340" spans="1:12" ht="16.5" hidden="1">
      <c r="A1340" s="13" t="s">
        <v>4589</v>
      </c>
      <c r="B1340" s="19"/>
      <c r="C1340" s="20">
        <v>1</v>
      </c>
      <c r="D1340" s="21">
        <v>1</v>
      </c>
      <c r="E1340" s="22"/>
      <c r="F1340" s="23">
        <v>1</v>
      </c>
      <c r="G1340" s="26">
        <v>3</v>
      </c>
      <c r="H1340" s="24">
        <f>VLOOKUP(A1340, Архитектуры!B1337:G7312, 6,FALSE)</f>
        <v>55</v>
      </c>
      <c r="I1340" s="24" t="str">
        <f>VLOOKUP(A1340, Таксономия!B1337:E3652, 3, FALSE)</f>
        <v>Eukaryota</v>
      </c>
      <c r="J1340" s="13" t="str">
        <f>VLOOKUP(A1340, Таксономия!B1337:E3652, 4, FALSE)</f>
        <v xml:space="preserve"> Fungi</v>
      </c>
      <c r="K1340" s="11" t="str">
        <f t="shared" si="20"/>
        <v>1</v>
      </c>
      <c r="L1340" s="11" t="s">
        <v>7172</v>
      </c>
    </row>
    <row r="1341" spans="1:12" ht="16.5" hidden="1">
      <c r="A1341" s="13" t="s">
        <v>4593</v>
      </c>
      <c r="B1341" s="19"/>
      <c r="C1341" s="20">
        <v>1</v>
      </c>
      <c r="D1341" s="21">
        <v>1</v>
      </c>
      <c r="E1341" s="22"/>
      <c r="F1341" s="23">
        <v>1</v>
      </c>
      <c r="G1341" s="26">
        <v>3</v>
      </c>
      <c r="H1341" s="24">
        <f>VLOOKUP(A1341, Архитектуры!B1338:G7313, 6,FALSE)</f>
        <v>51</v>
      </c>
      <c r="I1341" s="24" t="str">
        <f>VLOOKUP(A1341, Таксономия!B1338:E3653, 3, FALSE)</f>
        <v>Eukaryota</v>
      </c>
      <c r="J1341" s="13" t="str">
        <f>VLOOKUP(A1341, Таксономия!B1338:E3653, 4, FALSE)</f>
        <v xml:space="preserve"> Stramenopiles</v>
      </c>
      <c r="K1341" s="11" t="str">
        <f t="shared" si="20"/>
        <v>1</v>
      </c>
      <c r="L1341"/>
    </row>
    <row r="1342" spans="1:12" ht="16.5" hidden="1">
      <c r="A1342" s="13" t="s">
        <v>4603</v>
      </c>
      <c r="B1342" s="19"/>
      <c r="C1342" s="20">
        <v>1</v>
      </c>
      <c r="D1342" s="21">
        <v>1</v>
      </c>
      <c r="E1342" s="22"/>
      <c r="F1342" s="23">
        <v>1</v>
      </c>
      <c r="G1342" s="26">
        <v>3</v>
      </c>
      <c r="H1342" s="24">
        <f>VLOOKUP(A1342, Архитектуры!B1339:G7314, 6,FALSE)</f>
        <v>50</v>
      </c>
      <c r="I1342" s="24" t="str">
        <f>VLOOKUP(A1342, Таксономия!B1339:E3654, 3, FALSE)</f>
        <v>Eukaryota</v>
      </c>
      <c r="J1342" s="13" t="str">
        <f>VLOOKUP(A1342, Таксономия!B1339:E3654, 4, FALSE)</f>
        <v xml:space="preserve"> Alveolata</v>
      </c>
      <c r="K1342" s="11" t="str">
        <f t="shared" si="20"/>
        <v>1</v>
      </c>
      <c r="L1342"/>
    </row>
    <row r="1343" spans="1:12" ht="16.5" hidden="1">
      <c r="A1343" s="13" t="s">
        <v>4605</v>
      </c>
      <c r="B1343" s="19"/>
      <c r="C1343" s="20">
        <v>1</v>
      </c>
      <c r="D1343" s="21">
        <v>1</v>
      </c>
      <c r="E1343" s="22"/>
      <c r="F1343" s="23">
        <v>1</v>
      </c>
      <c r="G1343" s="26">
        <v>3</v>
      </c>
      <c r="H1343" s="24">
        <f>VLOOKUP(A1343, Архитектуры!B1340:G7315, 6,FALSE)</f>
        <v>52</v>
      </c>
      <c r="I1343" s="24" t="str">
        <f>VLOOKUP(A1343, Таксономия!B1340:E3655, 3, FALSE)</f>
        <v>Eukaryota</v>
      </c>
      <c r="J1343" s="13" t="str">
        <f>VLOOKUP(A1343, Таксономия!B1340:E3655, 4, FALSE)</f>
        <v xml:space="preserve"> Fungi</v>
      </c>
      <c r="K1343" s="11" t="str">
        <f t="shared" si="20"/>
        <v>1</v>
      </c>
      <c r="L1343" s="11" t="s">
        <v>7172</v>
      </c>
    </row>
    <row r="1344" spans="1:12" ht="16.5" hidden="1">
      <c r="A1344" s="13" t="s">
        <v>4609</v>
      </c>
      <c r="B1344" s="19">
        <v>1</v>
      </c>
      <c r="C1344" s="20"/>
      <c r="D1344" s="21">
        <v>1</v>
      </c>
      <c r="E1344" s="22">
        <v>1</v>
      </c>
      <c r="F1344" s="23"/>
      <c r="G1344" s="26">
        <v>3</v>
      </c>
      <c r="H1344" s="24">
        <f>VLOOKUP(A1344, Архитектуры!B1341:G7316, 6,FALSE)</f>
        <v>44</v>
      </c>
      <c r="I1344" s="24" t="str">
        <f>VLOOKUP(A1344, Таксономия!B1341:E3656, 3, FALSE)</f>
        <v>Eukaryota</v>
      </c>
      <c r="J1344" s="13" t="str">
        <f>VLOOKUP(A1344, Таксономия!B1341:E3656, 4, FALSE)</f>
        <v xml:space="preserve"> Metazoa</v>
      </c>
      <c r="K1344" s="11" t="str">
        <f t="shared" si="20"/>
        <v>2</v>
      </c>
      <c r="L1344" s="11" t="s">
        <v>7169</v>
      </c>
    </row>
    <row r="1345" spans="1:12" ht="16.5" hidden="1">
      <c r="A1345" s="13" t="s">
        <v>4623</v>
      </c>
      <c r="B1345" s="19"/>
      <c r="C1345" s="20">
        <v>1</v>
      </c>
      <c r="D1345" s="21">
        <v>1</v>
      </c>
      <c r="E1345" s="22"/>
      <c r="F1345" s="23">
        <v>1</v>
      </c>
      <c r="G1345" s="26">
        <v>3</v>
      </c>
      <c r="H1345" s="24">
        <f>VLOOKUP(A1345, Архитектуры!B1342:G7317, 6,FALSE)</f>
        <v>51</v>
      </c>
      <c r="I1345" s="24" t="str">
        <f>VLOOKUP(A1345, Таксономия!B1342:E3657, 3, FALSE)</f>
        <v>Eukaryota</v>
      </c>
      <c r="J1345" s="13" t="str">
        <f>VLOOKUP(A1345, Таксономия!B1342:E3657, 4, FALSE)</f>
        <v xml:space="preserve"> Viridiplantae</v>
      </c>
      <c r="K1345" s="11" t="str">
        <f t="shared" si="20"/>
        <v>1</v>
      </c>
      <c r="L1345" s="33" t="s">
        <v>7167</v>
      </c>
    </row>
    <row r="1346" spans="1:12" ht="16.5" hidden="1">
      <c r="A1346" s="13" t="s">
        <v>4629</v>
      </c>
      <c r="B1346" s="19"/>
      <c r="C1346" s="20">
        <v>1</v>
      </c>
      <c r="D1346" s="21">
        <v>1</v>
      </c>
      <c r="E1346" s="22"/>
      <c r="F1346" s="23">
        <v>1</v>
      </c>
      <c r="G1346" s="26">
        <v>3</v>
      </c>
      <c r="H1346" s="24">
        <f>VLOOKUP(A1346, Архитектуры!B1343:G7318, 6,FALSE)</f>
        <v>52</v>
      </c>
      <c r="I1346" s="24" t="str">
        <f>VLOOKUP(A1346, Таксономия!B1343:E3658, 3, FALSE)</f>
        <v>Eukaryota</v>
      </c>
      <c r="J1346" s="13" t="str">
        <f>VLOOKUP(A1346, Таксономия!B1343:E3658, 4, FALSE)</f>
        <v xml:space="preserve"> Metazoa</v>
      </c>
      <c r="K1346" s="11" t="str">
        <f t="shared" si="20"/>
        <v>1</v>
      </c>
      <c r="L1346" s="11" t="s">
        <v>7168</v>
      </c>
    </row>
    <row r="1347" spans="1:12" ht="16.5" hidden="1">
      <c r="A1347" s="13" t="s">
        <v>4631</v>
      </c>
      <c r="B1347" s="19">
        <v>1</v>
      </c>
      <c r="C1347" s="20"/>
      <c r="D1347" s="21">
        <v>1</v>
      </c>
      <c r="E1347" s="22">
        <v>1</v>
      </c>
      <c r="F1347" s="23"/>
      <c r="G1347" s="26">
        <v>3</v>
      </c>
      <c r="H1347" s="24">
        <f>VLOOKUP(A1347, Архитектуры!B1344:G7319, 6,FALSE)</f>
        <v>43</v>
      </c>
      <c r="I1347" s="24" t="str">
        <f>VLOOKUP(A1347, Таксономия!B1344:E3659, 3, FALSE)</f>
        <v>Eukaryota</v>
      </c>
      <c r="J1347" s="13" t="str">
        <f>VLOOKUP(A1347, Таксономия!B1344:E3659, 4, FALSE)</f>
        <v xml:space="preserve"> Metazoa</v>
      </c>
      <c r="K1347" s="11" t="str">
        <f t="shared" si="20"/>
        <v>2</v>
      </c>
      <c r="L1347" s="11" t="s">
        <v>7169</v>
      </c>
    </row>
    <row r="1348" spans="1:12" ht="16.5" hidden="1">
      <c r="A1348" s="13" t="s">
        <v>4633</v>
      </c>
      <c r="B1348" s="19"/>
      <c r="C1348" s="20">
        <v>1</v>
      </c>
      <c r="D1348" s="21">
        <v>1</v>
      </c>
      <c r="E1348" s="22"/>
      <c r="F1348" s="23">
        <v>1</v>
      </c>
      <c r="G1348" s="26">
        <v>3</v>
      </c>
      <c r="H1348" s="24">
        <f>VLOOKUP(A1348, Архитектуры!B1345:G7320, 6,FALSE)</f>
        <v>52</v>
      </c>
      <c r="I1348" s="24" t="str">
        <f>VLOOKUP(A1348, Таксономия!B1345:E3660, 3, FALSE)</f>
        <v>Eukaryota</v>
      </c>
      <c r="J1348" s="13" t="str">
        <f>VLOOKUP(A1348, Таксономия!B1345:E3660, 4, FALSE)</f>
        <v xml:space="preserve"> Metazoa</v>
      </c>
      <c r="K1348" s="11" t="str">
        <f t="shared" si="20"/>
        <v>1</v>
      </c>
      <c r="L1348" s="11" t="s">
        <v>7168</v>
      </c>
    </row>
    <row r="1349" spans="1:12" ht="16.5">
      <c r="A1349" s="13" t="s">
        <v>4635</v>
      </c>
      <c r="B1349" s="19">
        <v>1</v>
      </c>
      <c r="C1349" s="20"/>
      <c r="D1349" s="21">
        <v>1</v>
      </c>
      <c r="E1349" s="22">
        <v>1</v>
      </c>
      <c r="F1349" s="23"/>
      <c r="G1349" s="26">
        <v>3</v>
      </c>
      <c r="H1349" s="24">
        <f>VLOOKUP(A1349, Архитектуры!B1346:G7321, 6,FALSE)</f>
        <v>53</v>
      </c>
      <c r="I1349" s="24" t="str">
        <f>VLOOKUP(A1349, Таксономия!B1346:E3661, 3, FALSE)</f>
        <v>Eukaryota</v>
      </c>
      <c r="J1349" s="13" t="str">
        <f>VLOOKUP(A1349, Таксономия!B1346:E3661, 4, FALSE)</f>
        <v xml:space="preserve"> Metazoa</v>
      </c>
      <c r="K1349" s="11" t="str">
        <f t="shared" si="20"/>
        <v>2</v>
      </c>
      <c r="L1349" s="11" t="s">
        <v>7169</v>
      </c>
    </row>
    <row r="1350" spans="1:12" ht="16.5">
      <c r="A1350" s="13" t="s">
        <v>4637</v>
      </c>
      <c r="B1350" s="19">
        <v>1</v>
      </c>
      <c r="C1350" s="20"/>
      <c r="D1350" s="21">
        <v>1</v>
      </c>
      <c r="E1350" s="22">
        <v>1</v>
      </c>
      <c r="F1350" s="23"/>
      <c r="G1350" s="26">
        <v>3</v>
      </c>
      <c r="H1350" s="24">
        <f>VLOOKUP(A1350, Архитектуры!B1347:G7322, 6,FALSE)</f>
        <v>53</v>
      </c>
      <c r="I1350" s="24" t="str">
        <f>VLOOKUP(A1350, Таксономия!B1347:E3662, 3, FALSE)</f>
        <v>Eukaryota</v>
      </c>
      <c r="J1350" s="13" t="str">
        <f>VLOOKUP(A1350, Таксономия!B1347:E3662, 4, FALSE)</f>
        <v xml:space="preserve"> Metazoa</v>
      </c>
      <c r="K1350" s="11" t="str">
        <f t="shared" ref="K1350:K1401" si="21">IF(AND(B1350=1,D1350=1,E1350=1,B1350+D1350+E1350=3),"2","1")</f>
        <v>2</v>
      </c>
      <c r="L1350" s="11" t="s">
        <v>7169</v>
      </c>
    </row>
    <row r="1351" spans="1:12" ht="16.5">
      <c r="A1351" s="13" t="s">
        <v>4639</v>
      </c>
      <c r="B1351" s="19">
        <v>1</v>
      </c>
      <c r="C1351" s="20"/>
      <c r="D1351" s="21">
        <v>1</v>
      </c>
      <c r="E1351" s="22">
        <v>1</v>
      </c>
      <c r="F1351" s="23"/>
      <c r="G1351" s="26">
        <v>3</v>
      </c>
      <c r="H1351" s="24">
        <f>VLOOKUP(A1351, Архитектуры!B1348:G7323, 6,FALSE)</f>
        <v>54</v>
      </c>
      <c r="I1351" s="24" t="str">
        <f>VLOOKUP(A1351, Таксономия!B1348:E3663, 3, FALSE)</f>
        <v>Eukaryota</v>
      </c>
      <c r="J1351" s="13" t="str">
        <f>VLOOKUP(A1351, Таксономия!B1348:E3663, 4, FALSE)</f>
        <v xml:space="preserve"> Metazoa</v>
      </c>
      <c r="K1351" s="11" t="str">
        <f t="shared" si="21"/>
        <v>2</v>
      </c>
      <c r="L1351" s="11" t="s">
        <v>7169</v>
      </c>
    </row>
    <row r="1352" spans="1:12" ht="16.5" hidden="1">
      <c r="A1352" s="13" t="s">
        <v>4641</v>
      </c>
      <c r="B1352" s="19"/>
      <c r="C1352" s="20">
        <v>1</v>
      </c>
      <c r="D1352" s="21">
        <v>1</v>
      </c>
      <c r="E1352" s="22"/>
      <c r="F1352" s="23">
        <v>1</v>
      </c>
      <c r="G1352" s="26">
        <v>3</v>
      </c>
      <c r="H1352" s="24">
        <f>VLOOKUP(A1352, Архитектуры!B1349:G7324, 6,FALSE)</f>
        <v>52</v>
      </c>
      <c r="I1352" s="24" t="str">
        <f>VLOOKUP(A1352, Таксономия!B1349:E3664, 3, FALSE)</f>
        <v>Eukaryota</v>
      </c>
      <c r="J1352" s="13" t="str">
        <f>VLOOKUP(A1352, Таксономия!B1349:E3664, 4, FALSE)</f>
        <v xml:space="preserve"> Metazoa</v>
      </c>
      <c r="K1352" s="11" t="str">
        <f t="shared" si="21"/>
        <v>1</v>
      </c>
      <c r="L1352" s="11" t="s">
        <v>7168</v>
      </c>
    </row>
    <row r="1353" spans="1:12" ht="16.5" hidden="1">
      <c r="A1353" s="13" t="s">
        <v>4643</v>
      </c>
      <c r="B1353" s="19"/>
      <c r="C1353" s="20">
        <v>1</v>
      </c>
      <c r="D1353" s="21">
        <v>1</v>
      </c>
      <c r="E1353" s="22"/>
      <c r="F1353" s="23">
        <v>1</v>
      </c>
      <c r="G1353" s="26">
        <v>3</v>
      </c>
      <c r="H1353" s="24">
        <f>VLOOKUP(A1353, Архитектуры!B1350:G7325, 6,FALSE)</f>
        <v>52</v>
      </c>
      <c r="I1353" s="24" t="str">
        <f>VLOOKUP(A1353, Таксономия!B1350:E3665, 3, FALSE)</f>
        <v>Eukaryota</v>
      </c>
      <c r="J1353" s="13" t="str">
        <f>VLOOKUP(A1353, Таксономия!B1350:E3665, 4, FALSE)</f>
        <v xml:space="preserve"> Metazoa</v>
      </c>
      <c r="K1353" s="11" t="str">
        <f t="shared" si="21"/>
        <v>1</v>
      </c>
      <c r="L1353" s="11" t="s">
        <v>7168</v>
      </c>
    </row>
    <row r="1354" spans="1:12" ht="16.5" hidden="1">
      <c r="A1354" s="13" t="s">
        <v>4647</v>
      </c>
      <c r="B1354" s="19"/>
      <c r="C1354" s="20">
        <v>1</v>
      </c>
      <c r="D1354" s="21">
        <v>1</v>
      </c>
      <c r="E1354" s="22"/>
      <c r="F1354" s="23">
        <v>1</v>
      </c>
      <c r="G1354" s="26">
        <v>3</v>
      </c>
      <c r="H1354" s="24">
        <f>VLOOKUP(A1354, Архитектуры!B1351:G7326, 6,FALSE)</f>
        <v>52</v>
      </c>
      <c r="I1354" s="24" t="str">
        <f>VLOOKUP(A1354, Таксономия!B1351:E3666, 3, FALSE)</f>
        <v>Eukaryota</v>
      </c>
      <c r="J1354" s="13" t="str">
        <f>VLOOKUP(A1354, Таксономия!B1351:E3666, 4, FALSE)</f>
        <v xml:space="preserve"> Metazoa</v>
      </c>
      <c r="K1354" s="11" t="str">
        <f t="shared" si="21"/>
        <v>1</v>
      </c>
      <c r="L1354" s="11" t="s">
        <v>7168</v>
      </c>
    </row>
    <row r="1355" spans="1:12" ht="16.5" hidden="1">
      <c r="A1355" s="13" t="s">
        <v>4649</v>
      </c>
      <c r="B1355" s="19"/>
      <c r="C1355" s="20">
        <v>1</v>
      </c>
      <c r="D1355" s="21">
        <v>1</v>
      </c>
      <c r="E1355" s="22"/>
      <c r="F1355" s="23">
        <v>1</v>
      </c>
      <c r="G1355" s="26">
        <v>3</v>
      </c>
      <c r="H1355" s="24">
        <f>VLOOKUP(A1355, Архитектуры!B1352:G7327, 6,FALSE)</f>
        <v>52</v>
      </c>
      <c r="I1355" s="24" t="str">
        <f>VLOOKUP(A1355, Таксономия!B1352:E3667, 3, FALSE)</f>
        <v>Eukaryota</v>
      </c>
      <c r="J1355" s="13" t="str">
        <f>VLOOKUP(A1355, Таксономия!B1352:E3667, 4, FALSE)</f>
        <v xml:space="preserve"> Metazoa</v>
      </c>
      <c r="K1355" s="11" t="str">
        <f t="shared" si="21"/>
        <v>1</v>
      </c>
      <c r="L1355" s="11" t="s">
        <v>7168</v>
      </c>
    </row>
    <row r="1356" spans="1:12" ht="16.5">
      <c r="A1356" s="13" t="s">
        <v>4651</v>
      </c>
      <c r="B1356" s="19">
        <v>1</v>
      </c>
      <c r="C1356" s="20"/>
      <c r="D1356" s="21">
        <v>1</v>
      </c>
      <c r="E1356" s="22">
        <v>1</v>
      </c>
      <c r="F1356" s="23"/>
      <c r="G1356" s="26">
        <v>3</v>
      </c>
      <c r="H1356" s="24">
        <f>VLOOKUP(A1356, Архитектуры!B1353:G7328, 6,FALSE)</f>
        <v>53</v>
      </c>
      <c r="I1356" s="24" t="str">
        <f>VLOOKUP(A1356, Таксономия!B1353:E3668, 3, FALSE)</f>
        <v>Eukaryota</v>
      </c>
      <c r="J1356" s="13" t="str">
        <f>VLOOKUP(A1356, Таксономия!B1353:E3668, 4, FALSE)</f>
        <v xml:space="preserve"> Metazoa</v>
      </c>
      <c r="K1356" s="11" t="str">
        <f t="shared" si="21"/>
        <v>2</v>
      </c>
      <c r="L1356" s="11" t="s">
        <v>7169</v>
      </c>
    </row>
    <row r="1357" spans="1:12" ht="16.5">
      <c r="A1357" s="13" t="s">
        <v>4653</v>
      </c>
      <c r="B1357" s="19">
        <v>1</v>
      </c>
      <c r="C1357" s="20"/>
      <c r="D1357" s="21">
        <v>1</v>
      </c>
      <c r="E1357" s="22">
        <v>1</v>
      </c>
      <c r="F1357" s="23"/>
      <c r="G1357" s="26">
        <v>3</v>
      </c>
      <c r="H1357" s="24">
        <f>VLOOKUP(A1357, Архитектуры!B1354:G7329, 6,FALSE)</f>
        <v>53</v>
      </c>
      <c r="I1357" s="24" t="str">
        <f>VLOOKUP(A1357, Таксономия!B1354:E3669, 3, FALSE)</f>
        <v>Eukaryota</v>
      </c>
      <c r="J1357" s="13" t="str">
        <f>VLOOKUP(A1357, Таксономия!B1354:E3669, 4, FALSE)</f>
        <v xml:space="preserve"> Metazoa</v>
      </c>
      <c r="K1357" s="11" t="str">
        <f t="shared" si="21"/>
        <v>2</v>
      </c>
      <c r="L1357" s="11" t="s">
        <v>7169</v>
      </c>
    </row>
    <row r="1358" spans="1:12" ht="16.5" hidden="1">
      <c r="A1358" s="13" t="s">
        <v>4655</v>
      </c>
      <c r="B1358" s="19"/>
      <c r="C1358" s="20">
        <v>1</v>
      </c>
      <c r="D1358" s="21">
        <v>1</v>
      </c>
      <c r="E1358" s="22"/>
      <c r="F1358" s="23">
        <v>1</v>
      </c>
      <c r="G1358" s="26">
        <v>3</v>
      </c>
      <c r="H1358" s="24">
        <f>VLOOKUP(A1358, Архитектуры!B1355:G7330, 6,FALSE)</f>
        <v>52</v>
      </c>
      <c r="I1358" s="24" t="str">
        <f>VLOOKUP(A1358, Таксономия!B1355:E3670, 3, FALSE)</f>
        <v>Eukaryota</v>
      </c>
      <c r="J1358" s="13" t="str">
        <f>VLOOKUP(A1358, Таксономия!B1355:E3670, 4, FALSE)</f>
        <v xml:space="preserve"> Metazoa</v>
      </c>
      <c r="K1358" s="11" t="str">
        <f t="shared" si="21"/>
        <v>1</v>
      </c>
      <c r="L1358" s="11" t="s">
        <v>7168</v>
      </c>
    </row>
    <row r="1359" spans="1:12" ht="16.5" hidden="1">
      <c r="A1359" s="13" t="s">
        <v>4657</v>
      </c>
      <c r="B1359" s="19"/>
      <c r="C1359" s="20">
        <v>1</v>
      </c>
      <c r="D1359" s="21">
        <v>1</v>
      </c>
      <c r="E1359" s="22"/>
      <c r="F1359" s="23">
        <v>1</v>
      </c>
      <c r="G1359" s="26">
        <v>3</v>
      </c>
      <c r="H1359" s="24">
        <f>VLOOKUP(A1359, Архитектуры!B1356:G7331, 6,FALSE)</f>
        <v>52</v>
      </c>
      <c r="I1359" s="24" t="str">
        <f>VLOOKUP(A1359, Таксономия!B1356:E3671, 3, FALSE)</f>
        <v>Eukaryota</v>
      </c>
      <c r="J1359" s="13" t="str">
        <f>VLOOKUP(A1359, Таксономия!B1356:E3671, 4, FALSE)</f>
        <v xml:space="preserve"> Metazoa</v>
      </c>
      <c r="K1359" s="11" t="str">
        <f t="shared" si="21"/>
        <v>1</v>
      </c>
      <c r="L1359" s="11" t="s">
        <v>7168</v>
      </c>
    </row>
    <row r="1360" spans="1:12" ht="16.5" hidden="1">
      <c r="A1360" s="13" t="s">
        <v>4659</v>
      </c>
      <c r="B1360" s="19"/>
      <c r="C1360" s="20">
        <v>1</v>
      </c>
      <c r="D1360" s="21">
        <v>1</v>
      </c>
      <c r="E1360" s="22"/>
      <c r="F1360" s="23">
        <v>1</v>
      </c>
      <c r="G1360" s="26">
        <v>3</v>
      </c>
      <c r="H1360" s="24">
        <f>VLOOKUP(A1360, Архитектуры!B1357:G7332, 6,FALSE)</f>
        <v>52</v>
      </c>
      <c r="I1360" s="24" t="str">
        <f>VLOOKUP(A1360, Таксономия!B1357:E3672, 3, FALSE)</f>
        <v>Eukaryota</v>
      </c>
      <c r="J1360" s="13" t="str">
        <f>VLOOKUP(A1360, Таксономия!B1357:E3672, 4, FALSE)</f>
        <v xml:space="preserve"> Metazoa</v>
      </c>
      <c r="K1360" s="11" t="str">
        <f t="shared" si="21"/>
        <v>1</v>
      </c>
      <c r="L1360" s="11" t="s">
        <v>7168</v>
      </c>
    </row>
    <row r="1361" spans="1:12" ht="16.5" hidden="1">
      <c r="A1361" s="13" t="s">
        <v>4661</v>
      </c>
      <c r="B1361" s="19"/>
      <c r="C1361" s="20">
        <v>1</v>
      </c>
      <c r="D1361" s="21">
        <v>1</v>
      </c>
      <c r="E1361" s="22"/>
      <c r="F1361" s="23">
        <v>1</v>
      </c>
      <c r="G1361" s="26">
        <v>3</v>
      </c>
      <c r="H1361" s="24">
        <f>VLOOKUP(A1361, Архитектуры!B1358:G7333, 6,FALSE)</f>
        <v>52</v>
      </c>
      <c r="I1361" s="24" t="str">
        <f>VLOOKUP(A1361, Таксономия!B1358:E3673, 3, FALSE)</f>
        <v>Eukaryota</v>
      </c>
      <c r="J1361" s="13" t="str">
        <f>VLOOKUP(A1361, Таксономия!B1358:E3673, 4, FALSE)</f>
        <v xml:space="preserve"> Metazoa</v>
      </c>
      <c r="K1361" s="11" t="str">
        <f t="shared" si="21"/>
        <v>1</v>
      </c>
      <c r="L1361" s="11" t="s">
        <v>7168</v>
      </c>
    </row>
    <row r="1362" spans="1:12" ht="16.5">
      <c r="A1362" s="13" t="s">
        <v>4665</v>
      </c>
      <c r="B1362" s="19">
        <v>1</v>
      </c>
      <c r="C1362" s="20"/>
      <c r="D1362" s="21">
        <v>1</v>
      </c>
      <c r="E1362" s="22">
        <v>1</v>
      </c>
      <c r="F1362" s="23"/>
      <c r="G1362" s="26">
        <v>3</v>
      </c>
      <c r="H1362" s="24">
        <f>VLOOKUP(A1362, Архитектуры!B1359:G7334, 6,FALSE)</f>
        <v>54</v>
      </c>
      <c r="I1362" s="24" t="str">
        <f>VLOOKUP(A1362, Таксономия!B1359:E3674, 3, FALSE)</f>
        <v>Eukaryota</v>
      </c>
      <c r="J1362" s="13" t="str">
        <f>VLOOKUP(A1362, Таксономия!B1359:E3674, 4, FALSE)</f>
        <v xml:space="preserve"> Metazoa</v>
      </c>
      <c r="K1362" s="11" t="str">
        <f t="shared" si="21"/>
        <v>2</v>
      </c>
      <c r="L1362" s="11" t="s">
        <v>7169</v>
      </c>
    </row>
    <row r="1363" spans="1:12" ht="16.5">
      <c r="A1363" s="13" t="s">
        <v>4667</v>
      </c>
      <c r="B1363" s="19">
        <v>1</v>
      </c>
      <c r="C1363" s="20"/>
      <c r="D1363" s="21">
        <v>1</v>
      </c>
      <c r="E1363" s="22">
        <v>1</v>
      </c>
      <c r="F1363" s="23"/>
      <c r="G1363" s="26">
        <v>3</v>
      </c>
      <c r="H1363" s="24">
        <f>VLOOKUP(A1363, Архитектуры!B1360:G7335, 6,FALSE)</f>
        <v>54</v>
      </c>
      <c r="I1363" s="24" t="str">
        <f>VLOOKUP(A1363, Таксономия!B1360:E3675, 3, FALSE)</f>
        <v>Eukaryota</v>
      </c>
      <c r="J1363" s="13" t="str">
        <f>VLOOKUP(A1363, Таксономия!B1360:E3675, 4, FALSE)</f>
        <v xml:space="preserve"> Metazoa</v>
      </c>
      <c r="K1363" s="11" t="str">
        <f t="shared" si="21"/>
        <v>2</v>
      </c>
      <c r="L1363" s="11" t="s">
        <v>7169</v>
      </c>
    </row>
    <row r="1364" spans="1:12" ht="16.5" hidden="1">
      <c r="A1364" s="13" t="s">
        <v>4673</v>
      </c>
      <c r="B1364" s="19"/>
      <c r="C1364" s="20">
        <v>1</v>
      </c>
      <c r="D1364" s="21">
        <v>1</v>
      </c>
      <c r="E1364" s="22"/>
      <c r="F1364" s="23">
        <v>1</v>
      </c>
      <c r="G1364" s="26">
        <v>3</v>
      </c>
      <c r="H1364" s="24">
        <f>VLOOKUP(A1364, Архитектуры!B1361:G7336, 6,FALSE)</f>
        <v>52</v>
      </c>
      <c r="I1364" s="24" t="str">
        <f>VLOOKUP(A1364, Таксономия!B1361:E3676, 3, FALSE)</f>
        <v>Eukaryota</v>
      </c>
      <c r="J1364" s="13" t="str">
        <f>VLOOKUP(A1364, Таксономия!B1361:E3676, 4, FALSE)</f>
        <v xml:space="preserve"> Metazoa</v>
      </c>
      <c r="K1364" s="11" t="str">
        <f t="shared" si="21"/>
        <v>1</v>
      </c>
      <c r="L1364" s="11" t="s">
        <v>7168</v>
      </c>
    </row>
    <row r="1365" spans="1:12" ht="16.5" hidden="1">
      <c r="A1365" s="13" t="s">
        <v>4675</v>
      </c>
      <c r="B1365" s="19"/>
      <c r="C1365" s="20">
        <v>1</v>
      </c>
      <c r="D1365" s="21">
        <v>1</v>
      </c>
      <c r="E1365" s="22"/>
      <c r="F1365" s="23">
        <v>1</v>
      </c>
      <c r="G1365" s="26">
        <v>3</v>
      </c>
      <c r="H1365" s="24">
        <f>VLOOKUP(A1365, Архитектуры!B1362:G7337, 6,FALSE)</f>
        <v>42</v>
      </c>
      <c r="I1365" s="24" t="str">
        <f>VLOOKUP(A1365, Таксономия!B1362:E3677, 3, FALSE)</f>
        <v>Eukaryota</v>
      </c>
      <c r="J1365" s="13" t="str">
        <f>VLOOKUP(A1365, Таксономия!B1362:E3677, 4, FALSE)</f>
        <v xml:space="preserve"> Metazoa</v>
      </c>
      <c r="K1365" s="11" t="str">
        <f t="shared" si="21"/>
        <v>1</v>
      </c>
      <c r="L1365" s="11" t="s">
        <v>7168</v>
      </c>
    </row>
    <row r="1366" spans="1:12" ht="16.5" hidden="1">
      <c r="A1366" s="13" t="s">
        <v>4677</v>
      </c>
      <c r="B1366" s="19">
        <v>1</v>
      </c>
      <c r="C1366" s="20"/>
      <c r="D1366" s="21">
        <v>1</v>
      </c>
      <c r="E1366" s="22">
        <v>1</v>
      </c>
      <c r="F1366" s="23"/>
      <c r="G1366" s="26">
        <v>3</v>
      </c>
      <c r="H1366" s="24">
        <f>VLOOKUP(A1366, Архитектуры!B1363:G7338, 6,FALSE)</f>
        <v>57</v>
      </c>
      <c r="I1366" s="24" t="str">
        <f>VLOOKUP(A1366, Таксономия!B1363:E3678, 3, FALSE)</f>
        <v>Eukaryota</v>
      </c>
      <c r="J1366" s="13" t="str">
        <f>VLOOKUP(A1366, Таксономия!B1363:E3678, 4, FALSE)</f>
        <v xml:space="preserve"> Metazoa</v>
      </c>
      <c r="K1366" s="11" t="str">
        <f t="shared" si="21"/>
        <v>2</v>
      </c>
      <c r="L1366" s="31" t="s">
        <v>7164</v>
      </c>
    </row>
    <row r="1367" spans="1:12" ht="16.5">
      <c r="A1367" s="13" t="s">
        <v>4679</v>
      </c>
      <c r="B1367" s="19">
        <v>1</v>
      </c>
      <c r="C1367" s="20"/>
      <c r="D1367" s="21">
        <v>1</v>
      </c>
      <c r="E1367" s="22">
        <v>1</v>
      </c>
      <c r="F1367" s="23"/>
      <c r="G1367" s="26">
        <v>3</v>
      </c>
      <c r="H1367" s="24">
        <f>VLOOKUP(A1367, Архитектуры!B1364:G7339, 6,FALSE)</f>
        <v>54</v>
      </c>
      <c r="I1367" s="24" t="str">
        <f>VLOOKUP(A1367, Таксономия!B1364:E3679, 3, FALSE)</f>
        <v>Eukaryota</v>
      </c>
      <c r="J1367" s="13" t="str">
        <f>VLOOKUP(A1367, Таксономия!B1364:E3679, 4, FALSE)</f>
        <v xml:space="preserve"> Metazoa</v>
      </c>
      <c r="K1367" s="11" t="str">
        <f t="shared" si="21"/>
        <v>2</v>
      </c>
      <c r="L1367" s="11" t="s">
        <v>7169</v>
      </c>
    </row>
    <row r="1368" spans="1:12" ht="16.5" hidden="1">
      <c r="A1368" s="13" t="s">
        <v>4681</v>
      </c>
      <c r="B1368" s="19"/>
      <c r="C1368" s="20">
        <v>1</v>
      </c>
      <c r="D1368" s="21">
        <v>1</v>
      </c>
      <c r="E1368" s="22"/>
      <c r="F1368" s="23">
        <v>1</v>
      </c>
      <c r="G1368" s="26">
        <v>3</v>
      </c>
      <c r="H1368" s="24">
        <f>VLOOKUP(A1368, Архитектуры!B1365:G7340, 6,FALSE)</f>
        <v>52</v>
      </c>
      <c r="I1368" s="24" t="str">
        <f>VLOOKUP(A1368, Таксономия!B1365:E3680, 3, FALSE)</f>
        <v>Eukaryota</v>
      </c>
      <c r="J1368" s="13" t="str">
        <f>VLOOKUP(A1368, Таксономия!B1365:E3680, 4, FALSE)</f>
        <v xml:space="preserve"> Metazoa</v>
      </c>
      <c r="K1368" s="11" t="str">
        <f t="shared" si="21"/>
        <v>1</v>
      </c>
      <c r="L1368" s="11" t="s">
        <v>7168</v>
      </c>
    </row>
    <row r="1369" spans="1:12" ht="16.5" hidden="1">
      <c r="A1369" s="13" t="s">
        <v>4691</v>
      </c>
      <c r="B1369" s="19">
        <v>1</v>
      </c>
      <c r="C1369" s="20"/>
      <c r="D1369" s="21">
        <v>1</v>
      </c>
      <c r="E1369" s="22">
        <v>1</v>
      </c>
      <c r="F1369" s="23"/>
      <c r="G1369" s="26">
        <v>3</v>
      </c>
      <c r="H1369" s="24">
        <f>VLOOKUP(A1369, Архитектуры!B1366:G7341, 6,FALSE)</f>
        <v>52</v>
      </c>
      <c r="I1369" s="24" t="str">
        <f>VLOOKUP(A1369, Таксономия!B1366:E3681, 3, FALSE)</f>
        <v>Eukaryota</v>
      </c>
      <c r="J1369" s="13" t="str">
        <f>VLOOKUP(A1369, Таксономия!B1366:E3681, 4, FALSE)</f>
        <v xml:space="preserve"> Fungi</v>
      </c>
      <c r="K1369" s="11" t="str">
        <f t="shared" si="21"/>
        <v>2</v>
      </c>
      <c r="L1369" s="11" t="s">
        <v>7171</v>
      </c>
    </row>
    <row r="1370" spans="1:12" ht="16.5" hidden="1">
      <c r="A1370" s="13" t="s">
        <v>4693</v>
      </c>
      <c r="B1370" s="19"/>
      <c r="C1370" s="20">
        <v>1</v>
      </c>
      <c r="D1370" s="21">
        <v>1</v>
      </c>
      <c r="E1370" s="22"/>
      <c r="F1370" s="23">
        <v>1</v>
      </c>
      <c r="G1370" s="26">
        <v>3</v>
      </c>
      <c r="H1370" s="24">
        <f>VLOOKUP(A1370, Архитектуры!B1367:G7342, 6,FALSE)</f>
        <v>52</v>
      </c>
      <c r="I1370" s="24" t="str">
        <f>VLOOKUP(A1370, Таксономия!B1367:E3682, 3, FALSE)</f>
        <v>Eukaryota</v>
      </c>
      <c r="J1370" s="13" t="str">
        <f>VLOOKUP(A1370, Таксономия!B1367:E3682, 4, FALSE)</f>
        <v xml:space="preserve"> Fungi</v>
      </c>
      <c r="K1370" s="11" t="str">
        <f t="shared" si="21"/>
        <v>1</v>
      </c>
      <c r="L1370" s="11" t="s">
        <v>7172</v>
      </c>
    </row>
    <row r="1371" spans="1:12" ht="16.5" hidden="1">
      <c r="A1371" s="13" t="s">
        <v>4697</v>
      </c>
      <c r="B1371" s="19"/>
      <c r="C1371" s="20">
        <v>1</v>
      </c>
      <c r="D1371" s="21">
        <v>1</v>
      </c>
      <c r="E1371" s="22"/>
      <c r="F1371" s="23">
        <v>1</v>
      </c>
      <c r="G1371" s="26">
        <v>3</v>
      </c>
      <c r="H1371" s="24">
        <f>VLOOKUP(A1371, Архитектуры!B1368:G7343, 6,FALSE)</f>
        <v>52</v>
      </c>
      <c r="I1371" s="24" t="str">
        <f>VLOOKUP(A1371, Таксономия!B1368:E3683, 3, FALSE)</f>
        <v>Eukaryota</v>
      </c>
      <c r="J1371" s="13" t="str">
        <f>VLOOKUP(A1371, Таксономия!B1368:E3683, 4, FALSE)</f>
        <v xml:space="preserve"> Fungi</v>
      </c>
      <c r="K1371" s="11" t="str">
        <f t="shared" si="21"/>
        <v>1</v>
      </c>
      <c r="L1371" s="11" t="s">
        <v>7172</v>
      </c>
    </row>
    <row r="1372" spans="1:12" ht="16.5">
      <c r="A1372" s="13" t="s">
        <v>4699</v>
      </c>
      <c r="B1372" s="19">
        <v>1</v>
      </c>
      <c r="C1372" s="20"/>
      <c r="D1372" s="21">
        <v>1</v>
      </c>
      <c r="E1372" s="22">
        <v>1</v>
      </c>
      <c r="F1372" s="23"/>
      <c r="G1372" s="26">
        <v>3</v>
      </c>
      <c r="H1372" s="24">
        <f>VLOOKUP(A1372, Архитектуры!B1369:G7344, 6,FALSE)</f>
        <v>53</v>
      </c>
      <c r="I1372" s="24" t="str">
        <f>VLOOKUP(A1372, Таксономия!B1369:E3684, 3, FALSE)</f>
        <v>Eukaryota</v>
      </c>
      <c r="J1372" s="13" t="str">
        <f>VLOOKUP(A1372, Таксономия!B1369:E3684, 4, FALSE)</f>
        <v xml:space="preserve"> Fungi</v>
      </c>
      <c r="K1372" s="11" t="str">
        <f t="shared" si="21"/>
        <v>2</v>
      </c>
      <c r="L1372" s="11" t="s">
        <v>7171</v>
      </c>
    </row>
    <row r="1373" spans="1:12" ht="16.5" hidden="1">
      <c r="A1373" s="13" t="s">
        <v>4701</v>
      </c>
      <c r="B1373" s="19"/>
      <c r="C1373" s="20">
        <v>1</v>
      </c>
      <c r="D1373" s="21">
        <v>1</v>
      </c>
      <c r="E1373" s="22"/>
      <c r="F1373" s="23">
        <v>1</v>
      </c>
      <c r="G1373" s="26">
        <v>3</v>
      </c>
      <c r="H1373" s="24">
        <f>VLOOKUP(A1373, Архитектуры!B1370:G7345, 6,FALSE)</f>
        <v>52</v>
      </c>
      <c r="I1373" s="24" t="str">
        <f>VLOOKUP(A1373, Таксономия!B1370:E3685, 3, FALSE)</f>
        <v>Eukaryota</v>
      </c>
      <c r="J1373" s="13" t="str">
        <f>VLOOKUP(A1373, Таксономия!B1370:E3685, 4, FALSE)</f>
        <v xml:space="preserve"> Metazoa</v>
      </c>
      <c r="K1373" s="11" t="str">
        <f t="shared" si="21"/>
        <v>1</v>
      </c>
      <c r="L1373" s="11" t="s">
        <v>7168</v>
      </c>
    </row>
    <row r="1374" spans="1:12" ht="16.5" hidden="1">
      <c r="A1374" s="13" t="s">
        <v>4703</v>
      </c>
      <c r="B1374" s="19">
        <v>1</v>
      </c>
      <c r="C1374" s="20"/>
      <c r="D1374" s="21">
        <v>1</v>
      </c>
      <c r="E1374" s="22">
        <v>1</v>
      </c>
      <c r="F1374" s="23"/>
      <c r="G1374" s="26">
        <v>3</v>
      </c>
      <c r="H1374" s="24">
        <f>VLOOKUP(A1374, Архитектуры!B1371:G7346, 6,FALSE)</f>
        <v>51</v>
      </c>
      <c r="I1374" s="24" t="str">
        <f>VLOOKUP(A1374, Таксономия!B1371:E3686, 3, FALSE)</f>
        <v>Eukaryota</v>
      </c>
      <c r="J1374" s="13" t="str">
        <f>VLOOKUP(A1374, Таксономия!B1371:E3686, 4, FALSE)</f>
        <v xml:space="preserve"> Fungi</v>
      </c>
      <c r="K1374" s="11" t="str">
        <f t="shared" si="21"/>
        <v>2</v>
      </c>
      <c r="L1374" s="11" t="s">
        <v>7171</v>
      </c>
    </row>
    <row r="1375" spans="1:12" ht="16.5">
      <c r="A1375" s="13" t="s">
        <v>4705</v>
      </c>
      <c r="B1375" s="19"/>
      <c r="C1375" s="20">
        <v>1</v>
      </c>
      <c r="D1375" s="21">
        <v>1</v>
      </c>
      <c r="E1375" s="22"/>
      <c r="F1375" s="23">
        <v>1</v>
      </c>
      <c r="G1375" s="26">
        <v>3</v>
      </c>
      <c r="H1375" s="24">
        <f>VLOOKUP(A1375, Архитектуры!B1372:G7347, 6,FALSE)</f>
        <v>54</v>
      </c>
      <c r="I1375" s="24" t="str">
        <f>VLOOKUP(A1375, Таксономия!B1372:E3687, 3, FALSE)</f>
        <v>Eukaryota</v>
      </c>
      <c r="J1375" s="13" t="str">
        <f>VLOOKUP(A1375, Таксономия!B1372:E3687, 4, FALSE)</f>
        <v xml:space="preserve"> Fungi</v>
      </c>
      <c r="K1375" s="11" t="str">
        <f t="shared" si="21"/>
        <v>1</v>
      </c>
      <c r="L1375" s="11" t="s">
        <v>7172</v>
      </c>
    </row>
    <row r="1376" spans="1:12" ht="16.5" hidden="1">
      <c r="A1376" s="13" t="s">
        <v>4709</v>
      </c>
      <c r="B1376" s="19"/>
      <c r="C1376" s="20">
        <v>1</v>
      </c>
      <c r="D1376" s="21">
        <v>1</v>
      </c>
      <c r="E1376" s="22"/>
      <c r="F1376" s="23">
        <v>1</v>
      </c>
      <c r="G1376" s="26">
        <v>3</v>
      </c>
      <c r="H1376" s="24">
        <f>VLOOKUP(A1376, Архитектуры!B1373:G7348, 6,FALSE)</f>
        <v>49</v>
      </c>
      <c r="I1376" s="24" t="str">
        <f>VLOOKUP(A1376, Таксономия!B1373:E3688, 3, FALSE)</f>
        <v>Eukaryota</v>
      </c>
      <c r="J1376" s="13" t="str">
        <f>VLOOKUP(A1376, Таксономия!B1373:E3688, 4, FALSE)</f>
        <v xml:space="preserve"> Alveolata</v>
      </c>
      <c r="K1376" s="11" t="str">
        <f t="shared" si="21"/>
        <v>1</v>
      </c>
      <c r="L1376"/>
    </row>
    <row r="1377" spans="1:12" ht="16.5" hidden="1">
      <c r="A1377" s="13" t="s">
        <v>4711</v>
      </c>
      <c r="B1377" s="19"/>
      <c r="C1377" s="20">
        <v>1</v>
      </c>
      <c r="D1377" s="21">
        <v>1</v>
      </c>
      <c r="E1377" s="22"/>
      <c r="F1377" s="23">
        <v>1</v>
      </c>
      <c r="G1377" s="26">
        <v>3</v>
      </c>
      <c r="H1377" s="24">
        <f>VLOOKUP(A1377, Архитектуры!B1374:G7349, 6,FALSE)</f>
        <v>54</v>
      </c>
      <c r="I1377" s="24" t="str">
        <f>VLOOKUP(A1377, Таксономия!B1374:E3689, 3, FALSE)</f>
        <v>Eukaryota</v>
      </c>
      <c r="J1377" s="13" t="str">
        <f>VLOOKUP(A1377, Таксономия!B1374:E3689, 4, FALSE)</f>
        <v xml:space="preserve"> Alveolata</v>
      </c>
      <c r="K1377" s="11" t="str">
        <f t="shared" si="21"/>
        <v>1</v>
      </c>
      <c r="L1377"/>
    </row>
    <row r="1378" spans="1:12" ht="16.5" hidden="1">
      <c r="A1378" s="13" t="s">
        <v>4715</v>
      </c>
      <c r="B1378" s="19"/>
      <c r="C1378" s="20">
        <v>1</v>
      </c>
      <c r="D1378" s="21">
        <v>1</v>
      </c>
      <c r="E1378" s="22"/>
      <c r="F1378" s="23">
        <v>1</v>
      </c>
      <c r="G1378" s="26">
        <v>3</v>
      </c>
      <c r="H1378" s="24">
        <f>VLOOKUP(A1378, Архитектуры!B1375:G7350, 6,FALSE)</f>
        <v>52</v>
      </c>
      <c r="I1378" s="24" t="str">
        <f>VLOOKUP(A1378, Таксономия!B1375:E3690, 3, FALSE)</f>
        <v>Eukaryota</v>
      </c>
      <c r="J1378" s="13" t="str">
        <f>VLOOKUP(A1378, Таксономия!B1375:E3690, 4, FALSE)</f>
        <v xml:space="preserve"> Fungi</v>
      </c>
      <c r="K1378" s="11" t="str">
        <f t="shared" si="21"/>
        <v>1</v>
      </c>
      <c r="L1378" s="11" t="s">
        <v>7172</v>
      </c>
    </row>
    <row r="1379" spans="1:12" ht="16.5" hidden="1">
      <c r="A1379" s="13" t="s">
        <v>4717</v>
      </c>
      <c r="B1379" s="19"/>
      <c r="C1379" s="20">
        <v>1</v>
      </c>
      <c r="D1379" s="21">
        <v>1</v>
      </c>
      <c r="E1379" s="22"/>
      <c r="F1379" s="23">
        <v>1</v>
      </c>
      <c r="G1379" s="26">
        <v>3</v>
      </c>
      <c r="H1379" s="24">
        <f>VLOOKUP(A1379, Архитектуры!B1376:G7351, 6,FALSE)</f>
        <v>50</v>
      </c>
      <c r="I1379" s="24" t="str">
        <f>VLOOKUP(A1379, Таксономия!B1376:E3691, 3, FALSE)</f>
        <v>Eukaryota</v>
      </c>
      <c r="J1379" s="13" t="str">
        <f>VLOOKUP(A1379, Таксономия!B1376:E3691, 4, FALSE)</f>
        <v xml:space="preserve"> Alveolata</v>
      </c>
      <c r="K1379" s="11" t="str">
        <f t="shared" si="21"/>
        <v>1</v>
      </c>
      <c r="L1379"/>
    </row>
    <row r="1380" spans="1:12" ht="16.5" hidden="1">
      <c r="A1380" s="13" t="s">
        <v>4721</v>
      </c>
      <c r="B1380" s="19"/>
      <c r="C1380" s="20">
        <v>1</v>
      </c>
      <c r="D1380" s="21">
        <v>1</v>
      </c>
      <c r="E1380" s="22"/>
      <c r="F1380" s="23">
        <v>1</v>
      </c>
      <c r="G1380" s="26">
        <v>3</v>
      </c>
      <c r="H1380" s="24">
        <f>VLOOKUP(A1380, Архитектуры!B1377:G7352, 6,FALSE)</f>
        <v>50</v>
      </c>
      <c r="I1380" s="24" t="str">
        <f>VLOOKUP(A1380, Таксономия!B1377:E3692, 3, FALSE)</f>
        <v>Eukaryota</v>
      </c>
      <c r="J1380" s="13" t="str">
        <f>VLOOKUP(A1380, Таксономия!B1377:E3692, 4, FALSE)</f>
        <v xml:space="preserve"> Alveolata</v>
      </c>
      <c r="K1380" s="11" t="str">
        <f t="shared" si="21"/>
        <v>1</v>
      </c>
      <c r="L1380"/>
    </row>
    <row r="1381" spans="1:12" ht="16.5" hidden="1">
      <c r="A1381" s="13" t="s">
        <v>4723</v>
      </c>
      <c r="B1381" s="19"/>
      <c r="C1381" s="20">
        <v>1</v>
      </c>
      <c r="D1381" s="21">
        <v>1</v>
      </c>
      <c r="E1381" s="22"/>
      <c r="F1381" s="23">
        <v>1</v>
      </c>
      <c r="G1381" s="26">
        <v>3</v>
      </c>
      <c r="H1381" s="24">
        <f>VLOOKUP(A1381, Архитектуры!B1378:G7353, 6,FALSE)</f>
        <v>52</v>
      </c>
      <c r="I1381" s="24" t="str">
        <f>VLOOKUP(A1381, Таксономия!B1378:E3693, 3, FALSE)</f>
        <v>Eukaryota</v>
      </c>
      <c r="J1381" s="13" t="str">
        <f>VLOOKUP(A1381, Таксономия!B1378:E3693, 4, FALSE)</f>
        <v xml:space="preserve"> Fungi</v>
      </c>
      <c r="K1381" s="11" t="str">
        <f t="shared" si="21"/>
        <v>1</v>
      </c>
      <c r="L1381" s="11" t="s">
        <v>7172</v>
      </c>
    </row>
    <row r="1382" spans="1:12" ht="16.5">
      <c r="A1382" s="13" t="s">
        <v>4725</v>
      </c>
      <c r="B1382" s="19">
        <v>1</v>
      </c>
      <c r="C1382" s="20"/>
      <c r="D1382" s="21">
        <v>1</v>
      </c>
      <c r="E1382" s="22">
        <v>1</v>
      </c>
      <c r="F1382" s="23"/>
      <c r="G1382" s="26">
        <v>3</v>
      </c>
      <c r="H1382" s="24">
        <f>VLOOKUP(A1382, Архитектуры!B1379:G7354, 6,FALSE)</f>
        <v>53</v>
      </c>
      <c r="I1382" s="24" t="str">
        <f>VLOOKUP(A1382, Таксономия!B1379:E3694, 3, FALSE)</f>
        <v>Eukaryota</v>
      </c>
      <c r="J1382" s="13" t="str">
        <f>VLOOKUP(A1382, Таксономия!B1379:E3694, 4, FALSE)</f>
        <v xml:space="preserve"> Fungi</v>
      </c>
      <c r="K1382" s="11" t="str">
        <f t="shared" si="21"/>
        <v>2</v>
      </c>
      <c r="L1382" s="11" t="s">
        <v>7171</v>
      </c>
    </row>
    <row r="1383" spans="1:12" ht="16.5" hidden="1">
      <c r="A1383" s="13" t="s">
        <v>4729</v>
      </c>
      <c r="B1383" s="19"/>
      <c r="C1383" s="20">
        <v>1</v>
      </c>
      <c r="D1383" s="21">
        <v>1</v>
      </c>
      <c r="E1383" s="22"/>
      <c r="F1383" s="23">
        <v>1</v>
      </c>
      <c r="G1383" s="26">
        <v>3</v>
      </c>
      <c r="H1383" s="24">
        <f>VLOOKUP(A1383, Архитектуры!B1380:G7355, 6,FALSE)</f>
        <v>55</v>
      </c>
      <c r="I1383" s="24" t="str">
        <f>VLOOKUP(A1383, Таксономия!B1380:E3695, 3, FALSE)</f>
        <v>Eukaryota</v>
      </c>
      <c r="J1383" s="13" t="str">
        <f>VLOOKUP(A1383, Таксономия!B1380:E3695, 4, FALSE)</f>
        <v xml:space="preserve"> Stramenopiles</v>
      </c>
      <c r="K1383" s="11" t="str">
        <f t="shared" si="21"/>
        <v>1</v>
      </c>
      <c r="L1383"/>
    </row>
    <row r="1384" spans="1:12" ht="16.5">
      <c r="A1384" s="13" t="s">
        <v>4731</v>
      </c>
      <c r="B1384" s="19">
        <v>1</v>
      </c>
      <c r="C1384" s="20"/>
      <c r="D1384" s="21">
        <v>1</v>
      </c>
      <c r="E1384" s="22">
        <v>1</v>
      </c>
      <c r="F1384" s="23"/>
      <c r="G1384" s="26">
        <v>3</v>
      </c>
      <c r="H1384" s="24">
        <f>VLOOKUP(A1384, Архитектуры!B1381:G7356, 6,FALSE)</f>
        <v>53</v>
      </c>
      <c r="I1384" s="24" t="str">
        <f>VLOOKUP(A1384, Таксономия!B1381:E3696, 3, FALSE)</f>
        <v>Eukaryota</v>
      </c>
      <c r="J1384" s="13" t="str">
        <f>VLOOKUP(A1384, Таксономия!B1381:E3696, 4, FALSE)</f>
        <v xml:space="preserve"> Fungi</v>
      </c>
      <c r="K1384" s="11" t="str">
        <f t="shared" si="21"/>
        <v>2</v>
      </c>
      <c r="L1384" s="11" t="s">
        <v>7171</v>
      </c>
    </row>
    <row r="1385" spans="1:12" ht="16.5" hidden="1">
      <c r="A1385" s="13" t="s">
        <v>4733</v>
      </c>
      <c r="B1385" s="19"/>
      <c r="C1385" s="20">
        <v>1</v>
      </c>
      <c r="D1385" s="21">
        <v>1</v>
      </c>
      <c r="E1385" s="22"/>
      <c r="F1385" s="23">
        <v>1</v>
      </c>
      <c r="G1385" s="26">
        <v>3</v>
      </c>
      <c r="H1385" s="24">
        <f>VLOOKUP(A1385, Архитектуры!B1382:G7357, 6,FALSE)</f>
        <v>52</v>
      </c>
      <c r="I1385" s="24" t="str">
        <f>VLOOKUP(A1385, Таксономия!B1382:E3697, 3, FALSE)</f>
        <v>Eukaryota</v>
      </c>
      <c r="J1385" s="13" t="str">
        <f>VLOOKUP(A1385, Таксономия!B1382:E3697, 4, FALSE)</f>
        <v xml:space="preserve"> Fungi</v>
      </c>
      <c r="K1385" s="11" t="str">
        <f t="shared" si="21"/>
        <v>1</v>
      </c>
      <c r="L1385" s="11" t="s">
        <v>7172</v>
      </c>
    </row>
    <row r="1386" spans="1:12" ht="16.5" hidden="1">
      <c r="A1386" s="13" t="s">
        <v>4737</v>
      </c>
      <c r="B1386" s="19"/>
      <c r="C1386" s="20">
        <v>1</v>
      </c>
      <c r="D1386" s="21">
        <v>1</v>
      </c>
      <c r="E1386" s="22"/>
      <c r="F1386" s="23">
        <v>1</v>
      </c>
      <c r="G1386" s="26">
        <v>3</v>
      </c>
      <c r="H1386" s="24">
        <f>VLOOKUP(A1386, Архитектуры!B1383:G7358, 6,FALSE)</f>
        <v>51</v>
      </c>
      <c r="I1386" s="24" t="str">
        <f>VLOOKUP(A1386, Таксономия!B1383:E3698, 3, FALSE)</f>
        <v>Eukaryota</v>
      </c>
      <c r="J1386" s="13" t="str">
        <f>VLOOKUP(A1386, Таксономия!B1383:E3698, 4, FALSE)</f>
        <v xml:space="preserve"> Viridiplantae</v>
      </c>
      <c r="K1386" s="11" t="str">
        <f t="shared" si="21"/>
        <v>1</v>
      </c>
      <c r="L1386" s="33" t="s">
        <v>7167</v>
      </c>
    </row>
    <row r="1387" spans="1:12" ht="16.5" hidden="1">
      <c r="A1387" s="13" t="s">
        <v>4741</v>
      </c>
      <c r="B1387" s="19"/>
      <c r="C1387" s="20">
        <v>1</v>
      </c>
      <c r="D1387" s="21">
        <v>1</v>
      </c>
      <c r="E1387" s="22"/>
      <c r="F1387" s="23">
        <v>1</v>
      </c>
      <c r="G1387" s="26">
        <v>3</v>
      </c>
      <c r="H1387" s="24">
        <f>VLOOKUP(A1387, Архитектуры!B1384:G7359, 6,FALSE)</f>
        <v>51</v>
      </c>
      <c r="I1387" s="24" t="str">
        <f>VLOOKUP(A1387, Таксономия!B1384:E3699, 3, FALSE)</f>
        <v>Eukaryota</v>
      </c>
      <c r="J1387" s="13" t="str">
        <f>VLOOKUP(A1387, Таксономия!B1384:E3699, 4, FALSE)</f>
        <v xml:space="preserve"> Viridiplantae</v>
      </c>
      <c r="K1387" s="11" t="str">
        <f t="shared" si="21"/>
        <v>1</v>
      </c>
      <c r="L1387" s="32" t="s">
        <v>7167</v>
      </c>
    </row>
    <row r="1388" spans="1:12" ht="16.5" hidden="1">
      <c r="A1388" s="13" t="s">
        <v>4745</v>
      </c>
      <c r="B1388" s="19">
        <v>1</v>
      </c>
      <c r="C1388" s="20"/>
      <c r="D1388" s="21">
        <v>1</v>
      </c>
      <c r="E1388" s="22">
        <v>1</v>
      </c>
      <c r="F1388" s="23"/>
      <c r="G1388" s="26">
        <v>3</v>
      </c>
      <c r="H1388" s="24">
        <f>VLOOKUP(A1388, Архитектуры!B1385:G7360, 6,FALSE)</f>
        <v>51</v>
      </c>
      <c r="I1388" s="24" t="str">
        <f>VLOOKUP(A1388, Таксономия!B1385:E3700, 3, FALSE)</f>
        <v>Eukaryota</v>
      </c>
      <c r="J1388" s="13" t="str">
        <f>VLOOKUP(A1388, Таксономия!B1385:E3700, 4, FALSE)</f>
        <v xml:space="preserve"> Fungi</v>
      </c>
      <c r="K1388" s="11" t="str">
        <f t="shared" si="21"/>
        <v>2</v>
      </c>
      <c r="L1388" s="11" t="s">
        <v>7171</v>
      </c>
    </row>
    <row r="1389" spans="1:12" ht="16.5">
      <c r="A1389" s="13" t="s">
        <v>4747</v>
      </c>
      <c r="B1389" s="19"/>
      <c r="C1389" s="20">
        <v>1</v>
      </c>
      <c r="D1389" s="21">
        <v>1</v>
      </c>
      <c r="E1389" s="22"/>
      <c r="F1389" s="23">
        <v>1</v>
      </c>
      <c r="G1389" s="26">
        <v>3</v>
      </c>
      <c r="H1389" s="24">
        <f>VLOOKUP(A1389, Архитектуры!B1386:G7361, 6,FALSE)</f>
        <v>54</v>
      </c>
      <c r="I1389" s="24" t="str">
        <f>VLOOKUP(A1389, Таксономия!B1386:E3701, 3, FALSE)</f>
        <v>Eukaryota</v>
      </c>
      <c r="J1389" s="13" t="str">
        <f>VLOOKUP(A1389, Таксономия!B1386:E3701, 4, FALSE)</f>
        <v xml:space="preserve"> Fungi</v>
      </c>
      <c r="K1389" s="11" t="str">
        <f t="shared" si="21"/>
        <v>1</v>
      </c>
      <c r="L1389" s="11" t="s">
        <v>7172</v>
      </c>
    </row>
    <row r="1390" spans="1:12" ht="16.5">
      <c r="A1390" s="13" t="s">
        <v>4749</v>
      </c>
      <c r="B1390" s="19"/>
      <c r="C1390" s="20">
        <v>1</v>
      </c>
      <c r="D1390" s="21">
        <v>1</v>
      </c>
      <c r="E1390" s="22"/>
      <c r="F1390" s="23">
        <v>1</v>
      </c>
      <c r="G1390" s="26">
        <v>3</v>
      </c>
      <c r="H1390" s="24">
        <f>VLOOKUP(A1390, Архитектуры!B1387:G7362, 6,FALSE)</f>
        <v>54</v>
      </c>
      <c r="I1390" s="24" t="str">
        <f>VLOOKUP(A1390, Таксономия!B1387:E3702, 3, FALSE)</f>
        <v>Eukaryota</v>
      </c>
      <c r="J1390" s="13" t="str">
        <f>VLOOKUP(A1390, Таксономия!B1387:E3702, 4, FALSE)</f>
        <v xml:space="preserve"> Fungi</v>
      </c>
      <c r="K1390" s="11" t="str">
        <f t="shared" si="21"/>
        <v>1</v>
      </c>
      <c r="L1390" s="11" t="s">
        <v>7172</v>
      </c>
    </row>
    <row r="1391" spans="1:12" ht="16.5" hidden="1">
      <c r="A1391" s="13" t="s">
        <v>4751</v>
      </c>
      <c r="B1391" s="19">
        <v>1</v>
      </c>
      <c r="C1391" s="20"/>
      <c r="D1391" s="21">
        <v>1</v>
      </c>
      <c r="E1391" s="22">
        <v>1</v>
      </c>
      <c r="F1391" s="23"/>
      <c r="G1391" s="26">
        <v>3</v>
      </c>
      <c r="H1391" s="24">
        <f>VLOOKUP(A1391, Архитектуры!B1388:G7363, 6,FALSE)</f>
        <v>51</v>
      </c>
      <c r="I1391" s="24" t="str">
        <f>VLOOKUP(A1391, Таксономия!B1388:E3703, 3, FALSE)</f>
        <v>Eukaryota</v>
      </c>
      <c r="J1391" s="13" t="str">
        <f>VLOOKUP(A1391, Таксономия!B1388:E3703, 4, FALSE)</f>
        <v xml:space="preserve"> Fungi</v>
      </c>
      <c r="K1391" s="11" t="str">
        <f t="shared" si="21"/>
        <v>2</v>
      </c>
      <c r="L1391" s="11" t="s">
        <v>7171</v>
      </c>
    </row>
    <row r="1392" spans="1:12" ht="16.5">
      <c r="A1392" s="13" t="s">
        <v>4753</v>
      </c>
      <c r="B1392" s="19"/>
      <c r="C1392" s="20">
        <v>1</v>
      </c>
      <c r="D1392" s="21">
        <v>1</v>
      </c>
      <c r="E1392" s="22"/>
      <c r="F1392" s="23">
        <v>1</v>
      </c>
      <c r="G1392" s="26">
        <v>3</v>
      </c>
      <c r="H1392" s="24">
        <f>VLOOKUP(A1392, Архитектуры!B1389:G7364, 6,FALSE)</f>
        <v>54</v>
      </c>
      <c r="I1392" s="24" t="str">
        <f>VLOOKUP(A1392, Таксономия!B1389:E3704, 3, FALSE)</f>
        <v>Eukaryota</v>
      </c>
      <c r="J1392" s="13" t="str">
        <f>VLOOKUP(A1392, Таксономия!B1389:E3704, 4, FALSE)</f>
        <v xml:space="preserve"> Fungi</v>
      </c>
      <c r="K1392" s="11" t="str">
        <f t="shared" si="21"/>
        <v>1</v>
      </c>
      <c r="L1392" s="11" t="s">
        <v>7172</v>
      </c>
    </row>
    <row r="1393" spans="1:12" ht="16.5">
      <c r="A1393" s="13" t="s">
        <v>4755</v>
      </c>
      <c r="B1393" s="19"/>
      <c r="C1393" s="20">
        <v>1</v>
      </c>
      <c r="D1393" s="21">
        <v>1</v>
      </c>
      <c r="E1393" s="22"/>
      <c r="F1393" s="23">
        <v>1</v>
      </c>
      <c r="G1393" s="26">
        <v>3</v>
      </c>
      <c r="H1393" s="24">
        <f>VLOOKUP(A1393, Архитектуры!B1390:G7365, 6,FALSE)</f>
        <v>54</v>
      </c>
      <c r="I1393" s="24" t="str">
        <f>VLOOKUP(A1393, Таксономия!B1390:E3705, 3, FALSE)</f>
        <v>Eukaryota</v>
      </c>
      <c r="J1393" s="13" t="str">
        <f>VLOOKUP(A1393, Таксономия!B1390:E3705, 4, FALSE)</f>
        <v xml:space="preserve"> Fungi</v>
      </c>
      <c r="K1393" s="11" t="str">
        <f t="shared" si="21"/>
        <v>1</v>
      </c>
      <c r="L1393" s="11" t="s">
        <v>7172</v>
      </c>
    </row>
    <row r="1394" spans="1:12" ht="16.5" hidden="1">
      <c r="A1394" s="13" t="s">
        <v>4757</v>
      </c>
      <c r="B1394" s="19">
        <v>1</v>
      </c>
      <c r="C1394" s="20"/>
      <c r="D1394" s="21">
        <v>1</v>
      </c>
      <c r="E1394" s="22">
        <v>1</v>
      </c>
      <c r="F1394" s="23"/>
      <c r="G1394" s="26">
        <v>3</v>
      </c>
      <c r="H1394" s="24">
        <f>VLOOKUP(A1394, Архитектуры!B1391:G7366, 6,FALSE)</f>
        <v>51</v>
      </c>
      <c r="I1394" s="24" t="str">
        <f>VLOOKUP(A1394, Таксономия!B1391:E3706, 3, FALSE)</f>
        <v>Eukaryota</v>
      </c>
      <c r="J1394" s="13" t="str">
        <f>VLOOKUP(A1394, Таксономия!B1391:E3706, 4, FALSE)</f>
        <v xml:space="preserve"> Fungi</v>
      </c>
      <c r="K1394" s="11" t="str">
        <f t="shared" si="21"/>
        <v>2</v>
      </c>
      <c r="L1394" s="11" t="s">
        <v>7171</v>
      </c>
    </row>
    <row r="1395" spans="1:12" ht="16.5" hidden="1">
      <c r="A1395" s="13" t="s">
        <v>4759</v>
      </c>
      <c r="B1395" s="19">
        <v>1</v>
      </c>
      <c r="C1395" s="20"/>
      <c r="D1395" s="21">
        <v>1</v>
      </c>
      <c r="E1395" s="22">
        <v>1</v>
      </c>
      <c r="F1395" s="23"/>
      <c r="G1395" s="26">
        <v>3</v>
      </c>
      <c r="H1395" s="24">
        <f>VLOOKUP(A1395, Архитектуры!B1392:G7367, 6,FALSE)</f>
        <v>51</v>
      </c>
      <c r="I1395" s="24" t="str">
        <f>VLOOKUP(A1395, Таксономия!B1392:E3707, 3, FALSE)</f>
        <v>Eukaryota</v>
      </c>
      <c r="J1395" s="13" t="str">
        <f>VLOOKUP(A1395, Таксономия!B1392:E3707, 4, FALSE)</f>
        <v xml:space="preserve"> Fungi</v>
      </c>
      <c r="K1395" s="11" t="str">
        <f t="shared" si="21"/>
        <v>2</v>
      </c>
      <c r="L1395" s="11" t="s">
        <v>7171</v>
      </c>
    </row>
    <row r="1396" spans="1:12" ht="16.5">
      <c r="A1396" s="13" t="s">
        <v>4761</v>
      </c>
      <c r="B1396" s="19">
        <v>1</v>
      </c>
      <c r="C1396" s="20"/>
      <c r="D1396" s="21">
        <v>1</v>
      </c>
      <c r="E1396" s="22">
        <v>1</v>
      </c>
      <c r="F1396" s="23"/>
      <c r="G1396" s="26">
        <v>3</v>
      </c>
      <c r="H1396" s="24">
        <f>VLOOKUP(A1396, Архитектуры!B1393:G7368, 6,FALSE)</f>
        <v>53</v>
      </c>
      <c r="I1396" s="24" t="str">
        <f>VLOOKUP(A1396, Таксономия!B1393:E3708, 3, FALSE)</f>
        <v>Eukaryota</v>
      </c>
      <c r="J1396" s="13" t="str">
        <f>VLOOKUP(A1396, Таксономия!B1393:E3708, 4, FALSE)</f>
        <v xml:space="preserve"> Fungi</v>
      </c>
      <c r="K1396" s="11" t="str">
        <f t="shared" si="21"/>
        <v>2</v>
      </c>
      <c r="L1396" s="11" t="s">
        <v>7171</v>
      </c>
    </row>
    <row r="1397" spans="1:12" ht="16.5" hidden="1">
      <c r="A1397" s="13" t="s">
        <v>4763</v>
      </c>
      <c r="B1397" s="19"/>
      <c r="C1397" s="20">
        <v>1</v>
      </c>
      <c r="D1397" s="21">
        <v>1</v>
      </c>
      <c r="E1397" s="22"/>
      <c r="F1397" s="23">
        <v>1</v>
      </c>
      <c r="G1397" s="26">
        <v>3</v>
      </c>
      <c r="H1397" s="24">
        <f>VLOOKUP(A1397, Архитектуры!B1394:G7369, 6,FALSE)</f>
        <v>52</v>
      </c>
      <c r="I1397" s="24" t="str">
        <f>VLOOKUP(A1397, Таксономия!B1394:E3709, 3, FALSE)</f>
        <v>Eukaryota</v>
      </c>
      <c r="J1397" s="13" t="str">
        <f>VLOOKUP(A1397, Таксономия!B1394:E3709, 4, FALSE)</f>
        <v xml:space="preserve"> Fungi</v>
      </c>
      <c r="K1397" s="11" t="str">
        <f t="shared" si="21"/>
        <v>1</v>
      </c>
      <c r="L1397" s="11" t="s">
        <v>7172</v>
      </c>
    </row>
    <row r="1398" spans="1:12" ht="16.5">
      <c r="A1398" s="13" t="s">
        <v>4765</v>
      </c>
      <c r="B1398" s="19">
        <v>1</v>
      </c>
      <c r="C1398" s="20"/>
      <c r="D1398" s="21">
        <v>1</v>
      </c>
      <c r="E1398" s="22">
        <v>1</v>
      </c>
      <c r="F1398" s="23"/>
      <c r="G1398" s="26">
        <v>3</v>
      </c>
      <c r="H1398" s="24">
        <f>VLOOKUP(A1398, Архитектуры!B1395:G7370, 6,FALSE)</f>
        <v>53</v>
      </c>
      <c r="I1398" s="24" t="str">
        <f>VLOOKUP(A1398, Таксономия!B1395:E3710, 3, FALSE)</f>
        <v>Eukaryota</v>
      </c>
      <c r="J1398" s="13" t="str">
        <f>VLOOKUP(A1398, Таксономия!B1395:E3710, 4, FALSE)</f>
        <v xml:space="preserve"> Fungi</v>
      </c>
      <c r="K1398" s="11" t="str">
        <f t="shared" si="21"/>
        <v>2</v>
      </c>
      <c r="L1398" s="11" t="s">
        <v>7171</v>
      </c>
    </row>
    <row r="1399" spans="1:12" ht="16.5">
      <c r="A1399" s="13" t="s">
        <v>4767</v>
      </c>
      <c r="B1399" s="19">
        <v>1</v>
      </c>
      <c r="C1399" s="20"/>
      <c r="D1399" s="21">
        <v>1</v>
      </c>
      <c r="E1399" s="22">
        <v>1</v>
      </c>
      <c r="F1399" s="23"/>
      <c r="G1399" s="26">
        <v>3</v>
      </c>
      <c r="H1399" s="24">
        <f>VLOOKUP(A1399, Архитектуры!B1396:G7371, 6,FALSE)</f>
        <v>53</v>
      </c>
      <c r="I1399" s="24" t="str">
        <f>VLOOKUP(A1399, Таксономия!B1396:E3711, 3, FALSE)</f>
        <v>Eukaryota</v>
      </c>
      <c r="J1399" s="13" t="str">
        <f>VLOOKUP(A1399, Таксономия!B1396:E3711, 4, FALSE)</f>
        <v xml:space="preserve"> Fungi</v>
      </c>
      <c r="K1399" s="11" t="str">
        <f t="shared" si="21"/>
        <v>2</v>
      </c>
      <c r="L1399" s="11" t="s">
        <v>7171</v>
      </c>
    </row>
    <row r="1400" spans="1:12" ht="16.5">
      <c r="A1400" s="13" t="s">
        <v>4769</v>
      </c>
      <c r="B1400" s="19">
        <v>1</v>
      </c>
      <c r="C1400" s="20"/>
      <c r="D1400" s="21">
        <v>1</v>
      </c>
      <c r="E1400" s="22">
        <v>1</v>
      </c>
      <c r="F1400" s="23"/>
      <c r="G1400" s="26">
        <v>3</v>
      </c>
      <c r="H1400" s="24">
        <f>VLOOKUP(A1400, Архитектуры!B1397:G7372, 6,FALSE)</f>
        <v>53</v>
      </c>
      <c r="I1400" s="24" t="str">
        <f>VLOOKUP(A1400, Таксономия!B1397:E3712, 3, FALSE)</f>
        <v>Eukaryota</v>
      </c>
      <c r="J1400" s="13" t="str">
        <f>VLOOKUP(A1400, Таксономия!B1397:E3712, 4, FALSE)</f>
        <v xml:space="preserve"> Fungi</v>
      </c>
      <c r="K1400" s="11" t="str">
        <f t="shared" si="21"/>
        <v>2</v>
      </c>
      <c r="L1400" s="11" t="s">
        <v>7171</v>
      </c>
    </row>
    <row r="1401" spans="1:12" ht="16.5" hidden="1">
      <c r="A1401" s="13" t="s">
        <v>4771</v>
      </c>
      <c r="B1401" s="19"/>
      <c r="C1401" s="20">
        <v>1</v>
      </c>
      <c r="D1401" s="21">
        <v>1</v>
      </c>
      <c r="E1401" s="22"/>
      <c r="F1401" s="23">
        <v>1</v>
      </c>
      <c r="G1401" s="26">
        <v>3</v>
      </c>
      <c r="H1401" s="24">
        <f>VLOOKUP(A1401, Архитектуры!B1398:G7373, 6,FALSE)</f>
        <v>52</v>
      </c>
      <c r="I1401" s="24" t="str">
        <f>VLOOKUP(A1401, Таксономия!B1398:E3713, 3, FALSE)</f>
        <v>Eukaryota</v>
      </c>
      <c r="J1401" s="13" t="str">
        <f>VLOOKUP(A1401, Таксономия!B1398:E3713, 4, FALSE)</f>
        <v xml:space="preserve"> Fungi</v>
      </c>
      <c r="K1401" s="11" t="str">
        <f t="shared" si="21"/>
        <v>1</v>
      </c>
      <c r="L1401" s="11" t="s">
        <v>7172</v>
      </c>
    </row>
  </sheetData>
  <autoFilter ref="A4:L1401">
    <filterColumn colId="7">
      <filters>
        <filter val="53"/>
        <filter val="54"/>
      </filters>
    </filterColumn>
    <filterColumn colId="9">
      <filters>
        <filter val="Fungi"/>
        <filter val="Fungi."/>
        <filter val="Metazoa"/>
      </filters>
    </filterColumn>
  </autoFilter>
  <mergeCells count="1">
    <mergeCell ref="D1:F2"/>
  </mergeCells>
  <conditionalFormatting sqref="M10">
    <cfRule type="cellIs" dxfId="50" priority="2" operator="equal">
      <formula>"Metazoa"</formula>
    </cfRule>
  </conditionalFormatting>
  <conditionalFormatting sqref="A3:L7 A10:L11 A8:K9 A13:L18 A12:K12 A23:L24 A19:K22 A26:L28 A25:K25 A31:L42 A29:K30 A45:L48 A43:K44 A51:L54 A49:K50 A57:L58 A55:K56 A60:L69 A59:K59 A71:L71 A70:K70 A73:L73 A72:K72 A78:L82 A74:K77 A86:L87 A83:K85 A195:L218 A88:K194 A226:L226 A219:K225 A235:L235 A227:K234 A247:L258 A236:K246 A261:L262 A259:K260 A265:L268 A263:K264 A270:L272 A269:K269 A274:L332 A273:K273 A336:L338 A333:K335 A343:L344 A339:K342 A346:L348 A345:K345 A361:L375 A349:K360 A377:L407 A376:K376 A411:L417 A408:K410 A420:L421 A418:K419 A426:L445 A422:K425 A449:L450 A446:K448 A453:L459 A451:K452 A462:L464 A460:K461 A473:L478 A465:K472 A480:L480 A479:K479 A494:L498 A481:K493 A500:L503 A499:K499 A515:L528 A504:K514 A530:L546 A529:K529 A552:L553 A547:K551 A556:L556 A554:K555 A562:L567 A557:K561 A569:L569 A568:K568 A572:L608 A570:K571 A617:L620 A609:K616 A623:L628 A621:K622 A631:L639 A629:K630 A641:L641 A640:K640 A643:L646 A642:K642 A650:L651 A647:K649 A654:L655 A652:K653 A657:L659 A656:K656 A675:L681 A660:K674 A683:L683 A682:K682 A688:L692 A684:K687 A696:L715 A693:K695 A717:L723 A716:K716 A727:L728 A724:K726 A731:L731 A729:K730 A733:L734 A732:K732 A747:L749 A735:K746 A751:L756 A750:K750 A758:L759 A757:K757 A761:L762 A760:K760 A765:L775 A763:K764 A778:L784 A776:K777 A794:L800 A785:K793 A842:L847 A801:K841 A849:L855 A848:K848 A880:L891 A856:K879 A894:L895 A892:K893 A923:L929 A896:K922 A931:L931 A930:K930 A941:L942 A932:K940 A945:L948 A943:K944 A950:L958 A949:K949 A974:L975 A959:K973 A1023:L1025 A976:K1022 A1030:L1030 A1026:K1029 A1038:L1041 A1031:K1037 A1054:L1056 A1042:K1053 A1058:L1066 A1057:K1057 A1069:L1069 A1067:K1068 A1071:L1078 A1070:K1070 A1082:L1084 A1079:K1081 A1093:L1099 A1085:K1092 A1105:L1108 A1100:K1104 A1117:L1129 A1109:K1116 A1145:L1145 A1130:K1144 A1148:L1151 A1146:K1147 A1157:L1164 A1152:K1156 A1166:L1167 A1165:K1165 A1169:L1180 A1168:K1168 A1182:L1182 A1181:K1181 A1187:L1188 A1183:K1186 A1190:L1191 A1189:K1189 A1193:L1194 A1192:K1192 A1203:L1204 A1195:K1202 A1206:L1207 A1205:K1205 A1209:L1217 A1208:K1208 A1219:L1220 A1218:K1218 A1222:L1226 A1221:K1221 A1229:L1229 A1227:K1228 A1232:L1234 A1230:K1231 A1237:L1238 A1235:K1236 A1240:L1240 A1239:K1239 A1243:L1243 A1241:K1242 A1245:L1264 A1244:K1244 A1268:L1273 A1265:K1267 A1275:L1280 A1274:K1274 A1288:L1289 A1281:K1287 A1299:L1300 A1290:K1298 A1303:L1308 A1301:K1302 A1310:L1313 A1309:K1309 A1320:L1324 A1314:K1319 A1330:L1330 A1325:K1329 A1332:L1336 A1331:K1331 A1338:L1343 A1337:K1337 A1369:L1372 A1344:K1368 A1374:L1385 A1373:K1373 A1388:L1401 A1386:K1387">
    <cfRule type="containsText" dxfId="49" priority="1" operator="containsText" text="Metazoa">
      <formula>NOT(ISERROR(SEARCH("Metazoa",A3)))</formula>
    </cfRule>
  </conditionalFormatting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workbookViewId="0">
      <selection activeCell="D12" sqref="D12"/>
    </sheetView>
  </sheetViews>
  <sheetFormatPr defaultRowHeight="16.5"/>
  <cols>
    <col min="1" max="1" width="24" style="53" customWidth="1"/>
    <col min="2" max="2" width="16.85546875" style="53" customWidth="1"/>
    <col min="3" max="3" width="17.7109375" style="53" customWidth="1"/>
    <col min="4" max="4" width="28.42578125" style="53" customWidth="1"/>
    <col min="5" max="5" width="48" style="53" customWidth="1"/>
    <col min="6" max="8" width="9.140625" style="49"/>
    <col min="9" max="9" width="12.42578125" style="49" customWidth="1"/>
    <col min="10" max="11" width="9.140625" style="49"/>
    <col min="12" max="12" width="8.28515625" style="3" customWidth="1"/>
    <col min="13" max="13" width="9.140625" style="3" hidden="1" customWidth="1"/>
    <col min="14" max="14" width="22.28515625" style="3" customWidth="1"/>
    <col min="15" max="15" width="15.42578125" style="3" customWidth="1"/>
    <col min="16" max="16384" width="9.140625" style="3"/>
  </cols>
  <sheetData>
    <row r="1" spans="1:25" ht="30">
      <c r="A1" s="52" t="s">
        <v>0</v>
      </c>
      <c r="B1" s="52" t="s">
        <v>1</v>
      </c>
      <c r="C1" s="52" t="s">
        <v>7173</v>
      </c>
      <c r="D1" s="52" t="s">
        <v>7174</v>
      </c>
      <c r="E1" s="54" t="s">
        <v>7175</v>
      </c>
      <c r="R1" s="50"/>
      <c r="S1" s="50"/>
      <c r="T1" s="50"/>
      <c r="U1" s="50"/>
    </row>
    <row r="2" spans="1:25">
      <c r="A2" s="47" t="s">
        <v>8</v>
      </c>
      <c r="B2" s="47" t="s">
        <v>9</v>
      </c>
      <c r="C2" s="48">
        <v>53</v>
      </c>
      <c r="D2" s="47" t="s">
        <v>7171</v>
      </c>
      <c r="E2" s="55">
        <f>37-2+1</f>
        <v>36</v>
      </c>
      <c r="F2" s="44"/>
      <c r="G2" s="44"/>
      <c r="I2" s="45"/>
      <c r="J2" s="46"/>
      <c r="K2" s="46"/>
      <c r="R2" s="42"/>
      <c r="S2" s="41"/>
      <c r="T2" s="41"/>
      <c r="U2" s="43"/>
      <c r="X2" s="13"/>
      <c r="Y2" s="13"/>
    </row>
    <row r="3" spans="1:25">
      <c r="A3" s="47" t="s">
        <v>42</v>
      </c>
      <c r="B3" s="47" t="s">
        <v>43</v>
      </c>
      <c r="C3" s="48">
        <v>53</v>
      </c>
      <c r="D3" s="47" t="s">
        <v>7171</v>
      </c>
      <c r="E3" s="55"/>
      <c r="F3" s="44"/>
      <c r="G3" s="44"/>
      <c r="I3" s="45"/>
      <c r="J3" s="46"/>
      <c r="K3" s="46"/>
      <c r="R3" s="42"/>
      <c r="S3" s="41"/>
      <c r="T3" s="41"/>
      <c r="U3" s="43"/>
      <c r="X3" s="13"/>
      <c r="Y3" s="13"/>
    </row>
    <row r="4" spans="1:25">
      <c r="A4" s="47" t="s">
        <v>114</v>
      </c>
      <c r="B4" s="47" t="s">
        <v>115</v>
      </c>
      <c r="C4" s="48">
        <v>53</v>
      </c>
      <c r="D4" s="47" t="s">
        <v>7171</v>
      </c>
      <c r="E4" s="55"/>
      <c r="F4" s="44"/>
      <c r="G4" s="44"/>
      <c r="I4" s="45"/>
      <c r="J4" s="46"/>
      <c r="K4" s="46"/>
      <c r="R4" s="42"/>
      <c r="S4" s="41"/>
      <c r="T4" s="41"/>
      <c r="U4" s="43"/>
      <c r="X4" s="13"/>
      <c r="Y4" s="13"/>
    </row>
    <row r="5" spans="1:25">
      <c r="A5" s="47" t="s">
        <v>156</v>
      </c>
      <c r="B5" s="47" t="s">
        <v>157</v>
      </c>
      <c r="C5" s="48">
        <v>53</v>
      </c>
      <c r="D5" s="47" t="s">
        <v>7171</v>
      </c>
      <c r="E5" s="55"/>
      <c r="F5" s="44"/>
      <c r="G5" s="44"/>
      <c r="I5" s="45"/>
      <c r="J5" s="46"/>
      <c r="K5" s="46"/>
      <c r="R5" s="42"/>
      <c r="S5" s="41"/>
      <c r="T5" s="41"/>
      <c r="U5" s="43"/>
      <c r="X5" s="13"/>
      <c r="Y5" s="13"/>
    </row>
    <row r="6" spans="1:25">
      <c r="A6" s="47" t="s">
        <v>166</v>
      </c>
      <c r="B6" s="47" t="s">
        <v>167</v>
      </c>
      <c r="C6" s="48">
        <v>53</v>
      </c>
      <c r="D6" s="47" t="s">
        <v>7171</v>
      </c>
      <c r="E6" s="55"/>
      <c r="F6" s="44"/>
      <c r="G6" s="44"/>
      <c r="I6" s="45"/>
      <c r="J6" s="46"/>
      <c r="K6" s="46"/>
      <c r="R6" s="42"/>
      <c r="S6" s="41"/>
      <c r="T6" s="41"/>
      <c r="U6" s="43"/>
      <c r="X6" s="13"/>
      <c r="Y6" s="13"/>
    </row>
    <row r="7" spans="1:25">
      <c r="A7" s="47" t="s">
        <v>352</v>
      </c>
      <c r="B7" s="47" t="s">
        <v>353</v>
      </c>
      <c r="C7" s="48">
        <v>53</v>
      </c>
      <c r="D7" s="47" t="s">
        <v>7171</v>
      </c>
      <c r="E7" s="55"/>
      <c r="F7" s="44"/>
      <c r="G7" s="44"/>
      <c r="I7" s="45"/>
      <c r="J7" s="46"/>
      <c r="K7" s="46"/>
      <c r="R7" s="42"/>
      <c r="S7" s="41"/>
      <c r="T7" s="41"/>
      <c r="U7" s="43"/>
      <c r="X7" s="13"/>
      <c r="Y7" s="13"/>
    </row>
    <row r="8" spans="1:25">
      <c r="A8" s="56" t="s">
        <v>356</v>
      </c>
      <c r="B8" s="47" t="s">
        <v>357</v>
      </c>
      <c r="C8" s="48">
        <v>53</v>
      </c>
      <c r="D8" s="47" t="s">
        <v>7171</v>
      </c>
      <c r="E8" s="55"/>
      <c r="F8" s="44"/>
      <c r="G8" s="44"/>
      <c r="I8" s="45"/>
      <c r="J8" s="46"/>
      <c r="K8" s="46"/>
      <c r="R8" s="42"/>
      <c r="S8" s="41"/>
      <c r="T8" s="41"/>
      <c r="U8" s="43"/>
      <c r="X8" s="13"/>
      <c r="Y8" s="13"/>
    </row>
    <row r="9" spans="1:25">
      <c r="A9" s="47" t="s">
        <v>366</v>
      </c>
      <c r="B9" s="47" t="s">
        <v>367</v>
      </c>
      <c r="C9" s="48">
        <v>53</v>
      </c>
      <c r="D9" s="47" t="s">
        <v>7171</v>
      </c>
      <c r="E9" s="55"/>
      <c r="F9" s="44"/>
      <c r="G9" s="44"/>
      <c r="I9" s="45"/>
      <c r="J9" s="46"/>
      <c r="K9" s="46"/>
      <c r="R9" s="42"/>
      <c r="S9" s="41"/>
      <c r="T9" s="41"/>
      <c r="U9" s="43"/>
      <c r="X9" s="13"/>
      <c r="Y9" s="13"/>
    </row>
    <row r="10" spans="1:25">
      <c r="A10" s="47" t="s">
        <v>874</v>
      </c>
      <c r="B10" s="47" t="s">
        <v>875</v>
      </c>
      <c r="C10" s="48">
        <v>53</v>
      </c>
      <c r="D10" s="47" t="s">
        <v>7171</v>
      </c>
      <c r="E10" s="55"/>
      <c r="F10" s="44"/>
      <c r="G10" s="44"/>
      <c r="I10" s="45"/>
      <c r="J10" s="46"/>
      <c r="K10" s="46"/>
      <c r="R10" s="42"/>
      <c r="S10" s="41"/>
      <c r="T10" s="41"/>
      <c r="U10" s="43"/>
      <c r="X10" s="13"/>
      <c r="Y10" s="13"/>
    </row>
    <row r="11" spans="1:25">
      <c r="A11" s="47" t="s">
        <v>882</v>
      </c>
      <c r="B11" s="47" t="s">
        <v>883</v>
      </c>
      <c r="C11" s="48">
        <v>53</v>
      </c>
      <c r="D11" s="47" t="s">
        <v>7171</v>
      </c>
      <c r="E11" s="55"/>
      <c r="F11" s="44"/>
      <c r="G11" s="44"/>
      <c r="I11" s="45"/>
      <c r="J11" s="46"/>
      <c r="K11" s="46"/>
      <c r="R11" s="42"/>
      <c r="S11" s="41"/>
      <c r="T11" s="41"/>
      <c r="U11" s="43"/>
      <c r="X11" s="13"/>
      <c r="Y11" s="13"/>
    </row>
    <row r="12" spans="1:25">
      <c r="A12" s="47" t="s">
        <v>886</v>
      </c>
      <c r="B12" s="47" t="s">
        <v>887</v>
      </c>
      <c r="C12" s="48">
        <v>53</v>
      </c>
      <c r="D12" s="47" t="s">
        <v>7171</v>
      </c>
      <c r="E12" s="55"/>
      <c r="F12" s="44"/>
      <c r="G12" s="44"/>
      <c r="I12" s="45"/>
      <c r="J12" s="46"/>
      <c r="K12" s="46"/>
      <c r="R12" s="42"/>
      <c r="S12" s="41"/>
      <c r="T12" s="41"/>
      <c r="U12" s="43"/>
      <c r="X12" s="13"/>
      <c r="Y12" s="13"/>
    </row>
    <row r="13" spans="1:25">
      <c r="A13" s="47" t="s">
        <v>888</v>
      </c>
      <c r="B13" s="47" t="s">
        <v>889</v>
      </c>
      <c r="C13" s="48">
        <v>53</v>
      </c>
      <c r="D13" s="47" t="s">
        <v>7171</v>
      </c>
      <c r="E13" s="55"/>
      <c r="F13" s="44"/>
      <c r="G13" s="44"/>
      <c r="I13" s="45"/>
      <c r="J13" s="46"/>
      <c r="K13" s="46"/>
      <c r="R13" s="42"/>
      <c r="S13" s="41"/>
      <c r="T13" s="41"/>
      <c r="U13" s="43"/>
      <c r="X13" s="13"/>
      <c r="Y13" s="13"/>
    </row>
    <row r="14" spans="1:25">
      <c r="A14" s="47" t="s">
        <v>892</v>
      </c>
      <c r="B14" s="47" t="s">
        <v>893</v>
      </c>
      <c r="C14" s="48">
        <v>53</v>
      </c>
      <c r="D14" s="47" t="s">
        <v>7171</v>
      </c>
      <c r="E14" s="55"/>
      <c r="F14" s="44"/>
      <c r="G14" s="44"/>
      <c r="I14" s="45"/>
      <c r="J14" s="46"/>
      <c r="K14" s="46"/>
      <c r="R14" s="42"/>
      <c r="S14" s="41"/>
      <c r="T14" s="41"/>
      <c r="U14" s="43"/>
      <c r="X14" s="13"/>
      <c r="Y14" s="13"/>
    </row>
    <row r="15" spans="1:25">
      <c r="A15" s="47" t="s">
        <v>912</v>
      </c>
      <c r="B15" s="47" t="s">
        <v>913</v>
      </c>
      <c r="C15" s="48">
        <v>53</v>
      </c>
      <c r="D15" s="47" t="s">
        <v>7171</v>
      </c>
      <c r="E15" s="55"/>
      <c r="F15" s="44"/>
      <c r="G15" s="44"/>
      <c r="I15" s="45"/>
      <c r="J15" s="46"/>
      <c r="K15" s="46"/>
      <c r="R15" s="42"/>
      <c r="S15" s="41"/>
      <c r="T15" s="41"/>
      <c r="U15" s="43"/>
      <c r="X15" s="13"/>
      <c r="Y15" s="13"/>
    </row>
    <row r="16" spans="1:25">
      <c r="A16" s="47" t="s">
        <v>942</v>
      </c>
      <c r="B16" s="47" t="s">
        <v>943</v>
      </c>
      <c r="C16" s="48">
        <v>53</v>
      </c>
      <c r="D16" s="47" t="s">
        <v>7171</v>
      </c>
      <c r="E16" s="55"/>
      <c r="F16" s="44"/>
      <c r="G16" s="44"/>
      <c r="I16" s="45"/>
      <c r="J16" s="46"/>
      <c r="K16" s="46"/>
      <c r="R16" s="42"/>
      <c r="S16" s="41"/>
      <c r="T16" s="41"/>
      <c r="U16" s="43"/>
      <c r="X16" s="13"/>
      <c r="Y16" s="13"/>
    </row>
    <row r="17" spans="1:25">
      <c r="A17" s="47" t="s">
        <v>948</v>
      </c>
      <c r="B17" s="47" t="s">
        <v>949</v>
      </c>
      <c r="C17" s="48">
        <v>53</v>
      </c>
      <c r="D17" s="47" t="s">
        <v>7171</v>
      </c>
      <c r="E17" s="55"/>
      <c r="F17" s="44"/>
      <c r="G17" s="44"/>
      <c r="I17" s="45"/>
      <c r="J17" s="46"/>
      <c r="K17" s="46"/>
      <c r="R17" s="42"/>
      <c r="S17" s="41"/>
      <c r="T17" s="41"/>
      <c r="U17" s="43"/>
      <c r="X17" s="13"/>
      <c r="Y17" s="13"/>
    </row>
    <row r="18" spans="1:25">
      <c r="A18" s="47" t="s">
        <v>982</v>
      </c>
      <c r="B18" s="47" t="s">
        <v>983</v>
      </c>
      <c r="C18" s="48">
        <v>53</v>
      </c>
      <c r="D18" s="47" t="s">
        <v>7171</v>
      </c>
      <c r="E18" s="55"/>
      <c r="F18" s="44"/>
      <c r="G18" s="44"/>
      <c r="I18" s="45"/>
      <c r="J18" s="46"/>
      <c r="K18" s="46"/>
      <c r="R18" s="42"/>
      <c r="S18" s="41"/>
      <c r="T18" s="41"/>
      <c r="U18" s="43"/>
      <c r="X18" s="13"/>
      <c r="Y18" s="13"/>
    </row>
    <row r="19" spans="1:25">
      <c r="A19" s="47" t="s">
        <v>1132</v>
      </c>
      <c r="B19" s="47" t="s">
        <v>1133</v>
      </c>
      <c r="C19" s="48">
        <v>53</v>
      </c>
      <c r="D19" s="47" t="s">
        <v>7171</v>
      </c>
      <c r="E19" s="55"/>
      <c r="F19" s="44"/>
      <c r="G19" s="44"/>
      <c r="I19" s="45"/>
      <c r="J19" s="46"/>
      <c r="K19" s="46"/>
      <c r="R19" s="42"/>
      <c r="S19" s="41"/>
      <c r="T19" s="41"/>
      <c r="U19" s="43"/>
      <c r="X19" s="13"/>
      <c r="Y19" s="13"/>
    </row>
    <row r="20" spans="1:25">
      <c r="A20" s="47" t="s">
        <v>1182</v>
      </c>
      <c r="B20" s="47" t="s">
        <v>1183</v>
      </c>
      <c r="C20" s="48">
        <v>53</v>
      </c>
      <c r="D20" s="47" t="s">
        <v>7171</v>
      </c>
      <c r="E20" s="55"/>
      <c r="F20" s="44"/>
      <c r="G20" s="44"/>
      <c r="I20" s="45"/>
      <c r="J20" s="46"/>
      <c r="K20" s="46"/>
      <c r="R20" s="42"/>
      <c r="S20" s="41"/>
      <c r="T20" s="41"/>
      <c r="U20" s="43"/>
      <c r="X20" s="13"/>
      <c r="Y20" s="13"/>
    </row>
    <row r="21" spans="1:25">
      <c r="A21" s="47" t="s">
        <v>1246</v>
      </c>
      <c r="B21" s="47" t="s">
        <v>1247</v>
      </c>
      <c r="C21" s="48">
        <v>53</v>
      </c>
      <c r="D21" s="47" t="s">
        <v>7171</v>
      </c>
      <c r="E21" s="55"/>
      <c r="F21" s="44"/>
      <c r="G21" s="44"/>
      <c r="I21" s="45"/>
      <c r="J21" s="46"/>
      <c r="K21" s="46"/>
      <c r="R21" s="42"/>
      <c r="S21" s="41"/>
      <c r="T21" s="41"/>
      <c r="U21" s="43"/>
      <c r="X21" s="13"/>
      <c r="Y21" s="13"/>
    </row>
    <row r="22" spans="1:25">
      <c r="A22" s="47" t="s">
        <v>1262</v>
      </c>
      <c r="B22" s="47" t="s">
        <v>1263</v>
      </c>
      <c r="C22" s="48">
        <v>53</v>
      </c>
      <c r="D22" s="47" t="s">
        <v>7171</v>
      </c>
      <c r="E22" s="55"/>
      <c r="F22" s="44"/>
      <c r="G22" s="44"/>
      <c r="I22" s="45"/>
      <c r="J22" s="46"/>
      <c r="K22" s="46"/>
      <c r="R22" s="42"/>
      <c r="S22" s="41"/>
      <c r="T22" s="41"/>
      <c r="U22" s="43"/>
      <c r="X22" s="13"/>
      <c r="Y22" s="13"/>
    </row>
    <row r="23" spans="1:25">
      <c r="A23" s="47" t="s">
        <v>1274</v>
      </c>
      <c r="B23" s="47" t="s">
        <v>1275</v>
      </c>
      <c r="C23" s="48">
        <v>53</v>
      </c>
      <c r="D23" s="47" t="s">
        <v>7171</v>
      </c>
      <c r="E23" s="55"/>
      <c r="F23" s="44"/>
      <c r="G23" s="44"/>
      <c r="I23" s="45"/>
      <c r="J23" s="46"/>
      <c r="K23" s="46"/>
      <c r="R23" s="42"/>
      <c r="S23" s="41"/>
      <c r="T23" s="41"/>
      <c r="U23" s="43"/>
      <c r="X23" s="13"/>
      <c r="Y23" s="13"/>
    </row>
    <row r="24" spans="1:25">
      <c r="A24" s="47" t="s">
        <v>1280</v>
      </c>
      <c r="B24" s="47" t="s">
        <v>1281</v>
      </c>
      <c r="C24" s="48">
        <v>53</v>
      </c>
      <c r="D24" s="47" t="s">
        <v>7171</v>
      </c>
      <c r="E24" s="55"/>
      <c r="F24" s="44"/>
      <c r="G24" s="44"/>
      <c r="I24" s="45"/>
      <c r="J24" s="46"/>
      <c r="K24" s="46"/>
      <c r="R24" s="42"/>
      <c r="S24" s="41"/>
      <c r="T24" s="41"/>
      <c r="U24" s="43"/>
      <c r="X24" s="13"/>
      <c r="Y24" s="13"/>
    </row>
    <row r="25" spans="1:25">
      <c r="A25" s="47" t="s">
        <v>1282</v>
      </c>
      <c r="B25" s="47" t="s">
        <v>1283</v>
      </c>
      <c r="C25" s="48">
        <v>53</v>
      </c>
      <c r="D25" s="47" t="s">
        <v>7171</v>
      </c>
      <c r="E25" s="55"/>
      <c r="F25" s="44"/>
      <c r="G25" s="44"/>
      <c r="I25" s="45"/>
      <c r="J25" s="46"/>
      <c r="K25" s="46"/>
      <c r="R25" s="42"/>
      <c r="S25" s="41"/>
      <c r="T25" s="41"/>
      <c r="U25" s="43"/>
      <c r="X25" s="13"/>
      <c r="Y25" s="13"/>
    </row>
    <row r="26" spans="1:25">
      <c r="A26" s="47" t="s">
        <v>1286</v>
      </c>
      <c r="B26" s="47" t="s">
        <v>1287</v>
      </c>
      <c r="C26" s="48">
        <v>53</v>
      </c>
      <c r="D26" s="47" t="s">
        <v>7171</v>
      </c>
      <c r="E26" s="55"/>
      <c r="F26" s="44"/>
      <c r="G26" s="44"/>
      <c r="I26" s="45"/>
      <c r="J26" s="46"/>
      <c r="K26" s="46"/>
      <c r="R26" s="42"/>
      <c r="S26" s="41"/>
      <c r="T26" s="41"/>
      <c r="U26" s="43"/>
      <c r="X26" s="13"/>
      <c r="Y26" s="13"/>
    </row>
    <row r="27" spans="1:25">
      <c r="A27" s="47" t="s">
        <v>1294</v>
      </c>
      <c r="B27" s="47" t="s">
        <v>1295</v>
      </c>
      <c r="C27" s="48">
        <v>53</v>
      </c>
      <c r="D27" s="47" t="s">
        <v>7171</v>
      </c>
      <c r="E27" s="55"/>
      <c r="F27" s="44"/>
      <c r="G27" s="44"/>
      <c r="I27" s="45"/>
      <c r="J27" s="46"/>
      <c r="K27" s="46"/>
      <c r="R27" s="42"/>
      <c r="S27" s="41"/>
      <c r="T27" s="41"/>
      <c r="U27" s="43"/>
      <c r="X27" s="13"/>
      <c r="Y27" s="13"/>
    </row>
    <row r="28" spans="1:25">
      <c r="A28" s="47" t="s">
        <v>1300</v>
      </c>
      <c r="B28" s="47" t="s">
        <v>1301</v>
      </c>
      <c r="C28" s="48">
        <v>53</v>
      </c>
      <c r="D28" s="47" t="s">
        <v>7171</v>
      </c>
      <c r="E28" s="55"/>
      <c r="F28" s="44"/>
      <c r="G28" s="44"/>
      <c r="I28" s="45"/>
      <c r="J28" s="46"/>
      <c r="K28" s="46"/>
      <c r="R28" s="42"/>
      <c r="S28" s="41"/>
      <c r="T28" s="41"/>
      <c r="U28" s="43"/>
      <c r="X28" s="13"/>
      <c r="Y28" s="13"/>
    </row>
    <row r="29" spans="1:25">
      <c r="A29" s="47" t="s">
        <v>1306</v>
      </c>
      <c r="B29" s="47" t="s">
        <v>1307</v>
      </c>
      <c r="C29" s="48">
        <v>53</v>
      </c>
      <c r="D29" s="47" t="s">
        <v>7171</v>
      </c>
      <c r="E29" s="55"/>
      <c r="F29" s="44"/>
      <c r="G29" s="44"/>
      <c r="I29" s="45"/>
      <c r="J29" s="46"/>
      <c r="K29" s="46"/>
      <c r="R29" s="42"/>
      <c r="S29" s="41"/>
      <c r="T29" s="41"/>
      <c r="U29" s="43"/>
      <c r="X29" s="13"/>
      <c r="Y29" s="13"/>
    </row>
    <row r="30" spans="1:25">
      <c r="A30" s="47" t="s">
        <v>1314</v>
      </c>
      <c r="B30" s="47" t="s">
        <v>1315</v>
      </c>
      <c r="C30" s="48">
        <v>53</v>
      </c>
      <c r="D30" s="47" t="s">
        <v>7171</v>
      </c>
      <c r="E30" s="55"/>
      <c r="F30" s="44"/>
      <c r="G30" s="44"/>
      <c r="I30" s="45"/>
      <c r="J30" s="46"/>
      <c r="K30" s="46"/>
      <c r="R30" s="42"/>
      <c r="S30" s="41"/>
      <c r="T30" s="41"/>
      <c r="U30" s="43"/>
      <c r="X30" s="13"/>
      <c r="Y30" s="13"/>
    </row>
    <row r="31" spans="1:25">
      <c r="A31" s="47" t="s">
        <v>1344</v>
      </c>
      <c r="B31" s="47" t="s">
        <v>1345</v>
      </c>
      <c r="C31" s="48">
        <v>53</v>
      </c>
      <c r="D31" s="47" t="s">
        <v>7171</v>
      </c>
      <c r="E31" s="55"/>
      <c r="F31" s="44"/>
      <c r="G31" s="44"/>
      <c r="I31" s="45"/>
      <c r="J31" s="46"/>
      <c r="K31" s="46"/>
      <c r="R31" s="42"/>
      <c r="S31" s="41"/>
      <c r="T31" s="41"/>
      <c r="U31" s="43"/>
      <c r="X31" s="13"/>
      <c r="Y31" s="13"/>
    </row>
    <row r="32" spans="1:25">
      <c r="A32" s="47" t="s">
        <v>1346</v>
      </c>
      <c r="B32" s="47" t="s">
        <v>1347</v>
      </c>
      <c r="C32" s="48">
        <v>53</v>
      </c>
      <c r="D32" s="47" t="s">
        <v>7171</v>
      </c>
      <c r="E32" s="55"/>
      <c r="F32" s="44"/>
      <c r="G32" s="44"/>
      <c r="I32" s="45"/>
      <c r="J32" s="46"/>
      <c r="K32" s="46"/>
      <c r="R32" s="42"/>
      <c r="S32" s="41"/>
      <c r="T32" s="41"/>
      <c r="U32" s="43"/>
      <c r="X32" s="13"/>
      <c r="Y32" s="13"/>
    </row>
    <row r="33" spans="1:25">
      <c r="A33" s="47" t="s">
        <v>1362</v>
      </c>
      <c r="B33" s="47" t="s">
        <v>1363</v>
      </c>
      <c r="C33" s="48">
        <v>53</v>
      </c>
      <c r="D33" s="47" t="s">
        <v>7171</v>
      </c>
      <c r="E33" s="55"/>
      <c r="F33" s="44"/>
      <c r="G33" s="44"/>
      <c r="I33" s="45"/>
      <c r="J33" s="46"/>
      <c r="K33" s="46"/>
      <c r="R33" s="42"/>
      <c r="S33" s="41"/>
      <c r="T33" s="41"/>
      <c r="U33" s="43"/>
      <c r="X33" s="13"/>
      <c r="Y33" s="13"/>
    </row>
    <row r="34" spans="1:25">
      <c r="A34" s="47" t="s">
        <v>1376</v>
      </c>
      <c r="B34" s="47" t="s">
        <v>1377</v>
      </c>
      <c r="C34" s="48">
        <v>53</v>
      </c>
      <c r="D34" s="47" t="s">
        <v>7171</v>
      </c>
      <c r="E34" s="55"/>
      <c r="F34" s="44"/>
      <c r="G34" s="44"/>
      <c r="I34" s="45"/>
      <c r="J34" s="46"/>
      <c r="K34" s="46"/>
      <c r="R34" s="42"/>
      <c r="S34" s="41"/>
      <c r="T34" s="41"/>
      <c r="U34" s="43"/>
      <c r="X34" s="13"/>
      <c r="Y34" s="13"/>
    </row>
    <row r="35" spans="1:25">
      <c r="A35" s="47" t="s">
        <v>1378</v>
      </c>
      <c r="B35" s="47" t="s">
        <v>1379</v>
      </c>
      <c r="C35" s="48">
        <v>53</v>
      </c>
      <c r="D35" s="47" t="s">
        <v>7171</v>
      </c>
      <c r="E35" s="55"/>
      <c r="F35" s="44"/>
      <c r="G35" s="44"/>
      <c r="I35" s="45"/>
      <c r="J35" s="46"/>
      <c r="K35" s="46"/>
      <c r="R35" s="42"/>
      <c r="S35" s="41"/>
      <c r="T35" s="41"/>
      <c r="U35" s="43"/>
      <c r="X35" s="13"/>
      <c r="Y35" s="13"/>
    </row>
    <row r="36" spans="1:25">
      <c r="A36" s="47" t="s">
        <v>1386</v>
      </c>
      <c r="B36" s="47" t="s">
        <v>1387</v>
      </c>
      <c r="C36" s="48">
        <v>53</v>
      </c>
      <c r="D36" s="47" t="s">
        <v>7171</v>
      </c>
      <c r="E36" s="55"/>
      <c r="F36" s="44"/>
      <c r="G36" s="44"/>
      <c r="I36" s="45"/>
      <c r="J36" s="46"/>
      <c r="K36" s="46"/>
      <c r="R36" s="42"/>
      <c r="S36" s="41"/>
      <c r="T36" s="41"/>
      <c r="U36" s="43"/>
      <c r="X36" s="13"/>
      <c r="Y36" s="13"/>
    </row>
    <row r="37" spans="1:25">
      <c r="A37" s="47" t="s">
        <v>1404</v>
      </c>
      <c r="B37" s="47" t="s">
        <v>1405</v>
      </c>
      <c r="C37" s="48">
        <v>53</v>
      </c>
      <c r="D37" s="47" t="s">
        <v>7171</v>
      </c>
      <c r="E37" s="55"/>
      <c r="F37" s="44"/>
      <c r="G37" s="44"/>
      <c r="I37" s="45"/>
      <c r="J37" s="46"/>
      <c r="K37" s="46"/>
      <c r="R37" s="42"/>
      <c r="S37" s="41"/>
      <c r="T37" s="41"/>
      <c r="U37" s="43"/>
      <c r="X37" s="13"/>
      <c r="Y37" s="13"/>
    </row>
    <row r="38" spans="1:25">
      <c r="A38" s="13" t="s">
        <v>288</v>
      </c>
      <c r="B38" s="13" t="s">
        <v>289</v>
      </c>
      <c r="C38" s="24">
        <v>53</v>
      </c>
      <c r="D38" s="13" t="s">
        <v>7172</v>
      </c>
      <c r="E38" s="57">
        <f>64-38+1</f>
        <v>27</v>
      </c>
      <c r="R38" s="42"/>
      <c r="S38" s="41"/>
      <c r="T38" s="41"/>
      <c r="U38" s="43"/>
      <c r="X38" s="13"/>
      <c r="Y38" s="13"/>
    </row>
    <row r="39" spans="1:25">
      <c r="A39" s="13" t="s">
        <v>294</v>
      </c>
      <c r="B39" s="13" t="s">
        <v>295</v>
      </c>
      <c r="C39" s="24">
        <v>53</v>
      </c>
      <c r="D39" s="13" t="s">
        <v>7172</v>
      </c>
      <c r="E39" s="57"/>
      <c r="R39" s="50"/>
      <c r="S39" s="50"/>
      <c r="T39" s="50"/>
      <c r="U39" s="50"/>
    </row>
    <row r="40" spans="1:25">
      <c r="A40" s="13" t="s">
        <v>296</v>
      </c>
      <c r="B40" s="13" t="s">
        <v>297</v>
      </c>
      <c r="C40" s="24">
        <v>53</v>
      </c>
      <c r="D40" s="13" t="s">
        <v>7172</v>
      </c>
      <c r="E40" s="57"/>
      <c r="F40" s="44"/>
      <c r="G40" s="45"/>
      <c r="I40" s="45"/>
      <c r="J40" s="46"/>
      <c r="K40" s="46"/>
      <c r="R40" s="42"/>
      <c r="S40" s="41"/>
      <c r="T40" s="41"/>
      <c r="U40" s="43"/>
      <c r="X40" s="13"/>
      <c r="Y40" s="13"/>
    </row>
    <row r="41" spans="1:25">
      <c r="A41" s="13" t="s">
        <v>300</v>
      </c>
      <c r="B41" s="13" t="s">
        <v>301</v>
      </c>
      <c r="C41" s="24">
        <v>53</v>
      </c>
      <c r="D41" s="13" t="s">
        <v>7172</v>
      </c>
      <c r="E41" s="57"/>
      <c r="F41" s="44"/>
      <c r="G41" s="45"/>
      <c r="I41" s="45"/>
      <c r="J41" s="46"/>
      <c r="K41" s="46"/>
      <c r="R41" s="42"/>
      <c r="S41" s="41"/>
      <c r="T41" s="41"/>
      <c r="U41" s="43"/>
      <c r="X41" s="13"/>
      <c r="Y41" s="13"/>
    </row>
    <row r="42" spans="1:25">
      <c r="A42" s="13" t="s">
        <v>896</v>
      </c>
      <c r="B42" s="13" t="s">
        <v>897</v>
      </c>
      <c r="C42" s="24">
        <f>VLOOKUP(B42, Архитектуры!B41:G6016, 6,FALSE)</f>
        <v>53</v>
      </c>
      <c r="D42" s="13" t="s">
        <v>7172</v>
      </c>
      <c r="E42" s="57"/>
      <c r="F42" s="44"/>
      <c r="G42" s="45"/>
      <c r="I42" s="45"/>
      <c r="J42" s="46"/>
      <c r="K42" s="46"/>
      <c r="R42" s="42"/>
      <c r="S42" s="41"/>
      <c r="T42" s="41"/>
      <c r="U42" s="43"/>
      <c r="X42" s="13"/>
      <c r="Y42" s="13"/>
    </row>
    <row r="43" spans="1:25">
      <c r="A43" s="13" t="s">
        <v>1432</v>
      </c>
      <c r="B43" s="13" t="s">
        <v>1433</v>
      </c>
      <c r="C43" s="24">
        <f>VLOOKUP(B43, Архитектуры!B42:G6017, 6,FALSE)</f>
        <v>53</v>
      </c>
      <c r="D43" s="13" t="s">
        <v>7172</v>
      </c>
      <c r="E43" s="57"/>
      <c r="F43" s="44"/>
      <c r="G43" s="45"/>
      <c r="I43" s="45"/>
      <c r="J43" s="46"/>
      <c r="K43" s="46"/>
      <c r="R43" s="42"/>
      <c r="S43" s="41"/>
      <c r="T43" s="41"/>
      <c r="U43" s="43"/>
      <c r="X43" s="13"/>
      <c r="Y43" s="13"/>
    </row>
    <row r="44" spans="1:25">
      <c r="A44" s="13" t="s">
        <v>4746</v>
      </c>
      <c r="B44" s="13" t="s">
        <v>4747</v>
      </c>
      <c r="C44" s="24">
        <v>54</v>
      </c>
      <c r="D44" s="13" t="s">
        <v>7172</v>
      </c>
      <c r="E44" s="57"/>
      <c r="F44" s="44"/>
      <c r="G44" s="45"/>
      <c r="I44" s="45"/>
      <c r="J44" s="46"/>
      <c r="K44" s="46"/>
      <c r="R44" s="42"/>
      <c r="S44" s="41"/>
      <c r="T44" s="41"/>
      <c r="U44" s="43"/>
      <c r="X44" s="13"/>
      <c r="Y44" s="13"/>
    </row>
    <row r="45" spans="1:25">
      <c r="A45" s="13" t="s">
        <v>4748</v>
      </c>
      <c r="B45" s="13" t="s">
        <v>4749</v>
      </c>
      <c r="C45" s="24">
        <v>54</v>
      </c>
      <c r="D45" s="13" t="s">
        <v>7172</v>
      </c>
      <c r="E45" s="57"/>
      <c r="F45" s="44"/>
      <c r="G45" s="45"/>
      <c r="I45" s="45"/>
      <c r="J45" s="46"/>
      <c r="K45" s="46"/>
      <c r="R45" s="42"/>
      <c r="S45" s="41"/>
      <c r="T45" s="41"/>
      <c r="U45" s="43"/>
      <c r="X45" s="13"/>
      <c r="Y45" s="13"/>
    </row>
    <row r="46" spans="1:25">
      <c r="A46" s="13" t="s">
        <v>4752</v>
      </c>
      <c r="B46" s="13" t="s">
        <v>4753</v>
      </c>
      <c r="C46" s="24">
        <v>54</v>
      </c>
      <c r="D46" s="13" t="s">
        <v>7172</v>
      </c>
      <c r="E46" s="57"/>
      <c r="F46" s="44"/>
      <c r="G46" s="45"/>
      <c r="I46" s="45"/>
      <c r="J46" s="46"/>
      <c r="K46" s="46"/>
      <c r="R46" s="42"/>
      <c r="S46" s="41"/>
      <c r="T46" s="41"/>
      <c r="U46" s="43"/>
      <c r="X46" s="13"/>
      <c r="Y46" s="13"/>
    </row>
    <row r="47" spans="1:25">
      <c r="A47" s="13" t="s">
        <v>4754</v>
      </c>
      <c r="B47" s="13" t="s">
        <v>4755</v>
      </c>
      <c r="C47" s="24">
        <v>54</v>
      </c>
      <c r="D47" s="13" t="s">
        <v>7172</v>
      </c>
      <c r="E47" s="57"/>
      <c r="F47" s="44"/>
      <c r="G47" s="45"/>
      <c r="I47" s="45"/>
      <c r="J47" s="46"/>
      <c r="K47" s="46"/>
      <c r="R47" s="42"/>
      <c r="S47" s="41"/>
      <c r="T47" s="41"/>
      <c r="U47" s="43"/>
      <c r="X47" s="13"/>
      <c r="Y47" s="13"/>
    </row>
    <row r="48" spans="1:25">
      <c r="A48" s="13" t="s">
        <v>4704</v>
      </c>
      <c r="B48" s="13" t="s">
        <v>4705</v>
      </c>
      <c r="C48" s="24">
        <f>VLOOKUP(B48, Архитектуры!B47:G6022, 6,FALSE)</f>
        <v>54</v>
      </c>
      <c r="D48" s="13" t="s">
        <v>7172</v>
      </c>
      <c r="E48" s="57"/>
      <c r="F48" s="44"/>
      <c r="G48" s="45"/>
      <c r="I48" s="45"/>
      <c r="J48" s="46"/>
      <c r="K48" s="46"/>
      <c r="R48" s="42"/>
      <c r="S48" s="41"/>
      <c r="T48" s="41"/>
      <c r="U48" s="43"/>
      <c r="X48" s="13"/>
      <c r="Y48" s="13"/>
    </row>
    <row r="49" spans="1:25">
      <c r="A49" s="13" t="s">
        <v>4572</v>
      </c>
      <c r="B49" s="13" t="s">
        <v>4573</v>
      </c>
      <c r="C49" s="24">
        <f>VLOOKUP(B49, Архитектуры!B48:G6023, 6,FALSE)</f>
        <v>54</v>
      </c>
      <c r="D49" s="13" t="s">
        <v>7172</v>
      </c>
      <c r="E49" s="57"/>
      <c r="F49" s="44"/>
      <c r="G49" s="45"/>
      <c r="I49" s="45"/>
      <c r="J49" s="46"/>
      <c r="K49" s="46"/>
      <c r="R49" s="42"/>
      <c r="S49" s="41"/>
      <c r="T49" s="41"/>
      <c r="U49" s="43"/>
      <c r="X49" s="13"/>
      <c r="Y49" s="13"/>
    </row>
    <row r="50" spans="1:25">
      <c r="A50" s="13" t="s">
        <v>4234</v>
      </c>
      <c r="B50" s="13" t="s">
        <v>4235</v>
      </c>
      <c r="C50" s="24">
        <f>VLOOKUP(B50, Архитектуры!B49:G6024, 6,FALSE)</f>
        <v>54</v>
      </c>
      <c r="D50" s="51" t="s">
        <v>7172</v>
      </c>
      <c r="E50" s="57"/>
      <c r="F50" s="44"/>
      <c r="G50" s="45"/>
      <c r="I50" s="45"/>
      <c r="J50" s="46"/>
      <c r="K50" s="46"/>
      <c r="R50" s="42"/>
      <c r="S50" s="41"/>
      <c r="T50" s="41"/>
      <c r="U50" s="43"/>
      <c r="X50" s="13"/>
      <c r="Y50" s="13"/>
    </row>
    <row r="51" spans="1:25">
      <c r="A51" s="13" t="s">
        <v>4148</v>
      </c>
      <c r="B51" s="13" t="s">
        <v>4149</v>
      </c>
      <c r="C51" s="24">
        <f>VLOOKUP(B51, Архитектуры!B50:G6025, 6,FALSE)</f>
        <v>54</v>
      </c>
      <c r="D51" s="51" t="s">
        <v>7172</v>
      </c>
      <c r="E51" s="57"/>
      <c r="F51" s="44"/>
      <c r="G51" s="45"/>
      <c r="I51" s="45"/>
      <c r="J51" s="46"/>
      <c r="K51" s="46"/>
      <c r="R51" s="42"/>
      <c r="S51" s="41"/>
      <c r="T51" s="41"/>
      <c r="U51" s="43"/>
      <c r="X51" s="13"/>
      <c r="Y51" s="13"/>
    </row>
    <row r="52" spans="1:25">
      <c r="A52" s="13" t="s">
        <v>4054</v>
      </c>
      <c r="B52" s="13" t="s">
        <v>4055</v>
      </c>
      <c r="C52" s="24">
        <v>54</v>
      </c>
      <c r="D52" s="13" t="s">
        <v>7172</v>
      </c>
      <c r="E52" s="57"/>
      <c r="F52" s="44"/>
      <c r="G52" s="45"/>
      <c r="I52" s="45"/>
      <c r="J52" s="46"/>
      <c r="K52" s="46"/>
      <c r="R52" s="42"/>
      <c r="S52" s="41"/>
      <c r="T52" s="41"/>
      <c r="U52" s="43"/>
      <c r="X52" s="13"/>
      <c r="Y52" s="13"/>
    </row>
    <row r="53" spans="1:25">
      <c r="A53" s="13" t="s">
        <v>4064</v>
      </c>
      <c r="B53" s="13" t="s">
        <v>4065</v>
      </c>
      <c r="C53" s="24">
        <v>53</v>
      </c>
      <c r="D53" s="13" t="s">
        <v>7172</v>
      </c>
      <c r="E53" s="57"/>
      <c r="F53" s="44"/>
      <c r="G53" s="45"/>
      <c r="I53" s="45"/>
      <c r="J53" s="46"/>
      <c r="K53" s="46"/>
      <c r="R53" s="42"/>
      <c r="S53" s="41"/>
      <c r="T53" s="41"/>
      <c r="U53" s="43"/>
      <c r="X53" s="13"/>
      <c r="Y53" s="13"/>
    </row>
    <row r="54" spans="1:25">
      <c r="A54" s="13" t="s">
        <v>3948</v>
      </c>
      <c r="B54" s="13" t="s">
        <v>3949</v>
      </c>
      <c r="C54" s="24">
        <v>54</v>
      </c>
      <c r="D54" s="13" t="s">
        <v>7172</v>
      </c>
      <c r="E54" s="57"/>
      <c r="F54" s="44"/>
      <c r="G54" s="45"/>
      <c r="I54" s="45"/>
      <c r="J54" s="46"/>
      <c r="K54" s="46"/>
      <c r="R54" s="42"/>
      <c r="S54" s="41"/>
      <c r="T54" s="41"/>
      <c r="U54" s="43"/>
      <c r="X54" s="13"/>
      <c r="Y54" s="13"/>
    </row>
    <row r="55" spans="1:25">
      <c r="A55" s="13" t="s">
        <v>3954</v>
      </c>
      <c r="B55" s="13" t="s">
        <v>3955</v>
      </c>
      <c r="C55" s="24">
        <v>54</v>
      </c>
      <c r="D55" s="13" t="s">
        <v>7172</v>
      </c>
      <c r="E55" s="57"/>
      <c r="F55" s="44"/>
      <c r="G55" s="45"/>
      <c r="I55" s="45"/>
      <c r="J55" s="46"/>
      <c r="K55" s="46"/>
      <c r="R55" s="42"/>
      <c r="S55" s="41"/>
      <c r="T55" s="41"/>
      <c r="U55" s="43"/>
      <c r="X55" s="13"/>
      <c r="Y55" s="13"/>
    </row>
    <row r="56" spans="1:25">
      <c r="A56" s="13" t="s">
        <v>3772</v>
      </c>
      <c r="B56" s="13" t="s">
        <v>3773</v>
      </c>
      <c r="C56" s="24">
        <v>54</v>
      </c>
      <c r="D56" s="13" t="s">
        <v>7172</v>
      </c>
      <c r="E56" s="57"/>
      <c r="F56" s="44"/>
      <c r="G56" s="45"/>
      <c r="I56" s="45"/>
      <c r="J56" s="46"/>
      <c r="K56" s="46"/>
      <c r="R56" s="42"/>
      <c r="S56" s="41"/>
      <c r="T56" s="41"/>
      <c r="U56" s="43"/>
      <c r="X56" s="13"/>
      <c r="Y56" s="13"/>
    </row>
    <row r="57" spans="1:25">
      <c r="A57" s="13" t="s">
        <v>3782</v>
      </c>
      <c r="B57" s="13" t="s">
        <v>3783</v>
      </c>
      <c r="C57" s="24">
        <v>54</v>
      </c>
      <c r="D57" s="13" t="s">
        <v>7172</v>
      </c>
      <c r="E57" s="57"/>
      <c r="F57" s="44"/>
      <c r="G57" s="45"/>
      <c r="I57" s="45"/>
      <c r="J57" s="46"/>
      <c r="K57" s="46"/>
      <c r="R57" s="42"/>
      <c r="S57" s="41"/>
      <c r="T57" s="41"/>
      <c r="U57" s="43"/>
      <c r="X57" s="13"/>
      <c r="Y57" s="13"/>
    </row>
    <row r="58" spans="1:25">
      <c r="A58" s="13" t="s">
        <v>3790</v>
      </c>
      <c r="B58" s="13" t="s">
        <v>3791</v>
      </c>
      <c r="C58" s="24">
        <v>54</v>
      </c>
      <c r="D58" s="13" t="s">
        <v>7172</v>
      </c>
      <c r="E58" s="57"/>
      <c r="F58" s="44"/>
      <c r="G58" s="45"/>
      <c r="I58" s="45"/>
      <c r="J58" s="46"/>
      <c r="K58" s="46"/>
      <c r="R58" s="42"/>
      <c r="S58" s="41"/>
      <c r="T58" s="41"/>
      <c r="U58" s="43"/>
      <c r="X58" s="13"/>
      <c r="Y58" s="13"/>
    </row>
    <row r="59" spans="1:25">
      <c r="A59" s="13" t="s">
        <v>3636</v>
      </c>
      <c r="B59" s="13" t="s">
        <v>3637</v>
      </c>
      <c r="C59" s="24">
        <f>VLOOKUP(B59, Архитектуры!B58:G6033, 6,FALSE)</f>
        <v>54</v>
      </c>
      <c r="D59" s="13" t="s">
        <v>7172</v>
      </c>
      <c r="E59" s="57"/>
      <c r="F59" s="44"/>
      <c r="G59" s="45"/>
      <c r="I59" s="45"/>
      <c r="J59" s="46"/>
      <c r="K59" s="46"/>
    </row>
    <row r="60" spans="1:25">
      <c r="A60" s="13" t="s">
        <v>3522</v>
      </c>
      <c r="B60" s="13" t="s">
        <v>3523</v>
      </c>
      <c r="C60" s="24">
        <f>VLOOKUP(B60, Архитектуры!B59:G6034, 6,FALSE)</f>
        <v>54</v>
      </c>
      <c r="D60" s="13" t="s">
        <v>7172</v>
      </c>
      <c r="E60" s="57"/>
      <c r="F60" s="44"/>
      <c r="G60" s="45"/>
      <c r="I60" s="45"/>
      <c r="J60" s="46"/>
      <c r="K60" s="46"/>
    </row>
    <row r="61" spans="1:25">
      <c r="A61" s="13" t="s">
        <v>3372</v>
      </c>
      <c r="B61" s="13" t="s">
        <v>3373</v>
      </c>
      <c r="C61" s="24">
        <f>VLOOKUP(B61, Архитектуры!B60:G6035, 6,FALSE)</f>
        <v>54</v>
      </c>
      <c r="D61" s="13" t="s">
        <v>7172</v>
      </c>
      <c r="E61" s="57"/>
      <c r="F61" s="44"/>
      <c r="G61" s="45"/>
      <c r="I61" s="45"/>
      <c r="J61" s="46"/>
      <c r="K61" s="46"/>
    </row>
    <row r="62" spans="1:25">
      <c r="A62" s="13" t="s">
        <v>3154</v>
      </c>
      <c r="B62" s="13" t="s">
        <v>3155</v>
      </c>
      <c r="C62" s="24">
        <f>VLOOKUP(B62, Архитектуры!B61:G6036, 6,FALSE)</f>
        <v>53</v>
      </c>
      <c r="D62" s="13" t="s">
        <v>7172</v>
      </c>
      <c r="E62" s="57"/>
      <c r="F62" s="44"/>
      <c r="G62" s="45"/>
      <c r="I62" s="45"/>
      <c r="J62" s="46"/>
      <c r="K62" s="46"/>
    </row>
    <row r="63" spans="1:25">
      <c r="A63" s="13" t="s">
        <v>3156</v>
      </c>
      <c r="B63" s="13" t="s">
        <v>3157</v>
      </c>
      <c r="C63" s="24">
        <f>VLOOKUP(B63, Архитектуры!B62:G6037, 6,FALSE)</f>
        <v>53</v>
      </c>
      <c r="D63" s="13" t="s">
        <v>7172</v>
      </c>
      <c r="E63" s="57"/>
      <c r="F63" s="44"/>
      <c r="G63" s="45"/>
      <c r="I63" s="45"/>
      <c r="J63" s="46"/>
      <c r="K63" s="46"/>
    </row>
    <row r="64" spans="1:25">
      <c r="A64" s="13" t="s">
        <v>2958</v>
      </c>
      <c r="B64" s="13" t="s">
        <v>2959</v>
      </c>
      <c r="C64" s="24">
        <f>VLOOKUP(B64, Архитектуры!B63:G6038, 6,FALSE)</f>
        <v>54</v>
      </c>
      <c r="D64" s="13" t="s">
        <v>7172</v>
      </c>
      <c r="E64" s="57"/>
      <c r="F64" s="44"/>
      <c r="G64" s="45"/>
      <c r="I64" s="45"/>
      <c r="J64" s="46"/>
      <c r="K64" s="46"/>
    </row>
    <row r="65" spans="1:11">
      <c r="A65" s="47" t="s">
        <v>378</v>
      </c>
      <c r="B65" s="47" t="s">
        <v>379</v>
      </c>
      <c r="C65" s="48">
        <v>53</v>
      </c>
      <c r="D65" s="47" t="s">
        <v>7169</v>
      </c>
      <c r="E65" s="55">
        <f>101-65+1</f>
        <v>37</v>
      </c>
      <c r="F65" s="44"/>
      <c r="G65" s="45"/>
      <c r="I65" s="45"/>
      <c r="J65" s="46"/>
      <c r="K65" s="46"/>
    </row>
    <row r="66" spans="1:11">
      <c r="A66" s="47" t="s">
        <v>384</v>
      </c>
      <c r="B66" s="47" t="s">
        <v>385</v>
      </c>
      <c r="C66" s="48">
        <v>54</v>
      </c>
      <c r="D66" s="47" t="s">
        <v>7169</v>
      </c>
      <c r="E66" s="55"/>
    </row>
    <row r="67" spans="1:11">
      <c r="A67" s="47" t="s">
        <v>396</v>
      </c>
      <c r="B67" s="47" t="s">
        <v>397</v>
      </c>
      <c r="C67" s="48">
        <v>54</v>
      </c>
      <c r="D67" s="47" t="s">
        <v>7169</v>
      </c>
      <c r="E67" s="55"/>
    </row>
    <row r="68" spans="1:11">
      <c r="A68" s="47" t="s">
        <v>402</v>
      </c>
      <c r="B68" s="47" t="s">
        <v>403</v>
      </c>
      <c r="C68" s="48">
        <v>53</v>
      </c>
      <c r="D68" s="47" t="s">
        <v>7169</v>
      </c>
      <c r="E68" s="55"/>
    </row>
    <row r="69" spans="1:11">
      <c r="A69" s="47" t="s">
        <v>444</v>
      </c>
      <c r="B69" s="47" t="s">
        <v>445</v>
      </c>
      <c r="C69" s="48">
        <v>54</v>
      </c>
      <c r="D69" s="47" t="s">
        <v>7169</v>
      </c>
      <c r="E69" s="55"/>
    </row>
    <row r="70" spans="1:11">
      <c r="A70" s="47" t="s">
        <v>450</v>
      </c>
      <c r="B70" s="47" t="s">
        <v>451</v>
      </c>
      <c r="C70" s="48">
        <v>53</v>
      </c>
      <c r="D70" s="47" t="s">
        <v>7169</v>
      </c>
      <c r="E70" s="55"/>
    </row>
    <row r="71" spans="1:11">
      <c r="A71" s="47" t="s">
        <v>452</v>
      </c>
      <c r="B71" s="47" t="s">
        <v>453</v>
      </c>
      <c r="C71" s="48">
        <v>53</v>
      </c>
      <c r="D71" s="47" t="s">
        <v>7169</v>
      </c>
      <c r="E71" s="55"/>
    </row>
    <row r="72" spans="1:11">
      <c r="A72" s="47" t="s">
        <v>466</v>
      </c>
      <c r="B72" s="47" t="s">
        <v>467</v>
      </c>
      <c r="C72" s="48">
        <v>53</v>
      </c>
      <c r="D72" s="47" t="s">
        <v>7169</v>
      </c>
      <c r="E72" s="55"/>
    </row>
    <row r="73" spans="1:11">
      <c r="A73" s="47" t="s">
        <v>480</v>
      </c>
      <c r="B73" s="47" t="s">
        <v>481</v>
      </c>
      <c r="C73" s="48">
        <v>54</v>
      </c>
      <c r="D73" s="47" t="s">
        <v>7169</v>
      </c>
      <c r="E73" s="55"/>
    </row>
    <row r="74" spans="1:11">
      <c r="A74" s="47" t="s">
        <v>488</v>
      </c>
      <c r="B74" s="47" t="s">
        <v>489</v>
      </c>
      <c r="C74" s="48">
        <v>53</v>
      </c>
      <c r="D74" s="47" t="s">
        <v>7169</v>
      </c>
      <c r="E74" s="55"/>
    </row>
    <row r="75" spans="1:11">
      <c r="A75" s="47" t="s">
        <v>490</v>
      </c>
      <c r="B75" s="47" t="s">
        <v>491</v>
      </c>
      <c r="C75" s="48">
        <v>54</v>
      </c>
      <c r="D75" s="47" t="s">
        <v>7169</v>
      </c>
      <c r="E75" s="55"/>
    </row>
    <row r="76" spans="1:11">
      <c r="A76" s="47" t="s">
        <v>496</v>
      </c>
      <c r="B76" s="47" t="s">
        <v>497</v>
      </c>
      <c r="C76" s="48">
        <v>54</v>
      </c>
      <c r="D76" s="47" t="s">
        <v>7169</v>
      </c>
      <c r="E76" s="55"/>
    </row>
    <row r="77" spans="1:11">
      <c r="A77" s="47" t="s">
        <v>506</v>
      </c>
      <c r="B77" s="47" t="s">
        <v>507</v>
      </c>
      <c r="C77" s="48">
        <v>53</v>
      </c>
      <c r="D77" s="47" t="s">
        <v>7169</v>
      </c>
      <c r="E77" s="55"/>
    </row>
    <row r="78" spans="1:11">
      <c r="A78" s="47" t="s">
        <v>512</v>
      </c>
      <c r="B78" s="47" t="s">
        <v>513</v>
      </c>
      <c r="C78" s="48">
        <v>53</v>
      </c>
      <c r="D78" s="47" t="s">
        <v>7169</v>
      </c>
      <c r="E78" s="55"/>
    </row>
    <row r="79" spans="1:11">
      <c r="A79" s="47" t="s">
        <v>518</v>
      </c>
      <c r="B79" s="47" t="s">
        <v>519</v>
      </c>
      <c r="C79" s="48">
        <v>53</v>
      </c>
      <c r="D79" s="47" t="s">
        <v>7169</v>
      </c>
      <c r="E79" s="55"/>
    </row>
    <row r="80" spans="1:11">
      <c r="A80" s="47" t="s">
        <v>536</v>
      </c>
      <c r="B80" s="47" t="s">
        <v>537</v>
      </c>
      <c r="C80" s="48">
        <v>54</v>
      </c>
      <c r="D80" s="47" t="s">
        <v>7169</v>
      </c>
      <c r="E80" s="55"/>
    </row>
    <row r="81" spans="1:5">
      <c r="A81" s="47" t="s">
        <v>538</v>
      </c>
      <c r="B81" s="47" t="s">
        <v>539</v>
      </c>
      <c r="C81" s="48">
        <v>54</v>
      </c>
      <c r="D81" s="47" t="s">
        <v>7169</v>
      </c>
      <c r="E81" s="55"/>
    </row>
    <row r="82" spans="1:5">
      <c r="A82" s="47" t="s">
        <v>622</v>
      </c>
      <c r="B82" s="47" t="s">
        <v>623</v>
      </c>
      <c r="C82" s="48">
        <v>54</v>
      </c>
      <c r="D82" s="47" t="s">
        <v>7169</v>
      </c>
      <c r="E82" s="55"/>
    </row>
    <row r="83" spans="1:5">
      <c r="A83" s="47" t="s">
        <v>634</v>
      </c>
      <c r="B83" s="47" t="s">
        <v>635</v>
      </c>
      <c r="C83" s="48">
        <v>54</v>
      </c>
      <c r="D83" s="47" t="s">
        <v>7169</v>
      </c>
      <c r="E83" s="55"/>
    </row>
    <row r="84" spans="1:5">
      <c r="A84" s="47" t="s">
        <v>666</v>
      </c>
      <c r="B84" s="47" t="s">
        <v>667</v>
      </c>
      <c r="C84" s="48">
        <v>53</v>
      </c>
      <c r="D84" s="47" t="s">
        <v>7169</v>
      </c>
      <c r="E84" s="55"/>
    </row>
    <row r="85" spans="1:5">
      <c r="A85" s="47" t="s">
        <v>674</v>
      </c>
      <c r="B85" s="47" t="s">
        <v>675</v>
      </c>
      <c r="C85" s="48">
        <v>54</v>
      </c>
      <c r="D85" s="47" t="s">
        <v>7169</v>
      </c>
      <c r="E85" s="55"/>
    </row>
    <row r="86" spans="1:5">
      <c r="A86" s="47" t="s">
        <v>678</v>
      </c>
      <c r="B86" s="47" t="s">
        <v>679</v>
      </c>
      <c r="C86" s="48">
        <v>53</v>
      </c>
      <c r="D86" s="47" t="s">
        <v>7169</v>
      </c>
      <c r="E86" s="55"/>
    </row>
    <row r="87" spans="1:5">
      <c r="A87" s="47" t="s">
        <v>680</v>
      </c>
      <c r="B87" s="47" t="s">
        <v>681</v>
      </c>
      <c r="C87" s="48">
        <v>54</v>
      </c>
      <c r="D87" s="47" t="s">
        <v>7169</v>
      </c>
      <c r="E87" s="55"/>
    </row>
    <row r="88" spans="1:5">
      <c r="A88" s="47" t="s">
        <v>688</v>
      </c>
      <c r="B88" s="47" t="s">
        <v>689</v>
      </c>
      <c r="C88" s="48">
        <v>54</v>
      </c>
      <c r="D88" s="47" t="s">
        <v>7169</v>
      </c>
      <c r="E88" s="55"/>
    </row>
    <row r="89" spans="1:5">
      <c r="A89" s="47" t="s">
        <v>692</v>
      </c>
      <c r="B89" s="47" t="s">
        <v>693</v>
      </c>
      <c r="C89" s="48">
        <v>53</v>
      </c>
      <c r="D89" s="47" t="s">
        <v>7169</v>
      </c>
      <c r="E89" s="55"/>
    </row>
    <row r="90" spans="1:5">
      <c r="A90" s="47" t="s">
        <v>694</v>
      </c>
      <c r="B90" s="47" t="s">
        <v>695</v>
      </c>
      <c r="C90" s="48">
        <v>54</v>
      </c>
      <c r="D90" s="47" t="s">
        <v>7169</v>
      </c>
      <c r="E90" s="55"/>
    </row>
    <row r="91" spans="1:5">
      <c r="A91" s="47" t="s">
        <v>704</v>
      </c>
      <c r="B91" s="47" t="s">
        <v>705</v>
      </c>
      <c r="C91" s="48">
        <v>54</v>
      </c>
      <c r="D91" s="47" t="s">
        <v>7169</v>
      </c>
      <c r="E91" s="55"/>
    </row>
    <row r="92" spans="1:5">
      <c r="A92" s="47" t="s">
        <v>714</v>
      </c>
      <c r="B92" s="47" t="s">
        <v>715</v>
      </c>
      <c r="C92" s="48">
        <v>54</v>
      </c>
      <c r="D92" s="47" t="s">
        <v>7169</v>
      </c>
      <c r="E92" s="55"/>
    </row>
    <row r="93" spans="1:5">
      <c r="A93" s="47" t="s">
        <v>720</v>
      </c>
      <c r="B93" s="47" t="s">
        <v>721</v>
      </c>
      <c r="C93" s="48">
        <v>54</v>
      </c>
      <c r="D93" s="47" t="s">
        <v>7169</v>
      </c>
      <c r="E93" s="55"/>
    </row>
    <row r="94" spans="1:5">
      <c r="A94" s="47" t="s">
        <v>778</v>
      </c>
      <c r="B94" s="47" t="s">
        <v>779</v>
      </c>
      <c r="C94" s="48">
        <v>54</v>
      </c>
      <c r="D94" s="47" t="s">
        <v>7169</v>
      </c>
      <c r="E94" s="55"/>
    </row>
    <row r="95" spans="1:5">
      <c r="A95" s="47" t="s">
        <v>780</v>
      </c>
      <c r="B95" s="47" t="s">
        <v>781</v>
      </c>
      <c r="C95" s="48">
        <v>53</v>
      </c>
      <c r="D95" s="47" t="s">
        <v>7169</v>
      </c>
      <c r="E95" s="55"/>
    </row>
    <row r="96" spans="1:5">
      <c r="A96" s="47" t="s">
        <v>782</v>
      </c>
      <c r="B96" s="47" t="s">
        <v>783</v>
      </c>
      <c r="C96" s="48">
        <v>54</v>
      </c>
      <c r="D96" s="47" t="s">
        <v>7169</v>
      </c>
      <c r="E96" s="55"/>
    </row>
    <row r="97" spans="1:5">
      <c r="A97" s="47" t="s">
        <v>784</v>
      </c>
      <c r="B97" s="47" t="s">
        <v>785</v>
      </c>
      <c r="C97" s="48">
        <v>53</v>
      </c>
      <c r="D97" s="47" t="s">
        <v>7169</v>
      </c>
      <c r="E97" s="55"/>
    </row>
    <row r="98" spans="1:5">
      <c r="A98" s="47" t="s">
        <v>796</v>
      </c>
      <c r="B98" s="47" t="s">
        <v>797</v>
      </c>
      <c r="C98" s="48">
        <v>54</v>
      </c>
      <c r="D98" s="47" t="s">
        <v>7169</v>
      </c>
      <c r="E98" s="55"/>
    </row>
    <row r="99" spans="1:5">
      <c r="A99" s="47" t="s">
        <v>812</v>
      </c>
      <c r="B99" s="47" t="s">
        <v>813</v>
      </c>
      <c r="C99" s="48">
        <v>53</v>
      </c>
      <c r="D99" s="47" t="s">
        <v>7169</v>
      </c>
      <c r="E99" s="55"/>
    </row>
    <row r="100" spans="1:5">
      <c r="A100" s="47" t="s">
        <v>814</v>
      </c>
      <c r="B100" s="47" t="s">
        <v>815</v>
      </c>
      <c r="C100" s="48">
        <v>53</v>
      </c>
      <c r="D100" s="47" t="s">
        <v>7169</v>
      </c>
      <c r="E100" s="55"/>
    </row>
    <row r="101" spans="1:5">
      <c r="A101" s="47" t="s">
        <v>836</v>
      </c>
      <c r="B101" s="47" t="s">
        <v>837</v>
      </c>
      <c r="C101" s="48">
        <v>53</v>
      </c>
      <c r="D101" s="47" t="s">
        <v>7169</v>
      </c>
      <c r="E101" s="55"/>
    </row>
    <row r="102" spans="1:5">
      <c r="A102" s="13" t="s">
        <v>492</v>
      </c>
      <c r="B102" s="13" t="s">
        <v>493</v>
      </c>
      <c r="C102" s="24">
        <v>53</v>
      </c>
      <c r="D102" s="13" t="s">
        <v>7168</v>
      </c>
      <c r="E102" s="57">
        <f>120-102+1</f>
        <v>19</v>
      </c>
    </row>
    <row r="103" spans="1:5">
      <c r="A103" s="13" t="s">
        <v>542</v>
      </c>
      <c r="B103" s="13" t="s">
        <v>543</v>
      </c>
      <c r="C103" s="24">
        <v>54</v>
      </c>
      <c r="D103" s="13" t="s">
        <v>7168</v>
      </c>
      <c r="E103" s="57"/>
    </row>
    <row r="104" spans="1:5">
      <c r="A104" s="13" t="s">
        <v>614</v>
      </c>
      <c r="B104" s="13" t="s">
        <v>615</v>
      </c>
      <c r="C104" s="24">
        <v>54</v>
      </c>
      <c r="D104" s="13" t="s">
        <v>7168</v>
      </c>
      <c r="E104" s="57"/>
    </row>
    <row r="105" spans="1:5">
      <c r="A105" s="13" t="s">
        <v>698</v>
      </c>
      <c r="B105" s="13" t="s">
        <v>699</v>
      </c>
      <c r="C105" s="24">
        <v>54</v>
      </c>
      <c r="D105" s="13" t="s">
        <v>7168</v>
      </c>
      <c r="E105" s="57"/>
    </row>
    <row r="106" spans="1:5">
      <c r="A106" s="13" t="s">
        <v>804</v>
      </c>
      <c r="B106" s="13" t="s">
        <v>805</v>
      </c>
      <c r="C106" s="24">
        <v>53</v>
      </c>
      <c r="D106" s="13" t="s">
        <v>7168</v>
      </c>
      <c r="E106" s="57"/>
    </row>
    <row r="107" spans="1:5">
      <c r="A107" s="13" t="s">
        <v>838</v>
      </c>
      <c r="B107" s="13" t="s">
        <v>839</v>
      </c>
      <c r="C107" s="24">
        <v>54</v>
      </c>
      <c r="D107" s="13" t="s">
        <v>7168</v>
      </c>
      <c r="E107" s="57"/>
    </row>
    <row r="108" spans="1:5">
      <c r="A108" s="13" t="s">
        <v>2810</v>
      </c>
      <c r="B108" s="13" t="s">
        <v>2811</v>
      </c>
      <c r="C108" s="24">
        <v>53</v>
      </c>
      <c r="D108" s="13" t="s">
        <v>7168</v>
      </c>
      <c r="E108" s="57"/>
    </row>
    <row r="109" spans="1:5">
      <c r="A109" s="13" t="s">
        <v>2888</v>
      </c>
      <c r="B109" s="13" t="s">
        <v>2889</v>
      </c>
      <c r="C109" s="24">
        <v>54</v>
      </c>
      <c r="D109" s="13" t="s">
        <v>7168</v>
      </c>
      <c r="E109" s="57"/>
    </row>
    <row r="110" spans="1:5">
      <c r="A110" s="13" t="s">
        <v>2904</v>
      </c>
      <c r="B110" s="13" t="s">
        <v>2905</v>
      </c>
      <c r="C110" s="24">
        <v>53</v>
      </c>
      <c r="D110" s="13" t="s">
        <v>7168</v>
      </c>
      <c r="E110" s="57"/>
    </row>
    <row r="111" spans="1:5">
      <c r="A111" s="13" t="s">
        <v>3036</v>
      </c>
      <c r="B111" s="13" t="s">
        <v>3037</v>
      </c>
      <c r="C111" s="24">
        <v>53</v>
      </c>
      <c r="D111" s="13" t="s">
        <v>7168</v>
      </c>
      <c r="E111" s="57"/>
    </row>
    <row r="112" spans="1:5">
      <c r="A112" s="13" t="s">
        <v>3058</v>
      </c>
      <c r="B112" s="13" t="s">
        <v>3059</v>
      </c>
      <c r="C112" s="24">
        <v>54</v>
      </c>
      <c r="D112" s="13" t="s">
        <v>7168</v>
      </c>
      <c r="E112" s="57"/>
    </row>
    <row r="113" spans="1:5">
      <c r="A113" s="13" t="s">
        <v>3028</v>
      </c>
      <c r="B113" s="13" t="s">
        <v>3029</v>
      </c>
      <c r="C113" s="24">
        <v>53</v>
      </c>
      <c r="D113" s="13" t="s">
        <v>7168</v>
      </c>
      <c r="E113" s="57"/>
    </row>
    <row r="114" spans="1:5">
      <c r="A114" s="13" t="s">
        <v>3210</v>
      </c>
      <c r="B114" s="13" t="s">
        <v>3211</v>
      </c>
      <c r="C114" s="24">
        <v>54</v>
      </c>
      <c r="D114" s="13" t="s">
        <v>7168</v>
      </c>
      <c r="E114" s="57"/>
    </row>
    <row r="115" spans="1:5">
      <c r="A115" s="13" t="s">
        <v>3252</v>
      </c>
      <c r="B115" s="13" t="s">
        <v>3253</v>
      </c>
      <c r="C115" s="24">
        <v>53</v>
      </c>
      <c r="D115" s="13" t="s">
        <v>7168</v>
      </c>
      <c r="E115" s="57"/>
    </row>
    <row r="116" spans="1:5">
      <c r="A116" s="13" t="s">
        <v>3274</v>
      </c>
      <c r="B116" s="13" t="s">
        <v>3275</v>
      </c>
      <c r="C116" s="24">
        <v>53</v>
      </c>
      <c r="D116" s="13" t="s">
        <v>7168</v>
      </c>
      <c r="E116" s="57"/>
    </row>
    <row r="117" spans="1:5">
      <c r="A117" s="13" t="s">
        <v>4344</v>
      </c>
      <c r="B117" s="13" t="s">
        <v>4345</v>
      </c>
      <c r="C117" s="24">
        <v>53</v>
      </c>
      <c r="D117" s="13" t="s">
        <v>7168</v>
      </c>
      <c r="E117" s="57"/>
    </row>
    <row r="118" spans="1:5">
      <c r="A118" s="13" t="s">
        <v>4346</v>
      </c>
      <c r="B118" s="13" t="s">
        <v>4347</v>
      </c>
      <c r="C118" s="24">
        <v>53</v>
      </c>
      <c r="D118" s="13" t="s">
        <v>7168</v>
      </c>
      <c r="E118" s="57"/>
    </row>
    <row r="119" spans="1:5">
      <c r="A119" s="13" t="s">
        <v>4044</v>
      </c>
      <c r="B119" s="13" t="s">
        <v>4045</v>
      </c>
      <c r="C119" s="24">
        <v>53</v>
      </c>
      <c r="D119" s="13" t="s">
        <v>7168</v>
      </c>
      <c r="E119" s="57"/>
    </row>
    <row r="120" spans="1:5">
      <c r="A120" s="13" t="s">
        <v>4392</v>
      </c>
      <c r="B120" s="13" t="s">
        <v>4393</v>
      </c>
      <c r="C120" s="24">
        <v>54</v>
      </c>
      <c r="D120" s="13" t="s">
        <v>7168</v>
      </c>
      <c r="E120" s="57"/>
    </row>
  </sheetData>
  <mergeCells count="4">
    <mergeCell ref="E2:E37"/>
    <mergeCell ref="E38:E64"/>
    <mergeCell ref="E65:E101"/>
    <mergeCell ref="E102:E120"/>
  </mergeCells>
  <conditionalFormatting sqref="B2:B6 B10:B20 I2:K37 C2:G2 D38:D49 D52:D64 R2:U38 R40:U58 C38:C120 E65:G65 I40:K65 C3:D37 F3:G37 F40:G64">
    <cfRule type="containsText" dxfId="48" priority="60" operator="containsText" text="Metazoa">
      <formula>NOT(ISERROR(SEARCH("Metazoa",B2)))</formula>
    </cfRule>
  </conditionalFormatting>
  <conditionalFormatting sqref="B7:B9">
    <cfRule type="containsText" dxfId="47" priority="59" operator="containsText" text="Metazoa">
      <formula>NOT(ISERROR(SEARCH("Metazoa",B7)))</formula>
    </cfRule>
  </conditionalFormatting>
  <conditionalFormatting sqref="B21:B37">
    <cfRule type="containsText" dxfId="46" priority="57" operator="containsText" text="Metazoa">
      <formula>NOT(ISERROR(SEARCH("Metazoa",B21)))</formula>
    </cfRule>
  </conditionalFormatting>
  <conditionalFormatting sqref="B38:B41">
    <cfRule type="containsText" dxfId="45" priority="56" operator="containsText" text="Metazoa">
      <formula>NOT(ISERROR(SEARCH("Metazoa",B38)))</formula>
    </cfRule>
  </conditionalFormatting>
  <conditionalFormatting sqref="B42">
    <cfRule type="containsText" dxfId="44" priority="55" operator="containsText" text="Metazoa">
      <formula>NOT(ISERROR(SEARCH("Metazoa",B42)))</formula>
    </cfRule>
  </conditionalFormatting>
  <conditionalFormatting sqref="B43">
    <cfRule type="containsText" dxfId="43" priority="54" operator="containsText" text="Metazoa">
      <formula>NOT(ISERROR(SEARCH("Metazoa",B43)))</formula>
    </cfRule>
  </conditionalFormatting>
  <conditionalFormatting sqref="B44:B47 D50:D51">
    <cfRule type="containsText" dxfId="42" priority="53" operator="containsText" text="Metazoa">
      <formula>NOT(ISERROR(SEARCH("Metazoa",B44)))</formula>
    </cfRule>
  </conditionalFormatting>
  <conditionalFormatting sqref="B48">
    <cfRule type="containsText" dxfId="41" priority="52" operator="containsText" text="Metazoa">
      <formula>NOT(ISERROR(SEARCH("Metazoa",B48)))</formula>
    </cfRule>
  </conditionalFormatting>
  <conditionalFormatting sqref="B49">
    <cfRule type="containsText" dxfId="40" priority="51" operator="containsText" text="Metazoa">
      <formula>NOT(ISERROR(SEARCH("Metazoa",B49)))</formula>
    </cfRule>
  </conditionalFormatting>
  <conditionalFormatting sqref="B50">
    <cfRule type="containsText" dxfId="39" priority="50" operator="containsText" text="Metazoa">
      <formula>NOT(ISERROR(SEARCH("Metazoa",B50)))</formula>
    </cfRule>
  </conditionalFormatting>
  <conditionalFormatting sqref="B51">
    <cfRule type="containsText" dxfId="38" priority="49" operator="containsText" text="Metazoa">
      <formula>NOT(ISERROR(SEARCH("Metazoa",B51)))</formula>
    </cfRule>
  </conditionalFormatting>
  <conditionalFormatting sqref="B52:B53">
    <cfRule type="containsText" dxfId="37" priority="48" operator="containsText" text="Metazoa">
      <formula>NOT(ISERROR(SEARCH("Metazoa",B52)))</formula>
    </cfRule>
  </conditionalFormatting>
  <conditionalFormatting sqref="B54:B55">
    <cfRule type="containsText" dxfId="36" priority="47" operator="containsText" text="Metazoa">
      <formula>NOT(ISERROR(SEARCH("Metazoa",B54)))</formula>
    </cfRule>
  </conditionalFormatting>
  <conditionalFormatting sqref="B56:B58">
    <cfRule type="containsText" dxfId="35" priority="46" operator="containsText" text="Metazoa">
      <formula>NOT(ISERROR(SEARCH("Metazoa",B56)))</formula>
    </cfRule>
  </conditionalFormatting>
  <conditionalFormatting sqref="B59">
    <cfRule type="containsText" dxfId="34" priority="45" operator="containsText" text="Metazoa">
      <formula>NOT(ISERROR(SEARCH("Metazoa",B59)))</formula>
    </cfRule>
  </conditionalFormatting>
  <conditionalFormatting sqref="B60">
    <cfRule type="containsText" dxfId="33" priority="44" operator="containsText" text="Metazoa">
      <formula>NOT(ISERROR(SEARCH("Metazoa",B60)))</formula>
    </cfRule>
  </conditionalFormatting>
  <conditionalFormatting sqref="B61">
    <cfRule type="containsText" dxfId="32" priority="43" operator="containsText" text="Metazoa">
      <formula>NOT(ISERROR(SEARCH("Metazoa",B61)))</formula>
    </cfRule>
  </conditionalFormatting>
  <conditionalFormatting sqref="B62:B63">
    <cfRule type="containsText" dxfId="31" priority="42" operator="containsText" text="Metazoa">
      <formula>NOT(ISERROR(SEARCH("Metazoa",B62)))</formula>
    </cfRule>
  </conditionalFormatting>
  <conditionalFormatting sqref="B64">
    <cfRule type="containsText" dxfId="30" priority="41" operator="containsText" text="Metazoa">
      <formula>NOT(ISERROR(SEARCH("Metazoa",B64)))</formula>
    </cfRule>
  </conditionalFormatting>
  <conditionalFormatting sqref="B65:B81 X2:Y18">
    <cfRule type="containsText" dxfId="29" priority="40" operator="containsText" text="Metazoa">
      <formula>NOT(ISERROR(SEARCH("Metazoa",B2)))</formula>
    </cfRule>
  </conditionalFormatting>
  <conditionalFormatting sqref="B82:B90 X19:Y27">
    <cfRule type="containsText" dxfId="28" priority="39" operator="containsText" text="Metazoa">
      <formula>NOT(ISERROR(SEARCH("Metazoa",B19)))</formula>
    </cfRule>
  </conditionalFormatting>
  <conditionalFormatting sqref="B91:B93 X28:Y30">
    <cfRule type="containsText" dxfId="27" priority="38" operator="containsText" text="Metazoa">
      <formula>NOT(ISERROR(SEARCH("Metazoa",B28)))</formula>
    </cfRule>
  </conditionalFormatting>
  <conditionalFormatting sqref="B94:B98 X31:Y35">
    <cfRule type="containsText" dxfId="26" priority="37" operator="containsText" text="Metazoa">
      <formula>NOT(ISERROR(SEARCH("Metazoa",B31)))</formula>
    </cfRule>
  </conditionalFormatting>
  <conditionalFormatting sqref="B99:B101 X36:Y38">
    <cfRule type="containsText" dxfId="25" priority="36" operator="containsText" text="Metazoa">
      <formula>NOT(ISERROR(SEARCH("Metazoa",B36)))</formula>
    </cfRule>
  </conditionalFormatting>
  <conditionalFormatting sqref="B102 Y40">
    <cfRule type="containsText" dxfId="24" priority="35" operator="containsText" text="Metazoa">
      <formula>NOT(ISERROR(SEARCH("Metazoa",B40)))</formula>
    </cfRule>
  </conditionalFormatting>
  <conditionalFormatting sqref="B103 Y41">
    <cfRule type="containsText" dxfId="23" priority="34" operator="containsText" text="Metazoa">
      <formula>NOT(ISERROR(SEARCH("Metazoa",B41)))</formula>
    </cfRule>
  </conditionalFormatting>
  <conditionalFormatting sqref="B104 Y42">
    <cfRule type="containsText" dxfId="22" priority="33" operator="containsText" text="Metazoa">
      <formula>NOT(ISERROR(SEARCH("Metazoa",B42)))</formula>
    </cfRule>
  </conditionalFormatting>
  <conditionalFormatting sqref="X40:X58">
    <cfRule type="containsText" dxfId="21" priority="31" operator="containsText" text="Metazoa">
      <formula>NOT(ISERROR(SEARCH("Metazoa",X40)))</formula>
    </cfRule>
  </conditionalFormatting>
  <conditionalFormatting sqref="B105 Y43">
    <cfRule type="containsText" dxfId="20" priority="30" operator="containsText" text="Metazoa">
      <formula>NOT(ISERROR(SEARCH("Metazoa",B43)))</formula>
    </cfRule>
  </conditionalFormatting>
  <conditionalFormatting sqref="B106 Y44">
    <cfRule type="containsText" dxfId="19" priority="29" operator="containsText" text="Metazoa">
      <formula>NOT(ISERROR(SEARCH("Metazoa",B44)))</formula>
    </cfRule>
  </conditionalFormatting>
  <conditionalFormatting sqref="B107 Y45">
    <cfRule type="containsText" dxfId="18" priority="28" operator="containsText" text="Metazoa">
      <formula>NOT(ISERROR(SEARCH("Metazoa",B45)))</formula>
    </cfRule>
  </conditionalFormatting>
  <conditionalFormatting sqref="B108 Y46">
    <cfRule type="containsText" dxfId="17" priority="24" operator="containsText" text="Metazoa">
      <formula>NOT(ISERROR(SEARCH("Metazoa",B46)))</formula>
    </cfRule>
  </conditionalFormatting>
  <conditionalFormatting sqref="B109 Y47">
    <cfRule type="containsText" dxfId="16" priority="23" operator="containsText" text="Metazoa">
      <formula>NOT(ISERROR(SEARCH("Metazoa",B47)))</formula>
    </cfRule>
  </conditionalFormatting>
  <conditionalFormatting sqref="B110 Y48">
    <cfRule type="containsText" dxfId="15" priority="22" operator="containsText" text="Metazoa">
      <formula>NOT(ISERROR(SEARCH("Metazoa",B48)))</formula>
    </cfRule>
  </conditionalFormatting>
  <conditionalFormatting sqref="B111:B112 Y49:Y50">
    <cfRule type="containsText" dxfId="14" priority="21" operator="containsText" text="Metazoa">
      <formula>NOT(ISERROR(SEARCH("Metazoa",B49)))</formula>
    </cfRule>
  </conditionalFormatting>
  <conditionalFormatting sqref="B113 Y51">
    <cfRule type="containsText" dxfId="13" priority="19" operator="containsText" text="Metazoa">
      <formula>NOT(ISERROR(SEARCH("Metazoa",B51)))</formula>
    </cfRule>
  </conditionalFormatting>
  <conditionalFormatting sqref="B114 Y52">
    <cfRule type="containsText" dxfId="12" priority="18" operator="containsText" text="Metazoa">
      <formula>NOT(ISERROR(SEARCH("Metazoa",B52)))</formula>
    </cfRule>
  </conditionalFormatting>
  <conditionalFormatting sqref="B115 Y53">
    <cfRule type="containsText" dxfId="11" priority="17" operator="containsText" text="Metazoa">
      <formula>NOT(ISERROR(SEARCH("Metazoa",B53)))</formula>
    </cfRule>
  </conditionalFormatting>
  <conditionalFormatting sqref="B116 Y54">
    <cfRule type="containsText" dxfId="10" priority="16" operator="containsText" text="Metazoa">
      <formula>NOT(ISERROR(SEARCH("Metazoa",B54)))</formula>
    </cfRule>
  </conditionalFormatting>
  <conditionalFormatting sqref="B117:B118 Y55:Y56">
    <cfRule type="containsText" dxfId="9" priority="15" operator="containsText" text="Metazoa">
      <formula>NOT(ISERROR(SEARCH("Metazoa",B55)))</formula>
    </cfRule>
  </conditionalFormatting>
  <conditionalFormatting sqref="B119 Y57">
    <cfRule type="containsText" dxfId="8" priority="14" operator="containsText" text="Metazoa">
      <formula>NOT(ISERROR(SEARCH("Metazoa",B57)))</formula>
    </cfRule>
  </conditionalFormatting>
  <conditionalFormatting sqref="B120 Y58">
    <cfRule type="containsText" dxfId="7" priority="13" operator="containsText" text="Metazoa">
      <formula>NOT(ISERROR(SEARCH("Metazoa",B58)))</formula>
    </cfRule>
  </conditionalFormatting>
  <conditionalFormatting sqref="A4">
    <cfRule type="containsText" dxfId="6" priority="7" operator="containsText" text="Metazoa">
      <formula>NOT(ISERROR(SEARCH("Metazoa",A4)))</formula>
    </cfRule>
  </conditionalFormatting>
  <conditionalFormatting sqref="A6">
    <cfRule type="containsText" dxfId="5" priority="6" operator="containsText" text="Metazoa">
      <formula>NOT(ISERROR(SEARCH("Metazoa",A6)))</formula>
    </cfRule>
  </conditionalFormatting>
  <conditionalFormatting sqref="A7">
    <cfRule type="containsText" dxfId="4" priority="5" operator="containsText" text="Metazoa">
      <formula>NOT(ISERROR(SEARCH("Metazoa",A7)))</formula>
    </cfRule>
  </conditionalFormatting>
  <conditionalFormatting sqref="A8">
    <cfRule type="containsText" dxfId="3" priority="4" operator="containsText" text="Metazoa">
      <formula>NOT(ISERROR(SEARCH("Metazoa",A8)))</formula>
    </cfRule>
  </conditionalFormatting>
  <conditionalFormatting sqref="A9">
    <cfRule type="containsText" dxfId="2" priority="3" operator="containsText" text="Metazoa">
      <formula>NOT(ISERROR(SEARCH("Metazoa",A9)))</formula>
    </cfRule>
  </conditionalFormatting>
  <conditionalFormatting sqref="A10">
    <cfRule type="containsText" dxfId="1" priority="2" operator="containsText" text="Metazoa">
      <formula>NOT(ISERROR(SEARCH("Metazoa",A10)))</formula>
    </cfRule>
  </conditionalFormatting>
  <conditionalFormatting sqref="A12">
    <cfRule type="containsText" dxfId="0" priority="1" operator="containsText" text="Metazoa">
      <formula>NOT(ISERROR(SEARCH("Metazoa",A12)))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Архитектуры</vt:lpstr>
      <vt:lpstr>Таксономия</vt:lpstr>
      <vt:lpstr>Сводная таблица</vt:lpstr>
      <vt:lpstr>Выбранные представители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Gladkova</dc:creator>
  <cp:lastModifiedBy>Marina Gladkova</cp:lastModifiedBy>
  <dcterms:modified xsi:type="dcterms:W3CDTF">2017-05-28T14:28:06Z</dcterms:modified>
</cp:coreProperties>
</file>