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 activeTab="4"/>
  </bookViews>
  <sheets>
    <sheet name="ProteinTable34498_224957" sheetId="1" r:id="rId1"/>
    <sheet name="Лист1" sheetId="2" r:id="rId2"/>
    <sheet name="RAST" sheetId="3" r:id="rId3"/>
    <sheet name="genbank" sheetId="4" r:id="rId4"/>
    <sheet name="complete" sheetId="5" r:id="rId5"/>
  </sheets>
  <calcPr calcId="145621"/>
</workbook>
</file>

<file path=xl/calcChain.xml><?xml version="1.0" encoding="utf-8"?>
<calcChain xmlns="http://schemas.openxmlformats.org/spreadsheetml/2006/main">
  <c r="N10" i="5" l="1"/>
  <c r="N32" i="5"/>
  <c r="N74" i="5"/>
  <c r="N96" i="5"/>
  <c r="N138" i="5"/>
  <c r="N160" i="5"/>
  <c r="L10" i="5"/>
  <c r="L26" i="5"/>
  <c r="L42" i="5"/>
  <c r="L58" i="5"/>
  <c r="L74" i="5"/>
  <c r="L90" i="5"/>
  <c r="L106" i="5"/>
  <c r="L125" i="5"/>
  <c r="L144" i="5"/>
  <c r="L153" i="5"/>
  <c r="L162" i="5"/>
  <c r="L170" i="5"/>
  <c r="K8" i="5"/>
  <c r="K16" i="5"/>
  <c r="K24" i="5"/>
  <c r="K32" i="5"/>
  <c r="K40" i="5"/>
  <c r="K48" i="5"/>
  <c r="K56" i="5"/>
  <c r="K64" i="5"/>
  <c r="K72" i="5"/>
  <c r="K80" i="5"/>
  <c r="K88" i="5"/>
  <c r="K96" i="5"/>
  <c r="K104" i="5"/>
  <c r="K112" i="5"/>
  <c r="K120" i="5"/>
  <c r="K128" i="5"/>
  <c r="K136" i="5"/>
  <c r="K144" i="5"/>
  <c r="K152" i="5"/>
  <c r="K160" i="5"/>
  <c r="K168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L134" i="5" s="1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H3" i="5"/>
  <c r="H4" i="5"/>
  <c r="N4" i="5" s="1"/>
  <c r="H5" i="5"/>
  <c r="K5" i="5" s="1"/>
  <c r="H6" i="5"/>
  <c r="L6" i="5" s="1"/>
  <c r="H7" i="5"/>
  <c r="K7" i="5" s="1"/>
  <c r="H8" i="5"/>
  <c r="H9" i="5"/>
  <c r="H10" i="5"/>
  <c r="K10" i="5" s="1"/>
  <c r="H11" i="5"/>
  <c r="H12" i="5"/>
  <c r="K12" i="5" s="1"/>
  <c r="H13" i="5"/>
  <c r="K13" i="5" s="1"/>
  <c r="H14" i="5"/>
  <c r="K14" i="5" s="1"/>
  <c r="H15" i="5"/>
  <c r="K15" i="5" s="1"/>
  <c r="H16" i="5"/>
  <c r="H17" i="5"/>
  <c r="H18" i="5"/>
  <c r="K18" i="5" s="1"/>
  <c r="H19" i="5"/>
  <c r="H20" i="5"/>
  <c r="H21" i="5"/>
  <c r="K21" i="5" s="1"/>
  <c r="H22" i="5"/>
  <c r="L22" i="5" s="1"/>
  <c r="H23" i="5"/>
  <c r="K23" i="5" s="1"/>
  <c r="H24" i="5"/>
  <c r="H25" i="5"/>
  <c r="L25" i="5" s="1"/>
  <c r="H26" i="5"/>
  <c r="H27" i="5"/>
  <c r="H28" i="5"/>
  <c r="N28" i="5" s="1"/>
  <c r="H29" i="5"/>
  <c r="K29" i="5" s="1"/>
  <c r="H30" i="5"/>
  <c r="K30" i="5" s="1"/>
  <c r="H31" i="5"/>
  <c r="K31" i="5" s="1"/>
  <c r="H32" i="5"/>
  <c r="H33" i="5"/>
  <c r="H34" i="5"/>
  <c r="N34" i="5" s="1"/>
  <c r="H35" i="5"/>
  <c r="H36" i="5"/>
  <c r="H37" i="5"/>
  <c r="K37" i="5" s="1"/>
  <c r="H38" i="5"/>
  <c r="L38" i="5" s="1"/>
  <c r="H39" i="5"/>
  <c r="K39" i="5" s="1"/>
  <c r="H40" i="5"/>
  <c r="H41" i="5"/>
  <c r="L41" i="5" s="1"/>
  <c r="H42" i="5"/>
  <c r="K42" i="5" s="1"/>
  <c r="H43" i="5"/>
  <c r="H44" i="5"/>
  <c r="K44" i="5" s="1"/>
  <c r="H45" i="5"/>
  <c r="K45" i="5" s="1"/>
  <c r="H46" i="5"/>
  <c r="K46" i="5" s="1"/>
  <c r="H47" i="5"/>
  <c r="K47" i="5" s="1"/>
  <c r="H48" i="5"/>
  <c r="H49" i="5"/>
  <c r="H50" i="5"/>
  <c r="K50" i="5" s="1"/>
  <c r="H51" i="5"/>
  <c r="H52" i="5"/>
  <c r="K52" i="5" s="1"/>
  <c r="H53" i="5"/>
  <c r="K53" i="5" s="1"/>
  <c r="H54" i="5"/>
  <c r="L54" i="5" s="1"/>
  <c r="H55" i="5"/>
  <c r="K55" i="5" s="1"/>
  <c r="H56" i="5"/>
  <c r="H57" i="5"/>
  <c r="L57" i="5" s="1"/>
  <c r="H58" i="5"/>
  <c r="N58" i="5" s="1"/>
  <c r="H59" i="5"/>
  <c r="H60" i="5"/>
  <c r="H61" i="5"/>
  <c r="K61" i="5" s="1"/>
  <c r="H62" i="5"/>
  <c r="K62" i="5" s="1"/>
  <c r="H63" i="5"/>
  <c r="K63" i="5" s="1"/>
  <c r="H64" i="5"/>
  <c r="H65" i="5"/>
  <c r="H66" i="5"/>
  <c r="K66" i="5" s="1"/>
  <c r="H67" i="5"/>
  <c r="H68" i="5"/>
  <c r="K68" i="5" s="1"/>
  <c r="H69" i="5"/>
  <c r="K69" i="5" s="1"/>
  <c r="H70" i="5"/>
  <c r="L70" i="5" s="1"/>
  <c r="H71" i="5"/>
  <c r="K71" i="5" s="1"/>
  <c r="H72" i="5"/>
  <c r="H73" i="5"/>
  <c r="L73" i="5" s="1"/>
  <c r="H74" i="5"/>
  <c r="K74" i="5" s="1"/>
  <c r="H75" i="5"/>
  <c r="H76" i="5"/>
  <c r="H77" i="5"/>
  <c r="K77" i="5" s="1"/>
  <c r="H78" i="5"/>
  <c r="K78" i="5" s="1"/>
  <c r="H79" i="5"/>
  <c r="K79" i="5" s="1"/>
  <c r="H80" i="5"/>
  <c r="H81" i="5"/>
  <c r="H82" i="5"/>
  <c r="K82" i="5" s="1"/>
  <c r="H83" i="5"/>
  <c r="H84" i="5"/>
  <c r="H85" i="5"/>
  <c r="K85" i="5" s="1"/>
  <c r="H86" i="5"/>
  <c r="L86" i="5" s="1"/>
  <c r="H87" i="5"/>
  <c r="K87" i="5" s="1"/>
  <c r="H88" i="5"/>
  <c r="H89" i="5"/>
  <c r="L89" i="5" s="1"/>
  <c r="H90" i="5"/>
  <c r="H91" i="5"/>
  <c r="H92" i="5"/>
  <c r="K92" i="5" s="1"/>
  <c r="H93" i="5"/>
  <c r="K93" i="5" s="1"/>
  <c r="H94" i="5"/>
  <c r="K94" i="5" s="1"/>
  <c r="H95" i="5"/>
  <c r="K95" i="5" s="1"/>
  <c r="H96" i="5"/>
  <c r="H97" i="5"/>
  <c r="H98" i="5"/>
  <c r="N98" i="5" s="1"/>
  <c r="H99" i="5"/>
  <c r="H100" i="5"/>
  <c r="N100" i="5" s="1"/>
  <c r="H101" i="5"/>
  <c r="K101" i="5" s="1"/>
  <c r="H102" i="5"/>
  <c r="H103" i="5"/>
  <c r="K103" i="5" s="1"/>
  <c r="H104" i="5"/>
  <c r="H105" i="5"/>
  <c r="L105" i="5" s="1"/>
  <c r="H106" i="5"/>
  <c r="K106" i="5" s="1"/>
  <c r="H107" i="5"/>
  <c r="H108" i="5"/>
  <c r="L108" i="5" s="1"/>
  <c r="H109" i="5"/>
  <c r="L109" i="5" s="1"/>
  <c r="H110" i="5"/>
  <c r="L110" i="5" s="1"/>
  <c r="H111" i="5"/>
  <c r="K111" i="5" s="1"/>
  <c r="H112" i="5"/>
  <c r="H113" i="5"/>
  <c r="H114" i="5"/>
  <c r="K114" i="5" s="1"/>
  <c r="H115" i="5"/>
  <c r="H116" i="5"/>
  <c r="K116" i="5" s="1"/>
  <c r="H117" i="5"/>
  <c r="K117" i="5" s="1"/>
  <c r="H118" i="5"/>
  <c r="K118" i="5" s="1"/>
  <c r="H119" i="5"/>
  <c r="K119" i="5" s="1"/>
  <c r="H120" i="5"/>
  <c r="H121" i="5"/>
  <c r="H122" i="5"/>
  <c r="H123" i="5"/>
  <c r="H124" i="5"/>
  <c r="H125" i="5"/>
  <c r="K125" i="5" s="1"/>
  <c r="H126" i="5"/>
  <c r="H127" i="5"/>
  <c r="K127" i="5" s="1"/>
  <c r="H128" i="5"/>
  <c r="H129" i="5"/>
  <c r="H130" i="5"/>
  <c r="K130" i="5" s="1"/>
  <c r="H131" i="5"/>
  <c r="H132" i="5"/>
  <c r="K132" i="5" s="1"/>
  <c r="H133" i="5"/>
  <c r="K133" i="5" s="1"/>
  <c r="H134" i="5"/>
  <c r="K134" i="5" s="1"/>
  <c r="H135" i="5"/>
  <c r="K135" i="5" s="1"/>
  <c r="H136" i="5"/>
  <c r="H137" i="5"/>
  <c r="H138" i="5"/>
  <c r="K138" i="5" s="1"/>
  <c r="H139" i="5"/>
  <c r="H140" i="5"/>
  <c r="H141" i="5"/>
  <c r="K141" i="5" s="1"/>
  <c r="H142" i="5"/>
  <c r="K142" i="5" s="1"/>
  <c r="H143" i="5"/>
  <c r="K143" i="5" s="1"/>
  <c r="H144" i="5"/>
  <c r="H145" i="5"/>
  <c r="H146" i="5"/>
  <c r="L146" i="5" s="1"/>
  <c r="H147" i="5"/>
  <c r="H148" i="5"/>
  <c r="H149" i="5"/>
  <c r="L149" i="5" s="1"/>
  <c r="H150" i="5"/>
  <c r="H151" i="5"/>
  <c r="K151" i="5" s="1"/>
  <c r="H152" i="5"/>
  <c r="H153" i="5"/>
  <c r="H154" i="5"/>
  <c r="L154" i="5" s="1"/>
  <c r="H155" i="5"/>
  <c r="H156" i="5"/>
  <c r="L156" i="5" s="1"/>
  <c r="H157" i="5"/>
  <c r="L157" i="5" s="1"/>
  <c r="H158" i="5"/>
  <c r="L158" i="5" s="1"/>
  <c r="H159" i="5"/>
  <c r="K159" i="5" s="1"/>
  <c r="H160" i="5"/>
  <c r="H161" i="5"/>
  <c r="L161" i="5" s="1"/>
  <c r="H162" i="5"/>
  <c r="H163" i="5"/>
  <c r="H164" i="5"/>
  <c r="H165" i="5"/>
  <c r="L165" i="5" s="1"/>
  <c r="H166" i="5"/>
  <c r="H167" i="5"/>
  <c r="L167" i="5" s="1"/>
  <c r="H168" i="5"/>
  <c r="H169" i="5"/>
  <c r="L169" i="5" s="1"/>
  <c r="H170" i="5"/>
  <c r="K170" i="5" s="1"/>
  <c r="H171" i="5"/>
  <c r="H172" i="5"/>
  <c r="L172" i="5" s="1"/>
  <c r="J2" i="5"/>
  <c r="H2" i="5"/>
  <c r="H173" i="5" s="1"/>
  <c r="L76" i="5" l="1"/>
  <c r="L20" i="5"/>
  <c r="J173" i="5"/>
  <c r="N171" i="5"/>
  <c r="N163" i="5"/>
  <c r="N155" i="5"/>
  <c r="N147" i="5"/>
  <c r="N139" i="5"/>
  <c r="N131" i="5"/>
  <c r="N123" i="5"/>
  <c r="N115" i="5"/>
  <c r="N107" i="5"/>
  <c r="L107" i="5"/>
  <c r="N99" i="5"/>
  <c r="L99" i="5"/>
  <c r="N91" i="5"/>
  <c r="L91" i="5"/>
  <c r="N83" i="5"/>
  <c r="L83" i="5"/>
  <c r="N75" i="5"/>
  <c r="L75" i="5"/>
  <c r="N67" i="5"/>
  <c r="L67" i="5"/>
  <c r="N59" i="5"/>
  <c r="L59" i="5"/>
  <c r="N51" i="5"/>
  <c r="L51" i="5"/>
  <c r="N43" i="5"/>
  <c r="L43" i="5"/>
  <c r="N35" i="5"/>
  <c r="L35" i="5"/>
  <c r="N27" i="5"/>
  <c r="L27" i="5"/>
  <c r="N19" i="5"/>
  <c r="L19" i="5"/>
  <c r="N11" i="5"/>
  <c r="L11" i="5"/>
  <c r="N3" i="5"/>
  <c r="L3" i="5"/>
  <c r="K167" i="5"/>
  <c r="L152" i="5"/>
  <c r="L142" i="5"/>
  <c r="L133" i="5"/>
  <c r="L124" i="5"/>
  <c r="L115" i="5"/>
  <c r="L8" i="5"/>
  <c r="N156" i="5"/>
  <c r="N136" i="5"/>
  <c r="N114" i="5"/>
  <c r="N92" i="5"/>
  <c r="N72" i="5"/>
  <c r="N50" i="5"/>
  <c r="N8" i="5"/>
  <c r="L84" i="5"/>
  <c r="L36" i="5"/>
  <c r="L116" i="5"/>
  <c r="N116" i="5"/>
  <c r="K166" i="5"/>
  <c r="K158" i="5"/>
  <c r="K150" i="5"/>
  <c r="K126" i="5"/>
  <c r="K110" i="5"/>
  <c r="K102" i="5"/>
  <c r="K86" i="5"/>
  <c r="K70" i="5"/>
  <c r="K54" i="5"/>
  <c r="K38" i="5"/>
  <c r="K22" i="5"/>
  <c r="K6" i="5"/>
  <c r="L168" i="5"/>
  <c r="L160" i="5"/>
  <c r="L150" i="5"/>
  <c r="L141" i="5"/>
  <c r="L132" i="5"/>
  <c r="L123" i="5"/>
  <c r="L114" i="5"/>
  <c r="L104" i="5"/>
  <c r="L88" i="5"/>
  <c r="L72" i="5"/>
  <c r="L56" i="5"/>
  <c r="L40" i="5"/>
  <c r="L24" i="5"/>
  <c r="N154" i="5"/>
  <c r="N132" i="5"/>
  <c r="N112" i="5"/>
  <c r="N90" i="5"/>
  <c r="N68" i="5"/>
  <c r="N48" i="5"/>
  <c r="N26" i="5"/>
  <c r="L60" i="5"/>
  <c r="L4" i="5"/>
  <c r="N52" i="5"/>
  <c r="K2" i="5"/>
  <c r="L2" i="5"/>
  <c r="N169" i="5"/>
  <c r="N161" i="5"/>
  <c r="N153" i="5"/>
  <c r="N145" i="5"/>
  <c r="N137" i="5"/>
  <c r="N129" i="5"/>
  <c r="N121" i="5"/>
  <c r="N113" i="5"/>
  <c r="N105" i="5"/>
  <c r="N97" i="5"/>
  <c r="N89" i="5"/>
  <c r="N81" i="5"/>
  <c r="N73" i="5"/>
  <c r="N65" i="5"/>
  <c r="N57" i="5"/>
  <c r="N49" i="5"/>
  <c r="N41" i="5"/>
  <c r="N33" i="5"/>
  <c r="N25" i="5"/>
  <c r="N17" i="5"/>
  <c r="N9" i="5"/>
  <c r="L9" i="5"/>
  <c r="K165" i="5"/>
  <c r="K157" i="5"/>
  <c r="K149" i="5"/>
  <c r="K109" i="5"/>
  <c r="L140" i="5"/>
  <c r="L131" i="5"/>
  <c r="L122" i="5"/>
  <c r="L113" i="5"/>
  <c r="L102" i="5"/>
  <c r="N172" i="5"/>
  <c r="N152" i="5"/>
  <c r="N130" i="5"/>
  <c r="N108" i="5"/>
  <c r="N88" i="5"/>
  <c r="N66" i="5"/>
  <c r="N44" i="5"/>
  <c r="N24" i="5"/>
  <c r="L28" i="5"/>
  <c r="K172" i="5"/>
  <c r="K164" i="5"/>
  <c r="K156" i="5"/>
  <c r="K148" i="5"/>
  <c r="K140" i="5"/>
  <c r="K124" i="5"/>
  <c r="K108" i="5"/>
  <c r="K100" i="5"/>
  <c r="K84" i="5"/>
  <c r="K76" i="5"/>
  <c r="K60" i="5"/>
  <c r="K36" i="5"/>
  <c r="K28" i="5"/>
  <c r="K20" i="5"/>
  <c r="K4" i="5"/>
  <c r="L166" i="5"/>
  <c r="L148" i="5"/>
  <c r="L139" i="5"/>
  <c r="L130" i="5"/>
  <c r="L121" i="5"/>
  <c r="L112" i="5"/>
  <c r="L98" i="5"/>
  <c r="L82" i="5"/>
  <c r="L66" i="5"/>
  <c r="L50" i="5"/>
  <c r="L34" i="5"/>
  <c r="L18" i="5"/>
  <c r="N170" i="5"/>
  <c r="N148" i="5"/>
  <c r="N128" i="5"/>
  <c r="N106" i="5"/>
  <c r="N84" i="5"/>
  <c r="N64" i="5"/>
  <c r="N42" i="5"/>
  <c r="N20" i="5"/>
  <c r="L92" i="5"/>
  <c r="L44" i="5"/>
  <c r="L159" i="5"/>
  <c r="N159" i="5"/>
  <c r="L143" i="5"/>
  <c r="N143" i="5"/>
  <c r="L135" i="5"/>
  <c r="N135" i="5"/>
  <c r="L127" i="5"/>
  <c r="N127" i="5"/>
  <c r="L119" i="5"/>
  <c r="N119" i="5"/>
  <c r="L111" i="5"/>
  <c r="N111" i="5"/>
  <c r="L103" i="5"/>
  <c r="N103" i="5"/>
  <c r="L95" i="5"/>
  <c r="N95" i="5"/>
  <c r="L87" i="5"/>
  <c r="N87" i="5"/>
  <c r="L79" i="5"/>
  <c r="N79" i="5"/>
  <c r="L71" i="5"/>
  <c r="N71" i="5"/>
  <c r="L63" i="5"/>
  <c r="N63" i="5"/>
  <c r="L55" i="5"/>
  <c r="N55" i="5"/>
  <c r="L47" i="5"/>
  <c r="N47" i="5"/>
  <c r="L39" i="5"/>
  <c r="N39" i="5"/>
  <c r="L31" i="5"/>
  <c r="N31" i="5"/>
  <c r="L23" i="5"/>
  <c r="N23" i="5"/>
  <c r="L15" i="5"/>
  <c r="N15" i="5"/>
  <c r="L7" i="5"/>
  <c r="N7" i="5"/>
  <c r="K171" i="5"/>
  <c r="K163" i="5"/>
  <c r="K155" i="5"/>
  <c r="K147" i="5"/>
  <c r="K139" i="5"/>
  <c r="K131" i="5"/>
  <c r="K123" i="5"/>
  <c r="K115" i="5"/>
  <c r="K107" i="5"/>
  <c r="K99" i="5"/>
  <c r="K91" i="5"/>
  <c r="K83" i="5"/>
  <c r="K75" i="5"/>
  <c r="K67" i="5"/>
  <c r="K59" i="5"/>
  <c r="K51" i="5"/>
  <c r="K43" i="5"/>
  <c r="K35" i="5"/>
  <c r="K27" i="5"/>
  <c r="K19" i="5"/>
  <c r="K11" i="5"/>
  <c r="K3" i="5"/>
  <c r="L147" i="5"/>
  <c r="L138" i="5"/>
  <c r="L129" i="5"/>
  <c r="L120" i="5"/>
  <c r="L97" i="5"/>
  <c r="L81" i="5"/>
  <c r="L65" i="5"/>
  <c r="L49" i="5"/>
  <c r="L33" i="5"/>
  <c r="L17" i="5"/>
  <c r="N168" i="5"/>
  <c r="N146" i="5"/>
  <c r="N124" i="5"/>
  <c r="N104" i="5"/>
  <c r="N82" i="5"/>
  <c r="N60" i="5"/>
  <c r="N40" i="5"/>
  <c r="N18" i="5"/>
  <c r="L68" i="5"/>
  <c r="L12" i="5"/>
  <c r="N167" i="5"/>
  <c r="L151" i="5"/>
  <c r="N151" i="5"/>
  <c r="N166" i="5"/>
  <c r="N158" i="5"/>
  <c r="N150" i="5"/>
  <c r="N142" i="5"/>
  <c r="N134" i="5"/>
  <c r="N126" i="5"/>
  <c r="N118" i="5"/>
  <c r="N110" i="5"/>
  <c r="N102" i="5"/>
  <c r="N94" i="5"/>
  <c r="N86" i="5"/>
  <c r="N78" i="5"/>
  <c r="N70" i="5"/>
  <c r="N62" i="5"/>
  <c r="N54" i="5"/>
  <c r="N46" i="5"/>
  <c r="N38" i="5"/>
  <c r="N30" i="5"/>
  <c r="N22" i="5"/>
  <c r="N14" i="5"/>
  <c r="N6" i="5"/>
  <c r="K162" i="5"/>
  <c r="K154" i="5"/>
  <c r="K146" i="5"/>
  <c r="K122" i="5"/>
  <c r="K98" i="5"/>
  <c r="K90" i="5"/>
  <c r="K58" i="5"/>
  <c r="K34" i="5"/>
  <c r="K26" i="5"/>
  <c r="L164" i="5"/>
  <c r="L155" i="5"/>
  <c r="L137" i="5"/>
  <c r="L128" i="5"/>
  <c r="L118" i="5"/>
  <c r="L96" i="5"/>
  <c r="L80" i="5"/>
  <c r="L64" i="5"/>
  <c r="L48" i="5"/>
  <c r="L32" i="5"/>
  <c r="L16" i="5"/>
  <c r="N164" i="5"/>
  <c r="N144" i="5"/>
  <c r="N122" i="5"/>
  <c r="N80" i="5"/>
  <c r="N36" i="5"/>
  <c r="N16" i="5"/>
  <c r="L100" i="5"/>
  <c r="L52" i="5"/>
  <c r="N2" i="5"/>
  <c r="N165" i="5"/>
  <c r="N157" i="5"/>
  <c r="N149" i="5"/>
  <c r="N141" i="5"/>
  <c r="N133" i="5"/>
  <c r="N125" i="5"/>
  <c r="N117" i="5"/>
  <c r="N109" i="5"/>
  <c r="N101" i="5"/>
  <c r="L101" i="5"/>
  <c r="N93" i="5"/>
  <c r="L93" i="5"/>
  <c r="N85" i="5"/>
  <c r="L85" i="5"/>
  <c r="N77" i="5"/>
  <c r="L77" i="5"/>
  <c r="N69" i="5"/>
  <c r="L69" i="5"/>
  <c r="N61" i="5"/>
  <c r="L61" i="5"/>
  <c r="N53" i="5"/>
  <c r="L53" i="5"/>
  <c r="N45" i="5"/>
  <c r="L45" i="5"/>
  <c r="N37" i="5"/>
  <c r="L37" i="5"/>
  <c r="N29" i="5"/>
  <c r="L29" i="5"/>
  <c r="N21" i="5"/>
  <c r="L21" i="5"/>
  <c r="N13" i="5"/>
  <c r="L13" i="5"/>
  <c r="N5" i="5"/>
  <c r="L5" i="5"/>
  <c r="K169" i="5"/>
  <c r="K161" i="5"/>
  <c r="K153" i="5"/>
  <c r="K145" i="5"/>
  <c r="K137" i="5"/>
  <c r="K129" i="5"/>
  <c r="K121" i="5"/>
  <c r="K113" i="5"/>
  <c r="K105" i="5"/>
  <c r="K97" i="5"/>
  <c r="K89" i="5"/>
  <c r="K81" i="5"/>
  <c r="K73" i="5"/>
  <c r="K65" i="5"/>
  <c r="K57" i="5"/>
  <c r="K49" i="5"/>
  <c r="K41" i="5"/>
  <c r="K33" i="5"/>
  <c r="K25" i="5"/>
  <c r="K17" i="5"/>
  <c r="K9" i="5"/>
  <c r="L171" i="5"/>
  <c r="L163" i="5"/>
  <c r="L145" i="5"/>
  <c r="L136" i="5"/>
  <c r="L126" i="5"/>
  <c r="L117" i="5"/>
  <c r="L94" i="5"/>
  <c r="L78" i="5"/>
  <c r="L62" i="5"/>
  <c r="L46" i="5"/>
  <c r="L30" i="5"/>
  <c r="L14" i="5"/>
  <c r="N162" i="5"/>
  <c r="N140" i="5"/>
  <c r="N120" i="5"/>
  <c r="N76" i="5"/>
  <c r="N56" i="5"/>
  <c r="N12" i="5"/>
  <c r="N173" i="5" l="1"/>
  <c r="L173" i="5"/>
  <c r="K173" i="5"/>
</calcChain>
</file>

<file path=xl/sharedStrings.xml><?xml version="1.0" encoding="utf-8"?>
<sst xmlns="http://schemas.openxmlformats.org/spreadsheetml/2006/main" count="1932" uniqueCount="654">
  <si>
    <t>#Replicon Name</t>
  </si>
  <si>
    <t>Replicon Accession</t>
  </si>
  <si>
    <t>Start</t>
  </si>
  <si>
    <t>Stop</t>
  </si>
  <si>
    <t>Strand</t>
  </si>
  <si>
    <t>GeneID</t>
  </si>
  <si>
    <t>Locus tag</t>
  </si>
  <si>
    <t>Protein product</t>
  </si>
  <si>
    <t>Length</t>
  </si>
  <si>
    <t>Protein name</t>
  </si>
  <si>
    <t>Unknown</t>
  </si>
  <si>
    <t>NC_025459.1</t>
  </si>
  <si>
    <t>+</t>
  </si>
  <si>
    <t>AH6C_01</t>
  </si>
  <si>
    <t>YP_009103335.1</t>
  </si>
  <si>
    <t>hypothetical protein AH6C_01</t>
  </si>
  <si>
    <t>AH6C_02</t>
  </si>
  <si>
    <t>YP_009103336.1</t>
  </si>
  <si>
    <t>hypothetical protein AH6C_02</t>
  </si>
  <si>
    <t>AH6C_03</t>
  </si>
  <si>
    <t>YP_009103337.1</t>
  </si>
  <si>
    <t>hypothetical protein AH6C_03</t>
  </si>
  <si>
    <t>AH6C_04</t>
  </si>
  <si>
    <t>YP_009103338.1</t>
  </si>
  <si>
    <t>hypothetical protein AH6C_04</t>
  </si>
  <si>
    <t>AH6C_05</t>
  </si>
  <si>
    <t>YP_009103339.1</t>
  </si>
  <si>
    <t>hypothetical protein AH6C_05</t>
  </si>
  <si>
    <t>AH6C_06</t>
  </si>
  <si>
    <t>YP_009103340.1</t>
  </si>
  <si>
    <t>hypothetical protein AH6C_06</t>
  </si>
  <si>
    <t>AH6C_07</t>
  </si>
  <si>
    <t>YP_009103341.1</t>
  </si>
  <si>
    <t>hypothetical protein AH6C_07</t>
  </si>
  <si>
    <t>AH6C_08</t>
  </si>
  <si>
    <t>YP_009103342.1</t>
  </si>
  <si>
    <t>hypothetical protein AH6C_08</t>
  </si>
  <si>
    <t>AH6C_09</t>
  </si>
  <si>
    <t>YP_009103343.1</t>
  </si>
  <si>
    <t>hypothetical protein AH6C_09</t>
  </si>
  <si>
    <t>AH6C_010</t>
  </si>
  <si>
    <t>YP_009103344.1</t>
  </si>
  <si>
    <t>hypothetical protein AH6C_010</t>
  </si>
  <si>
    <t>AH6C_011</t>
  </si>
  <si>
    <t>YP_009103345.1</t>
  </si>
  <si>
    <t>hypothetical protein AH6C_011</t>
  </si>
  <si>
    <t>AH6C_012</t>
  </si>
  <si>
    <t>YP_009103346.1</t>
  </si>
  <si>
    <t>hypothetical protein AH6C_012</t>
  </si>
  <si>
    <t>AH6C_013</t>
  </si>
  <si>
    <t>YP_009103347.1</t>
  </si>
  <si>
    <t>hypothetical protein AH6C_013</t>
  </si>
  <si>
    <t>AH6C_014</t>
  </si>
  <si>
    <t>YP_009103348.1</t>
  </si>
  <si>
    <t>hypothetical protein AH6C_014</t>
  </si>
  <si>
    <t>AH6C_015</t>
  </si>
  <si>
    <t>YP_009103349.1</t>
  </si>
  <si>
    <t>hypothetical protein AH6C_015</t>
  </si>
  <si>
    <t>AH6C_016</t>
  </si>
  <si>
    <t>YP_009103350.1</t>
  </si>
  <si>
    <t>hypothetical protein AH6C_016</t>
  </si>
  <si>
    <t>AH6C_017</t>
  </si>
  <si>
    <t>YP_009103351.1</t>
  </si>
  <si>
    <t>hypothetical protein AH6C_017</t>
  </si>
  <si>
    <t>AH6C_018</t>
  </si>
  <si>
    <t>YP_009103352.1</t>
  </si>
  <si>
    <t>hypothetical protein AH6C_018</t>
  </si>
  <si>
    <t>AH6C_019</t>
  </si>
  <si>
    <t>YP_009103353.1</t>
  </si>
  <si>
    <t>hypothetical protein AH6C_019</t>
  </si>
  <si>
    <t>AH6C_020</t>
  </si>
  <si>
    <t>YP_009103354.1</t>
  </si>
  <si>
    <t>hypothetical protein AH6C_020</t>
  </si>
  <si>
    <t>AH6C_021</t>
  </si>
  <si>
    <t>YP_009103355.1</t>
  </si>
  <si>
    <t>hypothetical protein AH6C_021</t>
  </si>
  <si>
    <t>AH6C_022</t>
  </si>
  <si>
    <t>YP_009103356.1</t>
  </si>
  <si>
    <t>hypothetical protein AH6C_022</t>
  </si>
  <si>
    <t>AH6C_023</t>
  </si>
  <si>
    <t>YP_009103357.1</t>
  </si>
  <si>
    <t>hypothetical protein AH6C_023</t>
  </si>
  <si>
    <t>AH6C_024</t>
  </si>
  <si>
    <t>YP_009103358.1</t>
  </si>
  <si>
    <t>hypothetical protein AH6C_024</t>
  </si>
  <si>
    <t>AH6C_025</t>
  </si>
  <si>
    <t>YP_009103359.1</t>
  </si>
  <si>
    <t>hypothetical protein AH6C_025</t>
  </si>
  <si>
    <t>AH6C_026</t>
  </si>
  <si>
    <t>YP_009103360.1</t>
  </si>
  <si>
    <t>hypothetical protein AH6C_026</t>
  </si>
  <si>
    <t>AH6C_027</t>
  </si>
  <si>
    <t>YP_009103361.1</t>
  </si>
  <si>
    <t>hypothetical protein AH6C_027</t>
  </si>
  <si>
    <t>AH6C_028</t>
  </si>
  <si>
    <t>YP_009103362.1</t>
  </si>
  <si>
    <t>hypothetical protein AH6C_028</t>
  </si>
  <si>
    <t>AH6C_029</t>
  </si>
  <si>
    <t>YP_009103363.1</t>
  </si>
  <si>
    <t>hypothetical protein AH6C_029</t>
  </si>
  <si>
    <t>AH6C_030</t>
  </si>
  <si>
    <t>YP_009103364.1</t>
  </si>
  <si>
    <t>hypothetical protein AH6C_030</t>
  </si>
  <si>
    <t>AH6C_031</t>
  </si>
  <si>
    <t>YP_009103365.1</t>
  </si>
  <si>
    <t>hypothetical protein AH6C_031</t>
  </si>
  <si>
    <t>AH6C_032</t>
  </si>
  <si>
    <t>YP_009103366.1</t>
  </si>
  <si>
    <t>hypothetical protein AH6C_032</t>
  </si>
  <si>
    <t>AH6C_033</t>
  </si>
  <si>
    <t>YP_009103367.1</t>
  </si>
  <si>
    <t>hypothetical protein AH6C_033</t>
  </si>
  <si>
    <t>AH6C_034</t>
  </si>
  <si>
    <t>YP_009103368.1</t>
  </si>
  <si>
    <t>hypothetical protein AH6C_034</t>
  </si>
  <si>
    <t>AH6C_035</t>
  </si>
  <si>
    <t>YP_009103369.1</t>
  </si>
  <si>
    <t>hypothetical protein AH6C_035</t>
  </si>
  <si>
    <t>AH6C_036</t>
  </si>
  <si>
    <t>YP_009103370.1</t>
  </si>
  <si>
    <t>hypothetical protein AH6C_036</t>
  </si>
  <si>
    <t>AH6C_037</t>
  </si>
  <si>
    <t>YP_009103371.1</t>
  </si>
  <si>
    <t>hypothetical protein AH6C_037</t>
  </si>
  <si>
    <t>AH6C_038</t>
  </si>
  <si>
    <t>YP_009103372.1</t>
  </si>
  <si>
    <t>hypothetical protein AH6C_038</t>
  </si>
  <si>
    <t>AH6C_039</t>
  </si>
  <si>
    <t>YP_009103373.1</t>
  </si>
  <si>
    <t>hypothetical protein AH6C_039</t>
  </si>
  <si>
    <t>AH6C_040</t>
  </si>
  <si>
    <t>YP_009103374.1</t>
  </si>
  <si>
    <t>hypothetical protein AH6C_040</t>
  </si>
  <si>
    <t>AH6C_041</t>
  </si>
  <si>
    <t>YP_009103375.1</t>
  </si>
  <si>
    <t>hypothetical protein AH6C_041</t>
  </si>
  <si>
    <t>AH6C_042</t>
  </si>
  <si>
    <t>YP_009103376.1</t>
  </si>
  <si>
    <t>hypothetical protein AH6C_042</t>
  </si>
  <si>
    <t>AH6C_043</t>
  </si>
  <si>
    <t>YP_009103377.1</t>
  </si>
  <si>
    <t>hypothetical protein AH6C_043</t>
  </si>
  <si>
    <t>AH6C_044</t>
  </si>
  <si>
    <t>YP_009103378.1</t>
  </si>
  <si>
    <t>hypothetical protein AH6C_044</t>
  </si>
  <si>
    <t>AH6C_045</t>
  </si>
  <si>
    <t>YP_009103379.1</t>
  </si>
  <si>
    <t>hypothetical protein AH6C_045</t>
  </si>
  <si>
    <t>AH6C_046</t>
  </si>
  <si>
    <t>YP_009103380.1</t>
  </si>
  <si>
    <t>hypothetical protein AH6C_046</t>
  </si>
  <si>
    <t>AH6C_047</t>
  </si>
  <si>
    <t>YP_009103381.1</t>
  </si>
  <si>
    <t>hypothetical protein AH6C_047</t>
  </si>
  <si>
    <t>AH6C_048</t>
  </si>
  <si>
    <t>YP_009103382.1</t>
  </si>
  <si>
    <t>hypothetical protein AH6C_048</t>
  </si>
  <si>
    <t>AH6C_049</t>
  </si>
  <si>
    <t>YP_009103383.1</t>
  </si>
  <si>
    <t>hypothetical protein AH6C_049</t>
  </si>
  <si>
    <t>AH6C_050</t>
  </si>
  <si>
    <t>YP_009103384.1</t>
  </si>
  <si>
    <t>hypothetical protein AH6C_050</t>
  </si>
  <si>
    <t>AH6C_051</t>
  </si>
  <si>
    <t>YP_009103385.1</t>
  </si>
  <si>
    <t>hypothetical protein AH6C_051</t>
  </si>
  <si>
    <t>AH6C_052</t>
  </si>
  <si>
    <t>YP_009103386.1</t>
  </si>
  <si>
    <t>hypothetical protein AH6C_052</t>
  </si>
  <si>
    <t>AH6C_053</t>
  </si>
  <si>
    <t>YP_009103387.1</t>
  </si>
  <si>
    <t>hypothetical protein AH6C_053</t>
  </si>
  <si>
    <t>AH6C_054</t>
  </si>
  <si>
    <t>YP_009103388.1</t>
  </si>
  <si>
    <t>hypothetical protein AH6C_054</t>
  </si>
  <si>
    <t>AH6C_055</t>
  </si>
  <si>
    <t>YP_009103389.1</t>
  </si>
  <si>
    <t>hypothetical protein AH6C_055</t>
  </si>
  <si>
    <t>AH6C_056</t>
  </si>
  <si>
    <t>YP_009103390.1</t>
  </si>
  <si>
    <t>hypothetical protein AH6C_056</t>
  </si>
  <si>
    <t>AH6C_057</t>
  </si>
  <si>
    <t>YP_009103391.1</t>
  </si>
  <si>
    <t>hypothetical protein AH6C_057</t>
  </si>
  <si>
    <t>AH6C_058</t>
  </si>
  <si>
    <t>YP_009103392.1</t>
  </si>
  <si>
    <t>hypothetical protein AH6C_058</t>
  </si>
  <si>
    <t>AH6C_059</t>
  </si>
  <si>
    <t>YP_009103393.1</t>
  </si>
  <si>
    <t>hypothetical protein AH6C_059</t>
  </si>
  <si>
    <t>AH6C_060</t>
  </si>
  <si>
    <t>YP_009103394.1</t>
  </si>
  <si>
    <t>hypothetical protein AH6C_060</t>
  </si>
  <si>
    <t>AH6C_061</t>
  </si>
  <si>
    <t>YP_009103395.1</t>
  </si>
  <si>
    <t>hypothetical protein AH6C_061</t>
  </si>
  <si>
    <t>AH6C_062</t>
  </si>
  <si>
    <t>YP_009103396.1</t>
  </si>
  <si>
    <t>hypothetical protein AH6C_062</t>
  </si>
  <si>
    <t>AH6C_063</t>
  </si>
  <si>
    <t>YP_009103397.1</t>
  </si>
  <si>
    <t>hypothetical protein AH6C_063</t>
  </si>
  <si>
    <t>AH6C_064</t>
  </si>
  <si>
    <t>YP_009103398.1</t>
  </si>
  <si>
    <t>hypothetical protein AH6C_064</t>
  </si>
  <si>
    <t>AH6C_065</t>
  </si>
  <si>
    <t>YP_009103399.1</t>
  </si>
  <si>
    <t>hypothetical protein AH6C_065</t>
  </si>
  <si>
    <t>AH6C_066</t>
  </si>
  <si>
    <t>YP_009103400.1</t>
  </si>
  <si>
    <t>hypothetical protein AH6C_066</t>
  </si>
  <si>
    <t>AH6C_067</t>
  </si>
  <si>
    <t>YP_009103401.1</t>
  </si>
  <si>
    <t>hypothetical protein AH6C_067</t>
  </si>
  <si>
    <t>AH6C_068</t>
  </si>
  <si>
    <t>YP_009103402.1</t>
  </si>
  <si>
    <t>hypothetical protein AH6C_068</t>
  </si>
  <si>
    <t>AH6C_069</t>
  </si>
  <si>
    <t>YP_009103403.1</t>
  </si>
  <si>
    <t>hypothetical protein AH6C_069</t>
  </si>
  <si>
    <t>AH6C_070</t>
  </si>
  <si>
    <t>YP_009103404.1</t>
  </si>
  <si>
    <t>hypothetical protein AH6C_070</t>
  </si>
  <si>
    <t>AH6C_071</t>
  </si>
  <si>
    <t>YP_009103405.1</t>
  </si>
  <si>
    <t>hypothetical protein AH6C_071</t>
  </si>
  <si>
    <t>AH6C_072</t>
  </si>
  <si>
    <t>YP_009103406.1</t>
  </si>
  <si>
    <t>hypothetical protein AH6C_072</t>
  </si>
  <si>
    <t>AH6C_073</t>
  </si>
  <si>
    <t>YP_009103407.1</t>
  </si>
  <si>
    <t>hypothetical protein AH6C_073</t>
  </si>
  <si>
    <t>AH6C_074</t>
  </si>
  <si>
    <t>YP_009103408.1</t>
  </si>
  <si>
    <t>hypothetical protein AH6C_074</t>
  </si>
  <si>
    <t>AH6C_075</t>
  </si>
  <si>
    <t>YP_009103409.1</t>
  </si>
  <si>
    <t>hypothetical protein AH6C_075</t>
  </si>
  <si>
    <t>AH6C_076</t>
  </si>
  <si>
    <t>YP_009103410.1</t>
  </si>
  <si>
    <t>hypothetical protein AH6C_076</t>
  </si>
  <si>
    <t>AH6C_077</t>
  </si>
  <si>
    <t>YP_009103411.1</t>
  </si>
  <si>
    <t>hypothetical protein AH6C_077</t>
  </si>
  <si>
    <t>AH6C_078</t>
  </si>
  <si>
    <t>YP_009103412.1</t>
  </si>
  <si>
    <t>hypothetical protein AH6C_078</t>
  </si>
  <si>
    <t>AH6C_079</t>
  </si>
  <si>
    <t>YP_009103413.1</t>
  </si>
  <si>
    <t>hypothetical protein AH6C_079</t>
  </si>
  <si>
    <t>AH6C_080</t>
  </si>
  <si>
    <t>YP_009103414.1</t>
  </si>
  <si>
    <t>hypothetical protein AH6C_080</t>
  </si>
  <si>
    <t>AH6C_081</t>
  </si>
  <si>
    <t>YP_009103415.1</t>
  </si>
  <si>
    <t>hypothetical protein AH6C_081</t>
  </si>
  <si>
    <t>AH6C_082</t>
  </si>
  <si>
    <t>YP_009103416.1</t>
  </si>
  <si>
    <t>hypothetical protein AH6C_082</t>
  </si>
  <si>
    <t>AH6C_083</t>
  </si>
  <si>
    <t>YP_009103417.1</t>
  </si>
  <si>
    <t>hypothetical protein AH6C_083</t>
  </si>
  <si>
    <t>AH6C_084</t>
  </si>
  <si>
    <t>YP_009103418.1</t>
  </si>
  <si>
    <t>hypothetical protein AH6C_084</t>
  </si>
  <si>
    <t>AH6C_085</t>
  </si>
  <si>
    <t>YP_009103419.1</t>
  </si>
  <si>
    <t>hypothetical protein AH6C_085</t>
  </si>
  <si>
    <t>AH6C_086</t>
  </si>
  <si>
    <t>YP_009103334.1</t>
  </si>
  <si>
    <t>hypothetical protein AH6C_086</t>
  </si>
  <si>
    <t>contig_id</t>
  </si>
  <si>
    <t>feature_id</t>
  </si>
  <si>
    <t>type</t>
  </si>
  <si>
    <t>location</t>
  </si>
  <si>
    <t>start</t>
  </si>
  <si>
    <t>stop</t>
  </si>
  <si>
    <t>strand</t>
  </si>
  <si>
    <t>function</t>
  </si>
  <si>
    <t>aliases</t>
  </si>
  <si>
    <t>figfam</t>
  </si>
  <si>
    <t>evidence_codes</t>
  </si>
  <si>
    <t>nucleotide_sequence</t>
  </si>
  <si>
    <t>aa_sequence</t>
  </si>
  <si>
    <t>gi|712915603|ref|NC_025459.1|</t>
  </si>
  <si>
    <t>fig|1505227.4.peg.1</t>
  </si>
  <si>
    <t>peg</t>
  </si>
  <si>
    <t>gi|712915603|ref|NC_025459.1|_226_720</t>
  </si>
  <si>
    <t>hypothetical protein</t>
  </si>
  <si>
    <t>atgcaagttcaaaacactactgatcactacatctctttcgttgctcgtaccaatcctggtgccaagaccaaaggctacgacccacgtggtaatgaaatcatgcgtgacgagctgccacagctgcgtactgtgaccatccctggtggtgccactgtcgaagttgacgatgcactctggaacgctgctaccagcggcaagcctgccacccgtcaaggtatcgagatggaaaaggtgccggtacaactgggttccgacgatccgtccaaggaagccaagtaccacgtcctgaacccagtgggtgacggcaaggtggtgcacttcaatccggtcatggagctggtgcgagccggtgatctgaagatcgtagagcacgccaagtctgaactgactctggaagatctgcgtaaggcagttgaactcgctcaaggctacgccctgcccaaggaagtagacgaagagaaactgcagcacatgtacaacgtgctctgtaagtaa</t>
  </si>
  <si>
    <t>MQVQNTTDHYISFVARTNPGAKTKGYDPRGNEIMRDELPQLRTVTIPGGATVEVDDALWNAATSGKPATRQGIEMEKVPVQLGSDDPSKEAKYHVLNPVGDGKVVHFNPVMELVRAGDLKIVEHAKSELTLEDLRKAVELAQGYALPKEVDEEKLQHMYNVLCK</t>
  </si>
  <si>
    <t>fig|1505227.4.peg.2</t>
  </si>
  <si>
    <t>gi|712915603|ref|NC_025459.1|_730_1101</t>
  </si>
  <si>
    <t>Phage protein</t>
  </si>
  <si>
    <t>atgctcacctacgattcgtggctggacaagttcccgcagttcgtagctgtctctgagcctcaatgggtagagctccagctcgaagcaaccgtagaaatgggcgccgatgtctttcgttggaatggccaagatgcgtacgatattgcccaaggctatcttatggcgcatcttgctgctcaagcagaatcgagtgagacgggggaccacaccccgctacaaccgttccgcgagaaagaagttgatgatgtgcgagtcgagtatgcagtgtcgagagatatgcagaataacctcgacccgtatctggctaccagctatggtcagcagtacatcaagtggcgacgcatggcatttgctggcccacgtgtgatttga</t>
  </si>
  <si>
    <t>MLTYDSWLDKFPQFVAVSEPQWVELQLEATVEMGADVFRWNGQDAYDIAQGYLMAHLAAQAESSETGDHTPLQPFREKEVDDVRVEYAVSRDMQNNLDPYLATSYGQQYIKWRRMAFAGPRVI</t>
  </si>
  <si>
    <t>fig|1505227.4.peg.3</t>
  </si>
  <si>
    <t>gi|712915603|ref|NC_025459.1|_1109_1576</t>
  </si>
  <si>
    <t>atgatctcattagcaccagcttttggatcgcacaccactactcaggtgatgttgcggttggaaattccaggccagtacgatgacgacaacatctggattcctggtggttatggtttagcctttcctataagggctacgccaatcccactaggcgacccagattatggcgactacggtaaggctctgaagtccgacccgtccggtgaacggcaaccagcgcaaatcaaaattgcatctcgatggaagctgccgaacaattcactgatggaatacggaactgagttgtacaagataatccgggaaggtgactaccactcagcagggttctggcaggccattggtgccacagataccacactgcatccggtagtgccgctggattatccaagtgatatgatgctgatgtacggcaacaagctcgtaccagtgtcccgaatcatgagaccaaggtatggaaaaagcgggtga</t>
  </si>
  <si>
    <t>MISLAPAFGSHTTTQVMLRLEIPGQYDDDNIWIPGGYGLAFPIRATPIPLGDPDYGDYGKALKSDPSGERQPAQIKIASRWKLPNNSLMEYGTELYKIIREGDYHSAGFWQAIGATDTTLHPVVPLDYPSDMMLMYGNKLVPVSRIMRPRYGKSG</t>
  </si>
  <si>
    <t>fig|1505227.4.peg.4</t>
  </si>
  <si>
    <t>gi|712915603|ref|NC_025459.1|_1560_2087</t>
  </si>
  <si>
    <t>atggaaaaagcgggtgatacccttcgagctatgaagctcgtggacctcgctctgggcaagccaaagttctcctatgagatgaagcgcaaccagcctaagccgaaggtcgacagctttgcagctgtgctcctgctcgacgagcgtaatccaggccgtgacaggaacgaagtcattgagacttcaactggatttatcaaccggacgtctggagttcggttggtagtgtttcaaatcttgttcaccgagggcatcccagatgtctctcgattcgtctccagctttatgcgacctgacgtgcaggacttcatggtagagaacgatctcgccgtgttgaagcacgagaaggtaacgaacaagactctgacccttgaaaccaactgggaagtgcgcgagagcgtattaatcgaatgcctagtacgccggtcgttcgatagcgagattggtatcatctccgaggtagatgcaaatggtgtctacaacgagggtgatatgacagtcccgatgcatatcaatatcaaggaaccttga</t>
  </si>
  <si>
    <t>MEKAGDTLRAMKLVDLALGKPKFSYEMKRNQPKPKVDSFAAVLLLDERNPGRDRNEVIETSTGFINRTSGVRLVVFQILFTEGIPDVSRFVSSFMRPDVQDFMVENDLAVLKHEKVTNKTLTLETNWEVRESVLIECLVRRSFDSEIGIISEVDANGVYNEGDMTVPMHINIKEP</t>
  </si>
  <si>
    <t>fig|1505227.4.peg.5</t>
  </si>
  <si>
    <t>gi|712915603|ref|NC_025459.1|_2087_2245</t>
  </si>
  <si>
    <t>atgagcctttcaatcactaatgttgttgacgtcaacatcctgattgccccgaaagctaaagccctgcaaagcttcggcaagctggtattcgtcaccgacgaaagcccgaaggtgcccctcgctggtaccatcttctcctactctggcatcgaagcgtag</t>
  </si>
  <si>
    <t>MSLSITNVVDVNILIAPKAKALQSFGKLVFVTDESPKVPLAGTIFSYSGIEA</t>
  </si>
  <si>
    <t>fig|1505227.4.peg.6</t>
  </si>
  <si>
    <t>gi|712915603|ref|NC_025459.1|_2323_3501</t>
  </si>
  <si>
    <t>atggtcgcgctggcagctgctgctactccggctgttctgaccggcggctccgccgatctggcagacatccaggccatcactgctggtggctttaccattcacgtgaatggcatggcccagaacatcactaatgttgacttctccggcgcgtccacactgaccgctgccgctgtcatcctggaaggcaagctgactggcgttaaagtgacagtgtctggtaccagcttcgtgctgaccaccaggactaccggtacaggcgcggccatctcagtggccacagccgacatctctggcactgccgccgctctggcgctgaccaacctgacaggtgcagtcgtgactacagccgttgtgccggagtctcctgtggaggcgctgaccaaggccgctgacactgacccgtccttctacggcatcgtgctgaacaagaagtggcgtgacactgctcaggccattgacaccgccaaatatgctcaggcgtcccgccgtgtgttcttcaacacctccaacgaccctgccactctggacaagaccagcgaagacagcatcgcgtacaaactgaaaggcatgtccattcagcgcgtgctgactcactacagctccaagcccaacgagtacccgtcctgtgcggttgctggtcgtgctttcctggtgaacttcgaaggcaccaacaccaccattaccctgaacctcaaggtgatgaagggcgttaccttcgagaagctgcgtcagaccgagcatgaagcaatgcaggcgaacaactgcaacgccatcgttgacctggccggtgcattcgtgtactccgactcccgcatgggagacggtacctggttcgatgctgttcacggtgtggactggctgcagaaccgtatcgagaccggtatcttcaatcggatgtacaccactccgaccaagatcccgtataccgataccggtgtcactatcatcatcgccgagatcgagcaggccctgcgtcaagcagtgaccaacggtctggttgctccgggcaataccacctctggtgagtacctcccgctgggttacaagatcgtgtacattccgactgcacaagtgtctcaagccgacaagtccaaccgtgtctacaaaggtatcacctttgaagccgttggtgccggtgcgatgcacaaggtagtagttggtggctccttcaacgaataa</t>
  </si>
  <si>
    <t>MVALAAAATPAVLTGGSADLADIQAITAGGFTIHVNGMAQNITNVDFSGASTLTAAAVILEGKLTGVKVTVSGTSFVLTTRTTGTGAAISVATADISGTAAALALTNLTGAVVTTAVVPESPVEALTKAADTDPSFYGIVLNKKWRDTAQAIDTAKYAQASRRVFFNTSNDPATLDKTSEDSIAYKLKGMSIQRVLTHYSSKPNEYPSCAVAGRAFLVNFEGTNTTITLNLKVMKGVTFEKLRQTEHEAMQANNCNAIVDLAGAFVYSDSRMGDGTWFDAVHGVDWLQNRIETGIFNRMYTTPTKIPYTDTGVTIIIAEIEQALRQAVTNGLVAPGNTTSGEYLPLGYKIVYIPTAQVSQADKSNRVYKGITFEAVGAGAMHKVVVGGSFNE</t>
  </si>
  <si>
    <t>fig|1505227.4.peg.7</t>
  </si>
  <si>
    <t>gi|712915603|ref|NC_025459.1|_3510_3965</t>
  </si>
  <si>
    <t>Phage-related protein</t>
  </si>
  <si>
    <t>atgaaacagtatagcttttacaacgtcgatcttctggtcgacggtatcctcatggaaggattctccgactctgccgcaatcatcaccgcgtctcgtgacgcaccgcaacacggtaaggtgatggatgcgcgtgggaagatggttgcgattacctcggctgacaagtctggtaccgtaaccttcgacctgctgcaagtctctgattctaaccagtggctgcaggttcgtgccatgcaaactcacgacgccggtacttccggtggcactgacgtcttcctgccggtgcagctgatgatgaacgataagatgggtcgcgctgtcgtgaccggtgttaacggcatcatcaccatgcagcctggtatcgttcgtggtaccggtgtagcgaccgatacctgggttatgcagttcgagcaactgtggatcctgcgcggtcagtccgagaacgtcggcgtctaa</t>
  </si>
  <si>
    <t>MKQYSFYNVDLLVDGILMEGFSDSAAIITASRDAPQHGKVMDARGKMVAITSADKSGTVTFDLLQVSDSNQWLQVRAMQTHDAGTSGGTDVFLPVQLMMNDKMGRAVVTGVNGIITMQPGIVRGTGVATDTWVMQFEQLWILRGQSENVGV</t>
  </si>
  <si>
    <t>fig|1505227.4.peg.8</t>
  </si>
  <si>
    <t>gi|712915603|ref|NC_025459.1|_4089_4421</t>
  </si>
  <si>
    <t>atgggccccgacttctctttcttcgtcgacggatcctaccagttcacggacatgctgcaagtgctgcatcggagtgattccaagcggctcgttgcgctgctgaagaagttcgccatggccgctcgtgtagacggtaaagagctgcaagaagcgcagtttaaccagtactatagcggagagatcttcaagatcttcaaggtgttcgccttcgtagcagaagttaactaccgagattttttcgagctaggggtacctccagcagagccagaccagcaggaagagcaggacgagtcgcaagacccgcagctgccaacgccgagcttgaccccttag</t>
  </si>
  <si>
    <t>MGPDFSFFVDGSYQFTDMLQVLHRSDSKRLVALLKKFAMAARVDGKELQEAQFNQYYSGEIFKIFKVFAFVAEVNYRDFFELGVPPAEPDQQEEQDESQDPQLPTPSLTP</t>
  </si>
  <si>
    <t>fig|1505227.4.peg.9</t>
  </si>
  <si>
    <t>gi|712915603|ref|NC_025459.1|_4502_4615</t>
  </si>
  <si>
    <t>atgtgctcgatgagtgatctgtcggatggctcattatctctgtatgaccttcatatcatgcacgagataatggacctgaaacaagaactgaaacaaggagacaaagatggctaa</t>
  </si>
  <si>
    <t>MCSMSDLSDGSLSLYDLHIMHEIMDLKQELKQGDKDG</t>
  </si>
  <si>
    <t>fig|1505227.4.peg.10</t>
  </si>
  <si>
    <t>gi|712915603|ref|NC_025459.1|_4608_6386</t>
  </si>
  <si>
    <t>atggctaagcgcccaaccctttcgattccccgcaaggcgaagcacaaagggcagatgcagaatccgatcaatgactttaaagctgcaaagagtagtcactcttatgctgctgcccagtttgacattccacaaaagccggtgtcaaaaccgctgcagcgtaagagtgcctcattctgggatgatggagaaggagaggactatgttgagcgcactatggggcgacccactgagtccatccactctgaagagtacatcgcacaagcaactacgccggaacaaatcctagcgagtcgtatcaacgcggctggccctgatgtagcatcggcattcatgtcgcatgttgccaaggctaagtccctggggtcggtagaccatacgggcttcgcgatgagctccaatccagctgagaagctgcaatacatggcagggcaaggaggcatcaacctccagaaagtagcatcagctatgcggcacagggacaagcagtggggatcacctgctgcggagggttcccacgaggaagacttctctgtacgtatggttgaggctgcgaagaccagagcctaccaaggcctgcaaagcccgacacaacgcgccatgtcaatcgtaggcgcgatgaccaccagtgaccagtcctggaagcagcaagttgatgctccagatctgataacccctgacacccacgacaagtgggtagaccctctacagaaggctgtcaacgcggttcagttcatagctggtgcgtatattgatccgaacaagctggaaggtggtgagtttggacctgcctacgccgatctacatgggcgccttactaaggtgctctcaaggcaaatacctgcacggatagcgaacactggcttcgagcaagccacgcgtggtgctggtagtaagcctgtaggttggacccaagccttgccgtctgtacaggacgtccgtaagatgctgcccgtgtctgaccggatgttcctcaccaacaagctggataagctgtgggaggagaagaatggtcgacatgagtcaccgttcacagacgcgatcaagaccatccgagacgtgtaccgttctggtaacgagggtggtctgtccaagccgaagaacttcgagtaccgtgagcggcaatatctcctcgacgagatggctgcatccggacttgtagacccaacacagaccgtcatttcccagaaccctggacgagacgagatgtatgacttcaaggtcactaccgatggtggtgagctgatgaactctgcattgcaagcgctgggtgcaactgccgctgacctcgttggtgaccctgtcatccgggctcaagtaaagcgtgctgctgctgaaatagctgcaactggttctgcaagtaccactgggactgttggagacaacctgacacctaaggctgccctgctgggtatgcgtgacttcggtggagggcctatcccgttccagctggagccgtacaagaagttcgagcgtggccgtggtggtggcgccaccaccaggaagaaaaaccctgtagcacctgctggcatcaagcctggtgatgtaatccaaacagcagcagaggtccaagcagaagtacgccaacgcactggtgaccctgacggagccagagcaaagtatttcgcagagcggccgtggttgaaagccatagcatcggatgatgacaaatcagacccgatgtcggcatggcagcgcaatcgtcgtggcaaagtgacctcatccgccgcaggtgccttggcagaccagagtctgcaagaggagctttgcatgcagtggtga</t>
  </si>
  <si>
    <t>MAKRPTLSIPRKAKHKGQMQNPINDFKAAKSSHSYAAAQFDIPQKPVSKPLQRKSASFWDDGEGEDYVERTMGRPTESIHSEEYIAQATTPEQILASRINAAGPDVASAFMSHVAKAKSLGSVDHTGFAMSSNPAEKLQYMAGQGGINLQKVASAMRHRDKQWGSPAAEGSHEEDFSVRMVEAAKTRAYQGLQSPTQRAMSIVGAMTTSDQSWKQQVDAPDLITPDTHDKWVDPLQKAVNAVQFIAGAYIDPNKLEGGEFGPAYADLHGRLTKVLSRQIPARIANTGFEQATRGAGSKPVGWTQALPSVQDVRKMLPVSDRMFLTNKLDKLWEEKNGRHESPFTDAIKTIRDVYRSGNEGGLSKPKNFEYRERQYLLDEMAASGLVDPTQTVISQNPGRDEMYDFKVTTDGGELMNSALQALGATAADLVGDPVIRAQVKRAAAEIAATGSASTTGTVGDNLTPKAALLGMRDFGGGPIPFQLEPYKKFERGRGGGATTRKKNPVAPAGIKPGDVIQTAAEVQAEVRQRTGDPDGARAKYFAERPWLKAIASDDDKSDPMSAWQRNRRGKVTSSAAGALADQSLQEELCMQW</t>
  </si>
  <si>
    <t>fig|1505227.4.peg.11</t>
  </si>
  <si>
    <t>gi|712915603|ref|NC_025459.1|_6380_7741</t>
  </si>
  <si>
    <t>gtggtgaagggggcgctgaccaatcccaacgacccagtgtctattggccgaggctctatctggactaagtccggtgatgccctcgaaccagtggcactggactggtaccgtaagcacgtcgaccccgatgcctttgaacctggtcttatctttaaccggaacaaggctgggcaggcaactactcctgatgctattgctgatggtggtcgccgtaacgtagaagtgaagtctcgcaacaaattcattgaccctaacaacccgttggatgctaatgaagcgaagactctgcggaagaactacttgcagatgcagcaccagatgtacctcaccggtgcgtccagtactgaccttgtcgagatcctcagggaccaagagaaccccaatgcccctctgggcaagaacggactcaacgacaacaacatccgtaagcgccgtgtagaccgtgatgacgagctcatccggcagatgcggccgcaatgggaaacggcaggaaaggcagctgacaagatcgcaggcctgaatgaccgtacccagaagatgttcgccaaagcagtggaagaaggtaacattcagtccttcgagaagctgtccaaacgtcacgggattgaaggccatgaagcactcgcagcaacgctcgggctggcggaaggcaagggcagtggcggtggtggcggcggtggagacaattctcgaccgtaccgtggaaactacggcgggttcggcggtcgtgatgctcctactactcttcggggtggtgtgcgtggtggcttagctgccatgggtcgacctggtaagatgctcaacgtagctcttgctggtgctgaaatcctctgggacacagcgaacgacatcaacgacacaggcctgaatctatctgcgcaagcacgtgcaactggcatgagtgaagacttgttccgtaagacacgactgagtatgacccaaggtaaataccttgatgatgcctcagcaatgtcggacatgtcatctatcgcgcttgccaagggaggcctggaacagggtttcactgaccgtgctgtgaacttggtcaccagtactcgtggtgccattactctaggtgacttgcagaatacaaacctgcaagacccggatgccatcagaaacctgatgagtcagacagaaagccgtcttcgccgccgaggcgtaagtgaattcggcatcgcagctactatggaacagtcagggctgaagtccttactgagtgccactgatgctgctggtggtcgtgagtcgttgaacaacgcagtcacgaacatcaatgacaatattctggaactgaagctgacagccggtgattacctgggcagatcgcaggattcggggaagagtacttcaaggccatga</t>
  </si>
  <si>
    <t>MVKGALTNPNDPVSIGRGSIWTKSGDALEPVALDWYRKHVDPDAFEPGLIFNRNKAGQATTPDAIADGGRRNVEVKSRNKFIDPNNPLDANEAKTLRKNYLQMQHQMYLTGASSTDLVEILRDQENPNAPLGKNGLNDNNIRKRRVDRDDELIRQMRPQWETAGKAADKIAGLNDRTQKMFAKAVEEGNIQSFEKLSKRHGIEGHEALAATLGLAEGKGSGGGGGGGDNSRPYRGNYGGFGGRDAPTTLRGGVRGGLAAMGRPGKMLNVALAGAEILWDTANDINDTGLNLSAQARATGMSEDLFRKTRLSMTQGKYLDDASAMSDMSSIALAKGGLEQGFTDRAVNLVTSTRGAITLGDLQNTNLQDPDAIRNLMSQTESRLRRRGVSEFGIAATMEQSGLKSLLSATDAAGGRESLNNAVTNINDNILELKLTAGDYLGRSQDSGKSTSRP</t>
  </si>
  <si>
    <t>fig|1505227.4.peg.12</t>
  </si>
  <si>
    <t>gi|712915603|ref|NC_025459.1|_7750_8202</t>
  </si>
  <si>
    <t>ttgcaggacattgctggggtgctagccccaaatgctggtggtggtggagctcttgtcgaaggacgagttcctatgtcaacgaccagagacggtgtcattggccctgccatccagtcagccattgattcagtgactgacttcgccttgcctacaagggcaggtgaactggccgacgagatctcattgttctctggtatgaacggcacgctgcctgaggctaacagggcggcactcgagaagcaattccgaggcatctctgcatctcagcgcaacagggtaatggatgcaatccgcaacgactccttggataccaatcaactggccaaggacgttcgtggtggtggcaagctggaagtggagctcaagactgatggtatttctctgactgtgaaagaccagtccggacgtatcacttcgaaggctttcaaaccttatcaaggcggagcggaataa</t>
  </si>
  <si>
    <t>MQDIAGVLAPNAGGGGALVEGRVPMSTTRDGVIGPAIQSAIDSVTDFALPTRAGELADEISLFSGMNGTLPEANRAALEKQFRGISASQRNRVMDAIRNDSLDTNQLAKDVRGGGKLEVELKTDGISLTVKDQSGRITSKAFKPYQGGAE</t>
  </si>
  <si>
    <t>fig|1505227.4.peg.13</t>
  </si>
  <si>
    <t>gi|712915603|ref|NC_025459.1|_8204_9253</t>
  </si>
  <si>
    <t>atgttcggtcgcattatgcggttggaggcgaggcgggagctcacggcagacccgttcttcgtcacagacaagctgcgcattaactgcgaaatcgaaatgtcgttggcgcagcaactggcccaagccagcatcaccatctacaacctgtcagaggagaactcaaaagctctgacgtcaggtgaccatgaggtggcctcgaaggacaatgctgagtcactgcgagtggcgtctaaagtctttatccgactctatgctggataccaagacgaggtgctggcgaacggtgagctgccattggtgatagagggtattgttatgaacgcctacgcgcgtcgtgcagtaccacaccacctcacgcatctatttgtactgccgttggcaagctcgttcctgagacagccattcacaccgttctctgtgcctcgtggaactcccctgaggtttgtgttggagaggatgacgtgggaggccggctttgaagcggtgacgtttgatctgccggactccatcctgcagcaagacatgggtggagaagctcttgagccggaccctgacttgtacggcacattacacaagctagggaaggcgtattcgtttactttctctcaaagagcgagtggcattgggttctacccgaggatcgacgatagcgcgcagagccacaacgagttcaaccatttgcaggctaacggagaagtctacaacgtcaagccattcttgctgaaaggcgcacctactgttggtgttgccacgatcagcttcccgatggtgttagacgccaaagtattcccaggctgggtgatcgatgtccaagacatctccggcactcgaggtgacttggcgttaccatcaggtggcttgcctgactactctgcgcttggtgacccgttgttctacacggacgacgttgccaagtacgcagtgctaccacggtacatgctaaagaaagtcatccacaagatggacacctacgtcgacttgtgggagacactagtagttgggactgttccgactgctggtgattatggaaagtgggagcaacatggctaa</t>
  </si>
  <si>
    <t>MFGRIMRLEARRELTADPFFVTDKLRINCEIEMSLAQQLAQASITIYNLSEENSKALTSGDHEVASKDNAESLRVASKVFIRLYAGYQDEVLANGELPLVIEGIVMNAYARRAVPHHLTHLFVLPLASSFLRQPFTPFSVPRGTPLRFVLERMTWEAGFEAVTFDLPDSILQQDMGGEALEPDPDLYGTLHKLGKAYSFTFSQRASGIGFYPRIDDSAQSHNEFNHLQANGEVYNVKPFLLKGAPTVGVATISFPMVLDAKVFPGWVIDVQDISGTRGDLALPSGGLPDYSALGDPLFYTDDVAKYAVLPRYMLKKVIHKMDTYVDLWETLVVGTVPTAGDYGKWEQHG</t>
  </si>
  <si>
    <t>fig|1505227.4.peg.14</t>
  </si>
  <si>
    <t>gi|712915603|ref|NC_025459.1|_9228_9770</t>
  </si>
  <si>
    <t>atggaaagtgggagcaacatggctaacaaactcagagacacaatgatcatctgggaggaagagcccggatcaggcaagtggagtgtactcgcatttgacggtgtagttcgtgaaggtcacagtggggctgtccaggtaactggttatcctgtggactcaggcttccaagtctcggaccacgctatacgtcagaaccgtatcatcacactagacaccatcacctcgaatatctcaatgtcagtagctactagccgcaagacatttgaagagtctttcaatgagctgatggtggccattggctcagctcagacaggcggtggtgcaccagtctatgatgctggagaggtgttcgacccagagcaggagatagcttcagctggccctgcgtactccgagaccaccaaatacggtcgcgccggttacgacaacgacgctatcaatatcaccatcccgtacaccagcattacacttgggacgattaccaaccgattgcaacagcgttactctgtcaagtctctatcgacaaggtggacgaagcgctga</t>
  </si>
  <si>
    <t>MESGSNMANKLRDTMIIWEEEPGSGKWSVLAFDGVVREGHSGAVQVTGYPVDSGFQVSDHAIRQNRIITLDTITSNISMSVATSRKTFEESFNELMVAIGSAQTGGGAPVYDAGEVFDPEQEIASAGPAYSETTKYGRAGYDNDAINITIPYTSITLGTITNRLQQRYSVKSLSTRWTKR</t>
  </si>
  <si>
    <t>fig|1505227.4.peg.15</t>
  </si>
  <si>
    <t>gi|712915603|ref|NC_025459.1|_9755_10483</t>
  </si>
  <si>
    <t>gtggacgaagcgctgaacaccgtcgacaggttgaacgcccttggcaagctggtgcatgtggtgactctgcgtggtgttcgtaagaactgtgttatccgccagtacgatgcaatcaacgatgtgaccaactcctactcagtgcctatcgcgctgacactggagcagatgaacgtggttgacctgactcgtagtactgtgcaggtaagtaccaactacagtaacggtgaagtggtggctcaagagcaggccactgtccggcgagtagtccctgaggctgcaacggtagagaacgccatcaatccagcggctgtacagctgttggctgcaccggtatctcgtgcggttcaagctaccgctatctctgacggtgaagtaccagacattgttccggcatcgttctacgagatggaacaccgtgaagtaccattctccactgggtttgacactcggttcatctacgagggcacagagtacacacttggaagagtgcggtacaacgtaactctcggttgctttgtgactatcctgcaatggcggaaagacggaaagtacgagaccattgcaagcctgccgttgcagagcggggtgaatctcgttaggcagtatgccaccaacatgccgtcattcgtagctgtgaatactcaggagcggaacagcgacccgtcagcaccagagaacctgcgactgtatatcatcaaagggttcgatgaaacattcttaggattgtaa</t>
  </si>
  <si>
    <t>MDEALNTVDRLNALGKLVHVVTLRGVRKNCVIRQYDAINDVTNSYSVPIALTLEQMNVVDLTRSTVQVSTNYSNGEVVAQEQATVRRVVPEAATVENAINPAAVQLLAAPVSRAVQATAISDGEVPDIVPASFYEMEHREVPFSTGFDTRFIYEGTEYTLGRVRYNVTLGCFVTILQWRKDGKYETIASLPLQSGVNLVRQYATNMPSFVAVNTQERNSDPSAPENLRLYIIKGFDETFLGL</t>
  </si>
  <si>
    <t>fig|1505227.4.peg.16</t>
  </si>
  <si>
    <t>gi|712915603|ref|NC_025459.1|_10483_11109</t>
  </si>
  <si>
    <t>atggacgtcaagacgaagacaattgggactattgtgtccttcgacccaaaaagccagatggctacggtcaagctggcaaccaacggaaccaacagtactctcgacaccaactacttcaaccaagaagggttgacgctgatagacgtaccggtggaattcccaaggtgtggtgcgttcgtaatgacgttccctgtgaatgcgggagatgactgtatcgtagagttctatgagtctggaatagaccactggctctacgagaacagacgggcgtacaatgtcgtaaatggccggtcagagccagcagcacgcaggcggtatagccgtaaagacgcgtcctgccgagtggcaatcgacaacctcgccaatcctattggtgggttcaatacctctggacttgaaatcaggcatcgtaacggtaaccagaagatggtattccatccggatggagtgattgaaacgatcagtccgtctgacatcaagttcatagccggtggagacatcacctttaaggctgacggaaatatcggtcttgagggctcgaatatcgagtccacagccacgggttccaaccaagtgaagggcacaagcgtaacactgaagggccaaagcatctcgatggagcaataa</t>
  </si>
  <si>
    <t>MDVKTKTIGTIVSFDPKSQMATVKLATNGTNSTLDTNYFNQEGLTLIDVPVEFPRCGAFVMTFPVNAGDDCIVEFYESGIDHWLYENRRAYNVVNGRSEPAARRRYSRKDASCRVAIDNLANPIGGFNTSGLEIRHRNGNQKMVFHPDGVIETISPSDIKFIAGGDITFKADGNIGLEGSNIESTATGSNQVKGTSVTLKGQSISMEQ</t>
  </si>
  <si>
    <t>fig|1505227.4.peg.17</t>
  </si>
  <si>
    <t>gi|712915603|ref|NC_025459.1|_11109_11396</t>
  </si>
  <si>
    <t>atgccagccgtactcacgcatgtctcaaagaccagtgggcacgatggatttcctcctacccagtctaagggcggtaactcgttcgtaggcattggaggccatccggttatactggtaggccaagaattcgaaccgcactctaacggtagtactcacacaccgaagctgattggcggctccgcgttcatcaaggtgaacggagtgcctgtcggactaatcggtgataaacttgattgtggcgacacagtcattgagagtgctaccagtttcttcacagcaggaggctga</t>
  </si>
  <si>
    <t>MPAVLTHVSKTSGHDGFPPTQSKGGNSFVGIGGHPVILVGQEFEPHSNGSTHTPKLIGGSAFIKVNGVPVGLIGDKLDCGDTVIESATSFFTAGG</t>
  </si>
  <si>
    <t>fig|1505227.4.peg.18</t>
  </si>
  <si>
    <t>gi|712915603|ref|NC_025459.1|_11397_11747</t>
  </si>
  <si>
    <t>atgagtttcaatctcaagctcggtgcagaccacgatatcatcgttgggaggcaggtctcgagaaccgataaactggaatacacagtccagcttgtcaaatgcaggctccttacctttcttggtgagtgggccttgaaccgaggaattggtgtgccttggactggagtactggacaggtcttacgacatctccgcgacgaagttcgcaatccagaacactatccagaccaccgtgggtgttaagtcactcaattctttatctctgaaagcggacccaacaacgcgtctgctgactgtagaattcacggcgacgtcgatctacggtgaaattagcgcaggagtaacggtatga</t>
  </si>
  <si>
    <t>MSFNLKLGADHDIIVGRQVSRTDKLEYTVQLVKCRLLTFLGEWALNRGIGVPWTGVLDRSYDISATKFAIQNTIQTTVGVKSLNSLSLKADPTTRLLTVEFTATSIYGEISAGVTV</t>
  </si>
  <si>
    <t>fig|1505227.4.peg.19</t>
  </si>
  <si>
    <t>gi|712915603|ref|NC_025459.1|_11744_12889</t>
  </si>
  <si>
    <t>putative bacteriophage protein</t>
  </si>
  <si>
    <t>atgaccggtattaccgaagctggaatcacggtcaagacttatgacgagtgcgttcgcagtctcgagcaaagattcaagctggagtttggcgactcgttcgacacgactccggaaagccctgatggccagaacatcaggatcatggcagcgttcatctacgatcagtggctgttggctgaacaggcgtaccacagttacaacccgtccgtagtgaccggtactggactagacaaccttgttcggctgaatggcctgactcgtatcgtcgatactccgactcgtgttggtgtgtacttcgacgccactaccagtgctggtaaggttcttcctgctggtactgtggtggagactgccacggacaagattcagttcgttaccactcgcagcatcattctgcctggtgaagtaatcgcgtcatgcctcgccaaaggcgcgatcacgatcttcccaggcgaaatcacggtgattgcagacgatgtcgctccagacatcactgtaaacaaccctgctgccggtatcactggcgtagtacgtgagacagacccgcagcttcgtgcaagacgagagcgctcactggtgcgagcaggtaccgcgactgctgaagcaatttactcagctgtagctgacctgaacctaagtttcattgcagtgctggagaatgatactgatgctgttgttgatggtattcctccccacgcattcaggacggtggtcgagggcggcgcgttggaagacgttgctgagagagtctatcggaacaaagcgataggtatccaggcctacggggatgtgaacattgagatcactgactcacgaggttatcctcacatgataggtctgtcccgcccaagacaggtgcccatctgggtaaaggtgaaggtgaagcggccgagcaacgtagctatcaacagcctgcggaacatccgtgacgccatggtaaagcacatcaacggccttcaaatagcgacggacgtcgagtggggcaagctgtacgcaccggccaccaacgctgctccggcagtgaacgtcaaactcatcgaggtgagtaccgacggcgtgacgtacgtacagcgggacatcctgatggggcctgtcgacaaagccaaaaccgacgaggtcaaggtggtggtcgaggagttgtcatga</t>
  </si>
  <si>
    <t>MTGITEAGITVKTYDECVRSLEQRFKLEFGDSFDTTPESPDGQNIRIMAAFIYDQWLLAEQAYHSYNPSVVTGTGLDNLVRLNGLTRIVDTPTRVGVYFDATTSAGKVLPAGTVVETATDKIQFVTTRSIILPGEVIASCLAKGAITIFPGEITVIADDVAPDITVNNPAAGITGVVRETDPQLRARRERSLVRAGTATAEAIYSAVADLNLSFIAVLENDTDAVVDGIPPHAFRTVVEGGALEDVAERVYRNKAIGIQAYGDVNIEITDSRGYPHMIGLSRPRQVPIWVKVKVKRPSNVAINSLRNIRDAMVKHINGLQIATDVEWGKLYAPATNAAPAVNVKLIEVSTDGVTYVQRDILMGPVDKAKTDEVKVVVEELS</t>
  </si>
  <si>
    <t>fig|1505227.4.peg.20</t>
  </si>
  <si>
    <t>gi|712915603|ref|NC_025459.1|_12886_13122</t>
  </si>
  <si>
    <t>atgagcactgtaatcgcagccccgctgacgaagctcatggacctgttgctgatgcagtacaggaactccccgaacttcatcaagtacctatcttgctacgccgctgagctgcaagaggtgtacgcttgtctccagcaagaaataactgaccgctactacgacgtggctgttggtgctcagctggacgtcatcggggatatcgttggggcaggcagaacgctagaagcgtgtcggtag</t>
  </si>
  <si>
    <t>MSTVIAAPLTKLMDLLLMQYRNSPNFIKYLSCYAAELQEVYACLQQEITDRYYDVAVGAQLDVIGDIVGAGRTLEACR</t>
  </si>
  <si>
    <t>fig|1505227.4.peg.21</t>
  </si>
  <si>
    <t>gi|712915603|ref|NC_025459.1|_13113_13538</t>
  </si>
  <si>
    <t>gtgtcggtagctggtaactttggttacttggactctgctgaaagtcttggtatgggtcgtgaagacaacccgaacatcggtggcccattccgctctgaggaagacgacaccgtccaagacatcaggctcaatgacgagcttttccgcaactggattgaggctcgaatcatcaagaatcgtaccggatgcaatactgaagataccatcgcgttcttcacgctgatcctgaacgacaacgagcttgacgtggagatcacaactccagctccagcaacaacgaaagtgagtctcaagaagaccctcacaatctacgaggcagcgcaaatcagaagtctcgcgcagcatatcaagcccgtaggtgtgactttcatcgttgaagacttcactggtgtcattgagacactgccaattgcaagggtggcgtaa</t>
  </si>
  <si>
    <t>MSVAGNFGYLDSAESLGMGREDNPNIGGPFRSEEDDTVQDIRLNDELFRNWIEARIIKNRTGCNTEDTIAFFTLILNDNELDVEITTPAPATTKVSLKKTLTIYEAAQIRSLAQHIKPVGVTFIVEDFTGVIETLPIARVA</t>
  </si>
  <si>
    <t>fig|1505227.4.peg.22</t>
  </si>
  <si>
    <t>gi|712915603|ref|NC_025459.1|_13553_14554</t>
  </si>
  <si>
    <t>gtgctcacgaaactgtgggcagaagacgcactcccagagaatctcggcgacgctggcagttacattccggcaaacccgagttaccccgatcagcagccgaatcagtatgctgtaggctggactgtgaaccacccagtggtgaagcagccgcaccattggatgaactcttggttgtactcaaccgactggcagctgatggagtggtacaagtcgaatttcaactggcaacaagagatcacgtacgttaaaggtgctgtgattattgttgacgaagttcggtatgtggcccaaagcagcaacaccaacaaggcacctctggcgcatccagctatctggtttccggcaaagttccatactatgctgcaagcccaggcagattacgcggcagtagccctcaaggtgaataaccacgtaggcgacaatggcaacccgcatggggagacttacgagtctttcaacgggatgtcacgggccgacatcgacgcggcagtacaggcacaagacacactggcacagagccacatcaaccgcagggataacccgcatgggctgactccagcggatgtgaatgtcctcgacaaagacatcggtggcacattcaccggccaggtggctatgacgagaatggacgtcagtggtggtggtatacgacggctttcacaaggattcgagatattcttggatgcgggtgcaaggctgggtatcgacaccactaagatgatggcacagaaagatgggcaggaaatgctctctgatacgaactacgcagcctttcgcttgcgaaattccgacctgtttaagccgccattgccagaccttgacatgcctcttggagccggactgaatgcgtactctgcgccgcagggctgtgtggtggactatacgtctactcagacaatcagctacaccaacaaatcaggcttgcctctacagcagcaatcgacgagccggggttcagtaaatatggactccagattcgtgcagcagcggggcaaatcctga</t>
  </si>
  <si>
    <t>MLTKLWAEDALPENLGDAGSYIPANPSYPDQQPNQYAVGWTVNHPVVKQPHHWMNSWLYSTDWQLMEWYKSNFNWQQEITYVKGAVIIVDEVRYVAQSSNTNKAPLAHPAIWFPAKFHTMLQAQADYAAVALKVNNHVGDNGNPHGETYESFNGMSRADIDAAVQAQDTLAQSHINRRDNPHGLTPADVNVLDKDIGGTFTGQVAMTRMDVSGGGIRRLSQGFEIFLDAGARLGIDTTKMMAQKDGQEMLSDTNYAAFRLRNSDLFKPPLPDLDMPLGAGLNAYSAPQGCVVDYTSTQTISYTNKSGLPLQQQSTSRGSVNMDSRFVQQRGKS</t>
  </si>
  <si>
    <t>fig|1505227.4.peg.23</t>
  </si>
  <si>
    <t>gi|712915603|ref|NC_025459.1|_14566_14745</t>
  </si>
  <si>
    <t>atgcccactggtatggttgggacagtgttcgcgatcgttgatgatgtgcctactgttggtattggtatgctgaataaaagcaacttgctagagtacttcagccttgcactgtctatcagggacctcaaggtatgggcatttgctttgacaccatatcaaatatcagcactcggagtgtaa</t>
  </si>
  <si>
    <t>MPTGMVGTVFAIVDDVPTVGIGMLNKSNLLEYFSLALSIRDLKVWAFALTPYQISALGV</t>
  </si>
  <si>
    <t>fig|1505227.4.peg.24</t>
  </si>
  <si>
    <t>gi|712915603|ref|NC_025459.1|_14815_16161</t>
  </si>
  <si>
    <t>Phage minor tail protein</t>
  </si>
  <si>
    <t>isu;Phage_tail_proteins isu;Phage_tail_proteins_2</t>
  </si>
  <si>
    <t>ttgaaatacagtactggctggattggggaaataccgacctttgaggtactgaacttccagatgaaccggattgacactgcgctgctggccttcgccgagcgtggtgcacctgaatggggtccggacatcgagtacgtactaggtgctcaagcatttgcgtccgacggcaagatctacgtgtctaaggtggcggcgcctagcagggtactgtcaccgcagaacaacctgactgagtgggaggaatcctcagcgcagttcaccatggcacaacacgcggccatggtagccaagttcgatgcgcacattgctcggatggacaacccgcatggggttactgctgctcaggctggtacgtacaccaaggcccagatcaacgacaagatcgcggtggtagaccagaagatcgcctcgcacacgtcagacatgggcaacccacacggcactactgcgtcacagattggcgctgtaccgatcactggtggcacatacactgggcccgtggtctttgcgaatgcggagaccaagatcaacccaggtgcaggtgaccatgctgtatttgccgacgcaactgccgtgggactcaggtacaacacgatcaagatcggtatcgagaagagctctggtcgggcattcatgcagaacggcgcaagtaagcaatacctgctgaacgagccagagtacgttgagctgcggaagacggtagagaagaactacgcagtgccgactccagacctggaactggacttgctgagtgatatacatatcaagcaagggttcgggttctcggagatgataagggaactcagcttgtcgtacacagacaaatcggggatactacaaacagcaccggcgggatgcccgaggcacgaacgaaaggggttactgctagacgcgagtgtccaagagtatctaaatatcgatgctcagaacaatttcgcaggattcgtagactcaacgatgctgatagaaggtattattgacccagtgtcaactgatagcgttgtactgcagacagacacatccggcagagacgacagggtgtacgtaagcccagctgggttagcgtactttcgagtggtagactccggggggcaacctagagacttcctaataggttctgtgccgaaaggtgtactattcaaaatagtagttgtactgactgcaacaaggtatgagacatatctaaatggggtaccaggcgctgcgggatacgtgtcatttgtgccatcagactcctacaacatcgttcgagtgggcacaattgcctcaagctttgcagcttggtggtgccgaaagttctccgtctgggcacgcgccctgacacctgaacaaatcacgactctttaa</t>
  </si>
  <si>
    <t>MKYSTGWIGEIPTFEVLNFQMNRIDTALLAFAERGAPEWGPDIEYVLGAQAFASDGKIYVSKVAAPSRVLSPQNNLTEWEESSAQFTMAQHAAMVAKFDAHIARMDNPHGVTAAQAGTYTKAQINDKIAVVDQKIASHTSDMGNPHGTTASQIGAVPITGGTYTGPVVFANAETKINPGAGDHAVFADATAVGLRYNTIKIGIEKSSGRAFMQNGASKQYLLNEPEYVELRKTVEKNYAVPTPDLELDLLSDIHIKQGFGFSEMIRELSLSYTDKSGILQTAPAGCPRHERKGLLLDASVQEYLNIDAQNNFAGFVDSTMLIEGIIDPVSTDSVVLQTDTSGRDDRVYVSPAGLAYFRVVDSGGQPRDFLIGSVPKGVLFKIVVVLTATRYETYLNGVPGAAGYVSFVPSDSYNIVRVGTIASSFAAWWCRKFSVWARALTPEQITTL</t>
  </si>
  <si>
    <t>fig|1505227.4.peg.25</t>
  </si>
  <si>
    <t>gi|712915603|ref|NC_025459.1|_16171_17859</t>
  </si>
  <si>
    <t>Phage tail connector</t>
  </si>
  <si>
    <t>icw(1);Phage_tail_proteins_2</t>
  </si>
  <si>
    <t>atgaagggatattccttcagcgagctggtaaagctcgcagaatcgatggtaccgcgtagtggcggtaccatgacaggtaacctgacggctccgaagttcttcatgtctgctgcgcaggatatggcggctaatgctgccgtacggaaggactacctggagtcggtgctggacggatcaggctacaagacagtaacgatcaacgcgactcacacagtaacacctgggcagtacataccgattactatccggagccttggtgcgcagggtggcgaaattgggatctcaacagcgactaacggaagttcagttccaatgaactgcaatacgttcgttggcaaagtgtttgctggtggctggtctgaccagggctcgtgggtatccggggtgttcaacatctactcggtatccgagcgagccctcgctgggttctcagctggtactgagatctcaggtgccttcgcggcgtacatcgagtctcaggcgttccctgtggagattcgtgtacctcgtgacgcagtagttgagtacaacggtggcgctgtcactattggtacttcgaccttccctgtacgaaccggtccgaactatgttgctgggaccaagaccgttgagttgatggacttcaacaagggctccggatactatgatagtctgccgtacctgggtcacagcataaacgccttgtacggtaacttcgatgacttgaagatcactgctgcacagggcacggccaacgagtcagctgtccgacgggactacctcctgtcctcgttgagcaccaagttcgacaagacgggcgggactatcaccggaagtgtagtatcgcaaggcagtatcgaagccgcgagctacatgcagatccggggtgcctctaacccgatgttggaaatgcaccagccgggcaactccgcaatcctgatctacaagccaaccaacaccacgaacatcagattcggacaaggcaacggggcggggggcgaggcaaaagggtacgcgtcactaggcaactcagggtttgaattgctagtggggaacctgaagacctgctataacaacggtcggggatggaccgacattggcacagcgatgctgtacggtaacgaggtgcaagtaagcgaaggatcgctgcggggcttcctgagtcaacggcagacgttcccgggctaccactcgattgagtacggctatggggcactctcctctgcgaacccagaatctggggccaatgtgttctgggccactgacggtggtacatggacaaggcaatggttcttgtacaataatgggaagttgcagccgcctatttcgtctggatggtatatcaacccaaatggcgacctgtattcccctagacttggaggtgccaacgttgttgactgggctatcggcaacttctcagcgaaggtccactaccacactgcggcagccggcaaccggaacatcgtgcaaggccaacatagcgtagttggctcctacatcttcgcggcgctgaaccctgctcagaatgcctcgtcttgcaacccaggcagcacagtggcaggcgcacacctgtatgccgcagcttgtgccgagtggagccagaaccgcgcctggaacttccagggcacttggatgtgtatgggcttcgtagaaccgaacacagatgaccgttgggacgacagagccactctgtggttccgtatcgcttaa</t>
  </si>
  <si>
    <t>MKGYSFSELVKLAESMVPRSGGTMTGNLTAPKFFMSAAQDMAANAAVRKDYLESVLDGSGYKTVTINATHTVTPGQYIPITIRSLGAQGGEIGISTATNGSSVPMNCNTFVGKVFAGGWSDQGSWVSGVFNIYSVSERALAGFSAGTEISGAFAAYIESQAFPVEIRVPRDAVVEYNGGAVTIGTSTFPVRTGPNYVAGTKTVELMDFNKGSGYYDSLPYLGHSINALYGNFDDLKITAAQGTANESAVRRDYLLSSLSTKFDKTGGTITGSVVSQGSIEAASYMQIRGASNPMLEMHQPGNSAILIYKPTNTTNIRFGQGNGAGGEAKGYASLGNSGFELLVGNLKTCYNNGRGWTDIGTAMLYGNEVQVSEGSLRGFLSQRQTFPGYHSIEYGYGALSSANPESGANVFWATDGGTWTRQWFLYNNGKLQPPISSGWYINPNGDLYSPRLGGANVVDWAIGNFSAKVHYHTAAAGNRNIVQGQHSVVGSYIFAALNPAQNASSCNPGSTVAGAHLYAAACAEWSQNRAWNFQGTWMCMGFVEPNTDDRWDDRATLWFRIA</t>
  </si>
  <si>
    <t>fig|1505227.4.peg.26</t>
  </si>
  <si>
    <t>gi|712915603|ref|NC_025459.1|_17870_18346</t>
  </si>
  <si>
    <t>atgccgaaagaagaagagcaacaagtagagctcccgattgacgaggctctgcacaaacatgaaggcttgaccatatgcgtgctggagacgaagaacctagagtgggctaaccacgagcactcctcggtcaatcttatggtgcgcttcagccactggccggagcacttcctgccgtacacgctgaaccagtacgactccactgagcatggccaagaactttacgcagcatttattgctggtaagcttggcgagcctgctaagtgcacagcgccgactccagagcagcaagctgagatgatgttcccagcctataagaagtcacagcaagacaagctggagcgtagtattgcgcctctggctcgggctgtggctcttggtattgctactgacgaagagaccgaacaactcaaagaactcgagatcaagtcagtgaagatgatgcgtgcagtcagtatgcaggacgaagtattccagtga</t>
  </si>
  <si>
    <t>MPKEEEQQVELPIDEALHKHEGLTICVLETKNLEWANHEHSSVNLMVRFSHWPEHFLPYTLNQYDSTEHGQELYAAFIAGKLGEPAKCTAPTPEQQAEMMFPAYKKSQQDKLERSIAPLARAVALGIATDEETEQLKELEIKSVKMMRAVSMQDEVFQ</t>
  </si>
  <si>
    <t>fig|1505227.4.peg.27</t>
  </si>
  <si>
    <t>gi|712915603|ref|NC_025459.1|_18519_18863</t>
  </si>
  <si>
    <t>atgacaattactgaatggatggagaactttacagctgctgtagcatctcgacagtacaacatctacaacacccagaccatcaaggcgctgaaaaaagcggctgatagcctgcctgctgaagaatttgtcgacaaggcaaagcagctgttcctcccgtacgagcagagtaacatctcctgctcgtccctcaccggccattaccatccgaactctgcaagagctttgtggctggctttggacaccattgcagcacctgtaacagggcgtatggtgtcggaagacggtgcgccgctgataggcgaagatgagaagcaactggtagcagaaggcaacacacctcaatag</t>
  </si>
  <si>
    <t>MTITEWMENFTAAVASRQYNIYNTQTIKALKKAADSLPAEEFVDKAKQLFLPYEQSNISCSSLTGHYHPNSARALWLALDTIAAPVTGRMVSEDGAPLIGEDEKQLVAEGNTPQ</t>
  </si>
  <si>
    <t>fig|1505227.4.peg.28</t>
  </si>
  <si>
    <t>gi|712915603|ref|NC_025459.1|_18872_19273</t>
  </si>
  <si>
    <t>atgacgactccagttgcagtcggagaagtagttgctcggagtgctgcccttgaaaagggtggcctcttcgtagttcttctcgtagtcctctatatgggctacaacatctttcaaacaactagtgaagctgacaagaatgaccagaaactcattctgacccagcttactaccatcgcgcaacaacagatcacgatgcagcagtccctgactaacactcaggcgtccgtccaggctagccaggatgcaacccgtgatgtactgcgtaagatggaacaaatcgagagcaccatgcttcgctacgtttactacaacgatgcgaacggcaccttggtcatacgaaccccagatgctgttggtggttctgagatcaagctgaaaactgaaccgaaaggagcacgataa</t>
  </si>
  <si>
    <t>MTTPVAVGEVVARSAALEKGGLFVVLLVVLYMGYNIFQTTSEADKNDQKLILTQLTTIAQQQITMQQSLTNTQASVQASQDATRDVLRKMEQIESTMLRYVYYNDANGTLVIRTPDAVGGSEIKLKTEPKGAR</t>
  </si>
  <si>
    <t>fig|1505227.4.peg.29</t>
  </si>
  <si>
    <t>gi|712915603|ref|NC_025459.1|_19273_19440</t>
  </si>
  <si>
    <t>atgccgctgctgaaagcaatcctctggccgatccttaagaccgtcggtaccaatcttctcatcaacctgatgcatgaaggcatcaaggaactcgagaagcgccccaactcctccgcgacccaagaagacgttaaagtcgtcgaaggtatcaagaagctggtgaaataa</t>
  </si>
  <si>
    <t>MPLLKAILWPILKTVGTNLLINLMHEGIKELEKRPNSSATQEDVKVVEGIKKLVK</t>
  </si>
  <si>
    <t>fig|1505227.4.peg.30</t>
  </si>
  <si>
    <t>gi|712915603|ref|NC_025459.1|_19440_19790</t>
  </si>
  <si>
    <t>atggccaatcttacactcggccaaaaacaacgcctcttcaccaagtacgtgcctcgtctgattgacaaggcttacgagctcggttatgaagtgactcttggggacgcattccgcgacccacgagttcacggagaaatgggtgtgaagaagggctacggccacgcgtcttccaaccacaagcagaagctggcgattgatttgaacctgttcaaagatggtaagtacctggcagacactgagtctcataaagagctcggtgaattctgggaatccctccatcctttggctcgctggggtggccgtttccaagacggaaaccactacagttttgagcataatggtatcaaatag</t>
  </si>
  <si>
    <t>MANLTLGQKQRLFTKYVPRLIDKAYELGYEVTLGDAFRDPRVHGEMGVKKGYGHASSNHKQKLAIDLNLFKDGKYLADTESHKELGEFWESLHPLARWGGRFQDGNHYSFEHNGIK</t>
  </si>
  <si>
    <t>fig|1505227.4.peg.31</t>
  </si>
  <si>
    <t>gi|712915603|ref|NC_025459.1|_19833_20387</t>
  </si>
  <si>
    <t>atgcaaaagtacatgaaactcctgggaatcttgatgcttttgcatatatttcctcagaaagcgatggcttcgaaaggccacaactatgacaacactcggtgctacgcccaggccgcctaccacgaagcacgctccatcgacagaacagccatgaggcttgtccagagcgtagtatacaacagagtgaagatgaagggataccctagggatgcctgcggcgtggtatggcagagagcccaattctcgtggactctgcgccatccgcactcaatcggtgccctaccggtggccttaccgcccgctgacggggcggctctcacagaggcactctccctggcccgctctctgcgcgccggtgactggcgtccctccataacggcagaccatttcttgtcgccagacgtgctctctggggccaagacgggcaggccgcgattcccagcgtgggcgcggtgtccggcaggccagcctgaccgctgtatgtcatacaaggggctaaagctcctggcaccagacttcacataccgtgggctctggttttataccatcaactaa</t>
  </si>
  <si>
    <t>MQKYMKLLGILMLLHIFPQKAMASKGHNYDNTRCYAQAAYHEARSIDRTAMRLVQSVVYNRVKMKGYPRDACGVVWQRAQFSWTLRHPHSIGALPVALPPADGAALTEALSLARSLRAGDWRPSITADHFLSPDVLSGAKTGRPRFPAWARCPAGQPDRCMSYKGLKLLAPDFTYRGLWFYTIN</t>
  </si>
  <si>
    <t>fig|1505227.4.peg.32</t>
  </si>
  <si>
    <t>gi|712915603|ref|NC_025459.1|_20394_20567</t>
  </si>
  <si>
    <t>atgcaaatgaaagaacaagtagtatacatcgtgatgtacgaggacaatggccaaaagtatgttggtaatccgtacctcaatcctattgatgcaaatgaagaagccaaagaacgtcgccaagtactgaagaatgcaggagcatcttgggtagtacagcgcaagatgcggagttaa</t>
  </si>
  <si>
    <t>MQMKEQVVYIVMYEDNGQKYVGNPYLNPIDANEEAKERRQVLKNAGASWVVQRKMRS</t>
  </si>
  <si>
    <t>fig|1505227.4.peg.33</t>
  </si>
  <si>
    <t>gi|712915603|ref|NC_025459.1|_21001_23532</t>
  </si>
  <si>
    <t>RNA polymerase, phage-associated</t>
  </si>
  <si>
    <t>atgtctatcatcaccatgaacaacactgctgctgctaccttcactgccaccatgcaagaagagcttgagatggtcctcatctccatgttggactctggtacactgactgaagagcaggccttcgctctcaatgagtgcactgaccttcgttcactgcgtatcactgccttgaacatgggtctcaacgaagaggttgttcatatcgttaaggtcatcactggcgagtacgtcaatcagcctatggttgatggtgctggtgttgacatcagtgagttctttaagtgtaatacccctgaggaggctaaagcactccaatcttgggctagtgtgtttgatgttgttatccctactaccatgtcagttgtcgaggagaaacctatgaagaccgccaaagacgtaagccgtgagttcaaagccattgtggaagctcgtgatgccatagaatccagtcagattcgtctggatgacattgagctcaagagtgctggctccatcgctactgctcttgttcatgcattggagaaggatgggttctatactcaatacccgccgttggatgagaatggtcagcagactgatagtcactatcactttgaggccaaggcaccgaacttcgacaatcgttctgttgctctgcttgctgtccagctcgctggtgttctgccgtacattgacgaagaatacgacttcgaccatgttgtgcaaacagctgtgttccgtcgtcgcttccgtgacattgctcgtgctaacactttcatccctggtgcttaccacaatatgatggatgctgctggtactactcactggcatgagaagctgtccaagggtttggagctggctatcaaggctggtctgctggaagagcgttgcgaagatggtatcacctacatcaagcacactaagaagtacattggttcttgcatctctcgcactagcgtgatgcatcagtctgaagccatcaccactgaaactcgtcgcaaagagcgtgtcaaaggtcgctctaatgctcgtaaggatggcacttctaaggaagttcgtgaggcgctggaattcatcgagtcccaagctcaatgtgttaaccgttggttgctggatgcaatcaatggcctgattggttactgcactactaacaatctggctgtgccttctgtgttcaatgaatctcgtcatgtgattcatggctccaacgagctggctaatgttgctgagttgttctctgagtacttccatgaccttcgtggtcgtatgtaccagtttgctcactgtggtcctaacccgcaagcatctgatatggctaaggcattgtgctaccacactgttgttaaccctgttgctaagggtagtgagcagtatcacatgttcctgaacgaaatgttcggtgaagtgatcggtgatactgatagtgtgtgggccactgaggcttacattcgtcgcactgctgaagagcctgtcaaagctctggtacatgcattcaacaccaacaatggtgaacttccgttcaagaagttcttctcctacatggacatgtgccgtacttgggtgagcttcgaagatactggtatgggcgagagccgtcttggctttggtcctgatgctaagtgctctggtgctcaaatcttctcaatccttgctggttgtaagaccatggcagaagcatgtggcctcatcactggctatgagcagaagcctgctgacccgtacaacatgtcagctcaggaagttaacaacatcactcgtactatgattgacgctggtcttatcccgactcgcacaatcactcgtaatgagattaagactccgttcatggccatccaatatggtggtggtgttccgtcactgcgcttcaagaagttcgagcctactatggaagctcttggtatcgccagtgatcgtcgtaatgagttctgtcaagatgttgttatcgaaggtatcaacaaggcaatgggtccggtcattggctcgttcattgaagttcttcgtaagtctgctgaggcctactgcgaagagcacaatgttgattacttcgagcatcgtcacattgatggcttcctgtgcaccaagaagggtgaagctcaagtccgtatgacttctgagccgttcatcatcaactatggtgctgatggtaagggtgttatctttggtagcaaagagaaggctactggttggttggtagagtctcgtacttctggcatcctccagcgtcgtaacttctgctactacttcccggtacacttcatccaaggcctggatgctgtgatggcacgtaagattgctcttggtgctaagaaagctggtcttcgtggttactccactatccatgaccagttccgtgtatgcctggaagatgctcctcgtcttcgcagtgaggttgttcctcaggtatacgttgacatgttcatcaacaatgaccctgtaactcatctggccaaccagatgggcattgagatgaagtggggtaacccgctcaagcaacgtgtacaggtgctgactgaagaaatcctgttcagcaaggatgcttattacttcgaataa</t>
  </si>
  <si>
    <t>MSIITMNNTAAATFTATMQEELEMVLISMLDSGTLTEEQAFALNECTDLRSLRITALNMGLNEEVVHIVKVITGEYVNQPMVDGAGVDISEFFKCNTPEEAKALQSWASVFDVVIPTTMSVVEEKPMKTAKDVSREFKAIVEARDAIESSQIRLDDIELKSAGSIATALVHALEKDGFYTQYPPLDENGQQTDSHYHFEAKAPNFDNRSVALLAVQLAGVLPYIDEEYDFDHVVQTAVFRRRFRDIARANTFIPGAYHNMMDAAGTTHWHEKLSKGLELAIKAGLLEERCEDGITYIKHTKKYIGSCISRTSVMHQSEAITTETRRKERVKGRSNARKDGTSKEVREALEFIESQAQCVNRWLLDAINGLIGYCTTNNLAVPSVFNESRHVIHGSNELANVAELFSEYFHDLRGRMYQFAHCGPNPQASDMAKALCYHTVVNPVAKGSEQYHMFLNEMFGEVIGDTDSVWATEAYIRRTAEEPVKALVHAFNTNNGELPFKKFFSYMDMCRTWVSFEDTGMGESRLGFGPDAKCSGAQIFSILAGCKTMAEACGLITGYEQKPADPYNMSAQEVNNITRTMIDAGLIPTRTITRNEIKTPFMAIQYGGGVPSLRFKKFEPTMEALGIASDRRNEFCQDVVIEGINKAMGPVIGSFIEVLRKSAEAYCEEHNVDYFEHRHIDGFLCTKKGEAQVRMTSEPFIINYGADGKGVIFGSKEKATGWLVESRTSGILQRRNFCYYFPVHFIQGLDAVMARKIALGAKKAGLRGYSTIHDQFRVCLEDAPRLRSEVVPQVYVDMFINNDPVTHLANQMGIEMKWGNPLKQRVQVLTEEILFSKDAYYFE</t>
  </si>
  <si>
    <t>fig|1505227.4.peg.34</t>
  </si>
  <si>
    <t>gi|712915603|ref|NC_025459.1|_24657_24818</t>
  </si>
  <si>
    <t>atggagtgggaatacaagatcactttaggctgtggtgaagtaattcacggtcgtatcaccgagtcagatggtgtgaatctggtaatgactactgattctcaagaattcgaaacagtgtcgattcgccacgaagacttcccaggtaactgggttaaaatctga</t>
  </si>
  <si>
    <t>MEWEYKITLGCGEVIHGRITESDGVNLVMTTDSQEFETVSIRHEDFPGNWVKI</t>
  </si>
  <si>
    <t>fig|1505227.4.peg.35</t>
  </si>
  <si>
    <t>gi|712915603|ref|NC_025459.1|_24834_24971</t>
  </si>
  <si>
    <t>atgcccaagttcatgagtatcaaagacatgcaacgccttgtgaaaccagcgaagtactactactcgttgacaccccaaggtcgtgcgaaaatccatgcccagcgtatcgagaacgctatgatggtgcgaggtgactag</t>
  </si>
  <si>
    <t>MPKFMSIKDMQRLVKPAKYYYSLTPQGRAKIHAQRIENAMMVRGD</t>
  </si>
  <si>
    <t>fig|1505227.4.peg.36</t>
  </si>
  <si>
    <t>gi|712915603|ref|NC_025459.1|_25399_25632</t>
  </si>
  <si>
    <t>atgggtagattcctgtcctactacgggctgtcgaagtaccaactcaactccatcctgcgtaccaatggctacgtgcgggacatgcgattccaccccgacgaggataactcgttcgtgctggagcgtgcgggtaatcccaagacattcgcaagactgttctggaccagcgtaatcggctgggcactgcacgtcaagctggaagacgacccactgtggatcgtccgtagcgaatag</t>
  </si>
  <si>
    <t>MGRFLSYYGLSKYQLNSILRTNGYVRDMRFHPDEDNSFVLERAGNPKTFARLFWTSVIGWALHVKLEDDPLWIVRSE</t>
  </si>
  <si>
    <t>fig|1505227.4.peg.37</t>
  </si>
  <si>
    <t>gi|712915603|ref|NC_025459.1|_25704_25907</t>
  </si>
  <si>
    <t>atgtacaccaacgaaatgcttgaacaagttttaacggcaatgctggactctggctcaatccatgaggacacctgccacgctctgctcgcaactaacaccaagatgattcctcgtattggtaagtttgttgagcaaggcactctgtcaatcaagactgccaattccatcatggctggtctgcgtcagctgagggccaacagatga</t>
  </si>
  <si>
    <t>MYTNEMLEQVLTAMLDSGSIHEDTCHALLATNTKMIPRIGKFVEQGTLSIKTANSIMAGLRQLRANR</t>
  </si>
  <si>
    <t>fig|1505227.4.peg.38</t>
  </si>
  <si>
    <t>gi|712915603|ref|NC_025459.1|_25904_26194</t>
  </si>
  <si>
    <t>atgagtagccacctagttgatgtggactactcgcaaatcgaaagccgtctactggcctccaatcctgagtggttcaaagaccagtatttcacgcattgcagagatgatgcgaaatactcggtcaagttgcgttacgacatgactccagccgctgatactcatatcgtcgactggggccatctgatgcgcatggtacaaccgattaccgcaactggtatcaaagagctatccagcttgaaggtaaaccagattgctcacaccaatcagtacacgattgcgagggtccaatga</t>
  </si>
  <si>
    <t>MSSHLVDVDYSQIESRLLASNPEWFKDQYFTHCRDDAKYSVKLRYDMTPAADTHIVDWGHLMRMVQPITATGIKELSSLKVNQIAHTNQYTIARVQ</t>
  </si>
  <si>
    <t>fig|1505227.4.peg.39</t>
  </si>
  <si>
    <t>gi|712915603|ref|NC_025459.1|_26191_26562</t>
  </si>
  <si>
    <t>Phage chromosome segregation protein</t>
  </si>
  <si>
    <t>atgacaatgatattccgagtcgcaatagtcggcggccgtgacttcactgacatgactaaactgactgcatgctgtgaccacatgctgagcaataaggtaaacttaggctaccgaatagtcataatcaatggtactgccaaaggcgctgacgaacttggtggccgatacgctgacctgcgaggatacactcaggagaaattcgtgcctgaatgggacaagttgggtaagcgtgccggcatggtaaggaacacagacatggctcacagagcagatgctgtcatagcattctgggacggcacgtcgaaaggcactcgaaacatgatccagacctgccaaaggctgggcaaaccgattcaagtttacaaatactga</t>
  </si>
  <si>
    <t>MTMIFRVAIVGGRDFTDMTKLTACCDHMLSNKVNLGYRIVIINGTAKGADELGGRYADLRGYTQEKFVPEWDKLGKRAGMVRNTDMAHRADAVIAFWDGTSKGTRNMIQTCQRLGKPIQVYKY</t>
  </si>
  <si>
    <t>fig|1505227.4.peg.40</t>
  </si>
  <si>
    <t>gi|712915603|ref|NC_025459.1|_26573_26815</t>
  </si>
  <si>
    <t>atggctattgaagttgtagaatacgtacgtcgtgtcatcctgcgtaacaaggtgcgccaattcgccctgaaccagctggcagacaattttaagtgtggtcagttgaaggccaaggtcatctactacgcagtagtgactggctgcaactctggtaccatcaccaagctgactatcagcaacgacgactacgctcgtctgtgggcggaagaccgcgacatcctcaacgtgatcaaggagctgtaa</t>
  </si>
  <si>
    <t>MAIEVVEYVRRVILRNKVRQFALNQLADNFKCGQLKAKVIYYAVVTGCNSGTITKLTISNDDYARLWAEDRDILNVIKEL</t>
  </si>
  <si>
    <t>fig|1505227.4.peg.41</t>
  </si>
  <si>
    <t>gi|712915603|ref|NC_025459.1|_26818_27357</t>
  </si>
  <si>
    <t>atgcgtgacctgacatcctgggaagtaatcaccgtcgtgatctccgcatttgctttgctggtgtggctctggttcgacctcaagaagttcctgctcaagccacgggaaattccgcagtacatggaagccactctcggcttctctgactcgttcgtcccgtccaagcacactgtgttcgccatcctcgattggcggcacggcgtcgtatcgatgtcattgaagttcgccggtctcggcagtgctcatgacatggagatggcgagctgccatgaacacaatttcgggtacactcatcttgcagaacaattcgtgagcaatgcgattatgtgcagcatgagtgtggacggtattaacgaacaacaggctctgagtgaagtacggagctggaacattgttgtgagttgcactggccgtgcccataacgtatttccgagcatcaacggtcagcatcctgcggcacttatgcaagatgcactgcgacatgttcggaacagttggagccagtccaatgcgagtcgtaattttaatactgctggctag</t>
  </si>
  <si>
    <t>MRDLTSWEVITVVISAFALLVWLWFDLKKFLLKPREIPQYMEATLGFSDSFVPSKHTVFAILDWRHGVVSMSLKFAGLGSAHDMEMASCHEHNFGYTHLAEQFVSNAIMCSMSVDGINEQQALSEVRSWNIVVSCTGRAHNVFPSINGQHPAALMQDALRHVRNSWSQSNASRNFNTAG</t>
  </si>
  <si>
    <t>fig|1505227.4.peg.42</t>
  </si>
  <si>
    <t>gi|712915603|ref|NC_025459.1|_27389_27598</t>
  </si>
  <si>
    <t>atggacaaaggcgactgcaccaagagtgcgctcgccgagctccaagaaggccacaagcagatcgctgccggtaaaggtggcgatcttggtaagaagatcgctaaagacgcgttcgaccgctacatcgaagagaagtggttgaactgcaaaattcaggagaaccagaatgatcagtcaagagaaactcgccaagctcaccaacaccgctga</t>
  </si>
  <si>
    <t>MDKGDCTKSALAELQEGHKQIAAGKGGDLGKKIAKDAFDRYIEEKWLNCKIQENQNDQSRETRQAHQHR</t>
  </si>
  <si>
    <t>fig|1505227.4.peg.43</t>
  </si>
  <si>
    <t>gi|712915603|ref|NC_025459.1|_27555_28241</t>
  </si>
  <si>
    <t>atgatcagtcaagagaaactcgccaagctcaccaacaccgctgagctggccaagaaagtttgtgcaatcgtcaacacactggccgtgggcgaagcctgggtggccggtggtatcgtgcgtgacctgtgggccgcgcagacccaaggtgttgacctcgaaggcagcggcgacatcgacgtcttgctgatcaactgccccaacgacgacctgaaccagctgggtgctttcatctctgctgctctggacatcaagggcatcaaggcgtactgctcccgtgtggactatagctacgaagccacagaagattatccggatgcagatgaccgtctgtacggcgtgatgcagttcagcatctacagcagcggggcagcggatgcaagcacgaccgaaatggacatcctggtgtacgaagaccgtttcgagacgttagaagacgtcatggacaccttcaactgcaacatcaacaagttctggttcgatgaagaaggtaacggcaacaccaccttctctccggagcagcccttccggtaccgcgaaggtgaccgtgagaagaacgaagagcgctacgagaagtgcgtgatgcgttacaacatggttgccagggcagcccacccgtaccagcgtcttgacgcggaaccggaattgggtatggccagcgagcaggtcgacgctcaactgccttgctga</t>
  </si>
  <si>
    <t>MISQEKLAKLTNTAELAKKVCAIVNTLAVGEAWVAGGIVRDLWAAQTQGVDLEGSGDIDVLLINCPNDDLNQLGAFISAALDIKGIKAYCSRVDYSYEATEDYPDADDRLYGVMQFSIYSSGAADASTTEMDILVYEDRFETLEDVMDTFNCNINKFWFDEEGNGNTTFSPEQPFRYREGDREKNEERYEKCVMRYNMVARAAHPYQRLDAEPELGMASEQVDAQLPC</t>
  </si>
  <si>
    <t>fig|1505227.4.peg.44</t>
  </si>
  <si>
    <t>gi|712915603|ref|NC_025459.1|_28250_28531</t>
  </si>
  <si>
    <t>atgattacacctaaagaggggcatgtatacagtatctaccatagctgtagtggttgggaaaagctgactgtggttgatgtatcactgcaatgtgtggagctgatgtgcaacagcggaacgatgcaaggacagatacgccgggtgactggagcctgctgggctactttagtacgggacaaccgtctcaaagaaggctgggcagaaaccacagttagcgtaaaccaaaagctggcggaaatcctgccgatagaagtccacatcgacaatttccacgaaggatag</t>
  </si>
  <si>
    <t>MITPKEGHVYSIYHSCSGWEKLTVVDVSLQCVELMCNSGTMQGQIRRVTGACWATLVRDNRLKEGWAETTVSVNQKLAEILPIEVHIDNFHEG</t>
  </si>
  <si>
    <t>fig|1505227.4.peg.45</t>
  </si>
  <si>
    <t>gi|712915603|ref|NC_025459.1|_28633_28884</t>
  </si>
  <si>
    <t>ttggaacttcgtgtaattgacatctactgtttcgacaccaccaccaaaaacctgccggcagaagaccgtgtagtctgtggcatcaagggctacgtgaccgacaagaacgatcacgacaccattgtggacctgctggctggcggtgagtttgtggacgcactgagtctccacaacaagcatatcccagaaggctcccaaacgctcaagttctccgacatggaaatccgtgtcgtagagcgtgctgcggtgtaa</t>
  </si>
  <si>
    <t>MELRVIDIYCFDTTTKNLPAEDRVVCGIKGYVTDKNDHDTIVDLLAGGEFVDALSLHNKHIPEGSQTLKFSDMEIRVVERAAV</t>
  </si>
  <si>
    <t>fig|1505227.4.peg.46</t>
  </si>
  <si>
    <t>gi|712915603|ref|NC_025459.1|_28970_29239</t>
  </si>
  <si>
    <t>atgaccaatagagattttaatttcaccagtggaatgccgcccggtactaacttgcgtgtgaagtggccagtcaccgctgcacaagtaagaaccaccggtacgctctgccattttcgttctccgcaagggcacgaattcatgcgcatggttatcgctagcgccggccaatacctcacgtgggtagacggtctggagcctgagtgggctatgccgtatgcaggtgacgacatatgggcgactttcaatgacggattcccccgtcgagtgtaa</t>
  </si>
  <si>
    <t>MTNRDFNFTSGMPPGTNLRVKWPVTAAQVRTTGTLCHFRSPQGHEFMRMVIASAGQYLTWVDGLEPEWAMPYAGDDIWATFNDGFPRRV</t>
  </si>
  <si>
    <t>fig|1505227.4.peg.47</t>
  </si>
  <si>
    <t>gi|712915603|ref|NC_025459.1|_29262_29519</t>
  </si>
  <si>
    <t>atggcgaaagattacctttgtggtgtagcagcaggtgttgatttagccgtcaaccgtgctgtacgccgcgcagtaactcacgagcaaggtatcaagtgtatcttccgtgacgcgatgaccggtaaagaccgtgagcagcttatccccatcaccgtagatgagtactgtgactgggttaacggcagcctgatacaggacgcaatgccgcacatcgatgccgacactcgggaaatgttccttacaggtatggtgtggtaa</t>
  </si>
  <si>
    <t>MAKDYLCGVAAGVDLAVNRAVRRAVTHEQGIKCIFRDAMTGKDREQLIPITVDEYCDWVNGSLIQDAMPHIDADTREMFLTGMVW</t>
  </si>
  <si>
    <t>fig|1505227.4.peg.48</t>
  </si>
  <si>
    <t>gi|712915603|ref|NC_025459.1|_29537_29695</t>
  </si>
  <si>
    <t>ttggtgctgcttatcaactacacgaacacaactataactgtcccagagacctacagggacggggaactgtgtgaaaagtcagggaaagtggccatggagatgaatggtaaagtaaaaggtttctggtgcttacaagtaccgacgcctgaaaagcgctaa</t>
  </si>
  <si>
    <t>MVLLINYTNTTITVPETYRDGELCEKSGKVAMEMNGKVKGFWCLQVPTPEKR</t>
  </si>
  <si>
    <t>fig|1505227.4.peg.49</t>
  </si>
  <si>
    <t>gi|712915603|ref|NC_025459.1|_29749_29901</t>
  </si>
  <si>
    <t>atgcaagctatgtctacccaggcgagcagcatgcctgctccgccgattttcgccgtcatcccgcgtgcaccttatgacgaggtatgcccgtgctgtggcactgttgtgcatcatggttactgtggtgcatgtgataaaaccattgaaggataa</t>
  </si>
  <si>
    <t>MQAMSTQASSMPAPPIFAVIPRAPYDEVCPCCGTVVHHGYCGACDKTIEG</t>
  </si>
  <si>
    <t>fig|1505227.4.peg.50</t>
  </si>
  <si>
    <t>gi|712915603|ref|NC_025459.1|_29906_30097</t>
  </si>
  <si>
    <t>atgcatggtgtcaatgtctctagcgttttgggctccggtgcaattgattttgctactgaccctctgcgtattggtgtttgtaaaggctccccaatgggccgcctcattcaccgcagtaattcccgcaagaccgtggtgcgacgtatccagtcgtctcccgctcatgcgtacggctacaccatcatgggttaa</t>
  </si>
  <si>
    <t>MHGVNVSSVLGSGAIDFATDPLRIGVCKGSPMGRLIHRSNSRKTVVRRIQSSPAHAYGYTIMG</t>
  </si>
  <si>
    <t>fig|1505227.4.peg.51</t>
  </si>
  <si>
    <t>gi|712915603|ref|NC_025459.1|_30634_30861</t>
  </si>
  <si>
    <t>atgcgtaaagaagacaaagtagtatccctgtccaccgccactcgtgtcgagcgtaagcatgccaagcacgtagcgcgtaccgaagcccgtcgtgttgccaagtgcaaaccgaactggcagaaagagtggaagagccacatgcttaagcagcgtggtgctgataagatcatggccctgatcggtcgtggtatcgctgttcaaactgtcaagatcgcgcggggtatctaa</t>
  </si>
  <si>
    <t>MRKEDKVVSLSTATRVERKHAKHVARTEARRVAKCKPNWQKEWKSHMLKQRGADKIMALIGRGIAVQTVKIARGI</t>
  </si>
  <si>
    <t>fig|1505227.4.peg.52</t>
  </si>
  <si>
    <t>gi|712915603|ref|NC_025459.1|_30864_31004</t>
  </si>
  <si>
    <t>atggcacaagcaatcaactatgagctggttcgtgccggtaaagttatctttacctctcagcgtaagctggacaccgtgttcgctcaccagaagtaccgccgcaaagacggtgtaagcttccgtgaaaccaaggccaagtaa</t>
  </si>
  <si>
    <t>MAQAINYELVRAGKVIFTSQRKLDTVFAHQKYRRKDGVSFRETKAK</t>
  </si>
  <si>
    <t>fig|1505227.4.peg.53</t>
  </si>
  <si>
    <t>gi|712915603|ref|NC_025459.1|_31014_31436</t>
  </si>
  <si>
    <t>atgccctacctgccaactcatccgcgacgtggtctgcgtcccggtgacgaagtaatccatgtaggcgaaggtattacgtaccgtggcatacgtggtcgtgtgatgtctgttcgaggtagcaaggtcaatggcgaagtgatgatcatgtgggaccacaagatgaccgctatgaagtacagcattcactggtgccgtcgtatgctgggtgtgcatgtcaacagccttcgcatcaactacgaagacttcaacggtcaaaagtacgtaagcaagtacctacactacgcattccataaggatgcggtagttcgcggattcgccatcactagccatgctaccatgaaacatcaggtagacactcgcgagcgccgcaaagaagctgcagctgcccaagtagacgtcatgggcgactatcagcgtgcctga</t>
  </si>
  <si>
    <t>MPYLPTHPRRGLRPGDEVIHVGEGITYRGIRGRVMSVRGSKVNGEVMIMWDHKMTAMKYSIHWCRRMLGVHVNSLRINYEDFNGQKYVSKYLHYAFHKDAVVRGFAITSHATMKHQVDTRERRKEAAAAQVDVMGDYQRA</t>
  </si>
  <si>
    <t>fig|1505227.4.peg.54</t>
  </si>
  <si>
    <t>gi|712915603|ref|NC_025459.1|_31436_31744</t>
  </si>
  <si>
    <t>atggctcagctgaaactcgactggtccatacttcagcatcctggcctgtacaagctcatcccgaataccgctggtatcgggtaccgaataaaggccgtccctaccaaaccggcgcaacccgtacaggagaaacctgtgtccaacgtcgtataccctgtgattgccgagagccgtgagaacggccaaatcattcacattgcatccgagaaagagctccagaagctcggcgtcggtagctatacgctgtactcgaagtcctgcaacattgcagttgctccggtgcagcagaaggaaatcactttcctgtaa</t>
  </si>
  <si>
    <t>MAQLKLDWSILQHPGLYKLIPNTAGIGYRIKAVPTKPAQPVQEKPVSNVVYPVIAESRENGQIIHIASEKELQKLGVGSYTLYSKSCNIAVAPVQQKEITFL</t>
  </si>
  <si>
    <t>fig|1505227.4.peg.55</t>
  </si>
  <si>
    <t>gi|712915603|ref|NC_025459.1|_32021_32434</t>
  </si>
  <si>
    <t>atgaagtacatgactggaaatatcatggactacattggccggcccgatgctatatgcattacaaccaatggcttcgtcaccagcagtggcgctggagttatgggtatgggtatcgccaagcagatgtccgataaatacccagggctgaaaggcaaactcggcgcccatctgaaaagcagaggcaacaccgttgggagtctgatgacaataggtaagactagtatcatcgcgatgccggtgaagcctaagagtattatccttgagaactatgcagacattgtgtctcatgctcagagtaaatacgtcgttggttcaatggtgcctggattccactgtatagcggacccagcaattatcgaaagatcttgtcgggagttggtggactatgccaatgctcaaggctcaagacagtga</t>
  </si>
  <si>
    <t>MKYMTGNIMDYIGRPDAICITTNGFVTSSGAGVMGMGIAKQMSDKYPGLKGKLGAHLKSRGNTVGSLMTIGKTSIIAMPVKPKSIILENYADIVSHAQSKYVVGSMVPGFHCIADPAIIERSCRELVDYANAQGSRQ</t>
  </si>
  <si>
    <t>fig|1505227.4.peg.56</t>
  </si>
  <si>
    <t>gi|712915603|ref|NC_025459.1|_32434_32565</t>
  </si>
  <si>
    <t>atgctgccaatcccaggctgtggcgctggtgagcttagctacaatttcaacggcatccgtgcaatctgtgagtcaatactagacgacaggttctggatgtgttcctttaagcctcaagacttcgggcgctga</t>
  </si>
  <si>
    <t>MLPIPGCGAGELSYNFNGIRAICESILDDRFWMCSFKPQDFGR</t>
  </si>
  <si>
    <t>fig|1505227.4.peg.57</t>
  </si>
  <si>
    <t>gi|712915603|ref|NC_025459.1|_32587_32721</t>
  </si>
  <si>
    <t>atgtcttacgatcgtcgtaacgaccccaacgatggaatagtatctgccgagatgtctctgtgggacttcctcggagggctactcctgacctgcgtgtcagtattcctaattgtagggtactgctcaatcaaataa</t>
  </si>
  <si>
    <t>MSYDRRNDPNDGIVSAEMSLWDFLGGLLLTCVSVFLIVGYCSIK</t>
  </si>
  <si>
    <t>fig|1505227.4.peg.58</t>
  </si>
  <si>
    <t>gi|712915603|ref|NC_025459.1|_32751_33155</t>
  </si>
  <si>
    <t>atgacaaccaacctgcaaaccccgaccctccagcaccctgacctggctccgcaacagtcgcaagccgctcagtaccctgctgagatcgccaatttcactctgctcgctgcccgtaaccgtaccagtgaacgctcaccgcactacttcggatccttcaagatccagggtgtctggtaccaggtctccacctggattgtgttctcgcgtagcggtggcgagcagcaactgtccaacagcatccgtccgtgcactccggaagaagctgccaagcatgaagctcgtgaccagcaattccaagccggtcagcaagcacgtgctcagcagaccctgggccagatgcctaatccgatgcatgctccggccaacaccggcgcaccggctgtggaccccaaccaccctttctga</t>
  </si>
  <si>
    <t>MTTNLQTPTLQHPDLAPQQSQAAQYPAEIANFTLLAARNRTSERSPHYFGSFKIQGVWYQVSTWIVFSRSGGEQQLSNSIRPCTPEEAAKHEARDQQFQAGQQARAQQTLGQMPNPMHAPANTGAPAVDPNHPF</t>
  </si>
  <si>
    <t>fig|1505227.4.peg.59</t>
  </si>
  <si>
    <t>gi|712915603|ref|NC_025459.1|_33170_33427</t>
  </si>
  <si>
    <t>gtgaacaagtcactgcgtaaactggcgagcctcttcgggggctccaatatcccccaggctggccgtaacggtcggcttgacatggaccgccatctgataaaagagaccatcttccgccaatgcgatgcccacatcgacttgaagcggattactcgtggtacctttatgcacgtggtgaaggcaggtttcaaatcctctgtcgtccgtctgttcgaccatgagatcgtggtcagcaacaagtacatcaagcagtcttaa</t>
  </si>
  <si>
    <t>MNKSLRKLASLFGGSNIPQAGRNGRLDMDRHLIKETIFRQCDAHIDLKRITRGTFMHVVKAGFKSSVVRLFDHEIVVSNKYIKQS</t>
  </si>
  <si>
    <t>fig|1505227.4.peg.60</t>
  </si>
  <si>
    <t>gi|712915603|ref|NC_025459.1|_33437_34156</t>
  </si>
  <si>
    <t>gtgtccaactttacggatgaccaagagatagtcctcgagattatcaagcagtggttacgcaatcaggacgcggcgtttcttgcccgtgaagaactcgttgtcttctggggaccgattgatggcaacttgcgtaagcaagggtggaataagctgaagctaaatgaagctgtcagcgtagtccgcaccacgaaagtccctgtgggtgttatgaaacactgcacagctgacttgatgcgagcggctgctcaagaagaaggtcgtgcgtatatcgctggagtgactgttgtagggggcgctgtgagcccggaatacttcaacttccactctaacaagcgttctgtatgcgagaccatcgagcaccgtgttgccattcatctgatctgtgagcttgaagccctggaccagaatgtcatgtggcatcaggtagcatacctgtatgagcagtgcctcaagtacatgaagcttgaggttcccaactgcatgcagcgtaacaatttcatccgttacggcttacaggagtccgccttcattgagaagcgtaactccaagcggtacaacggaagatacgtcatccgcgagggtggcaaattgcggcaactgatttgtatcaagctgccgcataagtccggtatcaaagaagactggactaaagacgagatgaggggcatcgtcctccgctcggttcaaccgctgttgaatccccctcgtggatcacagtaa</t>
  </si>
  <si>
    <t>MSNFTDDQEIVLEIIKQWLRNQDAAFLAREELVVFWGPIDGNLRKQGWNKLKLNEAVSVVRTTKVPVGVMKHCTADLMRAAAQEEGRAYIAGVTVVGGAVSPEYFNFHSNKRSVCETIEHRVAIHLICELEALDQNVMWHQVAYLYEQCLKYMKLEVPNCMQRNNFIRYGLQESAFIEKRNSKRYNGRYVIREGGKLRQLICIKLPHKSGIKEDWTKDEMRGIVLRSVQPLLNPPRGSQ</t>
  </si>
  <si>
    <t>fig|1505227.4.peg.61</t>
  </si>
  <si>
    <t>gi|712915603|ref|NC_025459.1|_34204_34635</t>
  </si>
  <si>
    <t>atgactatcaagtccgtacaactgttcgttaccaccgatggcaagcaattcgaagaccaggctaccgccgaagcgcaccaggtttccctcgacaacgccgccgtagttggtaaggttgccacctccttcgtcaacgtcgccgttgctccgaacgccaaggttcccggcctgaacggtcgcacccgcgtgttcaaccagaacgtcgccagccaggttgtttccttcctgatcgcccaaggcgtgatcgttgctgccgacctggaagccttcgaagccatcgagccgagcgaagagctggctgcccgcctggaagccgaccgcgtcgaagccgagaagaaggctgacgaagccaaagccaaagctgccgccaaaggcgaaactgctcaggccaccgaagaagcgaaagaagaagtcgcccaagacctgttctaa</t>
  </si>
  <si>
    <t>MTIKSVQLFVTTDGKQFEDQATAEAHQVSLDNAAVVGKVATSFVNVAVAPNAKVPGLNGRTRVFNQNVASQVVSFLIAQGVIVAADLEAFEAIEPSEELAARLEADRVEAEKKADEAKAKAAAKGETAQATEEAKEEVAQDLF</t>
  </si>
  <si>
    <t>fig|1505227.4.peg.62</t>
  </si>
  <si>
    <t>gi|712915603|ref|NC_025459.1|_34802_35182</t>
  </si>
  <si>
    <t>atggctaagccctcgactaagtatccccgtcctgctgagatcctgatggctctggcggcggctaatatcgaccaccggttcatcaccgtacccaatccccagcaaatcgagcaggagttggcacggctgattcccgacccgcgcattgctctgcaagtgtctcgcctgatgcaagagagccagaacggcttcatccaggcgctgctgcacaccagcaaccaggccctccaagccatgggctaccaagagaccgacgtcaccaaagacgctggtggtgtagccggtcgtgagctggttgagcaagtaggccgtgctatgcacgctgctgctgaactgaagaaggctgaagaggctgctaaagcgcctgctgccaaggagtaa</t>
  </si>
  <si>
    <t>MAKPSTKYPRPAEILMALAAANIDHRFITVPNPQQIEQELARLIPDPRIALQVSRLMQESQNGFIQALLHTSNQALQAMGYQETDVTKDAGGVAGRELVEQVGRAMHAAAELKKAEEAAKAPAAKE</t>
  </si>
  <si>
    <t>fig|1505227.4.peg.63</t>
  </si>
  <si>
    <t>gi|712915603|ref|NC_025459.1|_35185_36906</t>
  </si>
  <si>
    <t>DNA primase/helicase, phage-associated</t>
  </si>
  <si>
    <t>isu;Phage_replication</t>
  </si>
  <si>
    <t>atggctggcacttgcgtagagcggatgaaacatgatgacccgaagtgcaacagcacctcgaagtcgctccagatattcctcaacgatgatgataccttctcggggttctgtttccactgtcataagctggtgcctaacccctatggtgacaatcctccagacccgaaagatatccatgtcaagacaccggaagaaatcgcggaagagattgctgaggtcaggcagtgcaaaacaatgcctctcaagcatcgcggcatcgacccagaagactggagttacttcggtgtccgactgctcacgagcaccactgacggcactacaccgtatgctatcgcgcatccttacaccaagaatgcgaaggtagtaggcttcaagatcaagctgatcgcacgcaagaccatgtggaacgtgggtgacgttaaaggcgccgacctgtatggttgggaacgggcgaagcgtgtaggcggtggtgtactctacatcaccgagggtgaagaggatgcaattgcactccgcaaaatcctccgtatgacctccaccaatagctcctacgactaccccgtggtgtcgttgcctgccggtaccaactctgttgccatgtgccttgggcgcatgtctgaggaaatcaacactcgcttcaagcgtattgtgttggtgtacgacgacgacgagccaggccgtaaggctgtgcaggaaactcgcaagatcttcccgcatgcagagtctgcgatgctcccagagaaagacgccaatgagtgcctgatcaaggggcgtatcaaggctgccaaggacgctgtagtgttccagatggccaagccgtcacaggcagctatccaggtactcagtgccgatgacgtcatggacgagattatgcaggacccagagtggggcttgtcttatccatgggacgacctgatgaagaccacgtatggccaacgcaagaaggagctcatctccatcggtggcggtacgggttgtggcaagacactcattggtcatgagctggctgcgtggaacgctcgtacgcacgggtggcgcaccctgatgatcatgatggaagagtccccagcagagacgtttaagaacgtagcaggtaagatagacaacgtgccgtaccacatccctgtcaaagacggcgaagagccatacgacaaggagcggttgcggtcgaccgtcgactacctcaaggcttacattagcacctgggacatctcaaccattgaggacccagagactacttgggcgcaaatcactcaggtgatacgcactcaaggccacctctacgactgcatcatggtggacaatgccacgactctgtctgagggtctgtctgcatcagaacgtaacgacttccttggcaaggtgaataacgagttcgccaagctcgccgagaagtttgacttcatggcagtgatgttcagtcacctgaatgccccaccgtccaaccagcgttcccacgagaacggcggtaaggttacggaagctcagttcactggctcacgtgctgcgatgcgttactcacacatgatctttggtttcgagcggaacaagtctgcggaagacccagactgctcgtacttcgtggttctcaagaaccggaaattcggtcgtactggtcgcttcaagacgtactactcacaacgtactggtcgcctgcaacagcgcaactgggacgatgagtcgtaccaagacaaggctacggcaagcaccaaagcctcgtaa</t>
  </si>
  <si>
    <t>MAGTCVERMKHDDPKCNSTSKSLQIFLNDDDTFSGFCFHCHKLVPNPYGDNPPDPKDIHVKTPEEIAEEIAEVRQCKTMPLKHRGIDPEDWSYFGVRLLTSTTDGTTPYAIAHPYTKNAKVVGFKIKLIARKTMWNVGDVKGADLYGWERAKRVGGGVLYITEGEEDAIALRKILRMTSTNSSYDYPVVSLPAGTNSVAMCLGRMSEEINTRFKRIVLVYDDDEPGRKAVQETRKIFPHAESAMLPEKDANECLIKGRIKAAKDAVVFQMAKPSQAAIQVLSADDVMDEIMQDPEWGLSYPWDDLMKTTYGQRKKELISIGGGTGCGKTLIGHELAAWNARTHGWRTLMIMMEESPAETFKNVAGKIDNVPYHIPVKDGEEPYDKERLRSTVDYLKAYISTWDISTIEDPETTWAQITQVIRTQGHLYDCIMVDNATTLSEGLSASERNDFLGKVNNEFAKLAEKFDFMAVMFSHLNAPPSNQRSHENGGKVTEAQFTGSRAAMRYSHMIFGFERNKSAEDPDCSYFVVLKNRKFGRTGRFKTYYSQRTGRLQQRNWDDESYQDKATASTKAS</t>
  </si>
  <si>
    <t>fig|1505227.4.peg.64</t>
  </si>
  <si>
    <t>gi|712915603|ref|NC_025459.1|_36916_37143</t>
  </si>
  <si>
    <t>atgctggtagtacctgatgcgtgggaactgatcctcaagactcagaaagacgggtctgagaagactgttaccctgcaaaagtttgtagaagtaactgtccctcgcaatagctactccgctaaagcagtggacaacctgatggctgttcgtgaacggttaaagaacggcgaagaggttgatggtgccgaaatcaacctgaagggagtgaccttccggagggcaccatga</t>
  </si>
  <si>
    <t>MLVVPDAWELILKTQKDGSEKTVTLQKFVEVTVPRNSYSAKAVDNLMAVRERLKNGEEVDGAEINLKGVTFRRAP</t>
  </si>
  <si>
    <t>fig|1505227.4.peg.65</t>
  </si>
  <si>
    <t>gi|712915603|ref|NC_025459.1|_37140_37457</t>
  </si>
  <si>
    <t>atgacagacaaggaattctttcgtcgctctgtgctgatgttcaagaacacgtactccgagatcggggatcaaacagcgattgcgagggcgcaagagctggtagaccaggtgaacgagcacgagctgaagattgctatggctaggcacgatgctgaagaacccgcgaagaaaccacccatggtgaaggtcaagcaggaatgcccagtatgccatggtaaaggcactattcgcttgggccttatgaccacgacatgccgccaatgtctgggcggaggcgtggccaacgtctggatgccagcaccgccgagggctccatga</t>
  </si>
  <si>
    <t>MTDKEFFRRSVLMFKNTYSEIGDQTAIARAQELVDQVNEHELKIAMARHDAEEPAKKPPMVKVKQECPVCHGKGTIRLGLMTTTCRQCLGGGVANVWMPAPPRAP</t>
  </si>
  <si>
    <t>fig|1505227.4.peg.66</t>
  </si>
  <si>
    <t>gi|712915603|ref|NC_025459.1|_37457_39151</t>
  </si>
  <si>
    <t>DNA polymerase, phage-associated</t>
  </si>
  <si>
    <t>atgcatccaatgtatctgctctccgagccgaagaacatgttcgcggcagacattgaaaccactggcctgctggaagacctctatacccaagaggcaccgaagctccataactttggtgccaaggctacggatggtactgagttcctgttctccgaggcctggaacgtcctgaaccacaaagcctgcgcggacatccgaccgctgtcggagctccaagcattcttggacactggcccatgcctcatcatgcacaacggtatgtgctacgatggtgaggcattgatcttcttcgggtacgacatctccaaggttcgtattctggatacactctacctcgcttggtacctcgagccgctgcgtaatcgctacggccttgccgagtacggggaagaatttggtataccgaagccggtcattgacgactggcagaacctctcccaagaagaatacaaccgacgggtcatgcaagactgtcgcattcagctccagctgtggaaacgtcttcgtgctatgttgtatcgcctctatgacgatatcgaggctgaggcgtggaaagccctgaaccacgtgtgcgttatcaagggccgccatctgcggaaccagcagcgcacgaagtggaaggtcaatatcccagctgccgaagagctgtcgaagcggctgcatgcagacaaggaagaccggttcgtggaactgatcgaggttatgcctcgtaagccggtgttcaagaccaagaagcgctgcgccaagccgtggaaaatgaacggtgcgttgtcatctcacggtgaaggctggttgaagttctgtatgctgtacggcatcgacttcaatgacctgaccgagttcgagtaccaagacggggacgtcgagggcaacccgaacgctccacagcaggtcaaggactggctgttcagtctcggctgggaaccgcagaccttcgattacaagaaggatgatgctggtaacgagcgagtgataccccaaatcaacgtcaagaatactggcggggagatggacccaggtatcgagttgcttatcgaggaccacccagaagttgcaagactgaagggtcttggtatcgttaagcaccgtatcggcatcgttgacggctggatccgtgacgccattgatggcaaggtcatggcacgtgcggcgggcttcaccaacactctgcgtctcagacacgctgaggtggtgaacgtcccgtcagaacgggtaccctacggcaaggagctgcgctctctgctgatggcgcctgatgacaaccatgagctactaggctctgacttgtcgtcgctggaagaccggtgtaagcaccactaccagatcccgtacgaccctgagtacgtgaagagccaacaaactcgtggttacgaccctcacctgcgtatcgcacgtctgggtggtctgtgctccgaggatgacgagaagttctacattgactacacgcttcgtgaagaggatggcctgccaattaccgaggaagacaccaagcggttcaagccgctcaagggtatccgaggtaagggtaagccaatcaactatggatgccaatacggccagcggccagcaggtatatctcgtgcatctaagatgccgattgagatggctgagctgctgtacaatgcatactggaacttaactggtccatcaatgcagtggcggactccatggagatcaagtcgtgtaacggtgtga</t>
  </si>
  <si>
    <t>MHPMYLLSEPKNMFAADIETTGLLEDLYTQEAPKLHNFGAKATDGTEFLFSEAWNVLNHKACADIRPLSELQAFLDTGPCLIMHNGMCYDGEALIFFGYDISKVRILDTLYLAWYLEPLRNRYGLAEYGEEFGIPKPVIDDWQNLSQEEYNRRVMQDCRIQLQLWKRLRAMLYRLYDDIEAEAWKALNHVCVIKGRHLRNQQRTKWKVNIPAAEELSKRLHADKEDRFVELIEVMPRKPVFKTKKRCAKPWKMNGALSSHGEGWLKFCMLYGIDFNDLTEFEYQDGDVEGNPNAPQQVKDWLFSLGWEPQTFDYKKDDAGNERVIPQINVKNTGGEMDPGIELLIEDHPEVARLKGLGIVKHRIGIVDGWIRDAIDGKVMARAAGFTNTLRLRHAEVVNVPSERVPYGKELRSLLMAPDDNHELLGSDLSSLEDRCKHHYQIPYDPEYVKSQQTRGYDPHLRIARLGGLCSEDDEKFYIDYTLREEDGLPITEEDTKRFKPLKGIRGKGKPINYGCQYGQRPAGISRASKMPIEMAELLYNAYWNLTGPSMQWRTPWRSSRVTV</t>
  </si>
  <si>
    <t>fig|1505227.4.peg.67</t>
  </si>
  <si>
    <t>gi|712915603|ref|NC_025459.1|_39124_39480</t>
  </si>
  <si>
    <t>atggagatcaagtcgtgtaacggtgtgaactggcagcggaaccctgtgtcagggatctggtaccacctcaagaccaacaaagaccggttctcaacactgtgccaaggtactggtgcgtacgcattcgacctgtgggttgagtctatcttctgcatctgcgaagaacgctggaagcgtgagcctctgctgaacggccagttccacgatgaactgatcctgacagtcaagaagggcctgcaagacctgtggcgtggtgtagtccgtgagggtatcaccagagcgaacggcctgctgaagatgcgtcgtgaaattgattgcgatatccagtttgatactgtgtacgcgggaatccactga</t>
  </si>
  <si>
    <t>MEIKSCNGVNWQRNPVSGIWYHLKTNKDRFSTLCQGTGAYAFDLWVESIFCICEERWKREPLLNGQFHDELILTVKKGLQDLWRGVVREGITRANGLLKMRREIDCDIQFDTVYAGIH</t>
  </si>
  <si>
    <t>fig|1505227.4.peg.68</t>
  </si>
  <si>
    <t>gi|712915603|ref|NC_025459.1|_39574_40368</t>
  </si>
  <si>
    <t>atggctttgtttgataaagcaactgagaagtctgctggtggtaacggccagaagatggaagccccgctgctggcactgggtggctaccctgccgtactgatccgtatcgtcgacctcggcgagcagcccggctccgctcagtaccccgacccgtcctacaagatggcgctggtattcgagtgcctggacgagttcatggtggacgaagaaggcaaatccctgccggacgttccgcgtgagttcgatatggaagtcagctacaaccttgacggctacatgtcgccgaaggccaagctgcacggtgtcatgaccgcgctggaaggcttcgacaagtccctaaacgagttgctgggcactgtctgcaccatcaacctgatccagaaggccaccaaggccgacgcgaccaagaagtacaacgccatctccggtgttgctgcgatgcgtgagaaggacaaggaacgttaccccggtccgttcaagctggaacagtgggtgttcaacctagacgccaacaccaccaaggaagacttcgagaagcagtcctctcgcggtggccagtacagccagcagtccaagatcaagggcgcactgtccctgcacaaagacgctccgcaactcgcggccgctctgggtgtggaagctcccaagatgatcgaccacggtgccgacaagccggtaggcgaagccggtgctgccttcgacgaagaagagcagaacaagcagatcgaagctgctatgggtggcgcagcagtgcctacggaaggcgctggtgcggaaccgaacccgttcgattaa</t>
  </si>
  <si>
    <t>MALFDKATEKSAGGNGQKMEAPLLALGGYPAVLIRIVDLGEQPGSAQYPDPSYKMALVFECLDEFMVDEEGKSLPDVPREFDMEVSYNLDGYMSPKAKLHGVMTALEGFDKSLNELLGTVCTINLIQKATKADATKKYNAISGVAAMREKDKERYPGPFKLEQWVFNLDANTTKEDFEKQSSRGGQYSQQSKIKGALSLHKDAPQLAAALGVEAPKMIDHGADKPVGEAGAAFDEEEQNKQIEAAMGGAAVPTEGAGAEPNPFD</t>
  </si>
  <si>
    <t>fig|1505227.4.peg.69</t>
  </si>
  <si>
    <t>gi|712915603|ref|NC_025459.1|_40384_41343</t>
  </si>
  <si>
    <t>Phage exonuclease</t>
  </si>
  <si>
    <t>atggcaattccaacaatgtcgaaatccgttgtcgacgagcccgaagacggccgctacgactacgaagagctcctgatcgacggtgacttgttggtgttttcctcctgtgcggctgttgaatacggccgcactccggaagaatacactctgcaagaaatcctgaccaacatcgaaggtcggatcatggcgatgaagcgtcgcctcaaggctcgtaaagtacgtatcttcttcacggcggaagacaacttccgttacaagatcatgaaggcgtacaaggccaaccgtgaaggcgcgtggctgccggaatccttgaagaatgcaaaggctcatatcaccaccatgttcaatggcgagtgtgaaccaggtctggaagcggatgacctcatgggcatctaccagaagactgatggtaccaccatcgttgcaaccatcgacaaggacatcccgcagattccgggcatgcactaccgctgggagacccagcacaaaggcgaggccgtctttgaggtgtctggctacggtactctcgtgaaagaaatccacaacaagaagaccaagatcagtggcactggtgctcggtttttctgttaccagctgctcatcggtgacccgactgacggcgtaatgggttgtggtaagctggaagagtcggtctacaagactggcgcgaaggctggcgagagctacaccaagcggtcaggtgtcggccctgtcggtgcctacgacctcctggagcatgcgatcacgtatcaacgctgcatggagatcgtcattggccagtacaagcatacctttggtgacgcttgggaagaacaacttctcgagaatggccggtgcctgtacatgacccgtaagatcaacgacaaaggtcaattccagctgtggcatttccgtgccgaagagttgcctaactcttggtacgaccctgctactgctgctgtagtacgtttcgaaggctag</t>
  </si>
  <si>
    <t>MAIPTMSKSVVDEPEDGRYDYEELLIDGDLLVFSSCAAVEYGRTPEEYTLQEILTNIEGRIMAMKRRLKARKVRIFFTAEDNFRYKIMKAYKANREGAWLPESLKNAKAHITTMFNGECEPGLEADDLMGIYQKTDGTTIVATIDKDIPQIPGMHYRWETQHKGEAVFEVSGYGTLVKEIHNKKTKISGTGARFFCYQLLIGDPTDGVMGCGKLEESVYKTGAKAGESYTKRSGVGPVGAYDLLEHAITYQRCMEIVIGQYKHTFGDAWEEQLLENGRCLYMTRKINDKGQFQLWHFRAEELPNSWYDPATAAVVRFEG</t>
  </si>
  <si>
    <t>fig|1505227.4.peg.70</t>
  </si>
  <si>
    <t>gi|712915603|ref|NC_025459.1|_41349_41876</t>
  </si>
  <si>
    <t>atgagcgcatacggttactgcaaaagcgagaaagcttatgtcgcttggttgagatctgcactcagacgagtgtggtcgaaacacccagtgaagctagagatgctcaagaagaatcgtgtgcgctctgttaatccgaagacaagtcgaatgtgctttatgatcacgtgcaagacgtgtggtaaagaccatccgttgtcggatatcgaagtgaaccacaagaatactgtgggaactctatcactggagaactttggcatttattgcgaaagactcttgctggtagaggagaaagacctagaacttctgtgtaagacctgccacgaagttgtcacctatcaagaaagatctgggatgacactcgaggaagctgcgattgagaagagagttattgctttcttcaacaagtatccagcaggtgaacagaagagacggttcgaattgggaggcatggtgcctgccaagaccgttgccgagagaagaatccaactgagggagtacttacgtgacagagcttcaaagagcacgtag</t>
  </si>
  <si>
    <t>MSAYGYCKSEKAYVAWLRSALRRVWSKHPVKLEMLKKNRVRSVNPKTSRMCFMITCKTCGKDHPLSDIEVNHKNTVGTLSLENFGIYCERLLLVEEKDLELLCKTCHEVVTYQERSGMTLEEAAIEKRVIAFFNKYPAGEQKRRFELGGMVPAKTVAERRIQLREYLRDRASKST</t>
  </si>
  <si>
    <t>fig|1505227.4.peg.71</t>
  </si>
  <si>
    <t>gi|712915603|ref|NC_025459.1|_41942_42184</t>
  </si>
  <si>
    <t>gtgaaaaagaacgaaattctggagctggcaagacataacgttttgcgcgtaggactccgaaatccgaaaatgattactcatccacgtaatcctggtgtgacctatgtgccgtaccaggtcgtggaaagcaaacagcaagacggctcctgggctgtagcagtgctgtaccagaacagtgaaggcgatacctactgccgaaatgctggtgacttcgagaaattctcggaggtgcaggatgcatga</t>
  </si>
  <si>
    <t>MKKNEILELARHNVLRVGLRNPKMITHPRNPGVTYVPYQVVESKQQDGSWAVAVLYQNSEGDTYCRNAGDFEKFSEVQDA</t>
  </si>
  <si>
    <t>fig|1505227.4.peg.72</t>
  </si>
  <si>
    <t>gi|712915603|ref|NC_025459.1|_42177_42701</t>
  </si>
  <si>
    <t>atgcatgagacactccagaccatgaacgctcttcgcagcggaatggtaatgcgctaccacgcgcaaccagatatcccctgccagtccaacgctgagcacatgtggggcgtagctgtgttgatgctgaaattctacggcgtcgaaatcagcatcgaagctcttgcagccgcgctaactcacgactgtggtgaggctgacgttggtgacatcccgtcgccgaccaagtacaagatcccggaaatccgtgaactgatcaagcgcctagagcatgagtccctcaatgagctaggattcaacttcgaagcagaccttcaccaatcggagaagcatgcgctcaagatctgcgacgtactggaagggctgcactacactgccaaacactaccacctgactggtggtgcgcagggtggtcaatgcctccggaactgggtggacctagcgaagacactgccgctgacaaggccgcaacgtgacttcatctacgtgtgcctggcaggcccgtcacgcagagtagtatcatggtag</t>
  </si>
  <si>
    <t>MHETLQTMNALRSGMVMRYHAQPDIPCQSNAEHMWGVAVLMLKFYGVEISIEALAAALTHDCGEADVGDIPSPTKYKIPEIRELIKRLEHESLNELGFNFEADLHQSEKHALKICDVLEGLHYTAKHYHLTGGAQGGQCLRNWVDLAKTLPLTRPQRDFIYVCLAGPSRRVVSW</t>
  </si>
  <si>
    <t>fig|1505227.4.peg.73</t>
  </si>
  <si>
    <t>gi|712915603|ref|NC_025459.1|_42845_42997</t>
  </si>
  <si>
    <t>atgcggatgcctggatttaaagtacaccaagaagtgaagaacacgttgtggattgctgcgattgtggcaggcatagtgttccactgctgggcaatggcgaacagcggagtactactctgctggttctaccaagctaaactgagagaattctga</t>
  </si>
  <si>
    <t>MRMPGFKVHQEVKNTLWIAAIVAGIVFHCWAMANSGVLLCWFYQAKLREF</t>
  </si>
  <si>
    <t>fig|1505227.4.peg.74</t>
  </si>
  <si>
    <t>gi|712915603|ref|NC_025459.1|_42997_43902</t>
  </si>
  <si>
    <t>DNA ligase, phage-associated</t>
  </si>
  <si>
    <t>atgcaacaaagctcactgagtatctccatccagaaagcactccatctacatctggaagaagagaagaaatccccgaagcacctcggtcacgagtacgcgatcttcgagaagtacgatggttggtacatgtacgttgactgtatcgacggcgtgtggcaaggcatccgctccaagaccggtcgccttctaccctccatgcagtggtacagcgatcagctcaaccaaggcccgaagcccaatcaagacctgcgcctgatctttgaagcagttatccctgggatgatcttcaaggacgccaacggccgcttcaaccagaccaaggagcagcttggtaacgtagtctgctggtgccatgatgtgctgtttaagaaatacccgcacaccatcttctccaagcgctacgaccgtctcatctccgtgctgaaccacctggactatagctggctgcgccgtgcgccgattctggctgtgacccgtgacgttgccgtatggcatgagcactacgagcgtattatctccactccggacgcatacggccacaaaggcgaaggcgttatcgggaagaagtgggacgagccgtaccacgaaggcaagcgtgactactccttgatgaagatcaagtgcgagctcactctggacgttgaggtaaccgctgtcggccctggtgcgaaaggctccaagtacgaaggcagccttggcttcatcgtggttcgtgagaagagcggtcagactcaccaggtatctggtatgtcagatgctgaacgagttgagtggtggaacaatccccagctcatcgttcgcaaggttgttgaaatccaagccatgaagcgcttaccgaacgggtcactccgcgaagctcgttacaaggccgtccgccacgacaagactctggcagacatcgattaa</t>
  </si>
  <si>
    <t>MQQSSLSISIQKALHLHLEEEKKSPKHLGHEYAIFEKYDGWYMYVDCIDGVWQGIRSKTGRLLPSMQWYSDQLNQGPKPNQDLRLIFEAVIPGMIFKDANGRFNQTKEQLGNVVCWCHDVLFKKYPHTIFSKRYDRLISVLNHLDYSWLRRAPILAVTRDVAVWHEHYERIISTPDAYGHKGEGVIGKKWDEPYHEGKRDYSLMKIKCELTLDVEVTAVGPGAKGSKYEGSLGFIVVREKSGQTHQVSGMSDAERVEWWNNPQLIVRKVVEIQAMKRLPNGSLREARYKAVRHDKTLADID</t>
  </si>
  <si>
    <t>fig|1505227.4.peg.75</t>
  </si>
  <si>
    <t>gi|712915603|ref|NC_025459.1|_43913_44494</t>
  </si>
  <si>
    <t>JK_59P</t>
  </si>
  <si>
    <t>atgcaaagagtacctactgtaggagtggccttcaatggccctcctggcattggcaaagacacgctggtgaagctcatcaacgaggtactgttcgacaagattcctgtagggacgcttgccaacatgatccgtcaggatgcagctgcgtactacggcatcgagaacttcttcgagctgtcgacggaccgcgagaccaaggacaccaagtgcccaggtttcagcatgacccctcggcaaatgctgattgattacagtgagaatgtgatcaagaagaatcacggcaaggatttctttgccaagaagtttgccgaacagatgtctcaagagcaacagttcatgatgaccgaccttggcttcgttgaagaagctgaagcgctggccgaccgtgtcgacctgcttatcatcgtgcagctggagcatccggacttcgacttcagccgtgacagccgtgggtacgtgaagctgcatcgcagcaacgtattcaacctgcctttcgtcgtgtctcgtggcgatgcccaatctgacgcccgtcggattctcgaagctatccaacatgcttgtgaggaacgactcgggttgtaa</t>
  </si>
  <si>
    <t>MQRVPTVGVAFNGPPGIGKDTLVKLINEVLFDKIPVGTLANMIRQDAAAYYGIENFFELSTDRETKDTKCPGFSMTPRQMLIDYSENVIKKNHGKDFFAKKFAEQMSQEQQFMMTDLGFVEEAEALADRVDLLIIVQLEHPDFDFSRDSRGYVKLHRSNVFNLPFVVSRGDAQSDARRILEAIQHACEERLGL</t>
  </si>
  <si>
    <t>fig|1505227.4.peg.76</t>
  </si>
  <si>
    <t>gi|712915603|ref|NC_025459.1|_44711_44968</t>
  </si>
  <si>
    <t>atgattgactactgcctggcgcaagaatctctgccgtacagccgtgtggctgctcagctggtatatgctcagctgcgtaagaacatgcgccgccacctgagggttgatgaccgtgacgatatcggtgacatcgccttccaactggcggagctgggtctgtggactcatgagctgtccaatctgatcactgacaacgaagagctggtgcagggatggtacgacgccatctacctgtgcatctcgagtcctggcaagtaa</t>
  </si>
  <si>
    <t>MIDYCLAQESLPYSRVAAQLVYAQLRKNMRRHLRVDDRDDIGDIAFQLAELGLWTHELSNLITDNEELVQGWYDAIYLCISSPGK</t>
  </si>
  <si>
    <t>fig|1505227.4.peg.77</t>
  </si>
  <si>
    <t>gi|712915603|ref|NC_025459.1|_44968_46497</t>
  </si>
  <si>
    <t>Ribonucleotide reductase of class Ia (aerobic), alpha subunit (EC 1.17.4.1)</t>
  </si>
  <si>
    <t>isu;Ribonucleotide_reduction</t>
  </si>
  <si>
    <t>atgcaatgggcggacaaatatgcgatcaagaaagatggtattccagttgaaacaccgcacgtcggtgcgctgggtatcgccattgcaatccacggggtcacagacgacgcgtttcgtcttagtcgtgccattatcgagggtaaaatcaacctgcctacacctgttcttaacggatgtagaaacggggatttcgactcgatctcgtgctcggtcattaccggtggtgatacagtagattccattggtgtggcagagcacctcgcatacaagatgactgctaagaaggcaggtatcggtatcgagatgcatacccgctctgctggtgacaaggtaaagaacggccgtatcaagcatctgggcaagcacccgatttatgctgctgtagacaagtcggtcaagatgttcactcaggtaagccgtggcggttccgcaactatgaccttctcggtgtacgaccctgagattatgatgctgttgaagctcaagtcacagcgtactcctttggatgtccgtctggataagatggattactcaatggcctatgacgataacttcctcgaagcggtcgtcaagaacactgacgtccagaccaagagcgttgacggtggtctcgggccggtctaccctgctcgggaaatcctcaaggtattcctgcaaatgcgtcaggagactggccggctgtactgcttcaaccactccgaagcgaaccgccacacgccgttcctggacgagattcgcctgagcaacctctgccaagagatctgcctgccgactgccccgttcaccgacatgctggacctttacaatccggcactgggctacaagtccaatggtgagattgcattctgctctctggctgccatcaacgtgtacaaggtctccgaagctgaatatgctgacatcgcctatctggcggtgaagaccgtggacaacctcatcacgctggcccccgctctgagtgccccagtggccgagaaactgcaagcgcggcgttccctaggcatcggcatcaccggcctggcgggctggctaggcgagcactctctgcgttacgcggacacggcctcgattgaagcactcgctgagcgccactactactggtgcctctccgcctcccagcgcctcgttctggagggcagagcacctgtctctggcatccgtgaggactggctacccatcgatacgggccacatgaccgttgcgcctcgcatggactgggaagcactccgtggcagacccagacggaactctgtactggtcgcccacatgccgaccgagtctagcgcggtgttcagtgacgccccgaatggcctctaccctgtgcgagacgctgtcatagcgaaggcgtcgcggtacggccttatcaagtacatcgcccccgccgcttgcaaagagaaggcgtgggacgtgggcaatgatgtcctagctcgtgcgtatggtgccgttcaggcatataccgaccagggcatctctgccgactactacgtcacaccaagcaagtaccgaacgggaaagtgccaatgtcggtga</t>
  </si>
  <si>
    <t>MQWADKYAIKKDGIPVETPHVGALGIAIAIHGVTDDAFRLSRAIIEGKINLPTPVLNGCRNGDFDSISCSVITGGDTVDSIGVAEHLAYKMTAKKAGIGIEMHTRSAGDKVKNGRIKHLGKHPIYAAVDKSVKMFTQVSRGGSATMTFSVYDPEIMMLLKLKSQRTPLDVRLDKMDYSMAYDDNFLEAVVKNTDVQTKSVDGGLGPVYPAREILKVFLQMRQETGRLYCFNHSEANRHTPFLDEIRLSNLCQEICLPTAPFTDMLDLYNPALGYKSNGEIAFCSLAAINVYKVSEAEYADIAYLAVKTVDNLITLAPALSAPVAEKLQARRSLGIGITGLAGWLGEHSLRYADTASIEALAERHYYWCLSASQRLVLEGRAPVSGIREDWLPIDTGHMTVAPRMDWEALRGRPRRNSVLVAHMPTESSAVFSDAPNGLYPVRDAVIAKASRYGLIKYIAPAACKEKAWDVGNDVLARAYGAVQAYTDQGISADYYVTPSKYRTGKCQCR</t>
  </si>
  <si>
    <t>fig|1505227.4.peg.78</t>
  </si>
  <si>
    <t>gi|712915603|ref|NC_025459.1|_46488_46625</t>
  </si>
  <si>
    <t>atgtcggtgatgatcaaggagtgggtcattcaggccaaggctggcgtgaagaccatgtactactccaacaccaacgactttaacggcggtgcgttctcccagcaagaagatggctgcgagggtgcctgcaaactgtaa</t>
  </si>
  <si>
    <t>MSVMIKEWVIQAKAGVKTMYYSNTNDFNGGAFSQQEDGCEGACKL</t>
  </si>
  <si>
    <t>fig|1505227.4.peg.79</t>
  </si>
  <si>
    <t>gi|712915603|ref|NC_025459.1|_46637_47719</t>
  </si>
  <si>
    <t>Ribonucleotide reductase of class Ia (aerobic), beta subunit (EC 1.17.4.1)</t>
  </si>
  <si>
    <t>ff</t>
  </si>
  <si>
    <t>atgtcagtattcaatgccgataacaaaggctatatcaaaggctacccgaagctgttcttgggcgtgaagcaaggtctgctggataccatcaacgtccagtatccggagctggaagagctgtaccaacagcagatggcgcagatctggaacgagttcgaagtagacttgacccaagaccggatggacatgcgcacagcagataagggtgttaccggcctgatggtgaaaactatcagctggcagcaccttgccgactcggtagccgcccgctccatctcaggtctgctgatgcctcatgtgagcaactccgaaatggagaacttgattaatgcttggtcgttgttcgagactatccatgctcggacttatagtcacattgtcaagcagaccttcgaagaccctggccagatgctggaggagacctacaccaatacggcagttctcaaccgctctcaggccatcgtagaagcgtttgactccctggatgaggtgcaccgcctgggtgaggtatcagacctagatatcgtcctgactctcacagcgttattcgccttagaagagattgggttcatgggttccttcgcagtgaccttcggtatcgtcgagcactacaagaagttcgtaggcatcggccaactggtcaagctcatctgccgtgacgaggtgctgcataccaggttcaacggtgcaatcctcaatatcaataagcgcatccctgagatgaaagctctgctggaaagcgaggcagtcaaggtccatatcaagaagatcttggatgctgtggtagagcaggaagtagtattccaagactacctcttctccgaaggtcgtgagtgtattggtatcaatgctgatttgatcaagcaatatatctactacatggcggcaccgatgtaccaggcatacggtatccagatggacttcaaggctccggccaagaatcctctgccctacatggaccactggattgacggtagcaaagtgcaggtagctcctcaagagttgcagaacagttcctaccaagttggcgccatcgttgatgacactgacgatctggacctggatgatttggacctgggttaa</t>
  </si>
  <si>
    <t>MSVFNADNKGYIKGYPKLFLGVKQGLLDTINVQYPELEELYQQQMAQIWNEFEVDLTQDRMDMRTADKGVTGLMVKTISWQHLADSVAARSISGLLMPHVSNSEMENLINAWSLFETIHARTYSHIVKQTFEDPGQMLEETYTNTAVLNRSQAIVEAFDSLDEVHRLGEVSDLDIVLTLTALFALEEIGFMGSFAVTFGIVEHYKKFVGIGQLVKLICRDEVLHTRFNGAILNINKRIPEMKALLESEAVKVHIKKILDAVVEQEVVFQDYLFSEGRECIGINADLIKQYIYYMAAPMYQAYGIQMDFKAPAKNPLPYMDHWIDGSKVQVAPQELQNSSYQVGAIVDDTDDLDLDDLDLG</t>
  </si>
  <si>
    <t>fig|1505227.4.peg.80</t>
  </si>
  <si>
    <t>gi|712915603|ref|NC_025459.1|_47722_49740</t>
  </si>
  <si>
    <t>Phage terminase, large subunit</t>
  </si>
  <si>
    <t>isu;Phage_packaging_machinery</t>
  </si>
  <si>
    <t>gtggcaaaagaaaatgtcttcgagccagtagatgagttcgaggacaacttcttagtcggctgtatgctgcagaactatggagacctgttaaaggtctccaggacgaagggtgtgttacgcacccttccgaatctgcgggaatacattaaagacaaccagtacattcgctacgaatatctggtggcgcttgaagcagagcgtgatggtcaaggcctgactgggaacgctgttctcaattcactgatcactgcgcagctggctgcatttgaaagcggtgaccacaagaacaccaagatgtactccgatgagatcaagaagcttatcacggagggcatcaagacatctaccgttgctgaggcagtccaacgagcaatcgctgggaagccttcgctggtagaagaaatcctcaccaggccgttaagcgtcgaccttgacgcgatcacggttgaggatgcaaacagagtacgagagatcttacttgatcccaacaatgggttcgagaagttcagtaagtggtgctttgaaatccagatgggtttcaagtttcagatgcaggattttcactcgattatatttgagttctgtcagaagatcgtcaatggcgaaatagacagaggcattgtctgcatcccacctcggcactcgaagactcagatcctgagtatcttccttccgctgtactcgttctgtaataacccctccagccacaatataatcacctcgtacgcggacgacgtggtggcggagtcttcgggttatatccggcaaataatgctggacttgttgttcatgaagatcttccctgctgtacgtatagaccagaacaaacgctcccttgagcgctggggtactacacggtctggcgtaatgcacgctgtaccaacaggtggtaagatgactggtaagggcgctggctcactgtcaccaacctattcaggatgcttcgtggtcgacgacgcgatcaaaccgaaggacgcatactctgcgcctgttcggaaagagatcaacgaccgattcgacaacaccttcatgtcgcggcttgcgaacgacggtgaagtccaggacgatgacggcaatgtcgtcaagtgtccaagaacacccatggttatcataatgcagcgagtgcatgatgacgacctcgtggggcacatccttcgtggtggctcctcggataaatacacatacctgaacattccaggtatcgtgacgcctgagtgtggtaccgagaagtggtacgagaagctgctgacgaagcaagcctacactcacgcggttccgtacctctacgacctgaaacgcggcgaaggtgaatctgcgctgtggccaagtcgtaagagcctcgattctcttattgcgatgagaagcgcgactccgtacacattcaactcccagtacatgggtgacccaactgccagaggcacaggcctgatagtagaagactggtggcaggaatggacggagcttccgttagatgatatcgctcgcgcattcatgacggcagatacagcctcaaccaagcaggactactcagattactccgtgatctgttattggctcctgactaagaaaggcaatctgtacttaacggatgttgagctggggaaatacgagacaccagagttgatgaaagtagtagtcgacttctggaagaaacacacgcaattggatctacggtatcctatgctgctcccgacggcgctgtacatggaagataagtcctctgggcaattcctgaaccagcagttcacgagagacgggcaagtgcgtgttctcccagttccgaaagataaatcttcgggtgataagattgctcgattcctaaacactgtgccgtacttcgcacagggcaggatttatttccctgcagaacacaaacacaaagcacacataatgcgagaaatccttggtatgactggggaaggttctggtacagatcacgacgacgttgtagataacgtgtctgacgccgtagccgtagcattcagtgcccagactgctaactatgcagcctggatgtaa</t>
  </si>
  <si>
    <t>MAKENVFEPVDEFEDNFLVGCMLQNYGDLLKVSRTKGVLRTLPNLREYIKDNQYIRYEYLVALEAERDGQGLTGNAVLNSLITAQLAAFESGDHKNTKMYSDEIKKLITEGIKTSTVAEAVQRAIAGKPSLVEEILTRPLSVDLDAITVEDANRVREILLDPNNGFEKFSKWCFEIQMGFKFQMQDFHSIIFEFCQKIVNGEIDRGIVCIPPRHSKTQILSIFLPLYSFCNNPSSHNIITSYADDVVAESSGYIRQIMLDLLFMKIFPAVRIDQNKRSLERWGTTRSGVMHAVPTGGKMTGKGAGSLSPTYSGCFVVDDAIKPKDAYSAPVRKEINDRFDNTFMSRLANDGEVQDDDGNVVKCPRTPMVIIMQRVHDDDLVGHILRGGSSDKYTYLNIPGIVTPECGTEKWYEKLLTKQAYTHAVPYLYDLKRGEGESALWPSRKSLDSLIAMRSATPYTFNSQYMGDPTARGTGLIVEDWWQEWTELPLDDIARAFMTADTASTKQDYSDYSVICYWLLTKKGNLYLTDVELGKYETPELMKVVVDFWKKHTQLDLRYPMLLPTALYMEDKSSGQFLNQQFTRDGQVRVLPVPKDKSSGDKIARFLNTVPYFAQGRIYFPAEHKHKAHIMREILGMTGEGSGTDHDDVVDNVSDAVAVAFSAQTANYAAWM</t>
  </si>
  <si>
    <t>fig|1505227.4.peg.81</t>
  </si>
  <si>
    <t>gi|712915603|ref|NC_025459.1|_49751_49933</t>
  </si>
  <si>
    <t>atgggtatcaagacccgcctggaccaacggtctgaaggcaacaaccgtatgatgctggtcgattccgccactggtgaaatcgtagccatcatctccgcagtgtccaacaaagtcgagatcgaagtcgagaccgcgaagggcctgcacatcgagaagccgaacgggttctccagcaaacgctaa</t>
  </si>
  <si>
    <t>MGIKTRLDQRSEGNNRMMLVDSATGEIVAIISAVSNKVEIEVETAKGLHIEKPNGFSSKR</t>
  </si>
  <si>
    <t>fig|1505227.4.peg.82</t>
  </si>
  <si>
    <t>gi|712915603|ref|NC_025459.1|_49943_50341</t>
  </si>
  <si>
    <t>atgtctgaacctaccaatgcactggcgaagcgtgaggaagacttccgcgctcgtctgatgatgcatgacggtctagagaacttcatgaccggtctcggcactggcaaagacaagaactcgtacaacgagtggatcaggtctggccggaaccgtgatcatgaacaactcatcgttaggtacagggaagactgggttgctcagaaagtttgcaacatcctgccggaagacatgactcgggagtggcgccgatgcagtacacccgaagccatcgagctgatgatgaattccatatcagccaactcttccgtgaggcgtacacttgggctagagtgttcggtactgctgctattatccttgaccttaagggtactggccgtgcagagacaccgctcgacctaa</t>
  </si>
  <si>
    <t>MSEPTNALAKREEDFRARLMMHDGLENFMTGLGTGKDKNSYNEWIRSGRNRDHEQLIVRYREDWVAQKVCNILPEDMTREWRRCSTPEAIELMMNSISANSSVRRTLGLECSVLLLLSLTLRVLAVQRHRST</t>
  </si>
  <si>
    <t>fig|1505227.4.peg.83</t>
  </si>
  <si>
    <t>gi|712915603|ref|NC_025459.1|_50398_51258</t>
  </si>
  <si>
    <t>atgccgtcaggtacggttgaaatgaacccgatggatccggagtacggctacccgcagcattacatgctgggcggctccacactgcaaatccaccggactcgtattctgcgctttgaagggactcccctcaccagatacgagaactggaagaaccagtggtactcagactcaaccctgatcccgctgtgtgagaccatcgacaacttccacacggctgcgcaatccgcgtctgccttggttaacgaagcaaacgtcgatgtggttactgtccaagggctgcagaatctgttgaccaaccctgctggtgaggctgctttgtataagcgcttccgcatgatgaagcagatgaagtccaaccacaacattctgctgctggacaacaccgaagagtacagccccaagaccatcgcactgaatggcgtcaaggatctcatctgggaatacttacgtatcattgctgctgcttgtggtgtacctgcaacgagattcctctcggcgtcgcccgatggcatgaacgcaactggcgagtcagacctcaataactatattgacctgctgcgccagaaacagaagtctgtctttgacaaacgactgcgtgtcatcgataagattctcgctgctcacttcgacatccagccgttcaagtatacctggaactgcgcattcccagagtcgtccctgcagaaggaagaacgccggaacaaactggctgattcattgcagaagcttgtagttggtggcgtcattactggcgatactgctatcaagattatggaagaagagcatactttcggagacattgatctcgggaaggcaccgccacctcctcctaaaccgtcaaatggggaaaactccaaatga</t>
  </si>
  <si>
    <t>MPSGTVEMNPMDPEYGYPQHYMLGGSTLQIHRTRILRFEGTPLTRYENWKNQWYSDSTLIPLCETIDNFHTAAQSASALVNEANVDVVTVQGLQNLLTNPAGEAALYKRFRMMKQMKSNHNILLLDNTEEYSPKTIALNGVKDLIWEYLRIIAAACGVPATRFLSASPDGMNATGESDLNNYIDLLRQKQKSVFDKRLRVIDKILAAHFDIQPFKYTWNCAFPESSLQKEERRNKLADSLQKLVVGGVITGDTAIKIMEEEHTFGDIDLGKAPPPPPKPSNGENSK</t>
  </si>
  <si>
    <t>fig|1505227.4.peg.84</t>
  </si>
  <si>
    <t>gi|712915603|ref|NC_025459.1|_51255_52334</t>
  </si>
  <si>
    <t>atgatcaaaatgtctcaacggatcacgttccgagacgaagctgagcttgagctgacccgctttgttgatgaaggctgtgaccttccgacccagcgcaagttcaaggatagcggtgcgatgattgctccggcgaccattgcccgcaccggcatcatgaactactctgctggccaatgcggcaagttgttctctgactggcctgcgaccaaggtcgtacgagtgatgactcgtgccgaagacctgttccacgccgactcccttgaactgtaccgttctgctccgatcactatcggccaccccgacgaagacgtgtctgttgacaacgcaggctggctgcagaagggcaacctcgatggtattcctttccaggatggcgagcagctcgccggtcacgtagtgctgacccacaaggaagctctggacctggtggatgctggtgtaagccaactgtcctccggtcacgacgctaccctgatccgcctgtctgacgaagatgctgagcgactgggctacgatgcctacaagaccaacatccgtccgaaccacgttgccatcgttccgaaaggccgtgccggctccgcccgtatcgctgatgcggaagaaggcgatggcaagaccaagggagacgaaggccaggtcaagatgtacgaccaagcccacgtgtccggtctggaagctcagctggaagcctctgtcaccctggcggacggtctgaaggccgaggtgcaaaagctcaagctcaagatcaccgacgaagctatccaggtgttggtcaacaagcgtctggagttcatgaccgaggtggctcagtttactgatgctgatatctccggcatgtccgagctggatgcaaagaagatcgctatcaaggatgcctgtggtaaagactacagcgaccgtgacgagcacttcatcaacgcccgctacagtattctcctggaagaaggcgccgactccggtggcaccgatatctcccaggccttccgtgatcacgtcaaggatccggaaatcaaagcgaagtccgagcctacgcagagcgaatccgcccgccagcgtatgatcgaccgtcaatccaagtaa</t>
  </si>
  <si>
    <t>MIKMSQRITFRDEAELELTRFVDEGCDLPTQRKFKDSGAMIAPATIARTGIMNYSAGQCGKLFSDWPATKVVRVMTRAEDLFHADSLELYRSAPITIGHPDEDVSVDNAGWLQKGNLDGIPFQDGEQLAGHVVLTHKEALDLVDAGVSQLSSGHDATLIRLSDEDAERLGYDAYKTNIRPNHVAIVPKGRAGSARIADAEEGDGKTKGDEGQVKMYDQAHVSGLEAQLEASVTLADGLKAEVQKLKLKITDEAIQVLVNKRLEFMTEVAQFTDADISGMSELDAKKIAIKDACGKDYSDRDEHFINARYSILLEEGADSGGTDISQAFRDHVKDPEIKAKSEPTQSESARQRMIDRQSK</t>
  </si>
  <si>
    <t>fig|1505227.4.peg.85</t>
  </si>
  <si>
    <t>gi|712915603|ref|NC_025459.1|_52348_52839</t>
  </si>
  <si>
    <t>atgcccgttcaagaatatcacatcaatacccgtgacgaagtcgaaggtcaactctacggcctgcaacagactcgtgccgacatccagactggttttgccgaagatgtcaacggcatcccgttcggtaaggccgttaaagtcggtgccggcccgcgtggcttcctgctgggtgccgctggcgctcacgtagacggcatcgtcctgcgtcagatcgaccgtgaagctgccaagcgtccgtcagacggcaccgtagtcttccgcaagggcgactccctgccggtgtgctccgatggccgtgtggtcgtcaaggtgatggacgctggtgccatcgttcgtggtaagaaggtattcgtgcatcaagccaacggcaccttccacgtagctactggtgctggcctggtcgaagcctccaacgttgtttggggcatcggtaagaccgccgctgtcggcgacctggtcaacgttgtaatcaccaacgctgacgtagcctaa</t>
  </si>
  <si>
    <t>MPVQEYHINTRDEVEGQLYGLQQTRADIQTGFAEDVNGIPFGKAVKVGAGPRGFLLGAAGAHVDGIVLRQIDREAAKRPSDGTVVFRKGDSLPVCSDGRVVVKVMDAGAIVRGKKVFVHQANGTFHVATGAGLVEASNVVWGIGKTAAVGDLVNVVITNADVA</t>
  </si>
  <si>
    <t>length (bp</t>
  </si>
  <si>
    <t>length</t>
  </si>
  <si>
    <t>старт совп и стоп совп</t>
  </si>
  <si>
    <t>стар совп. Стоп не совп</t>
  </si>
  <si>
    <t>старт не совп. стоп совп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</si>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</sst>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5">
    <xf numFmtId="0" fontId="0" fillId="0" borderId="0" xfId="0"/>
    <xf numFmtId="0" fontId="18" fillId="0" borderId="0" xfId="42"/>
    <xf numFmtId="0" fontId="19" fillId="0" borderId="0" xfId="42" applyFont="1"/>
    <xf numFmtId="0" fontId="1" fillId="10" borderId="0" xfId="19"/>
    <xf numFmtId="0" fontId="0" fillId="10" borderId="0" xfId="19" applyFont="1"/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rast.nmpdr.org/seedviewer.cgi?page=Annotation&amp;feature=fig|1505227.4.peg.13" TargetMode="External"/><Relationship Id="rId18" Type="http://schemas.openxmlformats.org/officeDocument/2006/relationships/hyperlink" Target="http://rast.nmpdr.org/seedviewer.cgi?page=Annotation&amp;feature=fig|1505227.4.peg.18" TargetMode="External"/><Relationship Id="rId26" Type="http://schemas.openxmlformats.org/officeDocument/2006/relationships/hyperlink" Target="http://rast.nmpdr.org/seedviewer.cgi?page=Annotation&amp;feature=fig|1505227.4.peg.26" TargetMode="External"/><Relationship Id="rId39" Type="http://schemas.openxmlformats.org/officeDocument/2006/relationships/hyperlink" Target="http://rast.nmpdr.org/seedviewer.cgi?page=Annotation&amp;feature=fig|1505227.4.peg.39" TargetMode="External"/><Relationship Id="rId21" Type="http://schemas.openxmlformats.org/officeDocument/2006/relationships/hyperlink" Target="http://rast.nmpdr.org/seedviewer.cgi?page=Annotation&amp;feature=fig|1505227.4.peg.21" TargetMode="External"/><Relationship Id="rId34" Type="http://schemas.openxmlformats.org/officeDocument/2006/relationships/hyperlink" Target="http://rast.nmpdr.org/seedviewer.cgi?page=Annotation&amp;feature=fig|1505227.4.peg.34" TargetMode="External"/><Relationship Id="rId42" Type="http://schemas.openxmlformats.org/officeDocument/2006/relationships/hyperlink" Target="http://rast.nmpdr.org/seedviewer.cgi?page=Annotation&amp;feature=fig|1505227.4.peg.42" TargetMode="External"/><Relationship Id="rId47" Type="http://schemas.openxmlformats.org/officeDocument/2006/relationships/hyperlink" Target="http://rast.nmpdr.org/seedviewer.cgi?page=Annotation&amp;feature=fig|1505227.4.peg.47" TargetMode="External"/><Relationship Id="rId50" Type="http://schemas.openxmlformats.org/officeDocument/2006/relationships/hyperlink" Target="http://rast.nmpdr.org/seedviewer.cgi?page=Annotation&amp;feature=fig|1505227.4.peg.50" TargetMode="External"/><Relationship Id="rId55" Type="http://schemas.openxmlformats.org/officeDocument/2006/relationships/hyperlink" Target="http://rast.nmpdr.org/seedviewer.cgi?page=Annotation&amp;feature=fig|1505227.4.peg.55" TargetMode="External"/><Relationship Id="rId63" Type="http://schemas.openxmlformats.org/officeDocument/2006/relationships/hyperlink" Target="http://rast.nmpdr.org/seedviewer.cgi?page=Annotation&amp;feature=fig|1505227.4.peg.63" TargetMode="External"/><Relationship Id="rId68" Type="http://schemas.openxmlformats.org/officeDocument/2006/relationships/hyperlink" Target="http://rast.nmpdr.org/seedviewer.cgi?page=Annotation&amp;feature=fig|1505227.4.peg.68" TargetMode="External"/><Relationship Id="rId76" Type="http://schemas.openxmlformats.org/officeDocument/2006/relationships/hyperlink" Target="http://rast.nmpdr.org/seedviewer.cgi?page=Annotation&amp;feature=fig|1505227.4.peg.76" TargetMode="External"/><Relationship Id="rId84" Type="http://schemas.openxmlformats.org/officeDocument/2006/relationships/hyperlink" Target="http://rast.nmpdr.org/seedviewer.cgi?page=Annotation&amp;feature=fig|1505227.4.peg.84" TargetMode="External"/><Relationship Id="rId7" Type="http://schemas.openxmlformats.org/officeDocument/2006/relationships/hyperlink" Target="http://rast.nmpdr.org/seedviewer.cgi?page=Annotation&amp;feature=fig|1505227.4.peg.7" TargetMode="External"/><Relationship Id="rId71" Type="http://schemas.openxmlformats.org/officeDocument/2006/relationships/hyperlink" Target="http://rast.nmpdr.org/seedviewer.cgi?page=Annotation&amp;feature=fig|1505227.4.peg.71" TargetMode="External"/><Relationship Id="rId2" Type="http://schemas.openxmlformats.org/officeDocument/2006/relationships/hyperlink" Target="http://rast.nmpdr.org/seedviewer.cgi?page=Annotation&amp;feature=fig|1505227.4.peg.2" TargetMode="External"/><Relationship Id="rId16" Type="http://schemas.openxmlformats.org/officeDocument/2006/relationships/hyperlink" Target="http://rast.nmpdr.org/seedviewer.cgi?page=Annotation&amp;feature=fig|1505227.4.peg.16" TargetMode="External"/><Relationship Id="rId29" Type="http://schemas.openxmlformats.org/officeDocument/2006/relationships/hyperlink" Target="http://rast.nmpdr.org/seedviewer.cgi?page=Annotation&amp;feature=fig|1505227.4.peg.29" TargetMode="External"/><Relationship Id="rId11" Type="http://schemas.openxmlformats.org/officeDocument/2006/relationships/hyperlink" Target="http://rast.nmpdr.org/seedviewer.cgi?page=Annotation&amp;feature=fig|1505227.4.peg.11" TargetMode="External"/><Relationship Id="rId24" Type="http://schemas.openxmlformats.org/officeDocument/2006/relationships/hyperlink" Target="http://rast.nmpdr.org/seedviewer.cgi?page=Annotation&amp;feature=fig|1505227.4.peg.24" TargetMode="External"/><Relationship Id="rId32" Type="http://schemas.openxmlformats.org/officeDocument/2006/relationships/hyperlink" Target="http://rast.nmpdr.org/seedviewer.cgi?page=Annotation&amp;feature=fig|1505227.4.peg.32" TargetMode="External"/><Relationship Id="rId37" Type="http://schemas.openxmlformats.org/officeDocument/2006/relationships/hyperlink" Target="http://rast.nmpdr.org/seedviewer.cgi?page=Annotation&amp;feature=fig|1505227.4.peg.37" TargetMode="External"/><Relationship Id="rId40" Type="http://schemas.openxmlformats.org/officeDocument/2006/relationships/hyperlink" Target="http://rast.nmpdr.org/seedviewer.cgi?page=Annotation&amp;feature=fig|1505227.4.peg.40" TargetMode="External"/><Relationship Id="rId45" Type="http://schemas.openxmlformats.org/officeDocument/2006/relationships/hyperlink" Target="http://rast.nmpdr.org/seedviewer.cgi?page=Annotation&amp;feature=fig|1505227.4.peg.45" TargetMode="External"/><Relationship Id="rId53" Type="http://schemas.openxmlformats.org/officeDocument/2006/relationships/hyperlink" Target="http://rast.nmpdr.org/seedviewer.cgi?page=Annotation&amp;feature=fig|1505227.4.peg.53" TargetMode="External"/><Relationship Id="rId58" Type="http://schemas.openxmlformats.org/officeDocument/2006/relationships/hyperlink" Target="http://rast.nmpdr.org/seedviewer.cgi?page=Annotation&amp;feature=fig|1505227.4.peg.58" TargetMode="External"/><Relationship Id="rId66" Type="http://schemas.openxmlformats.org/officeDocument/2006/relationships/hyperlink" Target="http://rast.nmpdr.org/seedviewer.cgi?page=Annotation&amp;feature=fig|1505227.4.peg.66" TargetMode="External"/><Relationship Id="rId74" Type="http://schemas.openxmlformats.org/officeDocument/2006/relationships/hyperlink" Target="http://rast.nmpdr.org/seedviewer.cgi?page=Annotation&amp;feature=fig|1505227.4.peg.74" TargetMode="External"/><Relationship Id="rId79" Type="http://schemas.openxmlformats.org/officeDocument/2006/relationships/hyperlink" Target="http://rast.nmpdr.org/seedviewer.cgi?page=Annotation&amp;feature=fig|1505227.4.peg.79" TargetMode="External"/><Relationship Id="rId5" Type="http://schemas.openxmlformats.org/officeDocument/2006/relationships/hyperlink" Target="http://rast.nmpdr.org/seedviewer.cgi?page=Annotation&amp;feature=fig|1505227.4.peg.5" TargetMode="External"/><Relationship Id="rId61" Type="http://schemas.openxmlformats.org/officeDocument/2006/relationships/hyperlink" Target="http://rast.nmpdr.org/seedviewer.cgi?page=Annotation&amp;feature=fig|1505227.4.peg.61" TargetMode="External"/><Relationship Id="rId82" Type="http://schemas.openxmlformats.org/officeDocument/2006/relationships/hyperlink" Target="http://rast.nmpdr.org/seedviewer.cgi?page=Annotation&amp;feature=fig|1505227.4.peg.82" TargetMode="External"/><Relationship Id="rId19" Type="http://schemas.openxmlformats.org/officeDocument/2006/relationships/hyperlink" Target="http://rast.nmpdr.org/seedviewer.cgi?page=Annotation&amp;feature=fig|1505227.4.peg.19" TargetMode="External"/><Relationship Id="rId4" Type="http://schemas.openxmlformats.org/officeDocument/2006/relationships/hyperlink" Target="http://rast.nmpdr.org/seedviewer.cgi?page=Annotation&amp;feature=fig|1505227.4.peg.4" TargetMode="External"/><Relationship Id="rId9" Type="http://schemas.openxmlformats.org/officeDocument/2006/relationships/hyperlink" Target="http://rast.nmpdr.org/seedviewer.cgi?page=Annotation&amp;feature=fig|1505227.4.peg.9" TargetMode="External"/><Relationship Id="rId14" Type="http://schemas.openxmlformats.org/officeDocument/2006/relationships/hyperlink" Target="http://rast.nmpdr.org/seedviewer.cgi?page=Annotation&amp;feature=fig|1505227.4.peg.14" TargetMode="External"/><Relationship Id="rId22" Type="http://schemas.openxmlformats.org/officeDocument/2006/relationships/hyperlink" Target="http://rast.nmpdr.org/seedviewer.cgi?page=Annotation&amp;feature=fig|1505227.4.peg.22" TargetMode="External"/><Relationship Id="rId27" Type="http://schemas.openxmlformats.org/officeDocument/2006/relationships/hyperlink" Target="http://rast.nmpdr.org/seedviewer.cgi?page=Annotation&amp;feature=fig|1505227.4.peg.27" TargetMode="External"/><Relationship Id="rId30" Type="http://schemas.openxmlformats.org/officeDocument/2006/relationships/hyperlink" Target="http://rast.nmpdr.org/seedviewer.cgi?page=Annotation&amp;feature=fig|1505227.4.peg.30" TargetMode="External"/><Relationship Id="rId35" Type="http://schemas.openxmlformats.org/officeDocument/2006/relationships/hyperlink" Target="http://rast.nmpdr.org/seedviewer.cgi?page=Annotation&amp;feature=fig|1505227.4.peg.35" TargetMode="External"/><Relationship Id="rId43" Type="http://schemas.openxmlformats.org/officeDocument/2006/relationships/hyperlink" Target="http://rast.nmpdr.org/seedviewer.cgi?page=Annotation&amp;feature=fig|1505227.4.peg.43" TargetMode="External"/><Relationship Id="rId48" Type="http://schemas.openxmlformats.org/officeDocument/2006/relationships/hyperlink" Target="http://rast.nmpdr.org/seedviewer.cgi?page=Annotation&amp;feature=fig|1505227.4.peg.48" TargetMode="External"/><Relationship Id="rId56" Type="http://schemas.openxmlformats.org/officeDocument/2006/relationships/hyperlink" Target="http://rast.nmpdr.org/seedviewer.cgi?page=Annotation&amp;feature=fig|1505227.4.peg.56" TargetMode="External"/><Relationship Id="rId64" Type="http://schemas.openxmlformats.org/officeDocument/2006/relationships/hyperlink" Target="http://rast.nmpdr.org/seedviewer.cgi?page=Annotation&amp;feature=fig|1505227.4.peg.64" TargetMode="External"/><Relationship Id="rId69" Type="http://schemas.openxmlformats.org/officeDocument/2006/relationships/hyperlink" Target="http://rast.nmpdr.org/seedviewer.cgi?page=Annotation&amp;feature=fig|1505227.4.peg.69" TargetMode="External"/><Relationship Id="rId77" Type="http://schemas.openxmlformats.org/officeDocument/2006/relationships/hyperlink" Target="http://rast.nmpdr.org/seedviewer.cgi?page=Annotation&amp;feature=fig|1505227.4.peg.77" TargetMode="External"/><Relationship Id="rId8" Type="http://schemas.openxmlformats.org/officeDocument/2006/relationships/hyperlink" Target="http://rast.nmpdr.org/seedviewer.cgi?page=Annotation&amp;feature=fig|1505227.4.peg.8" TargetMode="External"/><Relationship Id="rId51" Type="http://schemas.openxmlformats.org/officeDocument/2006/relationships/hyperlink" Target="http://rast.nmpdr.org/seedviewer.cgi?page=Annotation&amp;feature=fig|1505227.4.peg.51" TargetMode="External"/><Relationship Id="rId72" Type="http://schemas.openxmlformats.org/officeDocument/2006/relationships/hyperlink" Target="http://rast.nmpdr.org/seedviewer.cgi?page=Annotation&amp;feature=fig|1505227.4.peg.72" TargetMode="External"/><Relationship Id="rId80" Type="http://schemas.openxmlformats.org/officeDocument/2006/relationships/hyperlink" Target="http://rast.nmpdr.org/seedviewer.cgi?page=Annotation&amp;feature=fig|1505227.4.peg.80" TargetMode="External"/><Relationship Id="rId85" Type="http://schemas.openxmlformats.org/officeDocument/2006/relationships/hyperlink" Target="http://rast.nmpdr.org/seedviewer.cgi?page=Annotation&amp;feature=fig|1505227.4.peg.85" TargetMode="External"/><Relationship Id="rId3" Type="http://schemas.openxmlformats.org/officeDocument/2006/relationships/hyperlink" Target="http://rast.nmpdr.org/seedviewer.cgi?page=Annotation&amp;feature=fig|1505227.4.peg.3" TargetMode="External"/><Relationship Id="rId12" Type="http://schemas.openxmlformats.org/officeDocument/2006/relationships/hyperlink" Target="http://rast.nmpdr.org/seedviewer.cgi?page=Annotation&amp;feature=fig|1505227.4.peg.12" TargetMode="External"/><Relationship Id="rId17" Type="http://schemas.openxmlformats.org/officeDocument/2006/relationships/hyperlink" Target="http://rast.nmpdr.org/seedviewer.cgi?page=Annotation&amp;feature=fig|1505227.4.peg.17" TargetMode="External"/><Relationship Id="rId25" Type="http://schemas.openxmlformats.org/officeDocument/2006/relationships/hyperlink" Target="http://rast.nmpdr.org/seedviewer.cgi?page=Annotation&amp;feature=fig|1505227.4.peg.25" TargetMode="External"/><Relationship Id="rId33" Type="http://schemas.openxmlformats.org/officeDocument/2006/relationships/hyperlink" Target="http://rast.nmpdr.org/seedviewer.cgi?page=Annotation&amp;feature=fig|1505227.4.peg.33" TargetMode="External"/><Relationship Id="rId38" Type="http://schemas.openxmlformats.org/officeDocument/2006/relationships/hyperlink" Target="http://rast.nmpdr.org/seedviewer.cgi?page=Annotation&amp;feature=fig|1505227.4.peg.38" TargetMode="External"/><Relationship Id="rId46" Type="http://schemas.openxmlformats.org/officeDocument/2006/relationships/hyperlink" Target="http://rast.nmpdr.org/seedviewer.cgi?page=Annotation&amp;feature=fig|1505227.4.peg.46" TargetMode="External"/><Relationship Id="rId59" Type="http://schemas.openxmlformats.org/officeDocument/2006/relationships/hyperlink" Target="http://rast.nmpdr.org/seedviewer.cgi?page=Annotation&amp;feature=fig|1505227.4.peg.59" TargetMode="External"/><Relationship Id="rId67" Type="http://schemas.openxmlformats.org/officeDocument/2006/relationships/hyperlink" Target="http://rast.nmpdr.org/seedviewer.cgi?page=Annotation&amp;feature=fig|1505227.4.peg.67" TargetMode="External"/><Relationship Id="rId20" Type="http://schemas.openxmlformats.org/officeDocument/2006/relationships/hyperlink" Target="http://rast.nmpdr.org/seedviewer.cgi?page=Annotation&amp;feature=fig|1505227.4.peg.20" TargetMode="External"/><Relationship Id="rId41" Type="http://schemas.openxmlformats.org/officeDocument/2006/relationships/hyperlink" Target="http://rast.nmpdr.org/seedviewer.cgi?page=Annotation&amp;feature=fig|1505227.4.peg.41" TargetMode="External"/><Relationship Id="rId54" Type="http://schemas.openxmlformats.org/officeDocument/2006/relationships/hyperlink" Target="http://rast.nmpdr.org/seedviewer.cgi?page=Annotation&amp;feature=fig|1505227.4.peg.54" TargetMode="External"/><Relationship Id="rId62" Type="http://schemas.openxmlformats.org/officeDocument/2006/relationships/hyperlink" Target="http://rast.nmpdr.org/seedviewer.cgi?page=Annotation&amp;feature=fig|1505227.4.peg.62" TargetMode="External"/><Relationship Id="rId70" Type="http://schemas.openxmlformats.org/officeDocument/2006/relationships/hyperlink" Target="http://rast.nmpdr.org/seedviewer.cgi?page=Annotation&amp;feature=fig|1505227.4.peg.70" TargetMode="External"/><Relationship Id="rId75" Type="http://schemas.openxmlformats.org/officeDocument/2006/relationships/hyperlink" Target="http://rast.nmpdr.org/seedviewer.cgi?page=Annotation&amp;feature=fig|1505227.4.peg.75" TargetMode="External"/><Relationship Id="rId83" Type="http://schemas.openxmlformats.org/officeDocument/2006/relationships/hyperlink" Target="http://rast.nmpdr.org/seedviewer.cgi?page=Annotation&amp;feature=fig|1505227.4.peg.83" TargetMode="External"/><Relationship Id="rId1" Type="http://schemas.openxmlformats.org/officeDocument/2006/relationships/hyperlink" Target="http://rast.nmpdr.org/seedviewer.cgi?page=Annotation&amp;feature=fig|1505227.4.peg.1" TargetMode="External"/><Relationship Id="rId6" Type="http://schemas.openxmlformats.org/officeDocument/2006/relationships/hyperlink" Target="http://rast.nmpdr.org/seedviewer.cgi?page=Annotation&amp;feature=fig|1505227.4.peg.6" TargetMode="External"/><Relationship Id="rId15" Type="http://schemas.openxmlformats.org/officeDocument/2006/relationships/hyperlink" Target="http://rast.nmpdr.org/seedviewer.cgi?page=Annotation&amp;feature=fig|1505227.4.peg.15" TargetMode="External"/><Relationship Id="rId23" Type="http://schemas.openxmlformats.org/officeDocument/2006/relationships/hyperlink" Target="http://rast.nmpdr.org/seedviewer.cgi?page=Annotation&amp;feature=fig|1505227.4.peg.23" TargetMode="External"/><Relationship Id="rId28" Type="http://schemas.openxmlformats.org/officeDocument/2006/relationships/hyperlink" Target="http://rast.nmpdr.org/seedviewer.cgi?page=Annotation&amp;feature=fig|1505227.4.peg.28" TargetMode="External"/><Relationship Id="rId36" Type="http://schemas.openxmlformats.org/officeDocument/2006/relationships/hyperlink" Target="http://rast.nmpdr.org/seedviewer.cgi?page=Annotation&amp;feature=fig|1505227.4.peg.36" TargetMode="External"/><Relationship Id="rId49" Type="http://schemas.openxmlformats.org/officeDocument/2006/relationships/hyperlink" Target="http://rast.nmpdr.org/seedviewer.cgi?page=Annotation&amp;feature=fig|1505227.4.peg.49" TargetMode="External"/><Relationship Id="rId57" Type="http://schemas.openxmlformats.org/officeDocument/2006/relationships/hyperlink" Target="http://rast.nmpdr.org/seedviewer.cgi?page=Annotation&amp;feature=fig|1505227.4.peg.57" TargetMode="External"/><Relationship Id="rId10" Type="http://schemas.openxmlformats.org/officeDocument/2006/relationships/hyperlink" Target="http://rast.nmpdr.org/seedviewer.cgi?page=Annotation&amp;feature=fig|1505227.4.peg.10" TargetMode="External"/><Relationship Id="rId31" Type="http://schemas.openxmlformats.org/officeDocument/2006/relationships/hyperlink" Target="http://rast.nmpdr.org/seedviewer.cgi?page=Annotation&amp;feature=fig|1505227.4.peg.31" TargetMode="External"/><Relationship Id="rId44" Type="http://schemas.openxmlformats.org/officeDocument/2006/relationships/hyperlink" Target="http://rast.nmpdr.org/seedviewer.cgi?page=Annotation&amp;feature=fig|1505227.4.peg.44" TargetMode="External"/><Relationship Id="rId52" Type="http://schemas.openxmlformats.org/officeDocument/2006/relationships/hyperlink" Target="http://rast.nmpdr.org/seedviewer.cgi?page=Annotation&amp;feature=fig|1505227.4.peg.52" TargetMode="External"/><Relationship Id="rId60" Type="http://schemas.openxmlformats.org/officeDocument/2006/relationships/hyperlink" Target="http://rast.nmpdr.org/seedviewer.cgi?page=Annotation&amp;feature=fig|1505227.4.peg.60" TargetMode="External"/><Relationship Id="rId65" Type="http://schemas.openxmlformats.org/officeDocument/2006/relationships/hyperlink" Target="http://rast.nmpdr.org/seedviewer.cgi?page=Annotation&amp;feature=fig|1505227.4.peg.65" TargetMode="External"/><Relationship Id="rId73" Type="http://schemas.openxmlformats.org/officeDocument/2006/relationships/hyperlink" Target="http://rast.nmpdr.org/seedviewer.cgi?page=Annotation&amp;feature=fig|1505227.4.peg.73" TargetMode="External"/><Relationship Id="rId78" Type="http://schemas.openxmlformats.org/officeDocument/2006/relationships/hyperlink" Target="http://rast.nmpdr.org/seedviewer.cgi?page=Annotation&amp;feature=fig|1505227.4.peg.78" TargetMode="External"/><Relationship Id="rId81" Type="http://schemas.openxmlformats.org/officeDocument/2006/relationships/hyperlink" Target="http://rast.nmpdr.org/seedviewer.cgi?page=Annotation&amp;feature=fig|1505227.4.peg.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57" workbookViewId="0">
      <selection activeCell="I2" sqref="I2:I87"/>
    </sheetView>
  </sheetViews>
  <sheetFormatPr defaultRowHeight="14.4" x14ac:dyDescent="0.3"/>
  <cols>
    <col min="2" max="2" width="17.88671875" customWidth="1"/>
    <col min="8" max="8" width="14.66406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>
        <v>226</v>
      </c>
      <c r="D2">
        <v>720</v>
      </c>
      <c r="E2" t="s">
        <v>12</v>
      </c>
      <c r="F2">
        <v>22112342</v>
      </c>
      <c r="G2" t="s">
        <v>13</v>
      </c>
      <c r="H2" t="s">
        <v>14</v>
      </c>
      <c r="I2">
        <v>164</v>
      </c>
      <c r="J2" t="s">
        <v>15</v>
      </c>
    </row>
    <row r="3" spans="1:10" x14ac:dyDescent="0.3">
      <c r="A3" t="s">
        <v>10</v>
      </c>
      <c r="B3" t="s">
        <v>11</v>
      </c>
      <c r="C3">
        <v>730</v>
      </c>
      <c r="D3">
        <v>1101</v>
      </c>
      <c r="E3" t="s">
        <v>12</v>
      </c>
      <c r="F3">
        <v>22112258</v>
      </c>
      <c r="G3" t="s">
        <v>16</v>
      </c>
      <c r="H3" t="s">
        <v>17</v>
      </c>
      <c r="I3">
        <v>123</v>
      </c>
      <c r="J3" t="s">
        <v>18</v>
      </c>
    </row>
    <row r="4" spans="1:10" x14ac:dyDescent="0.3">
      <c r="A4" t="s">
        <v>10</v>
      </c>
      <c r="B4" t="s">
        <v>11</v>
      </c>
      <c r="C4">
        <v>1109</v>
      </c>
      <c r="D4">
        <v>1576</v>
      </c>
      <c r="E4" t="s">
        <v>12</v>
      </c>
      <c r="F4">
        <v>22112259</v>
      </c>
      <c r="G4" t="s">
        <v>19</v>
      </c>
      <c r="H4" t="s">
        <v>20</v>
      </c>
      <c r="I4">
        <v>155</v>
      </c>
      <c r="J4" t="s">
        <v>21</v>
      </c>
    </row>
    <row r="5" spans="1:10" x14ac:dyDescent="0.3">
      <c r="A5" t="s">
        <v>10</v>
      </c>
      <c r="B5" t="s">
        <v>11</v>
      </c>
      <c r="C5">
        <v>1590</v>
      </c>
      <c r="D5">
        <v>2087</v>
      </c>
      <c r="E5" t="s">
        <v>12</v>
      </c>
      <c r="F5">
        <v>22112260</v>
      </c>
      <c r="G5" t="s">
        <v>22</v>
      </c>
      <c r="H5" t="s">
        <v>23</v>
      </c>
      <c r="I5">
        <v>165</v>
      </c>
      <c r="J5" t="s">
        <v>24</v>
      </c>
    </row>
    <row r="6" spans="1:10" x14ac:dyDescent="0.3">
      <c r="A6" t="s">
        <v>10</v>
      </c>
      <c r="B6" t="s">
        <v>11</v>
      </c>
      <c r="C6">
        <v>2087</v>
      </c>
      <c r="D6">
        <v>2245</v>
      </c>
      <c r="E6" t="s">
        <v>12</v>
      </c>
      <c r="F6">
        <v>22112261</v>
      </c>
      <c r="G6" t="s">
        <v>25</v>
      </c>
      <c r="H6" t="s">
        <v>26</v>
      </c>
      <c r="I6">
        <v>52</v>
      </c>
      <c r="J6" t="s">
        <v>27</v>
      </c>
    </row>
    <row r="7" spans="1:10" x14ac:dyDescent="0.3">
      <c r="A7" t="s">
        <v>10</v>
      </c>
      <c r="B7" t="s">
        <v>11</v>
      </c>
      <c r="C7">
        <v>2323</v>
      </c>
      <c r="D7">
        <v>3501</v>
      </c>
      <c r="E7" t="s">
        <v>12</v>
      </c>
      <c r="F7">
        <v>22112262</v>
      </c>
      <c r="G7" t="s">
        <v>28</v>
      </c>
      <c r="H7" t="s">
        <v>29</v>
      </c>
      <c r="I7">
        <v>392</v>
      </c>
      <c r="J7" t="s">
        <v>30</v>
      </c>
    </row>
    <row r="8" spans="1:10" x14ac:dyDescent="0.3">
      <c r="A8" t="s">
        <v>10</v>
      </c>
      <c r="B8" t="s">
        <v>11</v>
      </c>
      <c r="C8">
        <v>3510</v>
      </c>
      <c r="D8">
        <v>3965</v>
      </c>
      <c r="E8" t="s">
        <v>12</v>
      </c>
      <c r="F8">
        <v>22112263</v>
      </c>
      <c r="G8" t="s">
        <v>31</v>
      </c>
      <c r="H8" t="s">
        <v>32</v>
      </c>
      <c r="I8">
        <v>151</v>
      </c>
      <c r="J8" t="s">
        <v>33</v>
      </c>
    </row>
    <row r="9" spans="1:10" x14ac:dyDescent="0.3">
      <c r="A9" t="s">
        <v>10</v>
      </c>
      <c r="B9" t="s">
        <v>11</v>
      </c>
      <c r="C9">
        <v>4089</v>
      </c>
      <c r="D9">
        <v>4421</v>
      </c>
      <c r="E9" t="s">
        <v>12</v>
      </c>
      <c r="F9">
        <v>22112264</v>
      </c>
      <c r="G9" t="s">
        <v>34</v>
      </c>
      <c r="H9" t="s">
        <v>35</v>
      </c>
      <c r="I9">
        <v>110</v>
      </c>
      <c r="J9" t="s">
        <v>36</v>
      </c>
    </row>
    <row r="10" spans="1:10" x14ac:dyDescent="0.3">
      <c r="A10" t="s">
        <v>10</v>
      </c>
      <c r="B10" t="s">
        <v>11</v>
      </c>
      <c r="C10">
        <v>4502</v>
      </c>
      <c r="D10">
        <v>4615</v>
      </c>
      <c r="E10" t="s">
        <v>12</v>
      </c>
      <c r="F10">
        <v>22112265</v>
      </c>
      <c r="G10" t="s">
        <v>37</v>
      </c>
      <c r="H10" t="s">
        <v>38</v>
      </c>
      <c r="I10">
        <v>37</v>
      </c>
      <c r="J10" t="s">
        <v>39</v>
      </c>
    </row>
    <row r="11" spans="1:10" x14ac:dyDescent="0.3">
      <c r="A11" t="s">
        <v>10</v>
      </c>
      <c r="B11" t="s">
        <v>11</v>
      </c>
      <c r="C11">
        <v>4608</v>
      </c>
      <c r="D11">
        <v>6386</v>
      </c>
      <c r="E11" t="s">
        <v>12</v>
      </c>
      <c r="F11">
        <v>22112266</v>
      </c>
      <c r="G11" t="s">
        <v>40</v>
      </c>
      <c r="H11" t="s">
        <v>41</v>
      </c>
      <c r="I11">
        <v>592</v>
      </c>
      <c r="J11" t="s">
        <v>42</v>
      </c>
    </row>
    <row r="12" spans="1:10" x14ac:dyDescent="0.3">
      <c r="A12" t="s">
        <v>10</v>
      </c>
      <c r="B12" t="s">
        <v>11</v>
      </c>
      <c r="C12">
        <v>6380</v>
      </c>
      <c r="D12">
        <v>7741</v>
      </c>
      <c r="E12" t="s">
        <v>12</v>
      </c>
      <c r="F12">
        <v>22112267</v>
      </c>
      <c r="G12" t="s">
        <v>43</v>
      </c>
      <c r="H12" t="s">
        <v>44</v>
      </c>
      <c r="I12">
        <v>453</v>
      </c>
      <c r="J12" t="s">
        <v>45</v>
      </c>
    </row>
    <row r="13" spans="1:10" x14ac:dyDescent="0.3">
      <c r="A13" t="s">
        <v>10</v>
      </c>
      <c r="B13" t="s">
        <v>11</v>
      </c>
      <c r="C13">
        <v>7750</v>
      </c>
      <c r="D13">
        <v>8202</v>
      </c>
      <c r="E13" t="s">
        <v>12</v>
      </c>
      <c r="F13">
        <v>22112268</v>
      </c>
      <c r="G13" t="s">
        <v>46</v>
      </c>
      <c r="H13" t="s">
        <v>47</v>
      </c>
      <c r="I13">
        <v>150</v>
      </c>
      <c r="J13" t="s">
        <v>48</v>
      </c>
    </row>
    <row r="14" spans="1:10" x14ac:dyDescent="0.3">
      <c r="A14" t="s">
        <v>10</v>
      </c>
      <c r="B14" t="s">
        <v>11</v>
      </c>
      <c r="C14">
        <v>8204</v>
      </c>
      <c r="D14">
        <v>9253</v>
      </c>
      <c r="E14" t="s">
        <v>12</v>
      </c>
      <c r="F14">
        <v>22112269</v>
      </c>
      <c r="G14" t="s">
        <v>49</v>
      </c>
      <c r="H14" t="s">
        <v>50</v>
      </c>
      <c r="I14">
        <v>349</v>
      </c>
      <c r="J14" t="s">
        <v>51</v>
      </c>
    </row>
    <row r="15" spans="1:10" x14ac:dyDescent="0.3">
      <c r="A15" t="s">
        <v>10</v>
      </c>
      <c r="B15" t="s">
        <v>11</v>
      </c>
      <c r="C15">
        <v>9270</v>
      </c>
      <c r="D15">
        <v>9770</v>
      </c>
      <c r="E15" t="s">
        <v>12</v>
      </c>
      <c r="F15">
        <v>22112270</v>
      </c>
      <c r="G15" t="s">
        <v>52</v>
      </c>
      <c r="H15" t="s">
        <v>53</v>
      </c>
      <c r="I15">
        <v>166</v>
      </c>
      <c r="J15" t="s">
        <v>54</v>
      </c>
    </row>
    <row r="16" spans="1:10" x14ac:dyDescent="0.3">
      <c r="A16" t="s">
        <v>10</v>
      </c>
      <c r="B16" t="s">
        <v>11</v>
      </c>
      <c r="C16">
        <v>9755</v>
      </c>
      <c r="D16">
        <v>10483</v>
      </c>
      <c r="E16" t="s">
        <v>12</v>
      </c>
      <c r="F16">
        <v>22112271</v>
      </c>
      <c r="G16" t="s">
        <v>55</v>
      </c>
      <c r="H16" t="s">
        <v>56</v>
      </c>
      <c r="I16">
        <v>242</v>
      </c>
      <c r="J16" t="s">
        <v>57</v>
      </c>
    </row>
    <row r="17" spans="1:10" x14ac:dyDescent="0.3">
      <c r="A17" t="s">
        <v>10</v>
      </c>
      <c r="B17" t="s">
        <v>11</v>
      </c>
      <c r="C17">
        <v>10483</v>
      </c>
      <c r="D17">
        <v>11109</v>
      </c>
      <c r="E17" t="s">
        <v>12</v>
      </c>
      <c r="F17">
        <v>22112272</v>
      </c>
      <c r="G17" t="s">
        <v>58</v>
      </c>
      <c r="H17" t="s">
        <v>59</v>
      </c>
      <c r="I17">
        <v>208</v>
      </c>
      <c r="J17" t="s">
        <v>60</v>
      </c>
    </row>
    <row r="18" spans="1:10" x14ac:dyDescent="0.3">
      <c r="A18" t="s">
        <v>10</v>
      </c>
      <c r="B18" t="s">
        <v>11</v>
      </c>
      <c r="C18">
        <v>11109</v>
      </c>
      <c r="D18">
        <v>11396</v>
      </c>
      <c r="E18" t="s">
        <v>12</v>
      </c>
      <c r="F18">
        <v>22112273</v>
      </c>
      <c r="G18" t="s">
        <v>61</v>
      </c>
      <c r="H18" t="s">
        <v>62</v>
      </c>
      <c r="I18">
        <v>95</v>
      </c>
      <c r="J18" t="s">
        <v>63</v>
      </c>
    </row>
    <row r="19" spans="1:10" x14ac:dyDescent="0.3">
      <c r="A19" t="s">
        <v>10</v>
      </c>
      <c r="B19" t="s">
        <v>11</v>
      </c>
      <c r="C19">
        <v>11397</v>
      </c>
      <c r="D19">
        <v>11747</v>
      </c>
      <c r="E19" t="s">
        <v>12</v>
      </c>
      <c r="F19">
        <v>22112274</v>
      </c>
      <c r="G19" t="s">
        <v>64</v>
      </c>
      <c r="H19" t="s">
        <v>65</v>
      </c>
      <c r="I19">
        <v>116</v>
      </c>
      <c r="J19" t="s">
        <v>66</v>
      </c>
    </row>
    <row r="20" spans="1:10" x14ac:dyDescent="0.3">
      <c r="A20" t="s">
        <v>10</v>
      </c>
      <c r="B20" t="s">
        <v>11</v>
      </c>
      <c r="C20">
        <v>11744</v>
      </c>
      <c r="D20">
        <v>12889</v>
      </c>
      <c r="E20" t="s">
        <v>12</v>
      </c>
      <c r="F20">
        <v>22112275</v>
      </c>
      <c r="G20" t="s">
        <v>67</v>
      </c>
      <c r="H20" t="s">
        <v>68</v>
      </c>
      <c r="I20">
        <v>381</v>
      </c>
      <c r="J20" t="s">
        <v>69</v>
      </c>
    </row>
    <row r="21" spans="1:10" x14ac:dyDescent="0.3">
      <c r="A21" t="s">
        <v>10</v>
      </c>
      <c r="B21" t="s">
        <v>11</v>
      </c>
      <c r="C21">
        <v>12886</v>
      </c>
      <c r="D21">
        <v>13122</v>
      </c>
      <c r="E21" t="s">
        <v>12</v>
      </c>
      <c r="F21">
        <v>22112276</v>
      </c>
      <c r="G21" t="s">
        <v>70</v>
      </c>
      <c r="H21" t="s">
        <v>71</v>
      </c>
      <c r="I21">
        <v>78</v>
      </c>
      <c r="J21" t="s">
        <v>72</v>
      </c>
    </row>
    <row r="22" spans="1:10" x14ac:dyDescent="0.3">
      <c r="A22" t="s">
        <v>10</v>
      </c>
      <c r="B22" t="s">
        <v>11</v>
      </c>
      <c r="C22">
        <v>13113</v>
      </c>
      <c r="D22">
        <v>13538</v>
      </c>
      <c r="E22" t="s">
        <v>12</v>
      </c>
      <c r="F22">
        <v>22112277</v>
      </c>
      <c r="G22" t="s">
        <v>73</v>
      </c>
      <c r="H22" t="s">
        <v>74</v>
      </c>
      <c r="I22">
        <v>141</v>
      </c>
      <c r="J22" t="s">
        <v>75</v>
      </c>
    </row>
    <row r="23" spans="1:10" x14ac:dyDescent="0.3">
      <c r="A23" t="s">
        <v>10</v>
      </c>
      <c r="B23" t="s">
        <v>11</v>
      </c>
      <c r="C23">
        <v>13538</v>
      </c>
      <c r="D23">
        <v>14554</v>
      </c>
      <c r="E23" t="s">
        <v>12</v>
      </c>
      <c r="F23">
        <v>22112278</v>
      </c>
      <c r="G23" t="s">
        <v>76</v>
      </c>
      <c r="H23" t="s">
        <v>77</v>
      </c>
      <c r="I23">
        <v>338</v>
      </c>
      <c r="J23" t="s">
        <v>78</v>
      </c>
    </row>
    <row r="24" spans="1:10" x14ac:dyDescent="0.3">
      <c r="A24" t="s">
        <v>10</v>
      </c>
      <c r="B24" t="s">
        <v>11</v>
      </c>
      <c r="C24">
        <v>14566</v>
      </c>
      <c r="D24">
        <v>14745</v>
      </c>
      <c r="E24" t="s">
        <v>12</v>
      </c>
      <c r="F24">
        <v>22112279</v>
      </c>
      <c r="G24" t="s">
        <v>79</v>
      </c>
      <c r="H24" t="s">
        <v>80</v>
      </c>
      <c r="I24">
        <v>59</v>
      </c>
      <c r="J24" t="s">
        <v>81</v>
      </c>
    </row>
    <row r="25" spans="1:10" x14ac:dyDescent="0.3">
      <c r="A25" t="s">
        <v>10</v>
      </c>
      <c r="B25" t="s">
        <v>11</v>
      </c>
      <c r="C25">
        <v>14815</v>
      </c>
      <c r="D25">
        <v>16161</v>
      </c>
      <c r="E25" t="s">
        <v>12</v>
      </c>
      <c r="F25">
        <v>22112280</v>
      </c>
      <c r="G25" t="s">
        <v>82</v>
      </c>
      <c r="H25" t="s">
        <v>83</v>
      </c>
      <c r="I25">
        <v>448</v>
      </c>
      <c r="J25" t="s">
        <v>84</v>
      </c>
    </row>
    <row r="26" spans="1:10" x14ac:dyDescent="0.3">
      <c r="A26" t="s">
        <v>10</v>
      </c>
      <c r="B26" t="s">
        <v>11</v>
      </c>
      <c r="C26">
        <v>16171</v>
      </c>
      <c r="D26">
        <v>17859</v>
      </c>
      <c r="E26" t="s">
        <v>12</v>
      </c>
      <c r="F26">
        <v>22112281</v>
      </c>
      <c r="G26" t="s">
        <v>85</v>
      </c>
      <c r="H26" t="s">
        <v>86</v>
      </c>
      <c r="I26">
        <v>562</v>
      </c>
      <c r="J26" t="s">
        <v>87</v>
      </c>
    </row>
    <row r="27" spans="1:10" x14ac:dyDescent="0.3">
      <c r="A27" t="s">
        <v>10</v>
      </c>
      <c r="B27" t="s">
        <v>11</v>
      </c>
      <c r="C27">
        <v>17870</v>
      </c>
      <c r="D27">
        <v>18346</v>
      </c>
      <c r="E27" t="s">
        <v>12</v>
      </c>
      <c r="F27">
        <v>22112282</v>
      </c>
      <c r="G27" t="s">
        <v>88</v>
      </c>
      <c r="H27" t="s">
        <v>89</v>
      </c>
      <c r="I27">
        <v>158</v>
      </c>
      <c r="J27" t="s">
        <v>90</v>
      </c>
    </row>
    <row r="28" spans="1:10" x14ac:dyDescent="0.3">
      <c r="A28" t="s">
        <v>10</v>
      </c>
      <c r="B28" t="s">
        <v>11</v>
      </c>
      <c r="C28">
        <v>18519</v>
      </c>
      <c r="D28">
        <v>18863</v>
      </c>
      <c r="E28" t="s">
        <v>12</v>
      </c>
      <c r="F28">
        <v>22112283</v>
      </c>
      <c r="G28" t="s">
        <v>91</v>
      </c>
      <c r="H28" t="s">
        <v>92</v>
      </c>
      <c r="I28">
        <v>114</v>
      </c>
      <c r="J28" t="s">
        <v>93</v>
      </c>
    </row>
    <row r="29" spans="1:10" x14ac:dyDescent="0.3">
      <c r="A29" t="s">
        <v>10</v>
      </c>
      <c r="B29" t="s">
        <v>11</v>
      </c>
      <c r="C29">
        <v>18872</v>
      </c>
      <c r="D29">
        <v>19273</v>
      </c>
      <c r="E29" t="s">
        <v>12</v>
      </c>
      <c r="F29">
        <v>22112284</v>
      </c>
      <c r="G29" t="s">
        <v>94</v>
      </c>
      <c r="H29" t="s">
        <v>95</v>
      </c>
      <c r="I29">
        <v>133</v>
      </c>
      <c r="J29" t="s">
        <v>96</v>
      </c>
    </row>
    <row r="30" spans="1:10" x14ac:dyDescent="0.3">
      <c r="A30" t="s">
        <v>10</v>
      </c>
      <c r="B30" t="s">
        <v>11</v>
      </c>
      <c r="C30">
        <v>19273</v>
      </c>
      <c r="D30">
        <v>19440</v>
      </c>
      <c r="E30" t="s">
        <v>12</v>
      </c>
      <c r="F30">
        <v>22112285</v>
      </c>
      <c r="G30" t="s">
        <v>97</v>
      </c>
      <c r="H30" t="s">
        <v>98</v>
      </c>
      <c r="I30">
        <v>55</v>
      </c>
      <c r="J30" t="s">
        <v>99</v>
      </c>
    </row>
    <row r="31" spans="1:10" x14ac:dyDescent="0.3">
      <c r="A31" t="s">
        <v>10</v>
      </c>
      <c r="B31" t="s">
        <v>11</v>
      </c>
      <c r="C31">
        <v>19440</v>
      </c>
      <c r="D31">
        <v>19790</v>
      </c>
      <c r="E31" t="s">
        <v>12</v>
      </c>
      <c r="F31">
        <v>22112286</v>
      </c>
      <c r="G31" t="s">
        <v>100</v>
      </c>
      <c r="H31" t="s">
        <v>101</v>
      </c>
      <c r="I31">
        <v>116</v>
      </c>
      <c r="J31" t="s">
        <v>102</v>
      </c>
    </row>
    <row r="32" spans="1:10" x14ac:dyDescent="0.3">
      <c r="A32" t="s">
        <v>10</v>
      </c>
      <c r="B32" t="s">
        <v>11</v>
      </c>
      <c r="C32">
        <v>19833</v>
      </c>
      <c r="D32">
        <v>20387</v>
      </c>
      <c r="E32" t="s">
        <v>12</v>
      </c>
      <c r="F32">
        <v>22112287</v>
      </c>
      <c r="G32" t="s">
        <v>103</v>
      </c>
      <c r="H32" t="s">
        <v>104</v>
      </c>
      <c r="I32">
        <v>184</v>
      </c>
      <c r="J32" t="s">
        <v>105</v>
      </c>
    </row>
    <row r="33" spans="1:10" x14ac:dyDescent="0.3">
      <c r="A33" t="s">
        <v>10</v>
      </c>
      <c r="B33" t="s">
        <v>11</v>
      </c>
      <c r="C33">
        <v>20400</v>
      </c>
      <c r="D33">
        <v>20567</v>
      </c>
      <c r="E33" t="s">
        <v>12</v>
      </c>
      <c r="F33">
        <v>22112288</v>
      </c>
      <c r="G33" t="s">
        <v>106</v>
      </c>
      <c r="H33" t="s">
        <v>107</v>
      </c>
      <c r="I33">
        <v>55</v>
      </c>
      <c r="J33" t="s">
        <v>108</v>
      </c>
    </row>
    <row r="34" spans="1:10" x14ac:dyDescent="0.3">
      <c r="A34" t="s">
        <v>10</v>
      </c>
      <c r="B34" t="s">
        <v>11</v>
      </c>
      <c r="C34">
        <v>21001</v>
      </c>
      <c r="D34">
        <v>23532</v>
      </c>
      <c r="E34" t="s">
        <v>12</v>
      </c>
      <c r="F34">
        <v>22112289</v>
      </c>
      <c r="G34" t="s">
        <v>109</v>
      </c>
      <c r="H34" t="s">
        <v>110</v>
      </c>
      <c r="I34">
        <v>843</v>
      </c>
      <c r="J34" t="s">
        <v>111</v>
      </c>
    </row>
    <row r="35" spans="1:10" x14ac:dyDescent="0.3">
      <c r="A35" t="s">
        <v>10</v>
      </c>
      <c r="B35" t="s">
        <v>11</v>
      </c>
      <c r="C35">
        <v>24657</v>
      </c>
      <c r="D35">
        <v>24818</v>
      </c>
      <c r="E35" t="s">
        <v>12</v>
      </c>
      <c r="F35">
        <v>22112290</v>
      </c>
      <c r="G35" t="s">
        <v>112</v>
      </c>
      <c r="H35" t="s">
        <v>113</v>
      </c>
      <c r="I35">
        <v>53</v>
      </c>
      <c r="J35" t="s">
        <v>114</v>
      </c>
    </row>
    <row r="36" spans="1:10" x14ac:dyDescent="0.3">
      <c r="A36" t="s">
        <v>10</v>
      </c>
      <c r="B36" t="s">
        <v>11</v>
      </c>
      <c r="C36">
        <v>24834</v>
      </c>
      <c r="D36">
        <v>24971</v>
      </c>
      <c r="E36" t="s">
        <v>12</v>
      </c>
      <c r="F36">
        <v>22112291</v>
      </c>
      <c r="G36" t="s">
        <v>115</v>
      </c>
      <c r="H36" t="s">
        <v>116</v>
      </c>
      <c r="I36">
        <v>45</v>
      </c>
      <c r="J36" t="s">
        <v>117</v>
      </c>
    </row>
    <row r="37" spans="1:10" x14ac:dyDescent="0.3">
      <c r="A37" t="s">
        <v>10</v>
      </c>
      <c r="B37" t="s">
        <v>11</v>
      </c>
      <c r="C37">
        <v>25375</v>
      </c>
      <c r="D37">
        <v>25632</v>
      </c>
      <c r="E37" t="s">
        <v>12</v>
      </c>
      <c r="F37">
        <v>22112292</v>
      </c>
      <c r="G37" t="s">
        <v>118</v>
      </c>
      <c r="H37" t="s">
        <v>119</v>
      </c>
      <c r="I37">
        <v>85</v>
      </c>
      <c r="J37" t="s">
        <v>120</v>
      </c>
    </row>
    <row r="38" spans="1:10" x14ac:dyDescent="0.3">
      <c r="A38" t="s">
        <v>10</v>
      </c>
      <c r="B38" t="s">
        <v>11</v>
      </c>
      <c r="C38">
        <v>25704</v>
      </c>
      <c r="D38">
        <v>25907</v>
      </c>
      <c r="E38" t="s">
        <v>12</v>
      </c>
      <c r="F38">
        <v>22112293</v>
      </c>
      <c r="G38" t="s">
        <v>121</v>
      </c>
      <c r="H38" t="s">
        <v>122</v>
      </c>
      <c r="I38">
        <v>67</v>
      </c>
      <c r="J38" t="s">
        <v>123</v>
      </c>
    </row>
    <row r="39" spans="1:10" x14ac:dyDescent="0.3">
      <c r="A39" t="s">
        <v>10</v>
      </c>
      <c r="B39" t="s">
        <v>11</v>
      </c>
      <c r="C39">
        <v>25904</v>
      </c>
      <c r="D39">
        <v>26194</v>
      </c>
      <c r="E39" t="s">
        <v>12</v>
      </c>
      <c r="F39">
        <v>22112294</v>
      </c>
      <c r="G39" t="s">
        <v>124</v>
      </c>
      <c r="H39" t="s">
        <v>125</v>
      </c>
      <c r="I39">
        <v>96</v>
      </c>
      <c r="J39" t="s">
        <v>126</v>
      </c>
    </row>
    <row r="40" spans="1:10" x14ac:dyDescent="0.3">
      <c r="A40" t="s">
        <v>10</v>
      </c>
      <c r="B40" t="s">
        <v>11</v>
      </c>
      <c r="C40">
        <v>26191</v>
      </c>
      <c r="D40">
        <v>26562</v>
      </c>
      <c r="E40" t="s">
        <v>12</v>
      </c>
      <c r="F40">
        <v>22112295</v>
      </c>
      <c r="G40" t="s">
        <v>127</v>
      </c>
      <c r="H40" t="s">
        <v>128</v>
      </c>
      <c r="I40">
        <v>123</v>
      </c>
      <c r="J40" t="s">
        <v>129</v>
      </c>
    </row>
    <row r="41" spans="1:10" x14ac:dyDescent="0.3">
      <c r="A41" t="s">
        <v>10</v>
      </c>
      <c r="B41" t="s">
        <v>11</v>
      </c>
      <c r="C41">
        <v>26573</v>
      </c>
      <c r="D41">
        <v>26815</v>
      </c>
      <c r="E41" t="s">
        <v>12</v>
      </c>
      <c r="F41">
        <v>22112296</v>
      </c>
      <c r="G41" t="s">
        <v>130</v>
      </c>
      <c r="H41" t="s">
        <v>131</v>
      </c>
      <c r="I41">
        <v>80</v>
      </c>
      <c r="J41" t="s">
        <v>132</v>
      </c>
    </row>
    <row r="42" spans="1:10" x14ac:dyDescent="0.3">
      <c r="A42" t="s">
        <v>10</v>
      </c>
      <c r="B42" t="s">
        <v>11</v>
      </c>
      <c r="C42">
        <v>26818</v>
      </c>
      <c r="D42">
        <v>27357</v>
      </c>
      <c r="E42" t="s">
        <v>12</v>
      </c>
      <c r="F42">
        <v>22112297</v>
      </c>
      <c r="G42" t="s">
        <v>133</v>
      </c>
      <c r="H42" t="s">
        <v>134</v>
      </c>
      <c r="I42">
        <v>179</v>
      </c>
      <c r="J42" t="s">
        <v>135</v>
      </c>
    </row>
    <row r="43" spans="1:10" x14ac:dyDescent="0.3">
      <c r="A43" t="s">
        <v>10</v>
      </c>
      <c r="B43" t="s">
        <v>11</v>
      </c>
      <c r="C43">
        <v>27389</v>
      </c>
      <c r="D43">
        <v>27598</v>
      </c>
      <c r="E43" t="s">
        <v>12</v>
      </c>
      <c r="F43">
        <v>22112298</v>
      </c>
      <c r="G43" t="s">
        <v>136</v>
      </c>
      <c r="H43" t="s">
        <v>137</v>
      </c>
      <c r="I43">
        <v>69</v>
      </c>
      <c r="J43" t="s">
        <v>138</v>
      </c>
    </row>
    <row r="44" spans="1:10" x14ac:dyDescent="0.3">
      <c r="A44" t="s">
        <v>10</v>
      </c>
      <c r="B44" t="s">
        <v>11</v>
      </c>
      <c r="C44">
        <v>27555</v>
      </c>
      <c r="D44">
        <v>28241</v>
      </c>
      <c r="E44" t="s">
        <v>12</v>
      </c>
      <c r="F44">
        <v>22112299</v>
      </c>
      <c r="G44" t="s">
        <v>139</v>
      </c>
      <c r="H44" t="s">
        <v>140</v>
      </c>
      <c r="I44">
        <v>228</v>
      </c>
      <c r="J44" t="s">
        <v>141</v>
      </c>
    </row>
    <row r="45" spans="1:10" x14ac:dyDescent="0.3">
      <c r="A45" t="s">
        <v>10</v>
      </c>
      <c r="B45" t="s">
        <v>11</v>
      </c>
      <c r="C45">
        <v>28250</v>
      </c>
      <c r="D45">
        <v>28531</v>
      </c>
      <c r="E45" t="s">
        <v>12</v>
      </c>
      <c r="F45">
        <v>22112300</v>
      </c>
      <c r="G45" t="s">
        <v>142</v>
      </c>
      <c r="H45" t="s">
        <v>143</v>
      </c>
      <c r="I45">
        <v>93</v>
      </c>
      <c r="J45" t="s">
        <v>144</v>
      </c>
    </row>
    <row r="46" spans="1:10" x14ac:dyDescent="0.3">
      <c r="A46" t="s">
        <v>10</v>
      </c>
      <c r="B46" t="s">
        <v>11</v>
      </c>
      <c r="C46">
        <v>28633</v>
      </c>
      <c r="D46">
        <v>28884</v>
      </c>
      <c r="E46" t="s">
        <v>12</v>
      </c>
      <c r="F46">
        <v>22112301</v>
      </c>
      <c r="G46" t="s">
        <v>145</v>
      </c>
      <c r="H46" t="s">
        <v>146</v>
      </c>
      <c r="I46">
        <v>83</v>
      </c>
      <c r="J46" t="s">
        <v>147</v>
      </c>
    </row>
    <row r="47" spans="1:10" x14ac:dyDescent="0.3">
      <c r="A47" t="s">
        <v>10</v>
      </c>
      <c r="B47" t="s">
        <v>11</v>
      </c>
      <c r="C47">
        <v>29003</v>
      </c>
      <c r="D47">
        <v>29239</v>
      </c>
      <c r="E47" t="s">
        <v>12</v>
      </c>
      <c r="F47">
        <v>22112302</v>
      </c>
      <c r="G47" t="s">
        <v>148</v>
      </c>
      <c r="H47" t="s">
        <v>149</v>
      </c>
      <c r="I47">
        <v>78</v>
      </c>
      <c r="J47" t="s">
        <v>150</v>
      </c>
    </row>
    <row r="48" spans="1:10" x14ac:dyDescent="0.3">
      <c r="A48" t="s">
        <v>10</v>
      </c>
      <c r="B48" t="s">
        <v>11</v>
      </c>
      <c r="C48">
        <v>29262</v>
      </c>
      <c r="D48">
        <v>29519</v>
      </c>
      <c r="E48" t="s">
        <v>12</v>
      </c>
      <c r="F48">
        <v>22112303</v>
      </c>
      <c r="G48" t="s">
        <v>151</v>
      </c>
      <c r="H48" t="s">
        <v>152</v>
      </c>
      <c r="I48">
        <v>85</v>
      </c>
      <c r="J48" t="s">
        <v>153</v>
      </c>
    </row>
    <row r="49" spans="1:10" x14ac:dyDescent="0.3">
      <c r="A49" t="s">
        <v>10</v>
      </c>
      <c r="B49" t="s">
        <v>11</v>
      </c>
      <c r="C49">
        <v>29519</v>
      </c>
      <c r="D49">
        <v>29695</v>
      </c>
      <c r="E49" t="s">
        <v>12</v>
      </c>
      <c r="F49">
        <v>22112304</v>
      </c>
      <c r="G49" t="s">
        <v>154</v>
      </c>
      <c r="H49" t="s">
        <v>155</v>
      </c>
      <c r="I49">
        <v>58</v>
      </c>
      <c r="J49" t="s">
        <v>156</v>
      </c>
    </row>
    <row r="50" spans="1:10" x14ac:dyDescent="0.3">
      <c r="A50" t="s">
        <v>10</v>
      </c>
      <c r="B50" t="s">
        <v>11</v>
      </c>
      <c r="C50">
        <v>29749</v>
      </c>
      <c r="D50">
        <v>29901</v>
      </c>
      <c r="E50" t="s">
        <v>12</v>
      </c>
      <c r="F50">
        <v>22112305</v>
      </c>
      <c r="G50" t="s">
        <v>157</v>
      </c>
      <c r="H50" t="s">
        <v>158</v>
      </c>
      <c r="I50">
        <v>50</v>
      </c>
      <c r="J50" t="s">
        <v>159</v>
      </c>
    </row>
    <row r="51" spans="1:10" x14ac:dyDescent="0.3">
      <c r="A51" t="s">
        <v>10</v>
      </c>
      <c r="B51" t="s">
        <v>11</v>
      </c>
      <c r="C51">
        <v>29843</v>
      </c>
      <c r="D51">
        <v>30097</v>
      </c>
      <c r="E51" t="s">
        <v>12</v>
      </c>
      <c r="F51">
        <v>22112306</v>
      </c>
      <c r="G51" t="s">
        <v>160</v>
      </c>
      <c r="H51" t="s">
        <v>161</v>
      </c>
      <c r="I51">
        <v>84</v>
      </c>
      <c r="J51" t="s">
        <v>162</v>
      </c>
    </row>
    <row r="52" spans="1:10" x14ac:dyDescent="0.3">
      <c r="A52" t="s">
        <v>10</v>
      </c>
      <c r="B52" t="s">
        <v>11</v>
      </c>
      <c r="C52">
        <v>30634</v>
      </c>
      <c r="D52">
        <v>30861</v>
      </c>
      <c r="E52" t="s">
        <v>12</v>
      </c>
      <c r="F52">
        <v>22112307</v>
      </c>
      <c r="G52" t="s">
        <v>163</v>
      </c>
      <c r="H52" t="s">
        <v>164</v>
      </c>
      <c r="I52">
        <v>75</v>
      </c>
      <c r="J52" t="s">
        <v>165</v>
      </c>
    </row>
    <row r="53" spans="1:10" x14ac:dyDescent="0.3">
      <c r="A53" t="s">
        <v>10</v>
      </c>
      <c r="B53" t="s">
        <v>11</v>
      </c>
      <c r="C53">
        <v>30864</v>
      </c>
      <c r="D53">
        <v>31004</v>
      </c>
      <c r="E53" t="s">
        <v>12</v>
      </c>
      <c r="F53">
        <v>22112308</v>
      </c>
      <c r="G53" t="s">
        <v>166</v>
      </c>
      <c r="H53" t="s">
        <v>167</v>
      </c>
      <c r="I53">
        <v>46</v>
      </c>
      <c r="J53" t="s">
        <v>168</v>
      </c>
    </row>
    <row r="54" spans="1:10" x14ac:dyDescent="0.3">
      <c r="A54" t="s">
        <v>10</v>
      </c>
      <c r="B54" t="s">
        <v>11</v>
      </c>
      <c r="C54">
        <v>31014</v>
      </c>
      <c r="D54">
        <v>31436</v>
      </c>
      <c r="E54" t="s">
        <v>12</v>
      </c>
      <c r="F54">
        <v>22112309</v>
      </c>
      <c r="G54" t="s">
        <v>169</v>
      </c>
      <c r="H54" t="s">
        <v>170</v>
      </c>
      <c r="I54">
        <v>140</v>
      </c>
      <c r="J54" t="s">
        <v>171</v>
      </c>
    </row>
    <row r="55" spans="1:10" x14ac:dyDescent="0.3">
      <c r="A55" t="s">
        <v>10</v>
      </c>
      <c r="B55" t="s">
        <v>11</v>
      </c>
      <c r="C55">
        <v>31436</v>
      </c>
      <c r="D55">
        <v>31744</v>
      </c>
      <c r="E55" t="s">
        <v>12</v>
      </c>
      <c r="F55">
        <v>22112310</v>
      </c>
      <c r="G55" t="s">
        <v>172</v>
      </c>
      <c r="H55" t="s">
        <v>173</v>
      </c>
      <c r="I55">
        <v>102</v>
      </c>
      <c r="J55" t="s">
        <v>174</v>
      </c>
    </row>
    <row r="56" spans="1:10" x14ac:dyDescent="0.3">
      <c r="A56" t="s">
        <v>10</v>
      </c>
      <c r="B56" t="s">
        <v>11</v>
      </c>
      <c r="C56">
        <v>32021</v>
      </c>
      <c r="D56">
        <v>32434</v>
      </c>
      <c r="E56" t="s">
        <v>12</v>
      </c>
      <c r="F56">
        <v>22112311</v>
      </c>
      <c r="G56" t="s">
        <v>175</v>
      </c>
      <c r="H56" t="s">
        <v>176</v>
      </c>
      <c r="I56">
        <v>137</v>
      </c>
      <c r="J56" t="s">
        <v>177</v>
      </c>
    </row>
    <row r="57" spans="1:10" x14ac:dyDescent="0.3">
      <c r="A57" t="s">
        <v>10</v>
      </c>
      <c r="B57" t="s">
        <v>11</v>
      </c>
      <c r="C57">
        <v>32434</v>
      </c>
      <c r="D57">
        <v>32565</v>
      </c>
      <c r="E57" t="s">
        <v>12</v>
      </c>
      <c r="F57">
        <v>22112312</v>
      </c>
      <c r="G57" t="s">
        <v>178</v>
      </c>
      <c r="H57" t="s">
        <v>179</v>
      </c>
      <c r="I57">
        <v>43</v>
      </c>
      <c r="J57" t="s">
        <v>180</v>
      </c>
    </row>
    <row r="58" spans="1:10" x14ac:dyDescent="0.3">
      <c r="A58" t="s">
        <v>10</v>
      </c>
      <c r="B58" t="s">
        <v>11</v>
      </c>
      <c r="C58">
        <v>32751</v>
      </c>
      <c r="D58">
        <v>33155</v>
      </c>
      <c r="E58" t="s">
        <v>12</v>
      </c>
      <c r="F58">
        <v>22112313</v>
      </c>
      <c r="G58" t="s">
        <v>181</v>
      </c>
      <c r="H58" t="s">
        <v>182</v>
      </c>
      <c r="I58">
        <v>134</v>
      </c>
      <c r="J58" t="s">
        <v>183</v>
      </c>
    </row>
    <row r="59" spans="1:10" x14ac:dyDescent="0.3">
      <c r="A59" t="s">
        <v>10</v>
      </c>
      <c r="B59" t="s">
        <v>11</v>
      </c>
      <c r="C59">
        <v>33170</v>
      </c>
      <c r="D59">
        <v>33427</v>
      </c>
      <c r="E59" t="s">
        <v>12</v>
      </c>
      <c r="F59">
        <v>22112314</v>
      </c>
      <c r="G59" t="s">
        <v>184</v>
      </c>
      <c r="H59" t="s">
        <v>185</v>
      </c>
      <c r="I59">
        <v>85</v>
      </c>
      <c r="J59" t="s">
        <v>186</v>
      </c>
    </row>
    <row r="60" spans="1:10" x14ac:dyDescent="0.3">
      <c r="A60" t="s">
        <v>10</v>
      </c>
      <c r="B60" t="s">
        <v>11</v>
      </c>
      <c r="C60">
        <v>33437</v>
      </c>
      <c r="D60">
        <v>34156</v>
      </c>
      <c r="E60" t="s">
        <v>12</v>
      </c>
      <c r="F60">
        <v>22112315</v>
      </c>
      <c r="G60" t="s">
        <v>187</v>
      </c>
      <c r="H60" t="s">
        <v>188</v>
      </c>
      <c r="I60">
        <v>239</v>
      </c>
      <c r="J60" t="s">
        <v>189</v>
      </c>
    </row>
    <row r="61" spans="1:10" x14ac:dyDescent="0.3">
      <c r="A61" t="s">
        <v>10</v>
      </c>
      <c r="B61" t="s">
        <v>11</v>
      </c>
      <c r="C61">
        <v>34204</v>
      </c>
      <c r="D61">
        <v>34635</v>
      </c>
      <c r="E61" t="s">
        <v>12</v>
      </c>
      <c r="F61">
        <v>22112316</v>
      </c>
      <c r="G61" t="s">
        <v>190</v>
      </c>
      <c r="H61" t="s">
        <v>191</v>
      </c>
      <c r="I61">
        <v>143</v>
      </c>
      <c r="J61" t="s">
        <v>192</v>
      </c>
    </row>
    <row r="62" spans="1:10" x14ac:dyDescent="0.3">
      <c r="A62" t="s">
        <v>10</v>
      </c>
      <c r="B62" t="s">
        <v>11</v>
      </c>
      <c r="C62">
        <v>34802</v>
      </c>
      <c r="D62">
        <v>35182</v>
      </c>
      <c r="E62" t="s">
        <v>12</v>
      </c>
      <c r="F62">
        <v>22112317</v>
      </c>
      <c r="G62" t="s">
        <v>193</v>
      </c>
      <c r="H62" t="s">
        <v>194</v>
      </c>
      <c r="I62">
        <v>126</v>
      </c>
      <c r="J62" t="s">
        <v>195</v>
      </c>
    </row>
    <row r="63" spans="1:10" x14ac:dyDescent="0.3">
      <c r="A63" t="s">
        <v>10</v>
      </c>
      <c r="B63" t="s">
        <v>11</v>
      </c>
      <c r="C63">
        <v>35185</v>
      </c>
      <c r="D63">
        <v>36906</v>
      </c>
      <c r="E63" t="s">
        <v>12</v>
      </c>
      <c r="F63">
        <v>22112318</v>
      </c>
      <c r="G63" t="s">
        <v>196</v>
      </c>
      <c r="H63" t="s">
        <v>197</v>
      </c>
      <c r="I63">
        <v>573</v>
      </c>
      <c r="J63" t="s">
        <v>198</v>
      </c>
    </row>
    <row r="64" spans="1:10" x14ac:dyDescent="0.3">
      <c r="A64" t="s">
        <v>10</v>
      </c>
      <c r="B64" t="s">
        <v>11</v>
      </c>
      <c r="C64">
        <v>36916</v>
      </c>
      <c r="D64">
        <v>37143</v>
      </c>
      <c r="E64" t="s">
        <v>12</v>
      </c>
      <c r="F64">
        <v>22112319</v>
      </c>
      <c r="G64" t="s">
        <v>199</v>
      </c>
      <c r="H64" t="s">
        <v>200</v>
      </c>
      <c r="I64">
        <v>75</v>
      </c>
      <c r="J64" t="s">
        <v>201</v>
      </c>
    </row>
    <row r="65" spans="1:10" x14ac:dyDescent="0.3">
      <c r="A65" t="s">
        <v>10</v>
      </c>
      <c r="B65" t="s">
        <v>11</v>
      </c>
      <c r="C65">
        <v>37140</v>
      </c>
      <c r="D65">
        <v>37457</v>
      </c>
      <c r="E65" t="s">
        <v>12</v>
      </c>
      <c r="F65">
        <v>22112320</v>
      </c>
      <c r="G65" t="s">
        <v>202</v>
      </c>
      <c r="H65" t="s">
        <v>203</v>
      </c>
      <c r="I65">
        <v>105</v>
      </c>
      <c r="J65" t="s">
        <v>204</v>
      </c>
    </row>
    <row r="66" spans="1:10" x14ac:dyDescent="0.3">
      <c r="A66" t="s">
        <v>10</v>
      </c>
      <c r="B66" t="s">
        <v>11</v>
      </c>
      <c r="C66">
        <v>37457</v>
      </c>
      <c r="D66">
        <v>39151</v>
      </c>
      <c r="E66" t="s">
        <v>12</v>
      </c>
      <c r="F66">
        <v>22112321</v>
      </c>
      <c r="G66" t="s">
        <v>205</v>
      </c>
      <c r="H66" t="s">
        <v>206</v>
      </c>
      <c r="I66">
        <v>564</v>
      </c>
      <c r="J66" t="s">
        <v>207</v>
      </c>
    </row>
    <row r="67" spans="1:10" x14ac:dyDescent="0.3">
      <c r="A67" t="s">
        <v>10</v>
      </c>
      <c r="B67" t="s">
        <v>11</v>
      </c>
      <c r="C67">
        <v>39124</v>
      </c>
      <c r="D67">
        <v>39480</v>
      </c>
      <c r="E67" t="s">
        <v>12</v>
      </c>
      <c r="F67">
        <v>22112322</v>
      </c>
      <c r="G67" t="s">
        <v>208</v>
      </c>
      <c r="H67" t="s">
        <v>209</v>
      </c>
      <c r="I67">
        <v>118</v>
      </c>
      <c r="J67" t="s">
        <v>210</v>
      </c>
    </row>
    <row r="68" spans="1:10" x14ac:dyDescent="0.3">
      <c r="A68" t="s">
        <v>10</v>
      </c>
      <c r="B68" t="s">
        <v>11</v>
      </c>
      <c r="C68">
        <v>39480</v>
      </c>
      <c r="D68">
        <v>39587</v>
      </c>
      <c r="E68" t="s">
        <v>12</v>
      </c>
      <c r="F68">
        <v>22112323</v>
      </c>
      <c r="G68" t="s">
        <v>211</v>
      </c>
      <c r="H68" t="s">
        <v>212</v>
      </c>
      <c r="I68">
        <v>35</v>
      </c>
      <c r="J68" t="s">
        <v>213</v>
      </c>
    </row>
    <row r="69" spans="1:10" x14ac:dyDescent="0.3">
      <c r="A69" t="s">
        <v>10</v>
      </c>
      <c r="B69" t="s">
        <v>11</v>
      </c>
      <c r="C69">
        <v>39574</v>
      </c>
      <c r="D69">
        <v>40368</v>
      </c>
      <c r="E69" t="s">
        <v>12</v>
      </c>
      <c r="F69">
        <v>22112324</v>
      </c>
      <c r="G69" t="s">
        <v>214</v>
      </c>
      <c r="H69" t="s">
        <v>215</v>
      </c>
      <c r="I69">
        <v>264</v>
      </c>
      <c r="J69" t="s">
        <v>216</v>
      </c>
    </row>
    <row r="70" spans="1:10" x14ac:dyDescent="0.3">
      <c r="A70" t="s">
        <v>10</v>
      </c>
      <c r="B70" t="s">
        <v>11</v>
      </c>
      <c r="C70">
        <v>40384</v>
      </c>
      <c r="D70">
        <v>41343</v>
      </c>
      <c r="E70" t="s">
        <v>12</v>
      </c>
      <c r="F70">
        <v>22112325</v>
      </c>
      <c r="G70" t="s">
        <v>217</v>
      </c>
      <c r="H70" t="s">
        <v>218</v>
      </c>
      <c r="I70">
        <v>319</v>
      </c>
      <c r="J70" t="s">
        <v>219</v>
      </c>
    </row>
    <row r="71" spans="1:10" x14ac:dyDescent="0.3">
      <c r="A71" t="s">
        <v>10</v>
      </c>
      <c r="B71" t="s">
        <v>11</v>
      </c>
      <c r="C71">
        <v>41418</v>
      </c>
      <c r="D71">
        <v>41876</v>
      </c>
      <c r="E71" t="s">
        <v>12</v>
      </c>
      <c r="F71">
        <v>22112326</v>
      </c>
      <c r="G71" t="s">
        <v>220</v>
      </c>
      <c r="H71" t="s">
        <v>221</v>
      </c>
      <c r="I71">
        <v>152</v>
      </c>
      <c r="J71" t="s">
        <v>222</v>
      </c>
    </row>
    <row r="72" spans="1:10" x14ac:dyDescent="0.3">
      <c r="A72" t="s">
        <v>10</v>
      </c>
      <c r="B72" t="s">
        <v>11</v>
      </c>
      <c r="C72">
        <v>42011</v>
      </c>
      <c r="D72">
        <v>42184</v>
      </c>
      <c r="E72" t="s">
        <v>12</v>
      </c>
      <c r="F72">
        <v>22112327</v>
      </c>
      <c r="G72" t="s">
        <v>223</v>
      </c>
      <c r="H72" t="s">
        <v>224</v>
      </c>
      <c r="I72">
        <v>57</v>
      </c>
      <c r="J72" t="s">
        <v>225</v>
      </c>
    </row>
    <row r="73" spans="1:10" x14ac:dyDescent="0.3">
      <c r="A73" t="s">
        <v>10</v>
      </c>
      <c r="B73" t="s">
        <v>11</v>
      </c>
      <c r="C73">
        <v>42177</v>
      </c>
      <c r="D73">
        <v>42701</v>
      </c>
      <c r="E73" t="s">
        <v>12</v>
      </c>
      <c r="F73">
        <v>22112328</v>
      </c>
      <c r="G73" t="s">
        <v>226</v>
      </c>
      <c r="H73" t="s">
        <v>227</v>
      </c>
      <c r="I73">
        <v>174</v>
      </c>
      <c r="J73" t="s">
        <v>228</v>
      </c>
    </row>
    <row r="74" spans="1:10" x14ac:dyDescent="0.3">
      <c r="A74" t="s">
        <v>10</v>
      </c>
      <c r="B74" t="s">
        <v>11</v>
      </c>
      <c r="C74">
        <v>42845</v>
      </c>
      <c r="D74">
        <v>42997</v>
      </c>
      <c r="E74" t="s">
        <v>12</v>
      </c>
      <c r="F74">
        <v>22112329</v>
      </c>
      <c r="G74" t="s">
        <v>229</v>
      </c>
      <c r="H74" t="s">
        <v>230</v>
      </c>
      <c r="I74">
        <v>50</v>
      </c>
      <c r="J74" t="s">
        <v>231</v>
      </c>
    </row>
    <row r="75" spans="1:10" x14ac:dyDescent="0.3">
      <c r="A75" t="s">
        <v>10</v>
      </c>
      <c r="B75" t="s">
        <v>11</v>
      </c>
      <c r="C75">
        <v>42997</v>
      </c>
      <c r="D75">
        <v>43902</v>
      </c>
      <c r="E75" t="s">
        <v>12</v>
      </c>
      <c r="F75">
        <v>22112330</v>
      </c>
      <c r="G75" t="s">
        <v>232</v>
      </c>
      <c r="H75" t="s">
        <v>233</v>
      </c>
      <c r="I75">
        <v>301</v>
      </c>
      <c r="J75" t="s">
        <v>234</v>
      </c>
    </row>
    <row r="76" spans="1:10" x14ac:dyDescent="0.3">
      <c r="A76" t="s">
        <v>10</v>
      </c>
      <c r="B76" t="s">
        <v>11</v>
      </c>
      <c r="C76">
        <v>43913</v>
      </c>
      <c r="D76">
        <v>44494</v>
      </c>
      <c r="E76" t="s">
        <v>12</v>
      </c>
      <c r="F76">
        <v>22112331</v>
      </c>
      <c r="G76" t="s">
        <v>235</v>
      </c>
      <c r="H76" t="s">
        <v>236</v>
      </c>
      <c r="I76">
        <v>193</v>
      </c>
      <c r="J76" t="s">
        <v>237</v>
      </c>
    </row>
    <row r="77" spans="1:10" x14ac:dyDescent="0.3">
      <c r="A77" t="s">
        <v>10</v>
      </c>
      <c r="B77" t="s">
        <v>11</v>
      </c>
      <c r="C77">
        <v>44711</v>
      </c>
      <c r="D77">
        <v>44968</v>
      </c>
      <c r="E77" t="s">
        <v>12</v>
      </c>
      <c r="F77">
        <v>22112332</v>
      </c>
      <c r="G77" t="s">
        <v>238</v>
      </c>
      <c r="H77" t="s">
        <v>239</v>
      </c>
      <c r="I77">
        <v>85</v>
      </c>
      <c r="J77" t="s">
        <v>240</v>
      </c>
    </row>
    <row r="78" spans="1:10" x14ac:dyDescent="0.3">
      <c r="A78" t="s">
        <v>10</v>
      </c>
      <c r="B78" t="s">
        <v>11</v>
      </c>
      <c r="C78">
        <v>44968</v>
      </c>
      <c r="D78">
        <v>46497</v>
      </c>
      <c r="E78" t="s">
        <v>12</v>
      </c>
      <c r="F78">
        <v>22112333</v>
      </c>
      <c r="G78" t="s">
        <v>241</v>
      </c>
      <c r="H78" t="s">
        <v>242</v>
      </c>
      <c r="I78">
        <v>509</v>
      </c>
      <c r="J78" t="s">
        <v>243</v>
      </c>
    </row>
    <row r="79" spans="1:10" x14ac:dyDescent="0.3">
      <c r="A79" t="s">
        <v>10</v>
      </c>
      <c r="B79" t="s">
        <v>11</v>
      </c>
      <c r="C79">
        <v>46488</v>
      </c>
      <c r="D79">
        <v>46625</v>
      </c>
      <c r="E79" t="s">
        <v>12</v>
      </c>
      <c r="F79">
        <v>22112334</v>
      </c>
      <c r="G79" t="s">
        <v>244</v>
      </c>
      <c r="H79" t="s">
        <v>245</v>
      </c>
      <c r="I79">
        <v>45</v>
      </c>
      <c r="J79" t="s">
        <v>246</v>
      </c>
    </row>
    <row r="80" spans="1:10" x14ac:dyDescent="0.3">
      <c r="A80" t="s">
        <v>10</v>
      </c>
      <c r="B80" t="s">
        <v>11</v>
      </c>
      <c r="C80">
        <v>46637</v>
      </c>
      <c r="D80">
        <v>47719</v>
      </c>
      <c r="E80" t="s">
        <v>12</v>
      </c>
      <c r="F80">
        <v>22112335</v>
      </c>
      <c r="G80" t="s">
        <v>247</v>
      </c>
      <c r="H80" t="s">
        <v>248</v>
      </c>
      <c r="I80">
        <v>360</v>
      </c>
      <c r="J80" t="s">
        <v>249</v>
      </c>
    </row>
    <row r="81" spans="1:10" x14ac:dyDescent="0.3">
      <c r="A81" t="s">
        <v>10</v>
      </c>
      <c r="B81" t="s">
        <v>11</v>
      </c>
      <c r="C81">
        <v>47722</v>
      </c>
      <c r="D81">
        <v>49740</v>
      </c>
      <c r="E81" t="s">
        <v>12</v>
      </c>
      <c r="F81">
        <v>22112336</v>
      </c>
      <c r="G81" t="s">
        <v>250</v>
      </c>
      <c r="H81" t="s">
        <v>251</v>
      </c>
      <c r="I81">
        <v>672</v>
      </c>
      <c r="J81" t="s">
        <v>252</v>
      </c>
    </row>
    <row r="82" spans="1:10" x14ac:dyDescent="0.3">
      <c r="A82" t="s">
        <v>10</v>
      </c>
      <c r="B82" t="s">
        <v>11</v>
      </c>
      <c r="C82">
        <v>49751</v>
      </c>
      <c r="D82">
        <v>49933</v>
      </c>
      <c r="E82" t="s">
        <v>12</v>
      </c>
      <c r="F82">
        <v>22112337</v>
      </c>
      <c r="G82" t="s">
        <v>253</v>
      </c>
      <c r="H82" t="s">
        <v>254</v>
      </c>
      <c r="I82">
        <v>60</v>
      </c>
      <c r="J82" t="s">
        <v>255</v>
      </c>
    </row>
    <row r="83" spans="1:10" x14ac:dyDescent="0.3">
      <c r="A83" t="s">
        <v>10</v>
      </c>
      <c r="B83" t="s">
        <v>11</v>
      </c>
      <c r="C83">
        <v>49943</v>
      </c>
      <c r="D83">
        <v>50341</v>
      </c>
      <c r="E83" t="s">
        <v>12</v>
      </c>
      <c r="F83">
        <v>22112338</v>
      </c>
      <c r="G83" t="s">
        <v>256</v>
      </c>
      <c r="H83" t="s">
        <v>257</v>
      </c>
      <c r="I83">
        <v>132</v>
      </c>
      <c r="J83" t="s">
        <v>258</v>
      </c>
    </row>
    <row r="84" spans="1:10" x14ac:dyDescent="0.3">
      <c r="A84" t="s">
        <v>10</v>
      </c>
      <c r="B84" t="s">
        <v>11</v>
      </c>
      <c r="C84">
        <v>50398</v>
      </c>
      <c r="D84">
        <v>51258</v>
      </c>
      <c r="E84" t="s">
        <v>12</v>
      </c>
      <c r="F84">
        <v>22112339</v>
      </c>
      <c r="G84" t="s">
        <v>259</v>
      </c>
      <c r="H84" t="s">
        <v>260</v>
      </c>
      <c r="I84">
        <v>286</v>
      </c>
      <c r="J84" t="s">
        <v>261</v>
      </c>
    </row>
    <row r="85" spans="1:10" x14ac:dyDescent="0.3">
      <c r="A85" t="s">
        <v>10</v>
      </c>
      <c r="B85" t="s">
        <v>11</v>
      </c>
      <c r="C85">
        <v>51255</v>
      </c>
      <c r="D85">
        <v>52334</v>
      </c>
      <c r="E85" t="s">
        <v>12</v>
      </c>
      <c r="F85">
        <v>22112340</v>
      </c>
      <c r="G85" t="s">
        <v>262</v>
      </c>
      <c r="H85" t="s">
        <v>263</v>
      </c>
      <c r="I85">
        <v>359</v>
      </c>
      <c r="J85" t="s">
        <v>264</v>
      </c>
    </row>
    <row r="86" spans="1:10" x14ac:dyDescent="0.3">
      <c r="A86" t="s">
        <v>10</v>
      </c>
      <c r="B86" t="s">
        <v>11</v>
      </c>
      <c r="C86">
        <v>52348</v>
      </c>
      <c r="D86">
        <v>52839</v>
      </c>
      <c r="E86" t="s">
        <v>12</v>
      </c>
      <c r="F86">
        <v>22112341</v>
      </c>
      <c r="G86" t="s">
        <v>265</v>
      </c>
      <c r="H86" t="s">
        <v>266</v>
      </c>
      <c r="I86">
        <v>163</v>
      </c>
      <c r="J86" t="s">
        <v>267</v>
      </c>
    </row>
    <row r="87" spans="1:10" x14ac:dyDescent="0.3">
      <c r="A87" t="s">
        <v>10</v>
      </c>
      <c r="B87" t="s">
        <v>11</v>
      </c>
      <c r="C87">
        <v>52891</v>
      </c>
      <c r="D87">
        <v>181</v>
      </c>
      <c r="E87" t="s">
        <v>12</v>
      </c>
      <c r="F87">
        <v>22112343</v>
      </c>
      <c r="G87" t="s">
        <v>268</v>
      </c>
      <c r="H87" t="s">
        <v>269</v>
      </c>
      <c r="I87">
        <v>344</v>
      </c>
      <c r="J87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43" workbookViewId="0">
      <selection activeCell="M68" sqref="M68"/>
    </sheetView>
  </sheetViews>
  <sheetFormatPr defaultRowHeight="14.4" x14ac:dyDescent="0.3"/>
  <cols>
    <col min="1" max="1" width="27.44140625" bestFit="1" customWidth="1"/>
    <col min="2" max="2" width="18.44140625" bestFit="1" customWidth="1"/>
    <col min="8" max="8" width="26.5546875" customWidth="1"/>
  </cols>
  <sheetData>
    <row r="1" spans="1:13" x14ac:dyDescent="0.3">
      <c r="A1" s="1" t="s">
        <v>271</v>
      </c>
      <c r="B1" s="1" t="s">
        <v>272</v>
      </c>
      <c r="C1" s="1" t="s">
        <v>273</v>
      </c>
      <c r="D1" s="1" t="s">
        <v>274</v>
      </c>
      <c r="E1" s="1" t="s">
        <v>275</v>
      </c>
      <c r="F1" s="1" t="s">
        <v>276</v>
      </c>
      <c r="G1" s="1" t="s">
        <v>277</v>
      </c>
      <c r="H1" s="1" t="s">
        <v>278</v>
      </c>
      <c r="I1" s="1" t="s">
        <v>279</v>
      </c>
      <c r="J1" s="1" t="s">
        <v>280</v>
      </c>
      <c r="K1" s="1" t="s">
        <v>281</v>
      </c>
      <c r="L1" s="1" t="s">
        <v>282</v>
      </c>
      <c r="M1" s="1" t="s">
        <v>283</v>
      </c>
    </row>
    <row r="2" spans="1:13" x14ac:dyDescent="0.3">
      <c r="A2" s="1" t="s">
        <v>284</v>
      </c>
      <c r="B2" s="2" t="s">
        <v>285</v>
      </c>
      <c r="C2" s="1" t="s">
        <v>286</v>
      </c>
      <c r="D2" s="1" t="s">
        <v>287</v>
      </c>
      <c r="E2" s="1">
        <v>226</v>
      </c>
      <c r="F2" s="1">
        <v>720</v>
      </c>
      <c r="G2" s="1" t="s">
        <v>12</v>
      </c>
      <c r="H2" s="1" t="s">
        <v>288</v>
      </c>
      <c r="I2" s="1"/>
      <c r="J2" s="1"/>
      <c r="K2" s="1"/>
      <c r="L2" s="1" t="s">
        <v>289</v>
      </c>
      <c r="M2" s="1" t="s">
        <v>290</v>
      </c>
    </row>
    <row r="3" spans="1:13" x14ac:dyDescent="0.3">
      <c r="A3" s="1" t="s">
        <v>284</v>
      </c>
      <c r="B3" s="2" t="s">
        <v>291</v>
      </c>
      <c r="C3" s="1" t="s">
        <v>286</v>
      </c>
      <c r="D3" s="1" t="s">
        <v>292</v>
      </c>
      <c r="E3" s="1">
        <v>730</v>
      </c>
      <c r="F3" s="1">
        <v>1101</v>
      </c>
      <c r="G3" s="1" t="s">
        <v>12</v>
      </c>
      <c r="H3" s="1" t="s">
        <v>293</v>
      </c>
      <c r="I3" s="1"/>
      <c r="J3" s="1"/>
      <c r="K3" s="1"/>
      <c r="L3" s="1" t="s">
        <v>294</v>
      </c>
      <c r="M3" s="1" t="s">
        <v>295</v>
      </c>
    </row>
    <row r="4" spans="1:13" x14ac:dyDescent="0.3">
      <c r="A4" s="1" t="s">
        <v>284</v>
      </c>
      <c r="B4" s="2" t="s">
        <v>296</v>
      </c>
      <c r="C4" s="1" t="s">
        <v>286</v>
      </c>
      <c r="D4" s="1" t="s">
        <v>297</v>
      </c>
      <c r="E4" s="1">
        <v>1109</v>
      </c>
      <c r="F4" s="1">
        <v>1576</v>
      </c>
      <c r="G4" s="1" t="s">
        <v>12</v>
      </c>
      <c r="H4" s="1" t="s">
        <v>293</v>
      </c>
      <c r="I4" s="1"/>
      <c r="J4" s="1"/>
      <c r="K4" s="1"/>
      <c r="L4" s="1" t="s">
        <v>298</v>
      </c>
      <c r="M4" s="1" t="s">
        <v>299</v>
      </c>
    </row>
    <row r="5" spans="1:13" x14ac:dyDescent="0.3">
      <c r="A5" s="1" t="s">
        <v>284</v>
      </c>
      <c r="B5" s="2" t="s">
        <v>300</v>
      </c>
      <c r="C5" s="1" t="s">
        <v>286</v>
      </c>
      <c r="D5" s="1" t="s">
        <v>301</v>
      </c>
      <c r="E5" s="1">
        <v>1560</v>
      </c>
      <c r="F5" s="1">
        <v>2087</v>
      </c>
      <c r="G5" s="1" t="s">
        <v>12</v>
      </c>
      <c r="H5" s="1" t="s">
        <v>293</v>
      </c>
      <c r="I5" s="1"/>
      <c r="J5" s="1"/>
      <c r="K5" s="1"/>
      <c r="L5" s="1" t="s">
        <v>302</v>
      </c>
      <c r="M5" s="1" t="s">
        <v>303</v>
      </c>
    </row>
    <row r="6" spans="1:13" x14ac:dyDescent="0.3">
      <c r="A6" s="1" t="s">
        <v>284</v>
      </c>
      <c r="B6" s="2" t="s">
        <v>304</v>
      </c>
      <c r="C6" s="1" t="s">
        <v>286</v>
      </c>
      <c r="D6" s="1" t="s">
        <v>305</v>
      </c>
      <c r="E6" s="1">
        <v>2087</v>
      </c>
      <c r="F6" s="1">
        <v>2245</v>
      </c>
      <c r="G6" s="1" t="s">
        <v>12</v>
      </c>
      <c r="H6" s="1" t="s">
        <v>288</v>
      </c>
      <c r="I6" s="1"/>
      <c r="J6" s="1"/>
      <c r="K6" s="1"/>
      <c r="L6" s="1" t="s">
        <v>306</v>
      </c>
      <c r="M6" s="1" t="s">
        <v>307</v>
      </c>
    </row>
    <row r="7" spans="1:13" x14ac:dyDescent="0.3">
      <c r="A7" s="1" t="s">
        <v>284</v>
      </c>
      <c r="B7" s="2" t="s">
        <v>308</v>
      </c>
      <c r="C7" s="1" t="s">
        <v>286</v>
      </c>
      <c r="D7" s="1" t="s">
        <v>309</v>
      </c>
      <c r="E7" s="1">
        <v>2323</v>
      </c>
      <c r="F7" s="1">
        <v>3501</v>
      </c>
      <c r="G7" s="1" t="s">
        <v>12</v>
      </c>
      <c r="H7" s="1" t="s">
        <v>293</v>
      </c>
      <c r="I7" s="1"/>
      <c r="J7" s="1"/>
      <c r="K7" s="1"/>
      <c r="L7" s="1" t="s">
        <v>310</v>
      </c>
      <c r="M7" s="1" t="s">
        <v>311</v>
      </c>
    </row>
    <row r="8" spans="1:13" x14ac:dyDescent="0.3">
      <c r="A8" s="1" t="s">
        <v>284</v>
      </c>
      <c r="B8" s="2" t="s">
        <v>312</v>
      </c>
      <c r="C8" s="1" t="s">
        <v>286</v>
      </c>
      <c r="D8" s="1" t="s">
        <v>313</v>
      </c>
      <c r="E8" s="1">
        <v>3510</v>
      </c>
      <c r="F8" s="1">
        <v>3965</v>
      </c>
      <c r="G8" s="1" t="s">
        <v>12</v>
      </c>
      <c r="H8" s="1" t="s">
        <v>314</v>
      </c>
      <c r="I8" s="1"/>
      <c r="J8" s="1"/>
      <c r="K8" s="1"/>
      <c r="L8" s="1" t="s">
        <v>315</v>
      </c>
      <c r="M8" s="1" t="s">
        <v>316</v>
      </c>
    </row>
    <row r="9" spans="1:13" x14ac:dyDescent="0.3">
      <c r="A9" s="1" t="s">
        <v>284</v>
      </c>
      <c r="B9" s="2" t="s">
        <v>317</v>
      </c>
      <c r="C9" s="1" t="s">
        <v>286</v>
      </c>
      <c r="D9" s="1" t="s">
        <v>318</v>
      </c>
      <c r="E9" s="1">
        <v>4089</v>
      </c>
      <c r="F9" s="1">
        <v>4421</v>
      </c>
      <c r="G9" s="1" t="s">
        <v>12</v>
      </c>
      <c r="H9" s="1" t="s">
        <v>288</v>
      </c>
      <c r="I9" s="1"/>
      <c r="J9" s="1"/>
      <c r="K9" s="1"/>
      <c r="L9" s="1" t="s">
        <v>319</v>
      </c>
      <c r="M9" s="1" t="s">
        <v>320</v>
      </c>
    </row>
    <row r="10" spans="1:13" x14ac:dyDescent="0.3">
      <c r="A10" s="1" t="s">
        <v>284</v>
      </c>
      <c r="B10" s="2" t="s">
        <v>321</v>
      </c>
      <c r="C10" s="1" t="s">
        <v>286</v>
      </c>
      <c r="D10" s="1" t="s">
        <v>322</v>
      </c>
      <c r="E10" s="1">
        <v>4502</v>
      </c>
      <c r="F10" s="1">
        <v>4615</v>
      </c>
      <c r="G10" s="1" t="s">
        <v>12</v>
      </c>
      <c r="H10" s="1" t="s">
        <v>288</v>
      </c>
      <c r="I10" s="1"/>
      <c r="J10" s="1"/>
      <c r="K10" s="1"/>
      <c r="L10" s="1" t="s">
        <v>323</v>
      </c>
      <c r="M10" s="1" t="s">
        <v>324</v>
      </c>
    </row>
    <row r="11" spans="1:13" x14ac:dyDescent="0.3">
      <c r="A11" s="1" t="s">
        <v>284</v>
      </c>
      <c r="B11" s="2" t="s">
        <v>325</v>
      </c>
      <c r="C11" s="1" t="s">
        <v>286</v>
      </c>
      <c r="D11" s="1" t="s">
        <v>326</v>
      </c>
      <c r="E11" s="1">
        <v>4608</v>
      </c>
      <c r="F11" s="1">
        <v>6386</v>
      </c>
      <c r="G11" s="1" t="s">
        <v>12</v>
      </c>
      <c r="H11" s="1" t="s">
        <v>288</v>
      </c>
      <c r="I11" s="1"/>
      <c r="J11" s="1"/>
      <c r="K11" s="1"/>
      <c r="L11" s="1" t="s">
        <v>327</v>
      </c>
      <c r="M11" s="1" t="s">
        <v>328</v>
      </c>
    </row>
    <row r="12" spans="1:13" x14ac:dyDescent="0.3">
      <c r="A12" s="1" t="s">
        <v>284</v>
      </c>
      <c r="B12" s="2" t="s">
        <v>329</v>
      </c>
      <c r="C12" s="1" t="s">
        <v>286</v>
      </c>
      <c r="D12" s="1" t="s">
        <v>330</v>
      </c>
      <c r="E12" s="1">
        <v>6380</v>
      </c>
      <c r="F12" s="1">
        <v>7741</v>
      </c>
      <c r="G12" s="1" t="s">
        <v>12</v>
      </c>
      <c r="H12" s="1" t="s">
        <v>288</v>
      </c>
      <c r="I12" s="1"/>
      <c r="J12" s="1"/>
      <c r="K12" s="1"/>
      <c r="L12" s="1" t="s">
        <v>331</v>
      </c>
      <c r="M12" s="1" t="s">
        <v>332</v>
      </c>
    </row>
    <row r="13" spans="1:13" x14ac:dyDescent="0.3">
      <c r="A13" s="1" t="s">
        <v>284</v>
      </c>
      <c r="B13" s="2" t="s">
        <v>333</v>
      </c>
      <c r="C13" s="1" t="s">
        <v>286</v>
      </c>
      <c r="D13" s="1" t="s">
        <v>334</v>
      </c>
      <c r="E13" s="1">
        <v>7750</v>
      </c>
      <c r="F13" s="1">
        <v>8202</v>
      </c>
      <c r="G13" s="1" t="s">
        <v>12</v>
      </c>
      <c r="H13" s="1" t="s">
        <v>288</v>
      </c>
      <c r="I13" s="1"/>
      <c r="J13" s="1"/>
      <c r="K13" s="1"/>
      <c r="L13" s="1" t="s">
        <v>335</v>
      </c>
      <c r="M13" s="1" t="s">
        <v>336</v>
      </c>
    </row>
    <row r="14" spans="1:13" x14ac:dyDescent="0.3">
      <c r="A14" s="1" t="s">
        <v>284</v>
      </c>
      <c r="B14" s="2" t="s">
        <v>337</v>
      </c>
      <c r="C14" s="1" t="s">
        <v>286</v>
      </c>
      <c r="D14" s="1" t="s">
        <v>338</v>
      </c>
      <c r="E14" s="1">
        <v>8204</v>
      </c>
      <c r="F14" s="1">
        <v>9253</v>
      </c>
      <c r="G14" s="1" t="s">
        <v>12</v>
      </c>
      <c r="H14" s="1" t="s">
        <v>293</v>
      </c>
      <c r="I14" s="1"/>
      <c r="J14" s="1"/>
      <c r="K14" s="1"/>
      <c r="L14" s="1" t="s">
        <v>339</v>
      </c>
      <c r="M14" s="1" t="s">
        <v>340</v>
      </c>
    </row>
    <row r="15" spans="1:13" x14ac:dyDescent="0.3">
      <c r="A15" s="1" t="s">
        <v>284</v>
      </c>
      <c r="B15" s="2" t="s">
        <v>341</v>
      </c>
      <c r="C15" s="1" t="s">
        <v>286</v>
      </c>
      <c r="D15" s="1" t="s">
        <v>342</v>
      </c>
      <c r="E15" s="1">
        <v>9228</v>
      </c>
      <c r="F15" s="1">
        <v>9770</v>
      </c>
      <c r="G15" s="1" t="s">
        <v>12</v>
      </c>
      <c r="H15" s="1" t="s">
        <v>288</v>
      </c>
      <c r="I15" s="1"/>
      <c r="J15" s="1"/>
      <c r="K15" s="1"/>
      <c r="L15" s="1" t="s">
        <v>343</v>
      </c>
      <c r="M15" s="1" t="s">
        <v>344</v>
      </c>
    </row>
    <row r="16" spans="1:13" x14ac:dyDescent="0.3">
      <c r="A16" s="1" t="s">
        <v>284</v>
      </c>
      <c r="B16" s="2" t="s">
        <v>345</v>
      </c>
      <c r="C16" s="1" t="s">
        <v>286</v>
      </c>
      <c r="D16" s="1" t="s">
        <v>346</v>
      </c>
      <c r="E16" s="1">
        <v>9755</v>
      </c>
      <c r="F16" s="1">
        <v>10483</v>
      </c>
      <c r="G16" s="1" t="s">
        <v>12</v>
      </c>
      <c r="H16" s="1" t="s">
        <v>288</v>
      </c>
      <c r="I16" s="1"/>
      <c r="J16" s="1"/>
      <c r="K16" s="1"/>
      <c r="L16" s="1" t="s">
        <v>347</v>
      </c>
      <c r="M16" s="1" t="s">
        <v>348</v>
      </c>
    </row>
    <row r="17" spans="1:13" x14ac:dyDescent="0.3">
      <c r="A17" s="1" t="s">
        <v>284</v>
      </c>
      <c r="B17" s="2" t="s">
        <v>349</v>
      </c>
      <c r="C17" s="1" t="s">
        <v>286</v>
      </c>
      <c r="D17" s="1" t="s">
        <v>350</v>
      </c>
      <c r="E17" s="1">
        <v>10483</v>
      </c>
      <c r="F17" s="1">
        <v>11109</v>
      </c>
      <c r="G17" s="1" t="s">
        <v>12</v>
      </c>
      <c r="H17" s="1" t="s">
        <v>314</v>
      </c>
      <c r="I17" s="1"/>
      <c r="J17" s="1"/>
      <c r="K17" s="1"/>
      <c r="L17" s="1" t="s">
        <v>351</v>
      </c>
      <c r="M17" s="1" t="s">
        <v>352</v>
      </c>
    </row>
    <row r="18" spans="1:13" x14ac:dyDescent="0.3">
      <c r="A18" s="1" t="s">
        <v>284</v>
      </c>
      <c r="B18" s="2" t="s">
        <v>353</v>
      </c>
      <c r="C18" s="1" t="s">
        <v>286</v>
      </c>
      <c r="D18" s="1" t="s">
        <v>354</v>
      </c>
      <c r="E18" s="1">
        <v>11109</v>
      </c>
      <c r="F18" s="1">
        <v>11396</v>
      </c>
      <c r="G18" s="1" t="s">
        <v>12</v>
      </c>
      <c r="H18" s="1" t="s">
        <v>288</v>
      </c>
      <c r="I18" s="1"/>
      <c r="J18" s="1"/>
      <c r="K18" s="1"/>
      <c r="L18" s="1" t="s">
        <v>355</v>
      </c>
      <c r="M18" s="1" t="s">
        <v>356</v>
      </c>
    </row>
    <row r="19" spans="1:13" x14ac:dyDescent="0.3">
      <c r="A19" s="1" t="s">
        <v>284</v>
      </c>
      <c r="B19" s="2" t="s">
        <v>357</v>
      </c>
      <c r="C19" s="1" t="s">
        <v>286</v>
      </c>
      <c r="D19" s="1" t="s">
        <v>358</v>
      </c>
      <c r="E19" s="1">
        <v>11397</v>
      </c>
      <c r="F19" s="1">
        <v>11747</v>
      </c>
      <c r="G19" s="1" t="s">
        <v>12</v>
      </c>
      <c r="H19" s="1" t="s">
        <v>293</v>
      </c>
      <c r="I19" s="1"/>
      <c r="J19" s="1"/>
      <c r="K19" s="1"/>
      <c r="L19" s="1" t="s">
        <v>359</v>
      </c>
      <c r="M19" s="1" t="s">
        <v>360</v>
      </c>
    </row>
    <row r="20" spans="1:13" x14ac:dyDescent="0.3">
      <c r="A20" s="1" t="s">
        <v>284</v>
      </c>
      <c r="B20" s="2" t="s">
        <v>361</v>
      </c>
      <c r="C20" s="1" t="s">
        <v>286</v>
      </c>
      <c r="D20" s="1" t="s">
        <v>362</v>
      </c>
      <c r="E20" s="1">
        <v>11744</v>
      </c>
      <c r="F20" s="1">
        <v>12889</v>
      </c>
      <c r="G20" s="1" t="s">
        <v>12</v>
      </c>
      <c r="H20" s="1" t="s">
        <v>363</v>
      </c>
      <c r="I20" s="1"/>
      <c r="J20" s="1"/>
      <c r="K20" s="1"/>
      <c r="L20" s="1" t="s">
        <v>364</v>
      </c>
      <c r="M20" s="1" t="s">
        <v>365</v>
      </c>
    </row>
    <row r="21" spans="1:13" x14ac:dyDescent="0.3">
      <c r="A21" s="1" t="s">
        <v>284</v>
      </c>
      <c r="B21" s="2" t="s">
        <v>366</v>
      </c>
      <c r="C21" s="1" t="s">
        <v>286</v>
      </c>
      <c r="D21" s="1" t="s">
        <v>367</v>
      </c>
      <c r="E21" s="1">
        <v>12886</v>
      </c>
      <c r="F21" s="1">
        <v>13122</v>
      </c>
      <c r="G21" s="1" t="s">
        <v>12</v>
      </c>
      <c r="H21" s="1" t="s">
        <v>288</v>
      </c>
      <c r="I21" s="1"/>
      <c r="J21" s="1"/>
      <c r="K21" s="1"/>
      <c r="L21" s="1" t="s">
        <v>368</v>
      </c>
      <c r="M21" s="1" t="s">
        <v>369</v>
      </c>
    </row>
    <row r="22" spans="1:13" x14ac:dyDescent="0.3">
      <c r="A22" s="1" t="s">
        <v>284</v>
      </c>
      <c r="B22" s="2" t="s">
        <v>370</v>
      </c>
      <c r="C22" s="1" t="s">
        <v>286</v>
      </c>
      <c r="D22" s="1" t="s">
        <v>371</v>
      </c>
      <c r="E22" s="1">
        <v>13113</v>
      </c>
      <c r="F22" s="1">
        <v>13538</v>
      </c>
      <c r="G22" s="1" t="s">
        <v>12</v>
      </c>
      <c r="H22" s="1" t="s">
        <v>288</v>
      </c>
      <c r="I22" s="1"/>
      <c r="J22" s="1"/>
      <c r="K22" s="1"/>
      <c r="L22" s="1" t="s">
        <v>372</v>
      </c>
      <c r="M22" s="1" t="s">
        <v>373</v>
      </c>
    </row>
    <row r="23" spans="1:13" x14ac:dyDescent="0.3">
      <c r="A23" s="1" t="s">
        <v>284</v>
      </c>
      <c r="B23" s="2" t="s">
        <v>374</v>
      </c>
      <c r="C23" s="1" t="s">
        <v>286</v>
      </c>
      <c r="D23" s="1" t="s">
        <v>375</v>
      </c>
      <c r="E23" s="1">
        <v>13553</v>
      </c>
      <c r="F23" s="1">
        <v>14554</v>
      </c>
      <c r="G23" s="1" t="s">
        <v>12</v>
      </c>
      <c r="H23" s="1" t="s">
        <v>288</v>
      </c>
      <c r="I23" s="1"/>
      <c r="J23" s="1"/>
      <c r="K23" s="1"/>
      <c r="L23" s="1" t="s">
        <v>376</v>
      </c>
      <c r="M23" s="1" t="s">
        <v>377</v>
      </c>
    </row>
    <row r="24" spans="1:13" x14ac:dyDescent="0.3">
      <c r="A24" s="1" t="s">
        <v>284</v>
      </c>
      <c r="B24" s="2" t="s">
        <v>378</v>
      </c>
      <c r="C24" s="1" t="s">
        <v>286</v>
      </c>
      <c r="D24" s="1" t="s">
        <v>379</v>
      </c>
      <c r="E24" s="1">
        <v>14566</v>
      </c>
      <c r="F24" s="1">
        <v>14745</v>
      </c>
      <c r="G24" s="1" t="s">
        <v>12</v>
      </c>
      <c r="H24" s="1" t="s">
        <v>288</v>
      </c>
      <c r="I24" s="1"/>
      <c r="J24" s="1"/>
      <c r="K24" s="1"/>
      <c r="L24" s="1" t="s">
        <v>380</v>
      </c>
      <c r="M24" s="1" t="s">
        <v>381</v>
      </c>
    </row>
    <row r="25" spans="1:13" x14ac:dyDescent="0.3">
      <c r="A25" s="1" t="s">
        <v>284</v>
      </c>
      <c r="B25" s="2" t="s">
        <v>382</v>
      </c>
      <c r="C25" s="1" t="s">
        <v>286</v>
      </c>
      <c r="D25" s="1" t="s">
        <v>383</v>
      </c>
      <c r="E25" s="1">
        <v>14815</v>
      </c>
      <c r="F25" s="1">
        <v>16161</v>
      </c>
      <c r="G25" s="1" t="s">
        <v>12</v>
      </c>
      <c r="H25" s="1" t="s">
        <v>384</v>
      </c>
      <c r="I25" s="1"/>
      <c r="J25" s="1"/>
      <c r="K25" s="1" t="s">
        <v>385</v>
      </c>
      <c r="L25" s="1" t="s">
        <v>386</v>
      </c>
      <c r="M25" s="1" t="s">
        <v>387</v>
      </c>
    </row>
    <row r="26" spans="1:13" x14ac:dyDescent="0.3">
      <c r="A26" s="1" t="s">
        <v>284</v>
      </c>
      <c r="B26" s="2" t="s">
        <v>388</v>
      </c>
      <c r="C26" s="1" t="s">
        <v>286</v>
      </c>
      <c r="D26" s="1" t="s">
        <v>389</v>
      </c>
      <c r="E26" s="1">
        <v>16171</v>
      </c>
      <c r="F26" s="1">
        <v>17859</v>
      </c>
      <c r="G26" s="1" t="s">
        <v>12</v>
      </c>
      <c r="H26" s="1" t="s">
        <v>390</v>
      </c>
      <c r="I26" s="1"/>
      <c r="J26" s="1"/>
      <c r="K26" s="1" t="s">
        <v>391</v>
      </c>
      <c r="L26" s="1" t="s">
        <v>392</v>
      </c>
      <c r="M26" s="1" t="s">
        <v>393</v>
      </c>
    </row>
    <row r="27" spans="1:13" x14ac:dyDescent="0.3">
      <c r="A27" s="1" t="s">
        <v>284</v>
      </c>
      <c r="B27" s="2" t="s">
        <v>394</v>
      </c>
      <c r="C27" s="1" t="s">
        <v>286</v>
      </c>
      <c r="D27" s="1" t="s">
        <v>395</v>
      </c>
      <c r="E27" s="1">
        <v>17870</v>
      </c>
      <c r="F27" s="1">
        <v>18346</v>
      </c>
      <c r="G27" s="1" t="s">
        <v>12</v>
      </c>
      <c r="H27" s="1" t="s">
        <v>288</v>
      </c>
      <c r="I27" s="1"/>
      <c r="J27" s="1"/>
      <c r="K27" s="1"/>
      <c r="L27" s="1" t="s">
        <v>396</v>
      </c>
      <c r="M27" s="1" t="s">
        <v>397</v>
      </c>
    </row>
    <row r="28" spans="1:13" x14ac:dyDescent="0.3">
      <c r="A28" s="1" t="s">
        <v>284</v>
      </c>
      <c r="B28" s="2" t="s">
        <v>398</v>
      </c>
      <c r="C28" s="1" t="s">
        <v>286</v>
      </c>
      <c r="D28" s="1" t="s">
        <v>399</v>
      </c>
      <c r="E28" s="1">
        <v>18519</v>
      </c>
      <c r="F28" s="1">
        <v>18863</v>
      </c>
      <c r="G28" s="1" t="s">
        <v>12</v>
      </c>
      <c r="H28" s="1" t="s">
        <v>288</v>
      </c>
      <c r="I28" s="1"/>
      <c r="J28" s="1"/>
      <c r="K28" s="1"/>
      <c r="L28" s="1" t="s">
        <v>400</v>
      </c>
      <c r="M28" s="1" t="s">
        <v>401</v>
      </c>
    </row>
    <row r="29" spans="1:13" x14ac:dyDescent="0.3">
      <c r="A29" s="1" t="s">
        <v>284</v>
      </c>
      <c r="B29" s="2" t="s">
        <v>402</v>
      </c>
      <c r="C29" s="1" t="s">
        <v>286</v>
      </c>
      <c r="D29" s="1" t="s">
        <v>403</v>
      </c>
      <c r="E29" s="1">
        <v>18872</v>
      </c>
      <c r="F29" s="1">
        <v>19273</v>
      </c>
      <c r="G29" s="1" t="s">
        <v>12</v>
      </c>
      <c r="H29" s="1" t="s">
        <v>288</v>
      </c>
      <c r="I29" s="1"/>
      <c r="J29" s="1"/>
      <c r="K29" s="1"/>
      <c r="L29" s="1" t="s">
        <v>404</v>
      </c>
      <c r="M29" s="1" t="s">
        <v>405</v>
      </c>
    </row>
    <row r="30" spans="1:13" x14ac:dyDescent="0.3">
      <c r="A30" s="1" t="s">
        <v>284</v>
      </c>
      <c r="B30" s="2" t="s">
        <v>406</v>
      </c>
      <c r="C30" s="1" t="s">
        <v>286</v>
      </c>
      <c r="D30" s="1" t="s">
        <v>407</v>
      </c>
      <c r="E30" s="1">
        <v>19273</v>
      </c>
      <c r="F30" s="1">
        <v>19440</v>
      </c>
      <c r="G30" s="1" t="s">
        <v>12</v>
      </c>
      <c r="H30" s="1" t="s">
        <v>288</v>
      </c>
      <c r="I30" s="1"/>
      <c r="J30" s="1"/>
      <c r="K30" s="1"/>
      <c r="L30" s="1" t="s">
        <v>408</v>
      </c>
      <c r="M30" s="1" t="s">
        <v>409</v>
      </c>
    </row>
    <row r="31" spans="1:13" x14ac:dyDescent="0.3">
      <c r="A31" s="1" t="s">
        <v>284</v>
      </c>
      <c r="B31" s="2" t="s">
        <v>410</v>
      </c>
      <c r="C31" s="1" t="s">
        <v>286</v>
      </c>
      <c r="D31" s="1" t="s">
        <v>411</v>
      </c>
      <c r="E31" s="1">
        <v>19440</v>
      </c>
      <c r="F31" s="1">
        <v>19790</v>
      </c>
      <c r="G31" s="1" t="s">
        <v>12</v>
      </c>
      <c r="H31" s="1" t="s">
        <v>293</v>
      </c>
      <c r="I31" s="1"/>
      <c r="J31" s="1"/>
      <c r="K31" s="1"/>
      <c r="L31" s="1" t="s">
        <v>412</v>
      </c>
      <c r="M31" s="1" t="s">
        <v>413</v>
      </c>
    </row>
    <row r="32" spans="1:13" x14ac:dyDescent="0.3">
      <c r="A32" s="1" t="s">
        <v>284</v>
      </c>
      <c r="B32" s="2" t="s">
        <v>414</v>
      </c>
      <c r="C32" s="1" t="s">
        <v>286</v>
      </c>
      <c r="D32" s="1" t="s">
        <v>415</v>
      </c>
      <c r="E32" s="1">
        <v>19833</v>
      </c>
      <c r="F32" s="1">
        <v>20387</v>
      </c>
      <c r="G32" s="1" t="s">
        <v>12</v>
      </c>
      <c r="H32" s="1" t="s">
        <v>288</v>
      </c>
      <c r="I32" s="1"/>
      <c r="J32" s="1"/>
      <c r="K32" s="1"/>
      <c r="L32" s="1" t="s">
        <v>416</v>
      </c>
      <c r="M32" s="1" t="s">
        <v>417</v>
      </c>
    </row>
    <row r="33" spans="1:13" x14ac:dyDescent="0.3">
      <c r="A33" s="1" t="s">
        <v>284</v>
      </c>
      <c r="B33" s="2" t="s">
        <v>418</v>
      </c>
      <c r="C33" s="1" t="s">
        <v>286</v>
      </c>
      <c r="D33" s="1" t="s">
        <v>419</v>
      </c>
      <c r="E33" s="1">
        <v>20394</v>
      </c>
      <c r="F33" s="1">
        <v>20567</v>
      </c>
      <c r="G33" s="1" t="s">
        <v>12</v>
      </c>
      <c r="H33" s="1" t="s">
        <v>288</v>
      </c>
      <c r="I33" s="1"/>
      <c r="J33" s="1"/>
      <c r="K33" s="1"/>
      <c r="L33" s="1" t="s">
        <v>420</v>
      </c>
      <c r="M33" s="1" t="s">
        <v>421</v>
      </c>
    </row>
    <row r="34" spans="1:13" x14ac:dyDescent="0.3">
      <c r="A34" s="1" t="s">
        <v>284</v>
      </c>
      <c r="B34" s="2" t="s">
        <v>422</v>
      </c>
      <c r="C34" s="1" t="s">
        <v>286</v>
      </c>
      <c r="D34" s="1" t="s">
        <v>423</v>
      </c>
      <c r="E34" s="1">
        <v>21001</v>
      </c>
      <c r="F34" s="1">
        <v>23532</v>
      </c>
      <c r="G34" s="1" t="s">
        <v>12</v>
      </c>
      <c r="H34" s="1" t="s">
        <v>424</v>
      </c>
      <c r="I34" s="1"/>
      <c r="J34" s="1"/>
      <c r="K34" s="1"/>
      <c r="L34" s="1" t="s">
        <v>425</v>
      </c>
      <c r="M34" s="1" t="s">
        <v>426</v>
      </c>
    </row>
    <row r="35" spans="1:13" x14ac:dyDescent="0.3">
      <c r="A35" s="1" t="s">
        <v>284</v>
      </c>
      <c r="B35" s="2" t="s">
        <v>427</v>
      </c>
      <c r="C35" s="1" t="s">
        <v>286</v>
      </c>
      <c r="D35" s="1" t="s">
        <v>428</v>
      </c>
      <c r="E35" s="1">
        <v>24657</v>
      </c>
      <c r="F35" s="1">
        <v>24818</v>
      </c>
      <c r="G35" s="1" t="s">
        <v>12</v>
      </c>
      <c r="H35" s="1" t="s">
        <v>288</v>
      </c>
      <c r="I35" s="1"/>
      <c r="J35" s="1"/>
      <c r="K35" s="1"/>
      <c r="L35" s="1" t="s">
        <v>429</v>
      </c>
      <c r="M35" s="1" t="s">
        <v>430</v>
      </c>
    </row>
    <row r="36" spans="1:13" x14ac:dyDescent="0.3">
      <c r="A36" s="1" t="s">
        <v>284</v>
      </c>
      <c r="B36" s="2" t="s">
        <v>431</v>
      </c>
      <c r="C36" s="1" t="s">
        <v>286</v>
      </c>
      <c r="D36" s="1" t="s">
        <v>432</v>
      </c>
      <c r="E36" s="1">
        <v>24834</v>
      </c>
      <c r="F36" s="1">
        <v>24971</v>
      </c>
      <c r="G36" s="1" t="s">
        <v>12</v>
      </c>
      <c r="H36" s="1" t="s">
        <v>288</v>
      </c>
      <c r="I36" s="1"/>
      <c r="J36" s="1"/>
      <c r="K36" s="1"/>
      <c r="L36" s="1" t="s">
        <v>433</v>
      </c>
      <c r="M36" s="1" t="s">
        <v>434</v>
      </c>
    </row>
    <row r="37" spans="1:13" x14ac:dyDescent="0.3">
      <c r="A37" s="1" t="s">
        <v>284</v>
      </c>
      <c r="B37" s="2" t="s">
        <v>435</v>
      </c>
      <c r="C37" s="1" t="s">
        <v>286</v>
      </c>
      <c r="D37" s="1" t="s">
        <v>436</v>
      </c>
      <c r="E37" s="1">
        <v>25399</v>
      </c>
      <c r="F37" s="1">
        <v>25632</v>
      </c>
      <c r="G37" s="1" t="s">
        <v>12</v>
      </c>
      <c r="H37" s="1" t="s">
        <v>288</v>
      </c>
      <c r="I37" s="1"/>
      <c r="J37" s="1"/>
      <c r="K37" s="1"/>
      <c r="L37" s="1" t="s">
        <v>437</v>
      </c>
      <c r="M37" s="1" t="s">
        <v>438</v>
      </c>
    </row>
    <row r="38" spans="1:13" x14ac:dyDescent="0.3">
      <c r="A38" s="1" t="s">
        <v>284</v>
      </c>
      <c r="B38" s="2" t="s">
        <v>439</v>
      </c>
      <c r="C38" s="1" t="s">
        <v>286</v>
      </c>
      <c r="D38" s="1" t="s">
        <v>440</v>
      </c>
      <c r="E38" s="1">
        <v>25704</v>
      </c>
      <c r="F38" s="1">
        <v>25907</v>
      </c>
      <c r="G38" s="1" t="s">
        <v>12</v>
      </c>
      <c r="H38" s="1" t="s">
        <v>288</v>
      </c>
      <c r="I38" s="1"/>
      <c r="J38" s="1"/>
      <c r="K38" s="1"/>
      <c r="L38" s="1" t="s">
        <v>441</v>
      </c>
      <c r="M38" s="1" t="s">
        <v>442</v>
      </c>
    </row>
    <row r="39" spans="1:13" x14ac:dyDescent="0.3">
      <c r="A39" s="1" t="s">
        <v>284</v>
      </c>
      <c r="B39" s="2" t="s">
        <v>443</v>
      </c>
      <c r="C39" s="1" t="s">
        <v>286</v>
      </c>
      <c r="D39" s="1" t="s">
        <v>444</v>
      </c>
      <c r="E39" s="1">
        <v>25904</v>
      </c>
      <c r="F39" s="1">
        <v>26194</v>
      </c>
      <c r="G39" s="1" t="s">
        <v>12</v>
      </c>
      <c r="H39" s="1" t="s">
        <v>288</v>
      </c>
      <c r="I39" s="1"/>
      <c r="J39" s="1"/>
      <c r="K39" s="1"/>
      <c r="L39" s="1" t="s">
        <v>445</v>
      </c>
      <c r="M39" s="1" t="s">
        <v>446</v>
      </c>
    </row>
    <row r="40" spans="1:13" x14ac:dyDescent="0.3">
      <c r="A40" s="1" t="s">
        <v>284</v>
      </c>
      <c r="B40" s="2" t="s">
        <v>447</v>
      </c>
      <c r="C40" s="1" t="s">
        <v>286</v>
      </c>
      <c r="D40" s="1" t="s">
        <v>448</v>
      </c>
      <c r="E40" s="1">
        <v>26191</v>
      </c>
      <c r="F40" s="1">
        <v>26562</v>
      </c>
      <c r="G40" s="1" t="s">
        <v>12</v>
      </c>
      <c r="H40" s="1" t="s">
        <v>449</v>
      </c>
      <c r="I40" s="1"/>
      <c r="J40" s="1"/>
      <c r="K40" s="1"/>
      <c r="L40" s="1" t="s">
        <v>450</v>
      </c>
      <c r="M40" s="1" t="s">
        <v>451</v>
      </c>
    </row>
    <row r="41" spans="1:13" x14ac:dyDescent="0.3">
      <c r="A41" s="1" t="s">
        <v>284</v>
      </c>
      <c r="B41" s="2" t="s">
        <v>452</v>
      </c>
      <c r="C41" s="1" t="s">
        <v>286</v>
      </c>
      <c r="D41" s="1" t="s">
        <v>453</v>
      </c>
      <c r="E41" s="1">
        <v>26573</v>
      </c>
      <c r="F41" s="1">
        <v>26815</v>
      </c>
      <c r="G41" s="1" t="s">
        <v>12</v>
      </c>
      <c r="H41" s="1" t="s">
        <v>288</v>
      </c>
      <c r="I41" s="1"/>
      <c r="J41" s="1"/>
      <c r="K41" s="1"/>
      <c r="L41" s="1" t="s">
        <v>454</v>
      </c>
      <c r="M41" s="1" t="s">
        <v>455</v>
      </c>
    </row>
    <row r="42" spans="1:13" x14ac:dyDescent="0.3">
      <c r="A42" s="1" t="s">
        <v>284</v>
      </c>
      <c r="B42" s="2" t="s">
        <v>456</v>
      </c>
      <c r="C42" s="1" t="s">
        <v>286</v>
      </c>
      <c r="D42" s="1" t="s">
        <v>457</v>
      </c>
      <c r="E42" s="1">
        <v>26818</v>
      </c>
      <c r="F42" s="1">
        <v>27357</v>
      </c>
      <c r="G42" s="1" t="s">
        <v>12</v>
      </c>
      <c r="H42" s="1" t="s">
        <v>288</v>
      </c>
      <c r="I42" s="1"/>
      <c r="J42" s="1"/>
      <c r="K42" s="1"/>
      <c r="L42" s="1" t="s">
        <v>458</v>
      </c>
      <c r="M42" s="1" t="s">
        <v>459</v>
      </c>
    </row>
    <row r="43" spans="1:13" x14ac:dyDescent="0.3">
      <c r="A43" s="1" t="s">
        <v>284</v>
      </c>
      <c r="B43" s="2" t="s">
        <v>460</v>
      </c>
      <c r="C43" s="1" t="s">
        <v>286</v>
      </c>
      <c r="D43" s="1" t="s">
        <v>461</v>
      </c>
      <c r="E43" s="1">
        <v>27389</v>
      </c>
      <c r="F43" s="1">
        <v>27598</v>
      </c>
      <c r="G43" s="1" t="s">
        <v>12</v>
      </c>
      <c r="H43" s="1" t="s">
        <v>288</v>
      </c>
      <c r="I43" s="1"/>
      <c r="J43" s="1"/>
      <c r="K43" s="1"/>
      <c r="L43" s="1" t="s">
        <v>462</v>
      </c>
      <c r="M43" s="1" t="s">
        <v>463</v>
      </c>
    </row>
    <row r="44" spans="1:13" x14ac:dyDescent="0.3">
      <c r="A44" s="1" t="s">
        <v>284</v>
      </c>
      <c r="B44" s="2" t="s">
        <v>464</v>
      </c>
      <c r="C44" s="1" t="s">
        <v>286</v>
      </c>
      <c r="D44" s="1" t="s">
        <v>465</v>
      </c>
      <c r="E44" s="1">
        <v>27555</v>
      </c>
      <c r="F44" s="1">
        <v>28241</v>
      </c>
      <c r="G44" s="1" t="s">
        <v>12</v>
      </c>
      <c r="H44" s="1" t="s">
        <v>288</v>
      </c>
      <c r="I44" s="1"/>
      <c r="J44" s="1"/>
      <c r="K44" s="1"/>
      <c r="L44" s="1" t="s">
        <v>466</v>
      </c>
      <c r="M44" s="1" t="s">
        <v>467</v>
      </c>
    </row>
    <row r="45" spans="1:13" x14ac:dyDescent="0.3">
      <c r="A45" s="1" t="s">
        <v>284</v>
      </c>
      <c r="B45" s="2" t="s">
        <v>468</v>
      </c>
      <c r="C45" s="1" t="s">
        <v>286</v>
      </c>
      <c r="D45" s="1" t="s">
        <v>469</v>
      </c>
      <c r="E45" s="1">
        <v>28250</v>
      </c>
      <c r="F45" s="1">
        <v>28531</v>
      </c>
      <c r="G45" s="1" t="s">
        <v>12</v>
      </c>
      <c r="H45" s="1" t="s">
        <v>288</v>
      </c>
      <c r="I45" s="1"/>
      <c r="J45" s="1"/>
      <c r="K45" s="1"/>
      <c r="L45" s="1" t="s">
        <v>470</v>
      </c>
      <c r="M45" s="1" t="s">
        <v>471</v>
      </c>
    </row>
    <row r="46" spans="1:13" x14ac:dyDescent="0.3">
      <c r="A46" s="1" t="s">
        <v>284</v>
      </c>
      <c r="B46" s="2" t="s">
        <v>472</v>
      </c>
      <c r="C46" s="1" t="s">
        <v>286</v>
      </c>
      <c r="D46" s="1" t="s">
        <v>473</v>
      </c>
      <c r="E46" s="1">
        <v>28633</v>
      </c>
      <c r="F46" s="1">
        <v>28884</v>
      </c>
      <c r="G46" s="1" t="s">
        <v>12</v>
      </c>
      <c r="H46" s="1" t="s">
        <v>288</v>
      </c>
      <c r="I46" s="1"/>
      <c r="J46" s="1"/>
      <c r="K46" s="1"/>
      <c r="L46" s="1" t="s">
        <v>474</v>
      </c>
      <c r="M46" s="1" t="s">
        <v>475</v>
      </c>
    </row>
    <row r="47" spans="1:13" x14ac:dyDescent="0.3">
      <c r="A47" s="1" t="s">
        <v>284</v>
      </c>
      <c r="B47" s="2" t="s">
        <v>476</v>
      </c>
      <c r="C47" s="1" t="s">
        <v>286</v>
      </c>
      <c r="D47" s="1" t="s">
        <v>477</v>
      </c>
      <c r="E47" s="1">
        <v>28970</v>
      </c>
      <c r="F47" s="1">
        <v>29239</v>
      </c>
      <c r="G47" s="1" t="s">
        <v>12</v>
      </c>
      <c r="H47" s="1" t="s">
        <v>288</v>
      </c>
      <c r="I47" s="1"/>
      <c r="J47" s="1"/>
      <c r="K47" s="1"/>
      <c r="L47" s="1" t="s">
        <v>478</v>
      </c>
      <c r="M47" s="1" t="s">
        <v>479</v>
      </c>
    </row>
    <row r="48" spans="1:13" x14ac:dyDescent="0.3">
      <c r="A48" s="1" t="s">
        <v>284</v>
      </c>
      <c r="B48" s="2" t="s">
        <v>480</v>
      </c>
      <c r="C48" s="1" t="s">
        <v>286</v>
      </c>
      <c r="D48" s="1" t="s">
        <v>481</v>
      </c>
      <c r="E48" s="1">
        <v>29262</v>
      </c>
      <c r="F48" s="1">
        <v>29519</v>
      </c>
      <c r="G48" s="1" t="s">
        <v>12</v>
      </c>
      <c r="H48" s="1" t="s">
        <v>288</v>
      </c>
      <c r="I48" s="1"/>
      <c r="J48" s="1"/>
      <c r="K48" s="1"/>
      <c r="L48" s="1" t="s">
        <v>482</v>
      </c>
      <c r="M48" s="1" t="s">
        <v>483</v>
      </c>
    </row>
    <row r="49" spans="1:13" x14ac:dyDescent="0.3">
      <c r="A49" s="1" t="s">
        <v>284</v>
      </c>
      <c r="B49" s="2" t="s">
        <v>484</v>
      </c>
      <c r="C49" s="1" t="s">
        <v>286</v>
      </c>
      <c r="D49" s="1" t="s">
        <v>485</v>
      </c>
      <c r="E49" s="1">
        <v>29537</v>
      </c>
      <c r="F49" s="1">
        <v>29695</v>
      </c>
      <c r="G49" s="1" t="s">
        <v>12</v>
      </c>
      <c r="H49" s="1" t="s">
        <v>288</v>
      </c>
      <c r="I49" s="1"/>
      <c r="J49" s="1"/>
      <c r="K49" s="1"/>
      <c r="L49" s="1" t="s">
        <v>486</v>
      </c>
      <c r="M49" s="1" t="s">
        <v>487</v>
      </c>
    </row>
    <row r="50" spans="1:13" x14ac:dyDescent="0.3">
      <c r="A50" s="1" t="s">
        <v>284</v>
      </c>
      <c r="B50" s="2" t="s">
        <v>488</v>
      </c>
      <c r="C50" s="1" t="s">
        <v>286</v>
      </c>
      <c r="D50" s="1" t="s">
        <v>489</v>
      </c>
      <c r="E50" s="1">
        <v>29749</v>
      </c>
      <c r="F50" s="1">
        <v>29901</v>
      </c>
      <c r="G50" s="1" t="s">
        <v>12</v>
      </c>
      <c r="H50" s="1" t="s">
        <v>288</v>
      </c>
      <c r="I50" s="1"/>
      <c r="J50" s="1"/>
      <c r="K50" s="1"/>
      <c r="L50" s="1" t="s">
        <v>490</v>
      </c>
      <c r="M50" s="1" t="s">
        <v>491</v>
      </c>
    </row>
    <row r="51" spans="1:13" x14ac:dyDescent="0.3">
      <c r="A51" s="1" t="s">
        <v>284</v>
      </c>
      <c r="B51" s="2" t="s">
        <v>492</v>
      </c>
      <c r="C51" s="1" t="s">
        <v>286</v>
      </c>
      <c r="D51" s="1" t="s">
        <v>493</v>
      </c>
      <c r="E51" s="1">
        <v>29906</v>
      </c>
      <c r="F51" s="1">
        <v>30097</v>
      </c>
      <c r="G51" s="1" t="s">
        <v>12</v>
      </c>
      <c r="H51" s="1" t="s">
        <v>288</v>
      </c>
      <c r="I51" s="1"/>
      <c r="J51" s="1"/>
      <c r="K51" s="1"/>
      <c r="L51" s="1" t="s">
        <v>494</v>
      </c>
      <c r="M51" s="1" t="s">
        <v>495</v>
      </c>
    </row>
    <row r="52" spans="1:13" x14ac:dyDescent="0.3">
      <c r="A52" s="1" t="s">
        <v>284</v>
      </c>
      <c r="B52" s="2" t="s">
        <v>496</v>
      </c>
      <c r="C52" s="1" t="s">
        <v>286</v>
      </c>
      <c r="D52" s="1" t="s">
        <v>497</v>
      </c>
      <c r="E52" s="1">
        <v>30634</v>
      </c>
      <c r="F52" s="1">
        <v>30861</v>
      </c>
      <c r="G52" s="1" t="s">
        <v>12</v>
      </c>
      <c r="H52" s="1" t="s">
        <v>288</v>
      </c>
      <c r="I52" s="1"/>
      <c r="J52" s="1"/>
      <c r="K52" s="1"/>
      <c r="L52" s="1" t="s">
        <v>498</v>
      </c>
      <c r="M52" s="1" t="s">
        <v>499</v>
      </c>
    </row>
    <row r="53" spans="1:13" x14ac:dyDescent="0.3">
      <c r="A53" s="1" t="s">
        <v>284</v>
      </c>
      <c r="B53" s="2" t="s">
        <v>500</v>
      </c>
      <c r="C53" s="1" t="s">
        <v>286</v>
      </c>
      <c r="D53" s="1" t="s">
        <v>501</v>
      </c>
      <c r="E53" s="1">
        <v>30864</v>
      </c>
      <c r="F53" s="1">
        <v>31004</v>
      </c>
      <c r="G53" s="1" t="s">
        <v>12</v>
      </c>
      <c r="H53" s="1" t="s">
        <v>288</v>
      </c>
      <c r="I53" s="1"/>
      <c r="J53" s="1"/>
      <c r="K53" s="1"/>
      <c r="L53" s="1" t="s">
        <v>502</v>
      </c>
      <c r="M53" s="1" t="s">
        <v>503</v>
      </c>
    </row>
    <row r="54" spans="1:13" x14ac:dyDescent="0.3">
      <c r="A54" s="1" t="s">
        <v>284</v>
      </c>
      <c r="B54" s="2" t="s">
        <v>504</v>
      </c>
      <c r="C54" s="1" t="s">
        <v>286</v>
      </c>
      <c r="D54" s="1" t="s">
        <v>505</v>
      </c>
      <c r="E54" s="1">
        <v>31014</v>
      </c>
      <c r="F54" s="1">
        <v>31436</v>
      </c>
      <c r="G54" s="1" t="s">
        <v>12</v>
      </c>
      <c r="H54" s="1" t="s">
        <v>288</v>
      </c>
      <c r="I54" s="1"/>
      <c r="J54" s="1"/>
      <c r="K54" s="1"/>
      <c r="L54" s="1" t="s">
        <v>506</v>
      </c>
      <c r="M54" s="1" t="s">
        <v>507</v>
      </c>
    </row>
    <row r="55" spans="1:13" x14ac:dyDescent="0.3">
      <c r="A55" s="1" t="s">
        <v>284</v>
      </c>
      <c r="B55" s="2" t="s">
        <v>508</v>
      </c>
      <c r="C55" s="1" t="s">
        <v>286</v>
      </c>
      <c r="D55" s="1" t="s">
        <v>509</v>
      </c>
      <c r="E55" s="1">
        <v>31436</v>
      </c>
      <c r="F55" s="1">
        <v>31744</v>
      </c>
      <c r="G55" s="1" t="s">
        <v>12</v>
      </c>
      <c r="H55" s="1" t="s">
        <v>288</v>
      </c>
      <c r="I55" s="1"/>
      <c r="J55" s="1"/>
      <c r="K55" s="1"/>
      <c r="L55" s="1" t="s">
        <v>510</v>
      </c>
      <c r="M55" s="1" t="s">
        <v>511</v>
      </c>
    </row>
    <row r="56" spans="1:13" x14ac:dyDescent="0.3">
      <c r="A56" s="1" t="s">
        <v>284</v>
      </c>
      <c r="B56" s="2" t="s">
        <v>512</v>
      </c>
      <c r="C56" s="1" t="s">
        <v>286</v>
      </c>
      <c r="D56" s="1" t="s">
        <v>513</v>
      </c>
      <c r="E56" s="1">
        <v>32021</v>
      </c>
      <c r="F56" s="1">
        <v>32434</v>
      </c>
      <c r="G56" s="1" t="s">
        <v>12</v>
      </c>
      <c r="H56" s="1" t="s">
        <v>288</v>
      </c>
      <c r="I56" s="1"/>
      <c r="J56" s="1"/>
      <c r="K56" s="1"/>
      <c r="L56" s="1" t="s">
        <v>514</v>
      </c>
      <c r="M56" s="1" t="s">
        <v>515</v>
      </c>
    </row>
    <row r="57" spans="1:13" x14ac:dyDescent="0.3">
      <c r="A57" s="1" t="s">
        <v>284</v>
      </c>
      <c r="B57" s="2" t="s">
        <v>516</v>
      </c>
      <c r="C57" s="1" t="s">
        <v>286</v>
      </c>
      <c r="D57" s="1" t="s">
        <v>517</v>
      </c>
      <c r="E57" s="1">
        <v>32434</v>
      </c>
      <c r="F57" s="1">
        <v>32565</v>
      </c>
      <c r="G57" s="1" t="s">
        <v>12</v>
      </c>
      <c r="H57" s="1" t="s">
        <v>288</v>
      </c>
      <c r="I57" s="1"/>
      <c r="J57" s="1"/>
      <c r="K57" s="1"/>
      <c r="L57" s="1" t="s">
        <v>518</v>
      </c>
      <c r="M57" s="1" t="s">
        <v>519</v>
      </c>
    </row>
    <row r="58" spans="1:13" x14ac:dyDescent="0.3">
      <c r="A58" s="1" t="s">
        <v>284</v>
      </c>
      <c r="B58" s="2" t="s">
        <v>520</v>
      </c>
      <c r="C58" s="1" t="s">
        <v>286</v>
      </c>
      <c r="D58" s="1" t="s">
        <v>521</v>
      </c>
      <c r="E58" s="1">
        <v>32587</v>
      </c>
      <c r="F58" s="1">
        <v>32721</v>
      </c>
      <c r="G58" s="1" t="s">
        <v>12</v>
      </c>
      <c r="H58" s="1" t="s">
        <v>288</v>
      </c>
      <c r="I58" s="1"/>
      <c r="J58" s="1"/>
      <c r="K58" s="1"/>
      <c r="L58" s="1" t="s">
        <v>522</v>
      </c>
      <c r="M58" s="1" t="s">
        <v>523</v>
      </c>
    </row>
    <row r="59" spans="1:13" x14ac:dyDescent="0.3">
      <c r="A59" s="1" t="s">
        <v>284</v>
      </c>
      <c r="B59" s="2" t="s">
        <v>524</v>
      </c>
      <c r="C59" s="1" t="s">
        <v>286</v>
      </c>
      <c r="D59" s="1" t="s">
        <v>525</v>
      </c>
      <c r="E59" s="1">
        <v>32751</v>
      </c>
      <c r="F59" s="1">
        <v>33155</v>
      </c>
      <c r="G59" s="1" t="s">
        <v>12</v>
      </c>
      <c r="H59" s="1" t="s">
        <v>288</v>
      </c>
      <c r="I59" s="1"/>
      <c r="J59" s="1"/>
      <c r="K59" s="1"/>
      <c r="L59" s="1" t="s">
        <v>526</v>
      </c>
      <c r="M59" s="1" t="s">
        <v>527</v>
      </c>
    </row>
    <row r="60" spans="1:13" x14ac:dyDescent="0.3">
      <c r="A60" s="1" t="s">
        <v>284</v>
      </c>
      <c r="B60" s="2" t="s">
        <v>528</v>
      </c>
      <c r="C60" s="1" t="s">
        <v>286</v>
      </c>
      <c r="D60" s="1" t="s">
        <v>529</v>
      </c>
      <c r="E60" s="1">
        <v>33170</v>
      </c>
      <c r="F60" s="1">
        <v>33427</v>
      </c>
      <c r="G60" s="1" t="s">
        <v>12</v>
      </c>
      <c r="H60" s="1" t="s">
        <v>288</v>
      </c>
      <c r="I60" s="1"/>
      <c r="J60" s="1"/>
      <c r="K60" s="1"/>
      <c r="L60" s="1" t="s">
        <v>530</v>
      </c>
      <c r="M60" s="1" t="s">
        <v>531</v>
      </c>
    </row>
    <row r="61" spans="1:13" x14ac:dyDescent="0.3">
      <c r="A61" s="1" t="s">
        <v>284</v>
      </c>
      <c r="B61" s="2" t="s">
        <v>532</v>
      </c>
      <c r="C61" s="1" t="s">
        <v>286</v>
      </c>
      <c r="D61" s="1" t="s">
        <v>533</v>
      </c>
      <c r="E61" s="1">
        <v>33437</v>
      </c>
      <c r="F61" s="1">
        <v>34156</v>
      </c>
      <c r="G61" s="1" t="s">
        <v>12</v>
      </c>
      <c r="H61" s="1" t="s">
        <v>293</v>
      </c>
      <c r="I61" s="1"/>
      <c r="J61" s="1"/>
      <c r="K61" s="1"/>
      <c r="L61" s="1" t="s">
        <v>534</v>
      </c>
      <c r="M61" s="1" t="s">
        <v>535</v>
      </c>
    </row>
    <row r="62" spans="1:13" x14ac:dyDescent="0.3">
      <c r="A62" s="1" t="s">
        <v>284</v>
      </c>
      <c r="B62" s="2" t="s">
        <v>536</v>
      </c>
      <c r="C62" s="1" t="s">
        <v>286</v>
      </c>
      <c r="D62" s="1" t="s">
        <v>537</v>
      </c>
      <c r="E62" s="1">
        <v>34204</v>
      </c>
      <c r="F62" s="1">
        <v>34635</v>
      </c>
      <c r="G62" s="1" t="s">
        <v>12</v>
      </c>
      <c r="H62" s="1" t="s">
        <v>288</v>
      </c>
      <c r="I62" s="1"/>
      <c r="J62" s="1"/>
      <c r="K62" s="1"/>
      <c r="L62" s="1" t="s">
        <v>538</v>
      </c>
      <c r="M62" s="1" t="s">
        <v>539</v>
      </c>
    </row>
    <row r="63" spans="1:13" x14ac:dyDescent="0.3">
      <c r="A63" s="1" t="s">
        <v>284</v>
      </c>
      <c r="B63" s="2" t="s">
        <v>540</v>
      </c>
      <c r="C63" s="1" t="s">
        <v>286</v>
      </c>
      <c r="D63" s="1" t="s">
        <v>541</v>
      </c>
      <c r="E63" s="1">
        <v>34802</v>
      </c>
      <c r="F63" s="1">
        <v>35182</v>
      </c>
      <c r="G63" s="1" t="s">
        <v>12</v>
      </c>
      <c r="H63" s="1" t="s">
        <v>288</v>
      </c>
      <c r="I63" s="1"/>
      <c r="J63" s="1"/>
      <c r="K63" s="1"/>
      <c r="L63" s="1" t="s">
        <v>542</v>
      </c>
      <c r="M63" s="1" t="s">
        <v>543</v>
      </c>
    </row>
    <row r="64" spans="1:13" x14ac:dyDescent="0.3">
      <c r="A64" s="1" t="s">
        <v>284</v>
      </c>
      <c r="B64" s="2" t="s">
        <v>544</v>
      </c>
      <c r="C64" s="1" t="s">
        <v>286</v>
      </c>
      <c r="D64" s="1" t="s">
        <v>545</v>
      </c>
      <c r="E64" s="1">
        <v>35185</v>
      </c>
      <c r="F64" s="1">
        <v>36906</v>
      </c>
      <c r="G64" s="1" t="s">
        <v>12</v>
      </c>
      <c r="H64" s="1" t="s">
        <v>546</v>
      </c>
      <c r="I64" s="1"/>
      <c r="J64" s="1"/>
      <c r="K64" s="1" t="s">
        <v>547</v>
      </c>
      <c r="L64" s="1" t="s">
        <v>548</v>
      </c>
      <c r="M64" s="1" t="s">
        <v>549</v>
      </c>
    </row>
    <row r="65" spans="1:13" x14ac:dyDescent="0.3">
      <c r="A65" s="1" t="s">
        <v>284</v>
      </c>
      <c r="B65" s="2" t="s">
        <v>550</v>
      </c>
      <c r="C65" s="1" t="s">
        <v>286</v>
      </c>
      <c r="D65" s="1" t="s">
        <v>551</v>
      </c>
      <c r="E65" s="1">
        <v>36916</v>
      </c>
      <c r="F65" s="1">
        <v>37143</v>
      </c>
      <c r="G65" s="1" t="s">
        <v>12</v>
      </c>
      <c r="H65" s="1" t="s">
        <v>288</v>
      </c>
      <c r="I65" s="1"/>
      <c r="J65" s="1"/>
      <c r="K65" s="1"/>
      <c r="L65" s="1" t="s">
        <v>552</v>
      </c>
      <c r="M65" s="1" t="s">
        <v>553</v>
      </c>
    </row>
    <row r="66" spans="1:13" x14ac:dyDescent="0.3">
      <c r="A66" s="1" t="s">
        <v>284</v>
      </c>
      <c r="B66" s="2" t="s">
        <v>554</v>
      </c>
      <c r="C66" s="1" t="s">
        <v>286</v>
      </c>
      <c r="D66" s="1" t="s">
        <v>555</v>
      </c>
      <c r="E66" s="1">
        <v>37140</v>
      </c>
      <c r="F66" s="1">
        <v>37457</v>
      </c>
      <c r="G66" s="1" t="s">
        <v>12</v>
      </c>
      <c r="H66" s="1" t="s">
        <v>288</v>
      </c>
      <c r="I66" s="1"/>
      <c r="J66" s="1"/>
      <c r="K66" s="1"/>
      <c r="L66" s="1" t="s">
        <v>556</v>
      </c>
      <c r="M66" s="1" t="s">
        <v>557</v>
      </c>
    </row>
    <row r="67" spans="1:13" x14ac:dyDescent="0.3">
      <c r="A67" s="1" t="s">
        <v>284</v>
      </c>
      <c r="B67" s="2" t="s">
        <v>558</v>
      </c>
      <c r="C67" s="1" t="s">
        <v>286</v>
      </c>
      <c r="D67" s="1" t="s">
        <v>559</v>
      </c>
      <c r="E67" s="1">
        <v>37457</v>
      </c>
      <c r="F67" s="1">
        <v>39151</v>
      </c>
      <c r="G67" s="1" t="s">
        <v>12</v>
      </c>
      <c r="H67" s="1" t="s">
        <v>560</v>
      </c>
      <c r="I67" s="1"/>
      <c r="J67" s="1"/>
      <c r="K67" s="1"/>
      <c r="L67" s="1" t="s">
        <v>561</v>
      </c>
      <c r="M67" s="1" t="s">
        <v>562</v>
      </c>
    </row>
    <row r="68" spans="1:13" x14ac:dyDescent="0.3">
      <c r="A68" s="1" t="s">
        <v>284</v>
      </c>
      <c r="B68" s="2" t="s">
        <v>563</v>
      </c>
      <c r="C68" s="1" t="s">
        <v>286</v>
      </c>
      <c r="D68" s="1" t="s">
        <v>564</v>
      </c>
      <c r="E68" s="1">
        <v>39124</v>
      </c>
      <c r="F68" s="1">
        <v>39480</v>
      </c>
      <c r="G68" s="1" t="s">
        <v>12</v>
      </c>
      <c r="H68" s="1" t="s">
        <v>560</v>
      </c>
      <c r="I68" s="1"/>
      <c r="J68" s="1"/>
      <c r="K68" s="1"/>
      <c r="L68" s="1" t="s">
        <v>565</v>
      </c>
      <c r="M68" s="1" t="s">
        <v>566</v>
      </c>
    </row>
    <row r="69" spans="1:13" x14ac:dyDescent="0.3">
      <c r="A69" s="1" t="s">
        <v>284</v>
      </c>
      <c r="B69" s="2" t="s">
        <v>567</v>
      </c>
      <c r="C69" s="1" t="s">
        <v>286</v>
      </c>
      <c r="D69" s="1" t="s">
        <v>568</v>
      </c>
      <c r="E69" s="1">
        <v>39574</v>
      </c>
      <c r="F69" s="1">
        <v>40368</v>
      </c>
      <c r="G69" s="1" t="s">
        <v>12</v>
      </c>
      <c r="H69" s="1" t="s">
        <v>293</v>
      </c>
      <c r="I69" s="1"/>
      <c r="J69" s="1"/>
      <c r="K69" s="1"/>
      <c r="L69" s="1" t="s">
        <v>569</v>
      </c>
      <c r="M69" s="1" t="s">
        <v>570</v>
      </c>
    </row>
    <row r="70" spans="1:13" x14ac:dyDescent="0.3">
      <c r="A70" s="1" t="s">
        <v>284</v>
      </c>
      <c r="B70" s="2" t="s">
        <v>571</v>
      </c>
      <c r="C70" s="1" t="s">
        <v>286</v>
      </c>
      <c r="D70" s="1" t="s">
        <v>572</v>
      </c>
      <c r="E70" s="1">
        <v>40384</v>
      </c>
      <c r="F70" s="1">
        <v>41343</v>
      </c>
      <c r="G70" s="1" t="s">
        <v>12</v>
      </c>
      <c r="H70" s="1" t="s">
        <v>573</v>
      </c>
      <c r="I70" s="1"/>
      <c r="J70" s="1"/>
      <c r="K70" s="1"/>
      <c r="L70" s="1" t="s">
        <v>574</v>
      </c>
      <c r="M70" s="1" t="s">
        <v>575</v>
      </c>
    </row>
    <row r="71" spans="1:13" x14ac:dyDescent="0.3">
      <c r="A71" s="1" t="s">
        <v>284</v>
      </c>
      <c r="B71" s="2" t="s">
        <v>576</v>
      </c>
      <c r="C71" s="1" t="s">
        <v>286</v>
      </c>
      <c r="D71" s="1" t="s">
        <v>577</v>
      </c>
      <c r="E71" s="1">
        <v>41349</v>
      </c>
      <c r="F71" s="1">
        <v>41876</v>
      </c>
      <c r="G71" s="1" t="s">
        <v>12</v>
      </c>
      <c r="H71" s="1" t="s">
        <v>293</v>
      </c>
      <c r="I71" s="1"/>
      <c r="J71" s="1"/>
      <c r="K71" s="1"/>
      <c r="L71" s="1" t="s">
        <v>578</v>
      </c>
      <c r="M71" s="1" t="s">
        <v>579</v>
      </c>
    </row>
    <row r="72" spans="1:13" x14ac:dyDescent="0.3">
      <c r="A72" s="1" t="s">
        <v>284</v>
      </c>
      <c r="B72" s="2" t="s">
        <v>580</v>
      </c>
      <c r="C72" s="1" t="s">
        <v>286</v>
      </c>
      <c r="D72" s="1" t="s">
        <v>581</v>
      </c>
      <c r="E72" s="1">
        <v>41942</v>
      </c>
      <c r="F72" s="1">
        <v>42184</v>
      </c>
      <c r="G72" s="1" t="s">
        <v>12</v>
      </c>
      <c r="H72" s="1" t="s">
        <v>288</v>
      </c>
      <c r="I72" s="1"/>
      <c r="J72" s="1"/>
      <c r="K72" s="1"/>
      <c r="L72" s="1" t="s">
        <v>582</v>
      </c>
      <c r="M72" s="1" t="s">
        <v>583</v>
      </c>
    </row>
    <row r="73" spans="1:13" x14ac:dyDescent="0.3">
      <c r="A73" s="1" t="s">
        <v>284</v>
      </c>
      <c r="B73" s="2" t="s">
        <v>584</v>
      </c>
      <c r="C73" s="1" t="s">
        <v>286</v>
      </c>
      <c r="D73" s="1" t="s">
        <v>585</v>
      </c>
      <c r="E73" s="1">
        <v>42177</v>
      </c>
      <c r="F73" s="1">
        <v>42701</v>
      </c>
      <c r="G73" s="1" t="s">
        <v>12</v>
      </c>
      <c r="H73" s="1" t="s">
        <v>288</v>
      </c>
      <c r="I73" s="1"/>
      <c r="J73" s="1"/>
      <c r="K73" s="1"/>
      <c r="L73" s="1" t="s">
        <v>586</v>
      </c>
      <c r="M73" s="1" t="s">
        <v>587</v>
      </c>
    </row>
    <row r="74" spans="1:13" x14ac:dyDescent="0.3">
      <c r="A74" s="1" t="s">
        <v>284</v>
      </c>
      <c r="B74" s="2" t="s">
        <v>588</v>
      </c>
      <c r="C74" s="1" t="s">
        <v>286</v>
      </c>
      <c r="D74" s="1" t="s">
        <v>589</v>
      </c>
      <c r="E74" s="1">
        <v>42845</v>
      </c>
      <c r="F74" s="1">
        <v>42997</v>
      </c>
      <c r="G74" s="1" t="s">
        <v>12</v>
      </c>
      <c r="H74" s="1" t="s">
        <v>288</v>
      </c>
      <c r="I74" s="1"/>
      <c r="J74" s="1"/>
      <c r="K74" s="1"/>
      <c r="L74" s="1" t="s">
        <v>590</v>
      </c>
      <c r="M74" s="1" t="s">
        <v>591</v>
      </c>
    </row>
    <row r="75" spans="1:13" x14ac:dyDescent="0.3">
      <c r="A75" s="1" t="s">
        <v>284</v>
      </c>
      <c r="B75" s="2" t="s">
        <v>592</v>
      </c>
      <c r="C75" s="1" t="s">
        <v>286</v>
      </c>
      <c r="D75" s="1" t="s">
        <v>593</v>
      </c>
      <c r="E75" s="1">
        <v>42997</v>
      </c>
      <c r="F75" s="1">
        <v>43902</v>
      </c>
      <c r="G75" s="1" t="s">
        <v>12</v>
      </c>
      <c r="H75" s="1" t="s">
        <v>594</v>
      </c>
      <c r="I75" s="1"/>
      <c r="J75" s="1"/>
      <c r="K75" s="1" t="s">
        <v>547</v>
      </c>
      <c r="L75" s="1" t="s">
        <v>595</v>
      </c>
      <c r="M75" s="1" t="s">
        <v>596</v>
      </c>
    </row>
    <row r="76" spans="1:13" x14ac:dyDescent="0.3">
      <c r="A76" s="1" t="s">
        <v>284</v>
      </c>
      <c r="B76" s="2" t="s">
        <v>597</v>
      </c>
      <c r="C76" s="1" t="s">
        <v>286</v>
      </c>
      <c r="D76" s="1" t="s">
        <v>598</v>
      </c>
      <c r="E76" s="1">
        <v>43913</v>
      </c>
      <c r="F76" s="1">
        <v>44494</v>
      </c>
      <c r="G76" s="1" t="s">
        <v>12</v>
      </c>
      <c r="H76" s="1" t="s">
        <v>599</v>
      </c>
      <c r="I76" s="1"/>
      <c r="J76" s="1"/>
      <c r="K76" s="1"/>
      <c r="L76" s="1" t="s">
        <v>600</v>
      </c>
      <c r="M76" s="1" t="s">
        <v>601</v>
      </c>
    </row>
    <row r="77" spans="1:13" x14ac:dyDescent="0.3">
      <c r="A77" s="1" t="s">
        <v>284</v>
      </c>
      <c r="B77" s="2" t="s">
        <v>602</v>
      </c>
      <c r="C77" s="1" t="s">
        <v>286</v>
      </c>
      <c r="D77" s="1" t="s">
        <v>603</v>
      </c>
      <c r="E77" s="1">
        <v>44711</v>
      </c>
      <c r="F77" s="1">
        <v>44968</v>
      </c>
      <c r="G77" s="1" t="s">
        <v>12</v>
      </c>
      <c r="H77" s="1" t="s">
        <v>288</v>
      </c>
      <c r="I77" s="1"/>
      <c r="J77" s="1"/>
      <c r="K77" s="1"/>
      <c r="L77" s="1" t="s">
        <v>604</v>
      </c>
      <c r="M77" s="1" t="s">
        <v>605</v>
      </c>
    </row>
    <row r="78" spans="1:13" x14ac:dyDescent="0.3">
      <c r="A78" s="1" t="s">
        <v>284</v>
      </c>
      <c r="B78" s="2" t="s">
        <v>606</v>
      </c>
      <c r="C78" s="1" t="s">
        <v>286</v>
      </c>
      <c r="D78" s="1" t="s">
        <v>607</v>
      </c>
      <c r="E78" s="1">
        <v>44968</v>
      </c>
      <c r="F78" s="1">
        <v>46497</v>
      </c>
      <c r="G78" s="1" t="s">
        <v>12</v>
      </c>
      <c r="H78" s="1" t="s">
        <v>608</v>
      </c>
      <c r="I78" s="1"/>
      <c r="J78" s="1"/>
      <c r="K78" s="1" t="s">
        <v>609</v>
      </c>
      <c r="L78" s="1" t="s">
        <v>610</v>
      </c>
      <c r="M78" s="1" t="s">
        <v>611</v>
      </c>
    </row>
    <row r="79" spans="1:13" x14ac:dyDescent="0.3">
      <c r="A79" s="1" t="s">
        <v>284</v>
      </c>
      <c r="B79" s="2" t="s">
        <v>612</v>
      </c>
      <c r="C79" s="1" t="s">
        <v>286</v>
      </c>
      <c r="D79" s="1" t="s">
        <v>613</v>
      </c>
      <c r="E79" s="1">
        <v>46488</v>
      </c>
      <c r="F79" s="1">
        <v>46625</v>
      </c>
      <c r="G79" s="1" t="s">
        <v>12</v>
      </c>
      <c r="H79" s="1" t="s">
        <v>288</v>
      </c>
      <c r="I79" s="1"/>
      <c r="J79" s="1"/>
      <c r="K79" s="1"/>
      <c r="L79" s="1" t="s">
        <v>614</v>
      </c>
      <c r="M79" s="1" t="s">
        <v>615</v>
      </c>
    </row>
    <row r="80" spans="1:13" x14ac:dyDescent="0.3">
      <c r="A80" s="1" t="s">
        <v>284</v>
      </c>
      <c r="B80" s="2" t="s">
        <v>616</v>
      </c>
      <c r="C80" s="1" t="s">
        <v>286</v>
      </c>
      <c r="D80" s="1" t="s">
        <v>617</v>
      </c>
      <c r="E80" s="1">
        <v>46637</v>
      </c>
      <c r="F80" s="1">
        <v>47719</v>
      </c>
      <c r="G80" s="1" t="s">
        <v>12</v>
      </c>
      <c r="H80" s="1" t="s">
        <v>618</v>
      </c>
      <c r="I80" s="1"/>
      <c r="J80" s="1" t="s">
        <v>618</v>
      </c>
      <c r="K80" s="1" t="s">
        <v>619</v>
      </c>
      <c r="L80" s="1" t="s">
        <v>620</v>
      </c>
      <c r="M80" s="1" t="s">
        <v>621</v>
      </c>
    </row>
    <row r="81" spans="1:13" x14ac:dyDescent="0.3">
      <c r="A81" s="1" t="s">
        <v>284</v>
      </c>
      <c r="B81" s="2" t="s">
        <v>622</v>
      </c>
      <c r="C81" s="1" t="s">
        <v>286</v>
      </c>
      <c r="D81" s="1" t="s">
        <v>623</v>
      </c>
      <c r="E81" s="1">
        <v>47722</v>
      </c>
      <c r="F81" s="1">
        <v>49740</v>
      </c>
      <c r="G81" s="1" t="s">
        <v>12</v>
      </c>
      <c r="H81" s="1" t="s">
        <v>624</v>
      </c>
      <c r="I81" s="1"/>
      <c r="J81" s="1"/>
      <c r="K81" s="1" t="s">
        <v>625</v>
      </c>
      <c r="L81" s="1" t="s">
        <v>626</v>
      </c>
      <c r="M81" s="1" t="s">
        <v>627</v>
      </c>
    </row>
    <row r="82" spans="1:13" x14ac:dyDescent="0.3">
      <c r="A82" s="1" t="s">
        <v>284</v>
      </c>
      <c r="B82" s="2" t="s">
        <v>628</v>
      </c>
      <c r="C82" s="1" t="s">
        <v>286</v>
      </c>
      <c r="D82" s="1" t="s">
        <v>629</v>
      </c>
      <c r="E82" s="1">
        <v>49751</v>
      </c>
      <c r="F82" s="1">
        <v>49933</v>
      </c>
      <c r="G82" s="1" t="s">
        <v>12</v>
      </c>
      <c r="H82" s="1" t="s">
        <v>288</v>
      </c>
      <c r="I82" s="1"/>
      <c r="J82" s="1"/>
      <c r="K82" s="1"/>
      <c r="L82" s="1" t="s">
        <v>630</v>
      </c>
      <c r="M82" s="1" t="s">
        <v>631</v>
      </c>
    </row>
    <row r="83" spans="1:13" x14ac:dyDescent="0.3">
      <c r="A83" s="1" t="s">
        <v>284</v>
      </c>
      <c r="B83" s="2" t="s">
        <v>632</v>
      </c>
      <c r="C83" s="1" t="s">
        <v>286</v>
      </c>
      <c r="D83" s="1" t="s">
        <v>633</v>
      </c>
      <c r="E83" s="1">
        <v>49943</v>
      </c>
      <c r="F83" s="1">
        <v>50341</v>
      </c>
      <c r="G83" s="1" t="s">
        <v>12</v>
      </c>
      <c r="H83" s="1" t="s">
        <v>293</v>
      </c>
      <c r="I83" s="1"/>
      <c r="J83" s="1"/>
      <c r="K83" s="1"/>
      <c r="L83" s="1" t="s">
        <v>634</v>
      </c>
      <c r="M83" s="1" t="s">
        <v>635</v>
      </c>
    </row>
    <row r="84" spans="1:13" x14ac:dyDescent="0.3">
      <c r="A84" s="1" t="s">
        <v>284</v>
      </c>
      <c r="B84" s="2" t="s">
        <v>636</v>
      </c>
      <c r="C84" s="1" t="s">
        <v>286</v>
      </c>
      <c r="D84" s="1" t="s">
        <v>637</v>
      </c>
      <c r="E84" s="1">
        <v>50398</v>
      </c>
      <c r="F84" s="1">
        <v>51258</v>
      </c>
      <c r="G84" s="1" t="s">
        <v>12</v>
      </c>
      <c r="H84" s="1" t="s">
        <v>293</v>
      </c>
      <c r="I84" s="1"/>
      <c r="J84" s="1"/>
      <c r="K84" s="1"/>
      <c r="L84" s="1" t="s">
        <v>638</v>
      </c>
      <c r="M84" s="1" t="s">
        <v>639</v>
      </c>
    </row>
    <row r="85" spans="1:13" x14ac:dyDescent="0.3">
      <c r="A85" s="1" t="s">
        <v>284</v>
      </c>
      <c r="B85" s="2" t="s">
        <v>640</v>
      </c>
      <c r="C85" s="1" t="s">
        <v>286</v>
      </c>
      <c r="D85" s="1" t="s">
        <v>641</v>
      </c>
      <c r="E85" s="1">
        <v>51255</v>
      </c>
      <c r="F85" s="1">
        <v>52334</v>
      </c>
      <c r="G85" s="1" t="s">
        <v>12</v>
      </c>
      <c r="H85" s="1" t="s">
        <v>288</v>
      </c>
      <c r="I85" s="1"/>
      <c r="J85" s="1"/>
      <c r="K85" s="1"/>
      <c r="L85" s="1" t="s">
        <v>642</v>
      </c>
      <c r="M85" s="1" t="s">
        <v>643</v>
      </c>
    </row>
    <row r="86" spans="1:13" x14ac:dyDescent="0.3">
      <c r="A86" s="1" t="s">
        <v>284</v>
      </c>
      <c r="B86" s="2" t="s">
        <v>644</v>
      </c>
      <c r="C86" s="1" t="s">
        <v>286</v>
      </c>
      <c r="D86" s="1" t="s">
        <v>645</v>
      </c>
      <c r="E86" s="1">
        <v>52348</v>
      </c>
      <c r="F86" s="1">
        <v>52839</v>
      </c>
      <c r="G86" s="1" t="s">
        <v>12</v>
      </c>
      <c r="H86" s="1" t="s">
        <v>293</v>
      </c>
      <c r="I86" s="1"/>
      <c r="J86" s="1"/>
      <c r="K86" s="1"/>
      <c r="L86" s="1" t="s">
        <v>646</v>
      </c>
      <c r="M86" s="1" t="s">
        <v>647</v>
      </c>
    </row>
  </sheetData>
  <hyperlinks>
    <hyperlink ref="B2" r:id="rId1" display="http://rast.nmpdr.org//seedviewer.cgi?page=Annotation&amp;feature=fig|1505227.4.peg.1"/>
    <hyperlink ref="B3" r:id="rId2" display="http://rast.nmpdr.org//seedviewer.cgi?page=Annotation&amp;feature=fig|1505227.4.peg.2"/>
    <hyperlink ref="B4" r:id="rId3" display="http://rast.nmpdr.org//seedviewer.cgi?page=Annotation&amp;feature=fig|1505227.4.peg.3"/>
    <hyperlink ref="B5" r:id="rId4" display="http://rast.nmpdr.org//seedviewer.cgi?page=Annotation&amp;feature=fig|1505227.4.peg.4"/>
    <hyperlink ref="B6" r:id="rId5" display="http://rast.nmpdr.org//seedviewer.cgi?page=Annotation&amp;feature=fig|1505227.4.peg.5"/>
    <hyperlink ref="B7" r:id="rId6" display="http://rast.nmpdr.org//seedviewer.cgi?page=Annotation&amp;feature=fig|1505227.4.peg.6"/>
    <hyperlink ref="B8" r:id="rId7" display="http://rast.nmpdr.org//seedviewer.cgi?page=Annotation&amp;feature=fig|1505227.4.peg.7"/>
    <hyperlink ref="B9" r:id="rId8" display="http://rast.nmpdr.org//seedviewer.cgi?page=Annotation&amp;feature=fig|1505227.4.peg.8"/>
    <hyperlink ref="B10" r:id="rId9" display="http://rast.nmpdr.org//seedviewer.cgi?page=Annotation&amp;feature=fig|1505227.4.peg.9"/>
    <hyperlink ref="B11" r:id="rId10" display="http://rast.nmpdr.org//seedviewer.cgi?page=Annotation&amp;feature=fig|1505227.4.peg.10"/>
    <hyperlink ref="B12" r:id="rId11" display="http://rast.nmpdr.org//seedviewer.cgi?page=Annotation&amp;feature=fig|1505227.4.peg.11"/>
    <hyperlink ref="B13" r:id="rId12" display="http://rast.nmpdr.org//seedviewer.cgi?page=Annotation&amp;feature=fig|1505227.4.peg.12"/>
    <hyperlink ref="B14" r:id="rId13" display="http://rast.nmpdr.org//seedviewer.cgi?page=Annotation&amp;feature=fig|1505227.4.peg.13"/>
    <hyperlink ref="B15" r:id="rId14" display="http://rast.nmpdr.org//seedviewer.cgi?page=Annotation&amp;feature=fig|1505227.4.peg.14"/>
    <hyperlink ref="B16" r:id="rId15" display="http://rast.nmpdr.org//seedviewer.cgi?page=Annotation&amp;feature=fig|1505227.4.peg.15"/>
    <hyperlink ref="B17" r:id="rId16" display="http://rast.nmpdr.org//seedviewer.cgi?page=Annotation&amp;feature=fig|1505227.4.peg.16"/>
    <hyperlink ref="B18" r:id="rId17" display="http://rast.nmpdr.org//seedviewer.cgi?page=Annotation&amp;feature=fig|1505227.4.peg.17"/>
    <hyperlink ref="B19" r:id="rId18" display="http://rast.nmpdr.org//seedviewer.cgi?page=Annotation&amp;feature=fig|1505227.4.peg.18"/>
    <hyperlink ref="B20" r:id="rId19" display="http://rast.nmpdr.org//seedviewer.cgi?page=Annotation&amp;feature=fig|1505227.4.peg.19"/>
    <hyperlink ref="B21" r:id="rId20" display="http://rast.nmpdr.org//seedviewer.cgi?page=Annotation&amp;feature=fig|1505227.4.peg.20"/>
    <hyperlink ref="B22" r:id="rId21" display="http://rast.nmpdr.org//seedviewer.cgi?page=Annotation&amp;feature=fig|1505227.4.peg.21"/>
    <hyperlink ref="B23" r:id="rId22" display="http://rast.nmpdr.org//seedviewer.cgi?page=Annotation&amp;feature=fig|1505227.4.peg.22"/>
    <hyperlink ref="B24" r:id="rId23" display="http://rast.nmpdr.org//seedviewer.cgi?page=Annotation&amp;feature=fig|1505227.4.peg.23"/>
    <hyperlink ref="B25" r:id="rId24" display="http://rast.nmpdr.org//seedviewer.cgi?page=Annotation&amp;feature=fig|1505227.4.peg.24"/>
    <hyperlink ref="B26" r:id="rId25" display="http://rast.nmpdr.org//seedviewer.cgi?page=Annotation&amp;feature=fig|1505227.4.peg.25"/>
    <hyperlink ref="B27" r:id="rId26" display="http://rast.nmpdr.org//seedviewer.cgi?page=Annotation&amp;feature=fig|1505227.4.peg.26"/>
    <hyperlink ref="B28" r:id="rId27" display="http://rast.nmpdr.org//seedviewer.cgi?page=Annotation&amp;feature=fig|1505227.4.peg.27"/>
    <hyperlink ref="B29" r:id="rId28" display="http://rast.nmpdr.org//seedviewer.cgi?page=Annotation&amp;feature=fig|1505227.4.peg.28"/>
    <hyperlink ref="B30" r:id="rId29" display="http://rast.nmpdr.org//seedviewer.cgi?page=Annotation&amp;feature=fig|1505227.4.peg.29"/>
    <hyperlink ref="B31" r:id="rId30" display="http://rast.nmpdr.org//seedviewer.cgi?page=Annotation&amp;feature=fig|1505227.4.peg.30"/>
    <hyperlink ref="B32" r:id="rId31" display="http://rast.nmpdr.org//seedviewer.cgi?page=Annotation&amp;feature=fig|1505227.4.peg.31"/>
    <hyperlink ref="B33" r:id="rId32" display="http://rast.nmpdr.org//seedviewer.cgi?page=Annotation&amp;feature=fig|1505227.4.peg.32"/>
    <hyperlink ref="B34" r:id="rId33" display="http://rast.nmpdr.org//seedviewer.cgi?page=Annotation&amp;feature=fig|1505227.4.peg.33"/>
    <hyperlink ref="B35" r:id="rId34" display="http://rast.nmpdr.org//seedviewer.cgi?page=Annotation&amp;feature=fig|1505227.4.peg.34"/>
    <hyperlink ref="B36" r:id="rId35" display="http://rast.nmpdr.org//seedviewer.cgi?page=Annotation&amp;feature=fig|1505227.4.peg.35"/>
    <hyperlink ref="B37" r:id="rId36" display="http://rast.nmpdr.org//seedviewer.cgi?page=Annotation&amp;feature=fig|1505227.4.peg.36"/>
    <hyperlink ref="B38" r:id="rId37" display="http://rast.nmpdr.org//seedviewer.cgi?page=Annotation&amp;feature=fig|1505227.4.peg.37"/>
    <hyperlink ref="B39" r:id="rId38" display="http://rast.nmpdr.org//seedviewer.cgi?page=Annotation&amp;feature=fig|1505227.4.peg.38"/>
    <hyperlink ref="B40" r:id="rId39" display="http://rast.nmpdr.org//seedviewer.cgi?page=Annotation&amp;feature=fig|1505227.4.peg.39"/>
    <hyperlink ref="B41" r:id="rId40" display="http://rast.nmpdr.org//seedviewer.cgi?page=Annotation&amp;feature=fig|1505227.4.peg.40"/>
    <hyperlink ref="B42" r:id="rId41" display="http://rast.nmpdr.org//seedviewer.cgi?page=Annotation&amp;feature=fig|1505227.4.peg.41"/>
    <hyperlink ref="B43" r:id="rId42" display="http://rast.nmpdr.org//seedviewer.cgi?page=Annotation&amp;feature=fig|1505227.4.peg.42"/>
    <hyperlink ref="B44" r:id="rId43" display="http://rast.nmpdr.org//seedviewer.cgi?page=Annotation&amp;feature=fig|1505227.4.peg.43"/>
    <hyperlink ref="B45" r:id="rId44" display="http://rast.nmpdr.org//seedviewer.cgi?page=Annotation&amp;feature=fig|1505227.4.peg.44"/>
    <hyperlink ref="B46" r:id="rId45" display="http://rast.nmpdr.org//seedviewer.cgi?page=Annotation&amp;feature=fig|1505227.4.peg.45"/>
    <hyperlink ref="B47" r:id="rId46" display="http://rast.nmpdr.org//seedviewer.cgi?page=Annotation&amp;feature=fig|1505227.4.peg.46"/>
    <hyperlink ref="B48" r:id="rId47" display="http://rast.nmpdr.org//seedviewer.cgi?page=Annotation&amp;feature=fig|1505227.4.peg.47"/>
    <hyperlink ref="B49" r:id="rId48" display="http://rast.nmpdr.org//seedviewer.cgi?page=Annotation&amp;feature=fig|1505227.4.peg.48"/>
    <hyperlink ref="B50" r:id="rId49" display="http://rast.nmpdr.org//seedviewer.cgi?page=Annotation&amp;feature=fig|1505227.4.peg.49"/>
    <hyperlink ref="B51" r:id="rId50" display="http://rast.nmpdr.org//seedviewer.cgi?page=Annotation&amp;feature=fig|1505227.4.peg.50"/>
    <hyperlink ref="B52" r:id="rId51" display="http://rast.nmpdr.org//seedviewer.cgi?page=Annotation&amp;feature=fig|1505227.4.peg.51"/>
    <hyperlink ref="B53" r:id="rId52" display="http://rast.nmpdr.org//seedviewer.cgi?page=Annotation&amp;feature=fig|1505227.4.peg.52"/>
    <hyperlink ref="B54" r:id="rId53" display="http://rast.nmpdr.org//seedviewer.cgi?page=Annotation&amp;feature=fig|1505227.4.peg.53"/>
    <hyperlink ref="B55" r:id="rId54" display="http://rast.nmpdr.org//seedviewer.cgi?page=Annotation&amp;feature=fig|1505227.4.peg.54"/>
    <hyperlink ref="B56" r:id="rId55" display="http://rast.nmpdr.org//seedviewer.cgi?page=Annotation&amp;feature=fig|1505227.4.peg.55"/>
    <hyperlink ref="B57" r:id="rId56" display="http://rast.nmpdr.org//seedviewer.cgi?page=Annotation&amp;feature=fig|1505227.4.peg.56"/>
    <hyperlink ref="B58" r:id="rId57" display="http://rast.nmpdr.org//seedviewer.cgi?page=Annotation&amp;feature=fig|1505227.4.peg.57"/>
    <hyperlink ref="B59" r:id="rId58" display="http://rast.nmpdr.org//seedviewer.cgi?page=Annotation&amp;feature=fig|1505227.4.peg.58"/>
    <hyperlink ref="B60" r:id="rId59" display="http://rast.nmpdr.org//seedviewer.cgi?page=Annotation&amp;feature=fig|1505227.4.peg.59"/>
    <hyperlink ref="B61" r:id="rId60" display="http://rast.nmpdr.org//seedviewer.cgi?page=Annotation&amp;feature=fig|1505227.4.peg.60"/>
    <hyperlink ref="B62" r:id="rId61" display="http://rast.nmpdr.org//seedviewer.cgi?page=Annotation&amp;feature=fig|1505227.4.peg.61"/>
    <hyperlink ref="B63" r:id="rId62" display="http://rast.nmpdr.org//seedviewer.cgi?page=Annotation&amp;feature=fig|1505227.4.peg.62"/>
    <hyperlink ref="B64" r:id="rId63" display="http://rast.nmpdr.org//seedviewer.cgi?page=Annotation&amp;feature=fig|1505227.4.peg.63"/>
    <hyperlink ref="B65" r:id="rId64" display="http://rast.nmpdr.org//seedviewer.cgi?page=Annotation&amp;feature=fig|1505227.4.peg.64"/>
    <hyperlink ref="B66" r:id="rId65" display="http://rast.nmpdr.org//seedviewer.cgi?page=Annotation&amp;feature=fig|1505227.4.peg.65"/>
    <hyperlink ref="B67" r:id="rId66" display="http://rast.nmpdr.org//seedviewer.cgi?page=Annotation&amp;feature=fig|1505227.4.peg.66"/>
    <hyperlink ref="B68" r:id="rId67" display="http://rast.nmpdr.org//seedviewer.cgi?page=Annotation&amp;feature=fig|1505227.4.peg.67"/>
    <hyperlink ref="B69" r:id="rId68" display="http://rast.nmpdr.org//seedviewer.cgi?page=Annotation&amp;feature=fig|1505227.4.peg.68"/>
    <hyperlink ref="B70" r:id="rId69" display="http://rast.nmpdr.org//seedviewer.cgi?page=Annotation&amp;feature=fig|1505227.4.peg.69"/>
    <hyperlink ref="B71" r:id="rId70" display="http://rast.nmpdr.org//seedviewer.cgi?page=Annotation&amp;feature=fig|1505227.4.peg.70"/>
    <hyperlink ref="B72" r:id="rId71" display="http://rast.nmpdr.org//seedviewer.cgi?page=Annotation&amp;feature=fig|1505227.4.peg.71"/>
    <hyperlink ref="B73" r:id="rId72" display="http://rast.nmpdr.org//seedviewer.cgi?page=Annotation&amp;feature=fig|1505227.4.peg.72"/>
    <hyperlink ref="B74" r:id="rId73" display="http://rast.nmpdr.org//seedviewer.cgi?page=Annotation&amp;feature=fig|1505227.4.peg.73"/>
    <hyperlink ref="B75" r:id="rId74" display="http://rast.nmpdr.org//seedviewer.cgi?page=Annotation&amp;feature=fig|1505227.4.peg.74"/>
    <hyperlink ref="B76" r:id="rId75" display="http://rast.nmpdr.org//seedviewer.cgi?page=Annotation&amp;feature=fig|1505227.4.peg.75"/>
    <hyperlink ref="B77" r:id="rId76" display="http://rast.nmpdr.org//seedviewer.cgi?page=Annotation&amp;feature=fig|1505227.4.peg.76"/>
    <hyperlink ref="B78" r:id="rId77" display="http://rast.nmpdr.org//seedviewer.cgi?page=Annotation&amp;feature=fig|1505227.4.peg.77"/>
    <hyperlink ref="B79" r:id="rId78" display="http://rast.nmpdr.org//seedviewer.cgi?page=Annotation&amp;feature=fig|1505227.4.peg.78"/>
    <hyperlink ref="B80" r:id="rId79" display="http://rast.nmpdr.org//seedviewer.cgi?page=Annotation&amp;feature=fig|1505227.4.peg.79"/>
    <hyperlink ref="B81" r:id="rId80" display="http://rast.nmpdr.org//seedviewer.cgi?page=Annotation&amp;feature=fig|1505227.4.peg.80"/>
    <hyperlink ref="B82" r:id="rId81" display="http://rast.nmpdr.org//seedviewer.cgi?page=Annotation&amp;feature=fig|1505227.4.peg.81"/>
    <hyperlink ref="B83" r:id="rId82" display="http://rast.nmpdr.org//seedviewer.cgi?page=Annotation&amp;feature=fig|1505227.4.peg.82"/>
    <hyperlink ref="B84" r:id="rId83" display="http://rast.nmpdr.org//seedviewer.cgi?page=Annotation&amp;feature=fig|1505227.4.peg.83"/>
    <hyperlink ref="B85" r:id="rId84" display="http://rast.nmpdr.org//seedviewer.cgi?page=Annotation&amp;feature=fig|1505227.4.peg.84"/>
    <hyperlink ref="B86" r:id="rId85" display="http://rast.nmpdr.org//seedviewer.cgi?page=Annotation&amp;feature=fig|1505227.4.peg.8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56" workbookViewId="0">
      <selection activeCell="G80" sqref="G80"/>
    </sheetView>
  </sheetViews>
  <sheetFormatPr defaultRowHeight="14.4" x14ac:dyDescent="0.3"/>
  <cols>
    <col min="1" max="1" width="26.5546875" customWidth="1"/>
  </cols>
  <sheetData>
    <row r="1" spans="1:5" x14ac:dyDescent="0.3">
      <c r="A1" s="3" t="s">
        <v>278</v>
      </c>
      <c r="B1" s="3" t="s">
        <v>275</v>
      </c>
      <c r="C1" s="3" t="s">
        <v>276</v>
      </c>
      <c r="D1" s="3" t="s">
        <v>277</v>
      </c>
      <c r="E1" s="3" t="s">
        <v>648</v>
      </c>
    </row>
    <row r="2" spans="1:5" x14ac:dyDescent="0.3">
      <c r="A2" s="4" t="s">
        <v>288</v>
      </c>
      <c r="B2" s="3">
        <v>226</v>
      </c>
      <c r="C2" s="3">
        <v>720</v>
      </c>
      <c r="D2" s="3" t="s">
        <v>12</v>
      </c>
      <c r="E2" s="3"/>
    </row>
    <row r="3" spans="1:5" x14ac:dyDescent="0.3">
      <c r="A3" s="3" t="s">
        <v>293</v>
      </c>
      <c r="B3" s="3">
        <v>730</v>
      </c>
      <c r="C3" s="3">
        <v>1101</v>
      </c>
      <c r="D3" s="3" t="s">
        <v>12</v>
      </c>
      <c r="E3" s="3"/>
    </row>
    <row r="4" spans="1:5" x14ac:dyDescent="0.3">
      <c r="A4" s="3" t="s">
        <v>293</v>
      </c>
      <c r="B4" s="3">
        <v>1109</v>
      </c>
      <c r="C4" s="3">
        <v>1576</v>
      </c>
      <c r="D4" s="3" t="s">
        <v>12</v>
      </c>
      <c r="E4" s="3"/>
    </row>
    <row r="5" spans="1:5" x14ac:dyDescent="0.3">
      <c r="A5" s="3" t="s">
        <v>293</v>
      </c>
      <c r="B5" s="3">
        <v>1560</v>
      </c>
      <c r="C5" s="3">
        <v>2087</v>
      </c>
      <c r="D5" s="3" t="s">
        <v>12</v>
      </c>
      <c r="E5" s="3"/>
    </row>
    <row r="6" spans="1:5" x14ac:dyDescent="0.3">
      <c r="A6" s="3" t="s">
        <v>288</v>
      </c>
      <c r="B6" s="3">
        <v>2087</v>
      </c>
      <c r="C6" s="3">
        <v>2245</v>
      </c>
      <c r="D6" s="3" t="s">
        <v>12</v>
      </c>
      <c r="E6" s="3"/>
    </row>
    <row r="7" spans="1:5" x14ac:dyDescent="0.3">
      <c r="A7" s="3" t="s">
        <v>293</v>
      </c>
      <c r="B7" s="3">
        <v>2323</v>
      </c>
      <c r="C7" s="3">
        <v>3501</v>
      </c>
      <c r="D7" s="3" t="s">
        <v>12</v>
      </c>
      <c r="E7" s="3"/>
    </row>
    <row r="8" spans="1:5" x14ac:dyDescent="0.3">
      <c r="A8" s="3" t="s">
        <v>314</v>
      </c>
      <c r="B8" s="3">
        <v>3510</v>
      </c>
      <c r="C8" s="3">
        <v>3965</v>
      </c>
      <c r="D8" s="3" t="s">
        <v>12</v>
      </c>
      <c r="E8" s="3"/>
    </row>
    <row r="9" spans="1:5" x14ac:dyDescent="0.3">
      <c r="A9" s="3" t="s">
        <v>288</v>
      </c>
      <c r="B9" s="3">
        <v>4089</v>
      </c>
      <c r="C9" s="3">
        <v>4421</v>
      </c>
      <c r="D9" s="3" t="s">
        <v>12</v>
      </c>
      <c r="E9" s="3"/>
    </row>
    <row r="10" spans="1:5" x14ac:dyDescent="0.3">
      <c r="A10" s="3" t="s">
        <v>288</v>
      </c>
      <c r="B10" s="3">
        <v>4502</v>
      </c>
      <c r="C10" s="3">
        <v>4615</v>
      </c>
      <c r="D10" s="3" t="s">
        <v>12</v>
      </c>
      <c r="E10" s="3"/>
    </row>
    <row r="11" spans="1:5" x14ac:dyDescent="0.3">
      <c r="A11" s="3" t="s">
        <v>288</v>
      </c>
      <c r="B11" s="3">
        <v>4608</v>
      </c>
      <c r="C11" s="3">
        <v>6386</v>
      </c>
      <c r="D11" s="3" t="s">
        <v>12</v>
      </c>
      <c r="E11" s="3"/>
    </row>
    <row r="12" spans="1:5" x14ac:dyDescent="0.3">
      <c r="A12" s="3" t="s">
        <v>288</v>
      </c>
      <c r="B12" s="3">
        <v>6380</v>
      </c>
      <c r="C12" s="3">
        <v>7741</v>
      </c>
      <c r="D12" s="3" t="s">
        <v>12</v>
      </c>
      <c r="E12" s="3"/>
    </row>
    <row r="13" spans="1:5" x14ac:dyDescent="0.3">
      <c r="A13" s="3" t="s">
        <v>288</v>
      </c>
      <c r="B13" s="3">
        <v>7750</v>
      </c>
      <c r="C13" s="3">
        <v>8202</v>
      </c>
      <c r="D13" s="3" t="s">
        <v>12</v>
      </c>
      <c r="E13" s="3"/>
    </row>
    <row r="14" spans="1:5" x14ac:dyDescent="0.3">
      <c r="A14" s="3" t="s">
        <v>293</v>
      </c>
      <c r="B14" s="3">
        <v>8204</v>
      </c>
      <c r="C14" s="3">
        <v>9253</v>
      </c>
      <c r="D14" s="3" t="s">
        <v>12</v>
      </c>
      <c r="E14" s="3"/>
    </row>
    <row r="15" spans="1:5" x14ac:dyDescent="0.3">
      <c r="A15" s="3" t="s">
        <v>288</v>
      </c>
      <c r="B15" s="3">
        <v>9228</v>
      </c>
      <c r="C15" s="3">
        <v>9770</v>
      </c>
      <c r="D15" s="3" t="s">
        <v>12</v>
      </c>
      <c r="E15" s="3"/>
    </row>
    <row r="16" spans="1:5" x14ac:dyDescent="0.3">
      <c r="A16" s="3" t="s">
        <v>288</v>
      </c>
      <c r="B16" s="3">
        <v>9755</v>
      </c>
      <c r="C16" s="3">
        <v>10483</v>
      </c>
      <c r="D16" s="3" t="s">
        <v>12</v>
      </c>
      <c r="E16" s="3"/>
    </row>
    <row r="17" spans="1:5" x14ac:dyDescent="0.3">
      <c r="A17" s="3" t="s">
        <v>314</v>
      </c>
      <c r="B17" s="3">
        <v>10483</v>
      </c>
      <c r="C17" s="3">
        <v>11109</v>
      </c>
      <c r="D17" s="3" t="s">
        <v>12</v>
      </c>
      <c r="E17" s="3"/>
    </row>
    <row r="18" spans="1:5" x14ac:dyDescent="0.3">
      <c r="A18" s="3" t="s">
        <v>288</v>
      </c>
      <c r="B18" s="3">
        <v>11109</v>
      </c>
      <c r="C18" s="3">
        <v>11396</v>
      </c>
      <c r="D18" s="3" t="s">
        <v>12</v>
      </c>
      <c r="E18" s="3"/>
    </row>
    <row r="19" spans="1:5" x14ac:dyDescent="0.3">
      <c r="A19" s="3" t="s">
        <v>293</v>
      </c>
      <c r="B19" s="3">
        <v>11397</v>
      </c>
      <c r="C19" s="3">
        <v>11747</v>
      </c>
      <c r="D19" s="3" t="s">
        <v>12</v>
      </c>
      <c r="E19" s="3"/>
    </row>
    <row r="20" spans="1:5" x14ac:dyDescent="0.3">
      <c r="A20" s="3" t="s">
        <v>363</v>
      </c>
      <c r="B20" s="3">
        <v>11744</v>
      </c>
      <c r="C20" s="3">
        <v>12889</v>
      </c>
      <c r="D20" s="3" t="s">
        <v>12</v>
      </c>
      <c r="E20" s="3"/>
    </row>
    <row r="21" spans="1:5" x14ac:dyDescent="0.3">
      <c r="A21" s="3" t="s">
        <v>288</v>
      </c>
      <c r="B21" s="3">
        <v>12886</v>
      </c>
      <c r="C21" s="3">
        <v>13122</v>
      </c>
      <c r="D21" s="3" t="s">
        <v>12</v>
      </c>
      <c r="E21" s="3"/>
    </row>
    <row r="22" spans="1:5" x14ac:dyDescent="0.3">
      <c r="A22" s="3" t="s">
        <v>288</v>
      </c>
      <c r="B22" s="3">
        <v>13113</v>
      </c>
      <c r="C22" s="3">
        <v>13538</v>
      </c>
      <c r="D22" s="3" t="s">
        <v>12</v>
      </c>
      <c r="E22" s="3"/>
    </row>
    <row r="23" spans="1:5" x14ac:dyDescent="0.3">
      <c r="A23" s="3" t="s">
        <v>288</v>
      </c>
      <c r="B23" s="3">
        <v>13553</v>
      </c>
      <c r="C23" s="3">
        <v>14554</v>
      </c>
      <c r="D23" s="3" t="s">
        <v>12</v>
      </c>
      <c r="E23" s="3"/>
    </row>
    <row r="24" spans="1:5" x14ac:dyDescent="0.3">
      <c r="A24" s="3" t="s">
        <v>288</v>
      </c>
      <c r="B24" s="3">
        <v>14566</v>
      </c>
      <c r="C24" s="3">
        <v>14745</v>
      </c>
      <c r="D24" s="3" t="s">
        <v>12</v>
      </c>
      <c r="E24" s="3"/>
    </row>
    <row r="25" spans="1:5" x14ac:dyDescent="0.3">
      <c r="A25" s="3" t="s">
        <v>384</v>
      </c>
      <c r="B25" s="3">
        <v>14815</v>
      </c>
      <c r="C25" s="3">
        <v>16161</v>
      </c>
      <c r="D25" s="3" t="s">
        <v>12</v>
      </c>
      <c r="E25" s="3"/>
    </row>
    <row r="26" spans="1:5" x14ac:dyDescent="0.3">
      <c r="A26" s="3" t="s">
        <v>390</v>
      </c>
      <c r="B26" s="3">
        <v>16171</v>
      </c>
      <c r="C26" s="3">
        <v>17859</v>
      </c>
      <c r="D26" s="3" t="s">
        <v>12</v>
      </c>
      <c r="E26" s="3"/>
    </row>
    <row r="27" spans="1:5" x14ac:dyDescent="0.3">
      <c r="A27" s="3" t="s">
        <v>288</v>
      </c>
      <c r="B27" s="3">
        <v>17870</v>
      </c>
      <c r="C27" s="3">
        <v>18346</v>
      </c>
      <c r="D27" s="3" t="s">
        <v>12</v>
      </c>
      <c r="E27" s="3"/>
    </row>
    <row r="28" spans="1:5" x14ac:dyDescent="0.3">
      <c r="A28" s="3" t="s">
        <v>288</v>
      </c>
      <c r="B28" s="3">
        <v>18519</v>
      </c>
      <c r="C28" s="3">
        <v>18863</v>
      </c>
      <c r="D28" s="3" t="s">
        <v>12</v>
      </c>
      <c r="E28" s="3"/>
    </row>
    <row r="29" spans="1:5" x14ac:dyDescent="0.3">
      <c r="A29" s="3" t="s">
        <v>288</v>
      </c>
      <c r="B29" s="3">
        <v>18872</v>
      </c>
      <c r="C29" s="3">
        <v>19273</v>
      </c>
      <c r="D29" s="3" t="s">
        <v>12</v>
      </c>
      <c r="E29" s="3"/>
    </row>
    <row r="30" spans="1:5" x14ac:dyDescent="0.3">
      <c r="A30" s="3" t="s">
        <v>288</v>
      </c>
      <c r="B30" s="3">
        <v>19273</v>
      </c>
      <c r="C30" s="3">
        <v>19440</v>
      </c>
      <c r="D30" s="3" t="s">
        <v>12</v>
      </c>
      <c r="E30" s="3"/>
    </row>
    <row r="31" spans="1:5" x14ac:dyDescent="0.3">
      <c r="A31" s="3" t="s">
        <v>293</v>
      </c>
      <c r="B31" s="3">
        <v>19440</v>
      </c>
      <c r="C31" s="3">
        <v>19790</v>
      </c>
      <c r="D31" s="3" t="s">
        <v>12</v>
      </c>
      <c r="E31" s="3"/>
    </row>
    <row r="32" spans="1:5" x14ac:dyDescent="0.3">
      <c r="A32" s="3" t="s">
        <v>288</v>
      </c>
      <c r="B32" s="3">
        <v>19833</v>
      </c>
      <c r="C32" s="3">
        <v>20387</v>
      </c>
      <c r="D32" s="3" t="s">
        <v>12</v>
      </c>
      <c r="E32" s="3"/>
    </row>
    <row r="33" spans="1:5" x14ac:dyDescent="0.3">
      <c r="A33" s="3" t="s">
        <v>288</v>
      </c>
      <c r="B33" s="3">
        <v>20394</v>
      </c>
      <c r="C33" s="3">
        <v>20567</v>
      </c>
      <c r="D33" s="3" t="s">
        <v>12</v>
      </c>
      <c r="E33" s="3"/>
    </row>
    <row r="34" spans="1:5" x14ac:dyDescent="0.3">
      <c r="A34" s="3" t="s">
        <v>424</v>
      </c>
      <c r="B34" s="3">
        <v>21001</v>
      </c>
      <c r="C34" s="3">
        <v>23532</v>
      </c>
      <c r="D34" s="3" t="s">
        <v>12</v>
      </c>
      <c r="E34" s="3"/>
    </row>
    <row r="35" spans="1:5" x14ac:dyDescent="0.3">
      <c r="A35" s="3" t="s">
        <v>288</v>
      </c>
      <c r="B35" s="3">
        <v>24657</v>
      </c>
      <c r="C35" s="3">
        <v>24818</v>
      </c>
      <c r="D35" s="3" t="s">
        <v>12</v>
      </c>
      <c r="E35" s="3"/>
    </row>
    <row r="36" spans="1:5" x14ac:dyDescent="0.3">
      <c r="A36" s="3" t="s">
        <v>288</v>
      </c>
      <c r="B36" s="3">
        <v>24834</v>
      </c>
      <c r="C36" s="3">
        <v>24971</v>
      </c>
      <c r="D36" s="3" t="s">
        <v>12</v>
      </c>
      <c r="E36" s="3"/>
    </row>
    <row r="37" spans="1:5" x14ac:dyDescent="0.3">
      <c r="A37" s="3" t="s">
        <v>288</v>
      </c>
      <c r="B37" s="3">
        <v>25399</v>
      </c>
      <c r="C37" s="3">
        <v>25632</v>
      </c>
      <c r="D37" s="3" t="s">
        <v>12</v>
      </c>
      <c r="E37" s="3"/>
    </row>
    <row r="38" spans="1:5" x14ac:dyDescent="0.3">
      <c r="A38" s="3" t="s">
        <v>288</v>
      </c>
      <c r="B38" s="3">
        <v>25704</v>
      </c>
      <c r="C38" s="3">
        <v>25907</v>
      </c>
      <c r="D38" s="3" t="s">
        <v>12</v>
      </c>
      <c r="E38" s="3"/>
    </row>
    <row r="39" spans="1:5" x14ac:dyDescent="0.3">
      <c r="A39" s="3" t="s">
        <v>288</v>
      </c>
      <c r="B39" s="3">
        <v>25904</v>
      </c>
      <c r="C39" s="3">
        <v>26194</v>
      </c>
      <c r="D39" s="3" t="s">
        <v>12</v>
      </c>
      <c r="E39" s="3"/>
    </row>
    <row r="40" spans="1:5" x14ac:dyDescent="0.3">
      <c r="A40" s="3" t="s">
        <v>449</v>
      </c>
      <c r="B40" s="3">
        <v>26191</v>
      </c>
      <c r="C40" s="3">
        <v>26562</v>
      </c>
      <c r="D40" s="3" t="s">
        <v>12</v>
      </c>
      <c r="E40" s="3"/>
    </row>
    <row r="41" spans="1:5" x14ac:dyDescent="0.3">
      <c r="A41" s="3" t="s">
        <v>288</v>
      </c>
      <c r="B41" s="3">
        <v>26573</v>
      </c>
      <c r="C41" s="3">
        <v>26815</v>
      </c>
      <c r="D41" s="3" t="s">
        <v>12</v>
      </c>
      <c r="E41" s="3"/>
    </row>
    <row r="42" spans="1:5" x14ac:dyDescent="0.3">
      <c r="A42" s="3" t="s">
        <v>288</v>
      </c>
      <c r="B42" s="3">
        <v>26818</v>
      </c>
      <c r="C42" s="3">
        <v>27357</v>
      </c>
      <c r="D42" s="3" t="s">
        <v>12</v>
      </c>
      <c r="E42" s="3"/>
    </row>
    <row r="43" spans="1:5" x14ac:dyDescent="0.3">
      <c r="A43" s="3" t="s">
        <v>288</v>
      </c>
      <c r="B43" s="3">
        <v>27389</v>
      </c>
      <c r="C43" s="3">
        <v>27598</v>
      </c>
      <c r="D43" s="3" t="s">
        <v>12</v>
      </c>
      <c r="E43" s="3"/>
    </row>
    <row r="44" spans="1:5" x14ac:dyDescent="0.3">
      <c r="A44" s="3" t="s">
        <v>288</v>
      </c>
      <c r="B44" s="3">
        <v>27555</v>
      </c>
      <c r="C44" s="3">
        <v>28241</v>
      </c>
      <c r="D44" s="3" t="s">
        <v>12</v>
      </c>
      <c r="E44" s="3"/>
    </row>
    <row r="45" spans="1:5" x14ac:dyDescent="0.3">
      <c r="A45" s="3" t="s">
        <v>288</v>
      </c>
      <c r="B45" s="3">
        <v>28250</v>
      </c>
      <c r="C45" s="3">
        <v>28531</v>
      </c>
      <c r="D45" s="3" t="s">
        <v>12</v>
      </c>
      <c r="E45" s="3"/>
    </row>
    <row r="46" spans="1:5" x14ac:dyDescent="0.3">
      <c r="A46" s="3" t="s">
        <v>288</v>
      </c>
      <c r="B46" s="3">
        <v>28633</v>
      </c>
      <c r="C46" s="3">
        <v>28884</v>
      </c>
      <c r="D46" s="3" t="s">
        <v>12</v>
      </c>
      <c r="E46" s="3"/>
    </row>
    <row r="47" spans="1:5" x14ac:dyDescent="0.3">
      <c r="A47" s="3" t="s">
        <v>288</v>
      </c>
      <c r="B47" s="3">
        <v>28970</v>
      </c>
      <c r="C47" s="3">
        <v>29239</v>
      </c>
      <c r="D47" s="3" t="s">
        <v>12</v>
      </c>
      <c r="E47" s="3"/>
    </row>
    <row r="48" spans="1:5" x14ac:dyDescent="0.3">
      <c r="A48" s="3" t="s">
        <v>288</v>
      </c>
      <c r="B48" s="3">
        <v>29262</v>
      </c>
      <c r="C48" s="3">
        <v>29519</v>
      </c>
      <c r="D48" s="3" t="s">
        <v>12</v>
      </c>
      <c r="E48" s="3"/>
    </row>
    <row r="49" spans="1:5" x14ac:dyDescent="0.3">
      <c r="A49" s="3" t="s">
        <v>288</v>
      </c>
      <c r="B49" s="3">
        <v>29537</v>
      </c>
      <c r="C49" s="3">
        <v>29695</v>
      </c>
      <c r="D49" s="3" t="s">
        <v>12</v>
      </c>
      <c r="E49" s="3"/>
    </row>
    <row r="50" spans="1:5" x14ac:dyDescent="0.3">
      <c r="A50" s="3" t="s">
        <v>288</v>
      </c>
      <c r="B50" s="3">
        <v>29749</v>
      </c>
      <c r="C50" s="3">
        <v>29901</v>
      </c>
      <c r="D50" s="3" t="s">
        <v>12</v>
      </c>
      <c r="E50" s="3"/>
    </row>
    <row r="51" spans="1:5" x14ac:dyDescent="0.3">
      <c r="A51" s="3" t="s">
        <v>288</v>
      </c>
      <c r="B51" s="3">
        <v>29906</v>
      </c>
      <c r="C51" s="3">
        <v>30097</v>
      </c>
      <c r="D51" s="3" t="s">
        <v>12</v>
      </c>
      <c r="E51" s="3"/>
    </row>
    <row r="52" spans="1:5" x14ac:dyDescent="0.3">
      <c r="A52" s="3" t="s">
        <v>288</v>
      </c>
      <c r="B52" s="3">
        <v>30634</v>
      </c>
      <c r="C52" s="3">
        <v>30861</v>
      </c>
      <c r="D52" s="3" t="s">
        <v>12</v>
      </c>
      <c r="E52" s="3"/>
    </row>
    <row r="53" spans="1:5" x14ac:dyDescent="0.3">
      <c r="A53" s="3" t="s">
        <v>288</v>
      </c>
      <c r="B53" s="3">
        <v>30864</v>
      </c>
      <c r="C53" s="3">
        <v>31004</v>
      </c>
      <c r="D53" s="3" t="s">
        <v>12</v>
      </c>
      <c r="E53" s="3"/>
    </row>
    <row r="54" spans="1:5" x14ac:dyDescent="0.3">
      <c r="A54" s="3" t="s">
        <v>288</v>
      </c>
      <c r="B54" s="3">
        <v>31014</v>
      </c>
      <c r="C54" s="3">
        <v>31436</v>
      </c>
      <c r="D54" s="3" t="s">
        <v>12</v>
      </c>
      <c r="E54" s="3"/>
    </row>
    <row r="55" spans="1:5" x14ac:dyDescent="0.3">
      <c r="A55" s="3" t="s">
        <v>288</v>
      </c>
      <c r="B55" s="3">
        <v>31436</v>
      </c>
      <c r="C55" s="3">
        <v>31744</v>
      </c>
      <c r="D55" s="3" t="s">
        <v>12</v>
      </c>
      <c r="E55" s="3"/>
    </row>
    <row r="56" spans="1:5" x14ac:dyDescent="0.3">
      <c r="A56" s="3" t="s">
        <v>288</v>
      </c>
      <c r="B56" s="3">
        <v>32021</v>
      </c>
      <c r="C56" s="3">
        <v>32434</v>
      </c>
      <c r="D56" s="3" t="s">
        <v>12</v>
      </c>
      <c r="E56" s="3"/>
    </row>
    <row r="57" spans="1:5" x14ac:dyDescent="0.3">
      <c r="A57" s="3" t="s">
        <v>288</v>
      </c>
      <c r="B57" s="3">
        <v>32434</v>
      </c>
      <c r="C57" s="3">
        <v>32565</v>
      </c>
      <c r="D57" s="3" t="s">
        <v>12</v>
      </c>
      <c r="E57" s="3"/>
    </row>
    <row r="58" spans="1:5" x14ac:dyDescent="0.3">
      <c r="A58" s="3" t="s">
        <v>288</v>
      </c>
      <c r="B58" s="3">
        <v>32587</v>
      </c>
      <c r="C58" s="3">
        <v>32721</v>
      </c>
      <c r="D58" s="3" t="s">
        <v>12</v>
      </c>
      <c r="E58" s="3"/>
    </row>
    <row r="59" spans="1:5" x14ac:dyDescent="0.3">
      <c r="A59" s="3" t="s">
        <v>288</v>
      </c>
      <c r="B59" s="3">
        <v>32751</v>
      </c>
      <c r="C59" s="3">
        <v>33155</v>
      </c>
      <c r="D59" s="3" t="s">
        <v>12</v>
      </c>
      <c r="E59" s="3"/>
    </row>
    <row r="60" spans="1:5" x14ac:dyDescent="0.3">
      <c r="A60" s="3" t="s">
        <v>288</v>
      </c>
      <c r="B60" s="3">
        <v>33170</v>
      </c>
      <c r="C60" s="3">
        <v>33427</v>
      </c>
      <c r="D60" s="3" t="s">
        <v>12</v>
      </c>
      <c r="E60" s="3"/>
    </row>
    <row r="61" spans="1:5" x14ac:dyDescent="0.3">
      <c r="A61" s="3" t="s">
        <v>293</v>
      </c>
      <c r="B61" s="3">
        <v>33437</v>
      </c>
      <c r="C61" s="3">
        <v>34156</v>
      </c>
      <c r="D61" s="3" t="s">
        <v>12</v>
      </c>
      <c r="E61" s="3"/>
    </row>
    <row r="62" spans="1:5" x14ac:dyDescent="0.3">
      <c r="A62" s="3" t="s">
        <v>288</v>
      </c>
      <c r="B62" s="3">
        <v>34204</v>
      </c>
      <c r="C62" s="3">
        <v>34635</v>
      </c>
      <c r="D62" s="3" t="s">
        <v>12</v>
      </c>
      <c r="E62" s="3"/>
    </row>
    <row r="63" spans="1:5" x14ac:dyDescent="0.3">
      <c r="A63" s="3" t="s">
        <v>288</v>
      </c>
      <c r="B63" s="3">
        <v>34802</v>
      </c>
      <c r="C63" s="3">
        <v>35182</v>
      </c>
      <c r="D63" s="3" t="s">
        <v>12</v>
      </c>
      <c r="E63" s="3"/>
    </row>
    <row r="64" spans="1:5" x14ac:dyDescent="0.3">
      <c r="A64" s="3" t="s">
        <v>546</v>
      </c>
      <c r="B64" s="3">
        <v>35185</v>
      </c>
      <c r="C64" s="3">
        <v>36906</v>
      </c>
      <c r="D64" s="3" t="s">
        <v>12</v>
      </c>
      <c r="E64" s="3"/>
    </row>
    <row r="65" spans="1:5" x14ac:dyDescent="0.3">
      <c r="A65" s="3" t="s">
        <v>288</v>
      </c>
      <c r="B65" s="3">
        <v>36916</v>
      </c>
      <c r="C65" s="3">
        <v>37143</v>
      </c>
      <c r="D65" s="3" t="s">
        <v>12</v>
      </c>
      <c r="E65" s="3"/>
    </row>
    <row r="66" spans="1:5" x14ac:dyDescent="0.3">
      <c r="A66" s="3" t="s">
        <v>288</v>
      </c>
      <c r="B66" s="3">
        <v>37140</v>
      </c>
      <c r="C66" s="3">
        <v>37457</v>
      </c>
      <c r="D66" s="3" t="s">
        <v>12</v>
      </c>
      <c r="E66" s="3"/>
    </row>
    <row r="67" spans="1:5" x14ac:dyDescent="0.3">
      <c r="A67" s="3" t="s">
        <v>560</v>
      </c>
      <c r="B67" s="3">
        <v>37457</v>
      </c>
      <c r="C67" s="3">
        <v>39151</v>
      </c>
      <c r="D67" s="3" t="s">
        <v>12</v>
      </c>
      <c r="E67" s="3"/>
    </row>
    <row r="68" spans="1:5" x14ac:dyDescent="0.3">
      <c r="A68" s="3" t="s">
        <v>560</v>
      </c>
      <c r="B68" s="3">
        <v>39124</v>
      </c>
      <c r="C68" s="3">
        <v>39480</v>
      </c>
      <c r="D68" s="3" t="s">
        <v>12</v>
      </c>
      <c r="E68" s="3"/>
    </row>
    <row r="69" spans="1:5" x14ac:dyDescent="0.3">
      <c r="A69" s="3" t="s">
        <v>293</v>
      </c>
      <c r="B69" s="3">
        <v>39574</v>
      </c>
      <c r="C69" s="3">
        <v>40368</v>
      </c>
      <c r="D69" s="3" t="s">
        <v>12</v>
      </c>
      <c r="E69" s="3"/>
    </row>
    <row r="70" spans="1:5" x14ac:dyDescent="0.3">
      <c r="A70" s="3" t="s">
        <v>573</v>
      </c>
      <c r="B70" s="3">
        <v>40384</v>
      </c>
      <c r="C70" s="3">
        <v>41343</v>
      </c>
      <c r="D70" s="3" t="s">
        <v>12</v>
      </c>
      <c r="E70" s="3"/>
    </row>
    <row r="71" spans="1:5" x14ac:dyDescent="0.3">
      <c r="A71" s="3" t="s">
        <v>293</v>
      </c>
      <c r="B71" s="3">
        <v>41349</v>
      </c>
      <c r="C71" s="3">
        <v>41876</v>
      </c>
      <c r="D71" s="3" t="s">
        <v>12</v>
      </c>
      <c r="E71" s="3"/>
    </row>
    <row r="72" spans="1:5" x14ac:dyDescent="0.3">
      <c r="A72" s="3" t="s">
        <v>288</v>
      </c>
      <c r="B72" s="3">
        <v>41942</v>
      </c>
      <c r="C72" s="3">
        <v>42184</v>
      </c>
      <c r="D72" s="3" t="s">
        <v>12</v>
      </c>
      <c r="E72" s="3"/>
    </row>
    <row r="73" spans="1:5" x14ac:dyDescent="0.3">
      <c r="A73" s="3" t="s">
        <v>288</v>
      </c>
      <c r="B73" s="3">
        <v>42177</v>
      </c>
      <c r="C73" s="3">
        <v>42701</v>
      </c>
      <c r="D73" s="3" t="s">
        <v>12</v>
      </c>
      <c r="E73" s="3"/>
    </row>
    <row r="74" spans="1:5" x14ac:dyDescent="0.3">
      <c r="A74" s="3" t="s">
        <v>288</v>
      </c>
      <c r="B74" s="3">
        <v>42845</v>
      </c>
      <c r="C74" s="3">
        <v>42997</v>
      </c>
      <c r="D74" s="3" t="s">
        <v>12</v>
      </c>
      <c r="E74" s="3"/>
    </row>
    <row r="75" spans="1:5" x14ac:dyDescent="0.3">
      <c r="A75" s="3" t="s">
        <v>594</v>
      </c>
      <c r="B75" s="3">
        <v>42997</v>
      </c>
      <c r="C75" s="3">
        <v>43902</v>
      </c>
      <c r="D75" s="3" t="s">
        <v>12</v>
      </c>
      <c r="E75" s="3"/>
    </row>
    <row r="76" spans="1:5" x14ac:dyDescent="0.3">
      <c r="A76" s="3" t="s">
        <v>599</v>
      </c>
      <c r="B76" s="3">
        <v>43913</v>
      </c>
      <c r="C76" s="3">
        <v>44494</v>
      </c>
      <c r="D76" s="3" t="s">
        <v>12</v>
      </c>
      <c r="E76" s="3"/>
    </row>
    <row r="77" spans="1:5" x14ac:dyDescent="0.3">
      <c r="A77" s="3" t="s">
        <v>288</v>
      </c>
      <c r="B77" s="3">
        <v>44711</v>
      </c>
      <c r="C77" s="3">
        <v>44968</v>
      </c>
      <c r="D77" s="3" t="s">
        <v>12</v>
      </c>
      <c r="E77" s="3"/>
    </row>
    <row r="78" spans="1:5" x14ac:dyDescent="0.3">
      <c r="A78" s="3" t="s">
        <v>608</v>
      </c>
      <c r="B78" s="3">
        <v>44968</v>
      </c>
      <c r="C78" s="3">
        <v>46497</v>
      </c>
      <c r="D78" s="3" t="s">
        <v>12</v>
      </c>
      <c r="E78" s="3"/>
    </row>
    <row r="79" spans="1:5" x14ac:dyDescent="0.3">
      <c r="A79" s="3" t="s">
        <v>288</v>
      </c>
      <c r="B79" s="3">
        <v>46488</v>
      </c>
      <c r="C79" s="3">
        <v>46625</v>
      </c>
      <c r="D79" s="3" t="s">
        <v>12</v>
      </c>
      <c r="E79" s="3"/>
    </row>
    <row r="80" spans="1:5" x14ac:dyDescent="0.3">
      <c r="A80" s="3" t="s">
        <v>618</v>
      </c>
      <c r="B80" s="3">
        <v>46637</v>
      </c>
      <c r="C80" s="3">
        <v>47719</v>
      </c>
      <c r="D80" s="3" t="s">
        <v>12</v>
      </c>
      <c r="E80" s="3"/>
    </row>
    <row r="81" spans="1:5" x14ac:dyDescent="0.3">
      <c r="A81" s="3" t="s">
        <v>624</v>
      </c>
      <c r="B81" s="3">
        <v>47722</v>
      </c>
      <c r="C81" s="3">
        <v>49740</v>
      </c>
      <c r="D81" s="3" t="s">
        <v>12</v>
      </c>
      <c r="E81" s="3"/>
    </row>
    <row r="82" spans="1:5" x14ac:dyDescent="0.3">
      <c r="A82" s="3" t="s">
        <v>288</v>
      </c>
      <c r="B82" s="3">
        <v>49751</v>
      </c>
      <c r="C82" s="3">
        <v>49933</v>
      </c>
      <c r="D82" s="3" t="s">
        <v>12</v>
      </c>
      <c r="E82" s="3"/>
    </row>
    <row r="83" spans="1:5" x14ac:dyDescent="0.3">
      <c r="A83" s="3" t="s">
        <v>293</v>
      </c>
      <c r="B83" s="3">
        <v>49943</v>
      </c>
      <c r="C83" s="3">
        <v>50341</v>
      </c>
      <c r="D83" s="3" t="s">
        <v>12</v>
      </c>
      <c r="E83" s="3"/>
    </row>
    <row r="84" spans="1:5" x14ac:dyDescent="0.3">
      <c r="A84" s="3" t="s">
        <v>293</v>
      </c>
      <c r="B84" s="3">
        <v>50398</v>
      </c>
      <c r="C84" s="3">
        <v>51258</v>
      </c>
      <c r="D84" s="3" t="s">
        <v>12</v>
      </c>
      <c r="E84" s="3"/>
    </row>
    <row r="85" spans="1:5" x14ac:dyDescent="0.3">
      <c r="A85" s="3" t="s">
        <v>288</v>
      </c>
      <c r="B85" s="3">
        <v>51255</v>
      </c>
      <c r="C85" s="3">
        <v>52334</v>
      </c>
      <c r="D85" s="3" t="s">
        <v>12</v>
      </c>
      <c r="E85" s="3"/>
    </row>
    <row r="86" spans="1:5" x14ac:dyDescent="0.3">
      <c r="A86" s="3" t="s">
        <v>293</v>
      </c>
      <c r="B86" s="3">
        <v>52348</v>
      </c>
      <c r="C86" s="3">
        <v>52839</v>
      </c>
      <c r="D86" s="3" t="s">
        <v>12</v>
      </c>
      <c r="E8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57" workbookViewId="0">
      <selection sqref="A1:E87"/>
    </sheetView>
  </sheetViews>
  <sheetFormatPr defaultRowHeight="14.4" x14ac:dyDescent="0.3"/>
  <cols>
    <col min="1" max="1" width="26.77734375" bestFit="1" customWidth="1"/>
  </cols>
  <sheetData>
    <row r="1" spans="1:5" x14ac:dyDescent="0.3">
      <c r="A1" t="s">
        <v>278</v>
      </c>
      <c r="B1" t="s">
        <v>275</v>
      </c>
      <c r="C1" t="s">
        <v>276</v>
      </c>
      <c r="D1" t="s">
        <v>277</v>
      </c>
      <c r="E1" t="s">
        <v>649</v>
      </c>
    </row>
    <row r="2" spans="1:5" x14ac:dyDescent="0.3">
      <c r="A2" t="s">
        <v>15</v>
      </c>
      <c r="B2">
        <v>226</v>
      </c>
      <c r="C2">
        <v>720</v>
      </c>
      <c r="D2" t="s">
        <v>12</v>
      </c>
      <c r="E2">
        <v>164</v>
      </c>
    </row>
    <row r="3" spans="1:5" x14ac:dyDescent="0.3">
      <c r="A3" t="s">
        <v>18</v>
      </c>
      <c r="B3">
        <v>730</v>
      </c>
      <c r="C3">
        <v>1101</v>
      </c>
      <c r="D3" t="s">
        <v>12</v>
      </c>
      <c r="E3">
        <v>123</v>
      </c>
    </row>
    <row r="4" spans="1:5" x14ac:dyDescent="0.3">
      <c r="A4" t="s">
        <v>21</v>
      </c>
      <c r="B4">
        <v>1109</v>
      </c>
      <c r="C4">
        <v>1576</v>
      </c>
      <c r="D4" t="s">
        <v>12</v>
      </c>
      <c r="E4">
        <v>155</v>
      </c>
    </row>
    <row r="5" spans="1:5" x14ac:dyDescent="0.3">
      <c r="A5" t="s">
        <v>24</v>
      </c>
      <c r="B5">
        <v>1590</v>
      </c>
      <c r="C5">
        <v>2087</v>
      </c>
      <c r="D5" t="s">
        <v>12</v>
      </c>
      <c r="E5">
        <v>165</v>
      </c>
    </row>
    <row r="6" spans="1:5" x14ac:dyDescent="0.3">
      <c r="A6" t="s">
        <v>27</v>
      </c>
      <c r="B6">
        <v>2087</v>
      </c>
      <c r="C6">
        <v>2245</v>
      </c>
      <c r="D6" t="s">
        <v>12</v>
      </c>
      <c r="E6">
        <v>52</v>
      </c>
    </row>
    <row r="7" spans="1:5" x14ac:dyDescent="0.3">
      <c r="A7" t="s">
        <v>30</v>
      </c>
      <c r="B7">
        <v>2323</v>
      </c>
      <c r="C7">
        <v>3501</v>
      </c>
      <c r="D7" t="s">
        <v>12</v>
      </c>
      <c r="E7">
        <v>392</v>
      </c>
    </row>
    <row r="8" spans="1:5" x14ac:dyDescent="0.3">
      <c r="A8" t="s">
        <v>33</v>
      </c>
      <c r="B8">
        <v>3510</v>
      </c>
      <c r="C8">
        <v>3965</v>
      </c>
      <c r="D8" t="s">
        <v>12</v>
      </c>
      <c r="E8">
        <v>151</v>
      </c>
    </row>
    <row r="9" spans="1:5" x14ac:dyDescent="0.3">
      <c r="A9" t="s">
        <v>36</v>
      </c>
      <c r="B9">
        <v>4089</v>
      </c>
      <c r="C9">
        <v>4421</v>
      </c>
      <c r="D9" t="s">
        <v>12</v>
      </c>
      <c r="E9">
        <v>110</v>
      </c>
    </row>
    <row r="10" spans="1:5" x14ac:dyDescent="0.3">
      <c r="A10" t="s">
        <v>39</v>
      </c>
      <c r="B10">
        <v>4502</v>
      </c>
      <c r="C10">
        <v>4615</v>
      </c>
      <c r="D10" t="s">
        <v>12</v>
      </c>
      <c r="E10">
        <v>37</v>
      </c>
    </row>
    <row r="11" spans="1:5" x14ac:dyDescent="0.3">
      <c r="A11" t="s">
        <v>42</v>
      </c>
      <c r="B11">
        <v>4608</v>
      </c>
      <c r="C11">
        <v>6386</v>
      </c>
      <c r="D11" t="s">
        <v>12</v>
      </c>
      <c r="E11">
        <v>592</v>
      </c>
    </row>
    <row r="12" spans="1:5" x14ac:dyDescent="0.3">
      <c r="A12" t="s">
        <v>45</v>
      </c>
      <c r="B12">
        <v>6380</v>
      </c>
      <c r="C12">
        <v>7741</v>
      </c>
      <c r="D12" t="s">
        <v>12</v>
      </c>
      <c r="E12">
        <v>453</v>
      </c>
    </row>
    <row r="13" spans="1:5" x14ac:dyDescent="0.3">
      <c r="A13" t="s">
        <v>48</v>
      </c>
      <c r="B13">
        <v>7750</v>
      </c>
      <c r="C13">
        <v>8202</v>
      </c>
      <c r="D13" t="s">
        <v>12</v>
      </c>
      <c r="E13">
        <v>150</v>
      </c>
    </row>
    <row r="14" spans="1:5" x14ac:dyDescent="0.3">
      <c r="A14" t="s">
        <v>51</v>
      </c>
      <c r="B14">
        <v>8204</v>
      </c>
      <c r="C14">
        <v>9253</v>
      </c>
      <c r="D14" t="s">
        <v>12</v>
      </c>
      <c r="E14">
        <v>349</v>
      </c>
    </row>
    <row r="15" spans="1:5" x14ac:dyDescent="0.3">
      <c r="A15" t="s">
        <v>54</v>
      </c>
      <c r="B15">
        <v>9270</v>
      </c>
      <c r="C15">
        <v>9770</v>
      </c>
      <c r="D15" t="s">
        <v>12</v>
      </c>
      <c r="E15">
        <v>166</v>
      </c>
    </row>
    <row r="16" spans="1:5" x14ac:dyDescent="0.3">
      <c r="A16" t="s">
        <v>57</v>
      </c>
      <c r="B16">
        <v>9755</v>
      </c>
      <c r="C16">
        <v>10483</v>
      </c>
      <c r="D16" t="s">
        <v>12</v>
      </c>
      <c r="E16">
        <v>242</v>
      </c>
    </row>
    <row r="17" spans="1:5" x14ac:dyDescent="0.3">
      <c r="A17" t="s">
        <v>60</v>
      </c>
      <c r="B17">
        <v>10483</v>
      </c>
      <c r="C17">
        <v>11109</v>
      </c>
      <c r="D17" t="s">
        <v>12</v>
      </c>
      <c r="E17">
        <v>208</v>
      </c>
    </row>
    <row r="18" spans="1:5" x14ac:dyDescent="0.3">
      <c r="A18" t="s">
        <v>63</v>
      </c>
      <c r="B18">
        <v>11109</v>
      </c>
      <c r="C18">
        <v>11396</v>
      </c>
      <c r="D18" t="s">
        <v>12</v>
      </c>
      <c r="E18">
        <v>95</v>
      </c>
    </row>
    <row r="19" spans="1:5" x14ac:dyDescent="0.3">
      <c r="A19" t="s">
        <v>66</v>
      </c>
      <c r="B19">
        <v>11397</v>
      </c>
      <c r="C19">
        <v>11747</v>
      </c>
      <c r="D19" t="s">
        <v>12</v>
      </c>
      <c r="E19">
        <v>116</v>
      </c>
    </row>
    <row r="20" spans="1:5" x14ac:dyDescent="0.3">
      <c r="A20" t="s">
        <v>69</v>
      </c>
      <c r="B20">
        <v>11744</v>
      </c>
      <c r="C20">
        <v>12889</v>
      </c>
      <c r="D20" t="s">
        <v>12</v>
      </c>
      <c r="E20">
        <v>381</v>
      </c>
    </row>
    <row r="21" spans="1:5" x14ac:dyDescent="0.3">
      <c r="A21" t="s">
        <v>72</v>
      </c>
      <c r="B21">
        <v>12886</v>
      </c>
      <c r="C21">
        <v>13122</v>
      </c>
      <c r="D21" t="s">
        <v>12</v>
      </c>
      <c r="E21">
        <v>78</v>
      </c>
    </row>
    <row r="22" spans="1:5" x14ac:dyDescent="0.3">
      <c r="A22" t="s">
        <v>75</v>
      </c>
      <c r="B22">
        <v>13113</v>
      </c>
      <c r="C22">
        <v>13538</v>
      </c>
      <c r="D22" t="s">
        <v>12</v>
      </c>
      <c r="E22">
        <v>141</v>
      </c>
    </row>
    <row r="23" spans="1:5" x14ac:dyDescent="0.3">
      <c r="A23" t="s">
        <v>78</v>
      </c>
      <c r="B23">
        <v>13538</v>
      </c>
      <c r="C23">
        <v>14554</v>
      </c>
      <c r="D23" t="s">
        <v>12</v>
      </c>
      <c r="E23">
        <v>338</v>
      </c>
    </row>
    <row r="24" spans="1:5" x14ac:dyDescent="0.3">
      <c r="A24" t="s">
        <v>81</v>
      </c>
      <c r="B24">
        <v>14566</v>
      </c>
      <c r="C24">
        <v>14745</v>
      </c>
      <c r="D24" t="s">
        <v>12</v>
      </c>
      <c r="E24">
        <v>59</v>
      </c>
    </row>
    <row r="25" spans="1:5" x14ac:dyDescent="0.3">
      <c r="A25" t="s">
        <v>84</v>
      </c>
      <c r="B25">
        <v>14815</v>
      </c>
      <c r="C25">
        <v>16161</v>
      </c>
      <c r="D25" t="s">
        <v>12</v>
      </c>
      <c r="E25">
        <v>448</v>
      </c>
    </row>
    <row r="26" spans="1:5" x14ac:dyDescent="0.3">
      <c r="A26" t="s">
        <v>87</v>
      </c>
      <c r="B26">
        <v>16171</v>
      </c>
      <c r="C26">
        <v>17859</v>
      </c>
      <c r="D26" t="s">
        <v>12</v>
      </c>
      <c r="E26">
        <v>562</v>
      </c>
    </row>
    <row r="27" spans="1:5" x14ac:dyDescent="0.3">
      <c r="A27" t="s">
        <v>90</v>
      </c>
      <c r="B27">
        <v>17870</v>
      </c>
      <c r="C27">
        <v>18346</v>
      </c>
      <c r="D27" t="s">
        <v>12</v>
      </c>
      <c r="E27">
        <v>158</v>
      </c>
    </row>
    <row r="28" spans="1:5" x14ac:dyDescent="0.3">
      <c r="A28" t="s">
        <v>93</v>
      </c>
      <c r="B28">
        <v>18519</v>
      </c>
      <c r="C28">
        <v>18863</v>
      </c>
      <c r="D28" t="s">
        <v>12</v>
      </c>
      <c r="E28">
        <v>114</v>
      </c>
    </row>
    <row r="29" spans="1:5" x14ac:dyDescent="0.3">
      <c r="A29" t="s">
        <v>96</v>
      </c>
      <c r="B29">
        <v>18872</v>
      </c>
      <c r="C29">
        <v>19273</v>
      </c>
      <c r="D29" t="s">
        <v>12</v>
      </c>
      <c r="E29">
        <v>133</v>
      </c>
    </row>
    <row r="30" spans="1:5" x14ac:dyDescent="0.3">
      <c r="A30" t="s">
        <v>99</v>
      </c>
      <c r="B30">
        <v>19273</v>
      </c>
      <c r="C30">
        <v>19440</v>
      </c>
      <c r="D30" t="s">
        <v>12</v>
      </c>
      <c r="E30">
        <v>55</v>
      </c>
    </row>
    <row r="31" spans="1:5" x14ac:dyDescent="0.3">
      <c r="A31" t="s">
        <v>102</v>
      </c>
      <c r="B31">
        <v>19440</v>
      </c>
      <c r="C31">
        <v>19790</v>
      </c>
      <c r="D31" t="s">
        <v>12</v>
      </c>
      <c r="E31">
        <v>116</v>
      </c>
    </row>
    <row r="32" spans="1:5" x14ac:dyDescent="0.3">
      <c r="A32" t="s">
        <v>105</v>
      </c>
      <c r="B32">
        <v>19833</v>
      </c>
      <c r="C32">
        <v>20387</v>
      </c>
      <c r="D32" t="s">
        <v>12</v>
      </c>
      <c r="E32">
        <v>184</v>
      </c>
    </row>
    <row r="33" spans="1:5" x14ac:dyDescent="0.3">
      <c r="A33" t="s">
        <v>108</v>
      </c>
      <c r="B33">
        <v>20400</v>
      </c>
      <c r="C33">
        <v>20567</v>
      </c>
      <c r="D33" t="s">
        <v>12</v>
      </c>
      <c r="E33">
        <v>55</v>
      </c>
    </row>
    <row r="34" spans="1:5" x14ac:dyDescent="0.3">
      <c r="A34" t="s">
        <v>111</v>
      </c>
      <c r="B34">
        <v>21001</v>
      </c>
      <c r="C34">
        <v>23532</v>
      </c>
      <c r="D34" t="s">
        <v>12</v>
      </c>
      <c r="E34">
        <v>843</v>
      </c>
    </row>
    <row r="35" spans="1:5" x14ac:dyDescent="0.3">
      <c r="A35" t="s">
        <v>114</v>
      </c>
      <c r="B35">
        <v>24657</v>
      </c>
      <c r="C35">
        <v>24818</v>
      </c>
      <c r="D35" t="s">
        <v>12</v>
      </c>
      <c r="E35">
        <v>53</v>
      </c>
    </row>
    <row r="36" spans="1:5" x14ac:dyDescent="0.3">
      <c r="A36" t="s">
        <v>117</v>
      </c>
      <c r="B36">
        <v>24834</v>
      </c>
      <c r="C36">
        <v>24971</v>
      </c>
      <c r="D36" t="s">
        <v>12</v>
      </c>
      <c r="E36">
        <v>45</v>
      </c>
    </row>
    <row r="37" spans="1:5" x14ac:dyDescent="0.3">
      <c r="A37" t="s">
        <v>120</v>
      </c>
      <c r="B37">
        <v>25375</v>
      </c>
      <c r="C37">
        <v>25632</v>
      </c>
      <c r="D37" t="s">
        <v>12</v>
      </c>
      <c r="E37">
        <v>85</v>
      </c>
    </row>
    <row r="38" spans="1:5" x14ac:dyDescent="0.3">
      <c r="A38" t="s">
        <v>123</v>
      </c>
      <c r="B38">
        <v>25704</v>
      </c>
      <c r="C38">
        <v>25907</v>
      </c>
      <c r="D38" t="s">
        <v>12</v>
      </c>
      <c r="E38">
        <v>67</v>
      </c>
    </row>
    <row r="39" spans="1:5" x14ac:dyDescent="0.3">
      <c r="A39" t="s">
        <v>126</v>
      </c>
      <c r="B39">
        <v>25904</v>
      </c>
      <c r="C39">
        <v>26194</v>
      </c>
      <c r="D39" t="s">
        <v>12</v>
      </c>
      <c r="E39">
        <v>96</v>
      </c>
    </row>
    <row r="40" spans="1:5" x14ac:dyDescent="0.3">
      <c r="A40" t="s">
        <v>129</v>
      </c>
      <c r="B40">
        <v>26191</v>
      </c>
      <c r="C40">
        <v>26562</v>
      </c>
      <c r="D40" t="s">
        <v>12</v>
      </c>
      <c r="E40">
        <v>123</v>
      </c>
    </row>
    <row r="41" spans="1:5" x14ac:dyDescent="0.3">
      <c r="A41" t="s">
        <v>132</v>
      </c>
      <c r="B41">
        <v>26573</v>
      </c>
      <c r="C41">
        <v>26815</v>
      </c>
      <c r="D41" t="s">
        <v>12</v>
      </c>
      <c r="E41">
        <v>80</v>
      </c>
    </row>
    <row r="42" spans="1:5" x14ac:dyDescent="0.3">
      <c r="A42" t="s">
        <v>135</v>
      </c>
      <c r="B42">
        <v>26818</v>
      </c>
      <c r="C42">
        <v>27357</v>
      </c>
      <c r="D42" t="s">
        <v>12</v>
      </c>
      <c r="E42">
        <v>179</v>
      </c>
    </row>
    <row r="43" spans="1:5" x14ac:dyDescent="0.3">
      <c r="A43" t="s">
        <v>138</v>
      </c>
      <c r="B43">
        <v>27389</v>
      </c>
      <c r="C43">
        <v>27598</v>
      </c>
      <c r="D43" t="s">
        <v>12</v>
      </c>
      <c r="E43">
        <v>69</v>
      </c>
    </row>
    <row r="44" spans="1:5" x14ac:dyDescent="0.3">
      <c r="A44" t="s">
        <v>141</v>
      </c>
      <c r="B44">
        <v>27555</v>
      </c>
      <c r="C44">
        <v>28241</v>
      </c>
      <c r="D44" t="s">
        <v>12</v>
      </c>
      <c r="E44">
        <v>228</v>
      </c>
    </row>
    <row r="45" spans="1:5" x14ac:dyDescent="0.3">
      <c r="A45" t="s">
        <v>144</v>
      </c>
      <c r="B45">
        <v>28250</v>
      </c>
      <c r="C45">
        <v>28531</v>
      </c>
      <c r="D45" t="s">
        <v>12</v>
      </c>
      <c r="E45">
        <v>93</v>
      </c>
    </row>
    <row r="46" spans="1:5" x14ac:dyDescent="0.3">
      <c r="A46" t="s">
        <v>147</v>
      </c>
      <c r="B46">
        <v>28633</v>
      </c>
      <c r="C46">
        <v>28884</v>
      </c>
      <c r="D46" t="s">
        <v>12</v>
      </c>
      <c r="E46">
        <v>83</v>
      </c>
    </row>
    <row r="47" spans="1:5" x14ac:dyDescent="0.3">
      <c r="A47" t="s">
        <v>150</v>
      </c>
      <c r="B47">
        <v>29003</v>
      </c>
      <c r="C47">
        <v>29239</v>
      </c>
      <c r="D47" t="s">
        <v>12</v>
      </c>
      <c r="E47">
        <v>78</v>
      </c>
    </row>
    <row r="48" spans="1:5" x14ac:dyDescent="0.3">
      <c r="A48" t="s">
        <v>153</v>
      </c>
      <c r="B48">
        <v>29262</v>
      </c>
      <c r="C48">
        <v>29519</v>
      </c>
      <c r="D48" t="s">
        <v>12</v>
      </c>
      <c r="E48">
        <v>85</v>
      </c>
    </row>
    <row r="49" spans="1:5" x14ac:dyDescent="0.3">
      <c r="A49" t="s">
        <v>156</v>
      </c>
      <c r="B49">
        <v>29519</v>
      </c>
      <c r="C49">
        <v>29695</v>
      </c>
      <c r="D49" t="s">
        <v>12</v>
      </c>
      <c r="E49">
        <v>58</v>
      </c>
    </row>
    <row r="50" spans="1:5" x14ac:dyDescent="0.3">
      <c r="A50" t="s">
        <v>159</v>
      </c>
      <c r="B50">
        <v>29749</v>
      </c>
      <c r="C50">
        <v>29901</v>
      </c>
      <c r="D50" t="s">
        <v>12</v>
      </c>
      <c r="E50">
        <v>50</v>
      </c>
    </row>
    <row r="51" spans="1:5" x14ac:dyDescent="0.3">
      <c r="A51" t="s">
        <v>162</v>
      </c>
      <c r="B51">
        <v>29843</v>
      </c>
      <c r="C51">
        <v>30097</v>
      </c>
      <c r="D51" t="s">
        <v>12</v>
      </c>
      <c r="E51">
        <v>84</v>
      </c>
    </row>
    <row r="52" spans="1:5" x14ac:dyDescent="0.3">
      <c r="A52" t="s">
        <v>165</v>
      </c>
      <c r="B52">
        <v>30634</v>
      </c>
      <c r="C52">
        <v>30861</v>
      </c>
      <c r="D52" t="s">
        <v>12</v>
      </c>
      <c r="E52">
        <v>75</v>
      </c>
    </row>
    <row r="53" spans="1:5" x14ac:dyDescent="0.3">
      <c r="A53" t="s">
        <v>168</v>
      </c>
      <c r="B53">
        <v>30864</v>
      </c>
      <c r="C53">
        <v>31004</v>
      </c>
      <c r="D53" t="s">
        <v>12</v>
      </c>
      <c r="E53">
        <v>46</v>
      </c>
    </row>
    <row r="54" spans="1:5" x14ac:dyDescent="0.3">
      <c r="A54" t="s">
        <v>171</v>
      </c>
      <c r="B54">
        <v>31014</v>
      </c>
      <c r="C54">
        <v>31436</v>
      </c>
      <c r="D54" t="s">
        <v>12</v>
      </c>
      <c r="E54">
        <v>140</v>
      </c>
    </row>
    <row r="55" spans="1:5" x14ac:dyDescent="0.3">
      <c r="A55" t="s">
        <v>174</v>
      </c>
      <c r="B55">
        <v>31436</v>
      </c>
      <c r="C55">
        <v>31744</v>
      </c>
      <c r="D55" t="s">
        <v>12</v>
      </c>
      <c r="E55">
        <v>102</v>
      </c>
    </row>
    <row r="56" spans="1:5" x14ac:dyDescent="0.3">
      <c r="A56" t="s">
        <v>177</v>
      </c>
      <c r="B56">
        <v>32021</v>
      </c>
      <c r="C56">
        <v>32434</v>
      </c>
      <c r="D56" t="s">
        <v>12</v>
      </c>
      <c r="E56">
        <v>137</v>
      </c>
    </row>
    <row r="57" spans="1:5" x14ac:dyDescent="0.3">
      <c r="A57" t="s">
        <v>180</v>
      </c>
      <c r="B57">
        <v>32434</v>
      </c>
      <c r="C57">
        <v>32565</v>
      </c>
      <c r="D57" t="s">
        <v>12</v>
      </c>
      <c r="E57">
        <v>43</v>
      </c>
    </row>
    <row r="58" spans="1:5" x14ac:dyDescent="0.3">
      <c r="A58" t="s">
        <v>183</v>
      </c>
      <c r="B58">
        <v>32751</v>
      </c>
      <c r="C58">
        <v>33155</v>
      </c>
      <c r="D58" t="s">
        <v>12</v>
      </c>
      <c r="E58">
        <v>134</v>
      </c>
    </row>
    <row r="59" spans="1:5" x14ac:dyDescent="0.3">
      <c r="A59" t="s">
        <v>186</v>
      </c>
      <c r="B59">
        <v>33170</v>
      </c>
      <c r="C59">
        <v>33427</v>
      </c>
      <c r="D59" t="s">
        <v>12</v>
      </c>
      <c r="E59">
        <v>85</v>
      </c>
    </row>
    <row r="60" spans="1:5" x14ac:dyDescent="0.3">
      <c r="A60" t="s">
        <v>189</v>
      </c>
      <c r="B60">
        <v>33437</v>
      </c>
      <c r="C60">
        <v>34156</v>
      </c>
      <c r="D60" t="s">
        <v>12</v>
      </c>
      <c r="E60">
        <v>239</v>
      </c>
    </row>
    <row r="61" spans="1:5" x14ac:dyDescent="0.3">
      <c r="A61" t="s">
        <v>192</v>
      </c>
      <c r="B61">
        <v>34204</v>
      </c>
      <c r="C61">
        <v>34635</v>
      </c>
      <c r="D61" t="s">
        <v>12</v>
      </c>
      <c r="E61">
        <v>143</v>
      </c>
    </row>
    <row r="62" spans="1:5" x14ac:dyDescent="0.3">
      <c r="A62" t="s">
        <v>195</v>
      </c>
      <c r="B62">
        <v>34802</v>
      </c>
      <c r="C62">
        <v>35182</v>
      </c>
      <c r="D62" t="s">
        <v>12</v>
      </c>
      <c r="E62">
        <v>126</v>
      </c>
    </row>
    <row r="63" spans="1:5" x14ac:dyDescent="0.3">
      <c r="A63" t="s">
        <v>198</v>
      </c>
      <c r="B63">
        <v>35185</v>
      </c>
      <c r="C63">
        <v>36906</v>
      </c>
      <c r="D63" t="s">
        <v>12</v>
      </c>
      <c r="E63">
        <v>573</v>
      </c>
    </row>
    <row r="64" spans="1:5" x14ac:dyDescent="0.3">
      <c r="A64" t="s">
        <v>201</v>
      </c>
      <c r="B64">
        <v>36916</v>
      </c>
      <c r="C64">
        <v>37143</v>
      </c>
      <c r="D64" t="s">
        <v>12</v>
      </c>
      <c r="E64">
        <v>75</v>
      </c>
    </row>
    <row r="65" spans="1:5" x14ac:dyDescent="0.3">
      <c r="A65" t="s">
        <v>204</v>
      </c>
      <c r="B65">
        <v>37140</v>
      </c>
      <c r="C65">
        <v>37457</v>
      </c>
      <c r="D65" t="s">
        <v>12</v>
      </c>
      <c r="E65">
        <v>105</v>
      </c>
    </row>
    <row r="66" spans="1:5" x14ac:dyDescent="0.3">
      <c r="A66" t="s">
        <v>207</v>
      </c>
      <c r="B66">
        <v>37457</v>
      </c>
      <c r="C66">
        <v>39151</v>
      </c>
      <c r="D66" t="s">
        <v>12</v>
      </c>
      <c r="E66">
        <v>564</v>
      </c>
    </row>
    <row r="67" spans="1:5" x14ac:dyDescent="0.3">
      <c r="A67" t="s">
        <v>210</v>
      </c>
      <c r="B67">
        <v>39124</v>
      </c>
      <c r="C67">
        <v>39480</v>
      </c>
      <c r="D67" t="s">
        <v>12</v>
      </c>
      <c r="E67">
        <v>118</v>
      </c>
    </row>
    <row r="68" spans="1:5" x14ac:dyDescent="0.3">
      <c r="A68" t="s">
        <v>213</v>
      </c>
      <c r="B68">
        <v>39480</v>
      </c>
      <c r="C68">
        <v>39587</v>
      </c>
      <c r="D68" t="s">
        <v>12</v>
      </c>
      <c r="E68">
        <v>35</v>
      </c>
    </row>
    <row r="69" spans="1:5" x14ac:dyDescent="0.3">
      <c r="A69" t="s">
        <v>216</v>
      </c>
      <c r="B69">
        <v>39574</v>
      </c>
      <c r="C69">
        <v>40368</v>
      </c>
      <c r="D69" t="s">
        <v>12</v>
      </c>
      <c r="E69">
        <v>264</v>
      </c>
    </row>
    <row r="70" spans="1:5" x14ac:dyDescent="0.3">
      <c r="A70" t="s">
        <v>219</v>
      </c>
      <c r="B70">
        <v>40384</v>
      </c>
      <c r="C70">
        <v>41343</v>
      </c>
      <c r="D70" t="s">
        <v>12</v>
      </c>
      <c r="E70">
        <v>319</v>
      </c>
    </row>
    <row r="71" spans="1:5" x14ac:dyDescent="0.3">
      <c r="A71" t="s">
        <v>222</v>
      </c>
      <c r="B71">
        <v>41418</v>
      </c>
      <c r="C71">
        <v>41876</v>
      </c>
      <c r="D71" t="s">
        <v>12</v>
      </c>
      <c r="E71">
        <v>152</v>
      </c>
    </row>
    <row r="72" spans="1:5" x14ac:dyDescent="0.3">
      <c r="A72" t="s">
        <v>225</v>
      </c>
      <c r="B72">
        <v>42011</v>
      </c>
      <c r="C72">
        <v>42184</v>
      </c>
      <c r="D72" t="s">
        <v>12</v>
      </c>
      <c r="E72">
        <v>57</v>
      </c>
    </row>
    <row r="73" spans="1:5" x14ac:dyDescent="0.3">
      <c r="A73" t="s">
        <v>228</v>
      </c>
      <c r="B73">
        <v>42177</v>
      </c>
      <c r="C73">
        <v>42701</v>
      </c>
      <c r="D73" t="s">
        <v>12</v>
      </c>
      <c r="E73">
        <v>174</v>
      </c>
    </row>
    <row r="74" spans="1:5" x14ac:dyDescent="0.3">
      <c r="A74" t="s">
        <v>231</v>
      </c>
      <c r="B74">
        <v>42845</v>
      </c>
      <c r="C74">
        <v>42997</v>
      </c>
      <c r="D74" t="s">
        <v>12</v>
      </c>
      <c r="E74">
        <v>50</v>
      </c>
    </row>
    <row r="75" spans="1:5" x14ac:dyDescent="0.3">
      <c r="A75" t="s">
        <v>234</v>
      </c>
      <c r="B75">
        <v>42997</v>
      </c>
      <c r="C75">
        <v>43902</v>
      </c>
      <c r="D75" t="s">
        <v>12</v>
      </c>
      <c r="E75">
        <v>301</v>
      </c>
    </row>
    <row r="76" spans="1:5" x14ac:dyDescent="0.3">
      <c r="A76" t="s">
        <v>237</v>
      </c>
      <c r="B76">
        <v>43913</v>
      </c>
      <c r="C76">
        <v>44494</v>
      </c>
      <c r="D76" t="s">
        <v>12</v>
      </c>
      <c r="E76">
        <v>193</v>
      </c>
    </row>
    <row r="77" spans="1:5" x14ac:dyDescent="0.3">
      <c r="A77" t="s">
        <v>240</v>
      </c>
      <c r="B77">
        <v>44711</v>
      </c>
      <c r="C77">
        <v>44968</v>
      </c>
      <c r="D77" t="s">
        <v>12</v>
      </c>
      <c r="E77">
        <v>85</v>
      </c>
    </row>
    <row r="78" spans="1:5" x14ac:dyDescent="0.3">
      <c r="A78" t="s">
        <v>243</v>
      </c>
      <c r="B78">
        <v>44968</v>
      </c>
      <c r="C78">
        <v>46497</v>
      </c>
      <c r="D78" t="s">
        <v>12</v>
      </c>
      <c r="E78">
        <v>509</v>
      </c>
    </row>
    <row r="79" spans="1:5" x14ac:dyDescent="0.3">
      <c r="A79" t="s">
        <v>246</v>
      </c>
      <c r="B79">
        <v>46488</v>
      </c>
      <c r="C79">
        <v>46625</v>
      </c>
      <c r="D79" t="s">
        <v>12</v>
      </c>
      <c r="E79">
        <v>45</v>
      </c>
    </row>
    <row r="80" spans="1:5" x14ac:dyDescent="0.3">
      <c r="A80" t="s">
        <v>249</v>
      </c>
      <c r="B80">
        <v>46637</v>
      </c>
      <c r="C80">
        <v>47719</v>
      </c>
      <c r="D80" t="s">
        <v>12</v>
      </c>
      <c r="E80">
        <v>360</v>
      </c>
    </row>
    <row r="81" spans="1:5" x14ac:dyDescent="0.3">
      <c r="A81" t="s">
        <v>252</v>
      </c>
      <c r="B81">
        <v>47722</v>
      </c>
      <c r="C81">
        <v>49740</v>
      </c>
      <c r="D81" t="s">
        <v>12</v>
      </c>
      <c r="E81">
        <v>672</v>
      </c>
    </row>
    <row r="82" spans="1:5" x14ac:dyDescent="0.3">
      <c r="A82" t="s">
        <v>255</v>
      </c>
      <c r="B82">
        <v>49751</v>
      </c>
      <c r="C82">
        <v>49933</v>
      </c>
      <c r="D82" t="s">
        <v>12</v>
      </c>
      <c r="E82">
        <v>60</v>
      </c>
    </row>
    <row r="83" spans="1:5" x14ac:dyDescent="0.3">
      <c r="A83" t="s">
        <v>258</v>
      </c>
      <c r="B83">
        <v>49943</v>
      </c>
      <c r="C83">
        <v>50341</v>
      </c>
      <c r="D83" t="s">
        <v>12</v>
      </c>
      <c r="E83">
        <v>132</v>
      </c>
    </row>
    <row r="84" spans="1:5" x14ac:dyDescent="0.3">
      <c r="A84" t="s">
        <v>261</v>
      </c>
      <c r="B84">
        <v>50398</v>
      </c>
      <c r="C84">
        <v>51258</v>
      </c>
      <c r="D84" t="s">
        <v>12</v>
      </c>
      <c r="E84">
        <v>286</v>
      </c>
    </row>
    <row r="85" spans="1:5" x14ac:dyDescent="0.3">
      <c r="A85" t="s">
        <v>264</v>
      </c>
      <c r="B85">
        <v>51255</v>
      </c>
      <c r="C85">
        <v>52334</v>
      </c>
      <c r="D85" t="s">
        <v>12</v>
      </c>
      <c r="E85">
        <v>359</v>
      </c>
    </row>
    <row r="86" spans="1:5" x14ac:dyDescent="0.3">
      <c r="A86" t="s">
        <v>267</v>
      </c>
      <c r="B86">
        <v>52348</v>
      </c>
      <c r="C86">
        <v>52839</v>
      </c>
      <c r="D86" t="s">
        <v>12</v>
      </c>
      <c r="E86">
        <v>163</v>
      </c>
    </row>
    <row r="87" spans="1:5" x14ac:dyDescent="0.3">
      <c r="A87" t="s">
        <v>270</v>
      </c>
      <c r="B87">
        <v>52891</v>
      </c>
      <c r="C87">
        <v>181</v>
      </c>
      <c r="D87" t="s">
        <v>12</v>
      </c>
      <c r="E87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workbookViewId="0"/>
  </sheetViews>
  <sheetFormatPr defaultRowHeight="14.4" x14ac:dyDescent="0.3"/>
  <cols>
    <col min="1" max="1" width="40.44140625" customWidth="1"/>
    <col min="8" max="8" width="9.109375" customWidth="1"/>
    <col min="11" max="12" width="21.88671875" bestFit="1" customWidth="1"/>
    <col min="14" max="14" width="20.33203125" bestFit="1" customWidth="1"/>
    <col min="16" max="16" width="20.33203125" bestFit="1" customWidth="1"/>
  </cols>
  <sheetData>
    <row r="1" spans="1:14" x14ac:dyDescent="0.3">
      <c r="A1" t="s">
        <v>278</v>
      </c>
      <c r="B1" t="s">
        <v>275</v>
      </c>
      <c r="C1" t="s">
        <v>276</v>
      </c>
      <c r="D1" t="s">
        <v>277</v>
      </c>
      <c r="E1" t="s">
        <v>649</v>
      </c>
      <c r="H1" t="s">
        <v>275</v>
      </c>
      <c r="J1" t="s">
        <v>276</v>
      </c>
      <c r="K1" t="s">
        <v>651</v>
      </c>
      <c r="L1" t="s">
        <v>652</v>
      </c>
      <c r="N1" t="s">
        <v>650</v>
      </c>
    </row>
    <row r="2" spans="1:14" x14ac:dyDescent="0.3">
      <c r="A2" t="s">
        <v>15</v>
      </c>
      <c r="B2">
        <v>226</v>
      </c>
      <c r="C2">
        <v>720</v>
      </c>
      <c r="D2" t="s">
        <v>12</v>
      </c>
      <c r="E2">
        <v>164</v>
      </c>
      <c r="H2">
        <f>IF(B2=B3,1,0)</f>
        <v>1</v>
      </c>
      <c r="J2">
        <f>IF(C2=C3,1,0)</f>
        <v>1</v>
      </c>
      <c r="K2">
        <f>IF(AND(H2=1,J2=0),1,0)</f>
        <v>0</v>
      </c>
      <c r="L2">
        <f>IF(AND(H2=0,J2=1),1,0)</f>
        <v>0</v>
      </c>
      <c r="N2">
        <f>IF(AND(H2=1,J2=1),1,0)</f>
        <v>1</v>
      </c>
    </row>
    <row r="3" spans="1:14" x14ac:dyDescent="0.3">
      <c r="A3" s="4" t="s">
        <v>288</v>
      </c>
      <c r="B3" s="3">
        <v>226</v>
      </c>
      <c r="C3" s="3">
        <v>720</v>
      </c>
      <c r="D3" s="3" t="s">
        <v>12</v>
      </c>
      <c r="E3" s="3"/>
      <c r="H3">
        <f t="shared" ref="H3:H66" si="0">IF(B3=B4,1,0)</f>
        <v>0</v>
      </c>
      <c r="J3">
        <f t="shared" ref="J3:J66" si="1">IF(C3=C4,1,0)</f>
        <v>0</v>
      </c>
      <c r="K3">
        <f t="shared" ref="K3:K66" si="2">IF(AND(H3=1,J3=0),1,0)</f>
        <v>0</v>
      </c>
      <c r="L3">
        <f t="shared" ref="L3:L66" si="3">IF(AND(H3=0,J3=1),1,0)</f>
        <v>0</v>
      </c>
      <c r="N3">
        <f t="shared" ref="N3:N66" si="4">IF(AND(H3=1,J3=1),1,0)</f>
        <v>0</v>
      </c>
    </row>
    <row r="4" spans="1:14" x14ac:dyDescent="0.3">
      <c r="A4" t="s">
        <v>18</v>
      </c>
      <c r="B4">
        <v>730</v>
      </c>
      <c r="C4">
        <v>1101</v>
      </c>
      <c r="D4" t="s">
        <v>12</v>
      </c>
      <c r="E4">
        <v>123</v>
      </c>
      <c r="H4">
        <f t="shared" si="0"/>
        <v>1</v>
      </c>
      <c r="J4">
        <f t="shared" si="1"/>
        <v>1</v>
      </c>
      <c r="K4">
        <f t="shared" si="2"/>
        <v>0</v>
      </c>
      <c r="L4">
        <f t="shared" si="3"/>
        <v>0</v>
      </c>
      <c r="N4">
        <f t="shared" si="4"/>
        <v>1</v>
      </c>
    </row>
    <row r="5" spans="1:14" x14ac:dyDescent="0.3">
      <c r="A5" s="3" t="s">
        <v>293</v>
      </c>
      <c r="B5" s="3">
        <v>730</v>
      </c>
      <c r="C5" s="3">
        <v>1101</v>
      </c>
      <c r="D5" s="3" t="s">
        <v>12</v>
      </c>
      <c r="E5" s="3"/>
      <c r="H5">
        <f t="shared" si="0"/>
        <v>0</v>
      </c>
      <c r="J5">
        <f t="shared" si="1"/>
        <v>0</v>
      </c>
      <c r="K5">
        <f t="shared" si="2"/>
        <v>0</v>
      </c>
      <c r="L5">
        <f t="shared" si="3"/>
        <v>0</v>
      </c>
      <c r="N5">
        <f t="shared" si="4"/>
        <v>0</v>
      </c>
    </row>
    <row r="6" spans="1:14" x14ac:dyDescent="0.3">
      <c r="A6" t="s">
        <v>21</v>
      </c>
      <c r="B6">
        <v>1109</v>
      </c>
      <c r="C6">
        <v>1576</v>
      </c>
      <c r="D6" t="s">
        <v>12</v>
      </c>
      <c r="E6">
        <v>155</v>
      </c>
      <c r="H6">
        <f t="shared" si="0"/>
        <v>1</v>
      </c>
      <c r="J6">
        <f t="shared" si="1"/>
        <v>1</v>
      </c>
      <c r="K6">
        <f t="shared" si="2"/>
        <v>0</v>
      </c>
      <c r="L6">
        <f t="shared" si="3"/>
        <v>0</v>
      </c>
      <c r="N6">
        <f t="shared" si="4"/>
        <v>1</v>
      </c>
    </row>
    <row r="7" spans="1:14" x14ac:dyDescent="0.3">
      <c r="A7" s="3" t="s">
        <v>293</v>
      </c>
      <c r="B7" s="3">
        <v>1109</v>
      </c>
      <c r="C7" s="3">
        <v>1576</v>
      </c>
      <c r="D7" s="3" t="s">
        <v>12</v>
      </c>
      <c r="E7" s="3"/>
      <c r="H7">
        <f t="shared" si="0"/>
        <v>0</v>
      </c>
      <c r="J7">
        <f t="shared" si="1"/>
        <v>0</v>
      </c>
      <c r="K7">
        <f t="shared" si="2"/>
        <v>0</v>
      </c>
      <c r="L7">
        <f t="shared" si="3"/>
        <v>0</v>
      </c>
      <c r="N7">
        <f t="shared" si="4"/>
        <v>0</v>
      </c>
    </row>
    <row r="8" spans="1:14" x14ac:dyDescent="0.3">
      <c r="A8" s="3" t="s">
        <v>293</v>
      </c>
      <c r="B8" s="3">
        <v>1560</v>
      </c>
      <c r="C8" s="3">
        <v>2087</v>
      </c>
      <c r="D8" s="3" t="s">
        <v>12</v>
      </c>
      <c r="E8" s="3"/>
      <c r="H8">
        <f t="shared" si="0"/>
        <v>0</v>
      </c>
      <c r="J8">
        <f t="shared" si="1"/>
        <v>1</v>
      </c>
      <c r="K8">
        <f t="shared" si="2"/>
        <v>0</v>
      </c>
      <c r="L8">
        <f t="shared" si="3"/>
        <v>1</v>
      </c>
      <c r="N8">
        <f t="shared" si="4"/>
        <v>0</v>
      </c>
    </row>
    <row r="9" spans="1:14" x14ac:dyDescent="0.3">
      <c r="A9" t="s">
        <v>24</v>
      </c>
      <c r="B9">
        <v>1590</v>
      </c>
      <c r="C9">
        <v>2087</v>
      </c>
      <c r="D9" t="s">
        <v>12</v>
      </c>
      <c r="E9">
        <v>165</v>
      </c>
      <c r="H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N9">
        <f t="shared" si="4"/>
        <v>0</v>
      </c>
    </row>
    <row r="10" spans="1:14" x14ac:dyDescent="0.3">
      <c r="A10" t="s">
        <v>27</v>
      </c>
      <c r="B10">
        <v>2087</v>
      </c>
      <c r="C10">
        <v>2245</v>
      </c>
      <c r="D10" t="s">
        <v>12</v>
      </c>
      <c r="E10">
        <v>52</v>
      </c>
      <c r="H10">
        <f t="shared" si="0"/>
        <v>1</v>
      </c>
      <c r="J10">
        <f t="shared" si="1"/>
        <v>1</v>
      </c>
      <c r="K10">
        <f t="shared" si="2"/>
        <v>0</v>
      </c>
      <c r="L10">
        <f t="shared" si="3"/>
        <v>0</v>
      </c>
      <c r="N10">
        <f t="shared" si="4"/>
        <v>1</v>
      </c>
    </row>
    <row r="11" spans="1:14" x14ac:dyDescent="0.3">
      <c r="A11" s="3" t="s">
        <v>288</v>
      </c>
      <c r="B11" s="3">
        <v>2087</v>
      </c>
      <c r="C11" s="3">
        <v>2245</v>
      </c>
      <c r="D11" s="3" t="s">
        <v>12</v>
      </c>
      <c r="E11" s="3"/>
      <c r="H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  <c r="N11">
        <f t="shared" si="4"/>
        <v>0</v>
      </c>
    </row>
    <row r="12" spans="1:14" x14ac:dyDescent="0.3">
      <c r="A12" t="s">
        <v>30</v>
      </c>
      <c r="B12">
        <v>2323</v>
      </c>
      <c r="C12">
        <v>3501</v>
      </c>
      <c r="D12" t="s">
        <v>12</v>
      </c>
      <c r="E12">
        <v>392</v>
      </c>
      <c r="H12">
        <f t="shared" si="0"/>
        <v>1</v>
      </c>
      <c r="J12">
        <f t="shared" si="1"/>
        <v>1</v>
      </c>
      <c r="K12">
        <f t="shared" si="2"/>
        <v>0</v>
      </c>
      <c r="L12">
        <f t="shared" si="3"/>
        <v>0</v>
      </c>
      <c r="N12">
        <f t="shared" si="4"/>
        <v>1</v>
      </c>
    </row>
    <row r="13" spans="1:14" x14ac:dyDescent="0.3">
      <c r="A13" s="3" t="s">
        <v>293</v>
      </c>
      <c r="B13" s="3">
        <v>2323</v>
      </c>
      <c r="C13" s="3">
        <v>3501</v>
      </c>
      <c r="D13" s="3" t="s">
        <v>12</v>
      </c>
      <c r="E13" s="3"/>
      <c r="H13">
        <f t="shared" si="0"/>
        <v>0</v>
      </c>
      <c r="J13">
        <f t="shared" si="1"/>
        <v>0</v>
      </c>
      <c r="K13">
        <f t="shared" si="2"/>
        <v>0</v>
      </c>
      <c r="L13">
        <f t="shared" si="3"/>
        <v>0</v>
      </c>
      <c r="N13">
        <f t="shared" si="4"/>
        <v>0</v>
      </c>
    </row>
    <row r="14" spans="1:14" x14ac:dyDescent="0.3">
      <c r="A14" t="s">
        <v>33</v>
      </c>
      <c r="B14">
        <v>3510</v>
      </c>
      <c r="C14">
        <v>3965</v>
      </c>
      <c r="D14" t="s">
        <v>12</v>
      </c>
      <c r="E14">
        <v>151</v>
      </c>
      <c r="H14">
        <f t="shared" si="0"/>
        <v>1</v>
      </c>
      <c r="J14">
        <f t="shared" si="1"/>
        <v>1</v>
      </c>
      <c r="K14">
        <f t="shared" si="2"/>
        <v>0</v>
      </c>
      <c r="L14">
        <f t="shared" si="3"/>
        <v>0</v>
      </c>
      <c r="N14">
        <f t="shared" si="4"/>
        <v>1</v>
      </c>
    </row>
    <row r="15" spans="1:14" x14ac:dyDescent="0.3">
      <c r="A15" s="3" t="s">
        <v>314</v>
      </c>
      <c r="B15" s="3">
        <v>3510</v>
      </c>
      <c r="C15" s="3">
        <v>3965</v>
      </c>
      <c r="D15" s="3" t="s">
        <v>12</v>
      </c>
      <c r="E15" s="3"/>
      <c r="H15">
        <f t="shared" si="0"/>
        <v>0</v>
      </c>
      <c r="J15">
        <f t="shared" si="1"/>
        <v>0</v>
      </c>
      <c r="K15">
        <f t="shared" si="2"/>
        <v>0</v>
      </c>
      <c r="L15">
        <f t="shared" si="3"/>
        <v>0</v>
      </c>
      <c r="N15">
        <f t="shared" si="4"/>
        <v>0</v>
      </c>
    </row>
    <row r="16" spans="1:14" x14ac:dyDescent="0.3">
      <c r="A16" t="s">
        <v>36</v>
      </c>
      <c r="B16">
        <v>4089</v>
      </c>
      <c r="C16">
        <v>4421</v>
      </c>
      <c r="D16" t="s">
        <v>12</v>
      </c>
      <c r="E16">
        <v>110</v>
      </c>
      <c r="H16">
        <f t="shared" si="0"/>
        <v>1</v>
      </c>
      <c r="J16">
        <f t="shared" si="1"/>
        <v>1</v>
      </c>
      <c r="K16">
        <f t="shared" si="2"/>
        <v>0</v>
      </c>
      <c r="L16">
        <f t="shared" si="3"/>
        <v>0</v>
      </c>
      <c r="N16">
        <f t="shared" si="4"/>
        <v>1</v>
      </c>
    </row>
    <row r="17" spans="1:14" x14ac:dyDescent="0.3">
      <c r="A17" s="3" t="s">
        <v>288</v>
      </c>
      <c r="B17" s="3">
        <v>4089</v>
      </c>
      <c r="C17" s="3">
        <v>4421</v>
      </c>
      <c r="D17" s="3" t="s">
        <v>12</v>
      </c>
      <c r="E17" s="3"/>
      <c r="H17">
        <f t="shared" si="0"/>
        <v>0</v>
      </c>
      <c r="J17">
        <f t="shared" si="1"/>
        <v>0</v>
      </c>
      <c r="K17">
        <f t="shared" si="2"/>
        <v>0</v>
      </c>
      <c r="L17">
        <f t="shared" si="3"/>
        <v>0</v>
      </c>
      <c r="N17">
        <f t="shared" si="4"/>
        <v>0</v>
      </c>
    </row>
    <row r="18" spans="1:14" x14ac:dyDescent="0.3">
      <c r="A18" t="s">
        <v>39</v>
      </c>
      <c r="B18">
        <v>4502</v>
      </c>
      <c r="C18">
        <v>4615</v>
      </c>
      <c r="D18" t="s">
        <v>12</v>
      </c>
      <c r="E18">
        <v>37</v>
      </c>
      <c r="H18">
        <f t="shared" si="0"/>
        <v>1</v>
      </c>
      <c r="J18">
        <f t="shared" si="1"/>
        <v>1</v>
      </c>
      <c r="K18">
        <f t="shared" si="2"/>
        <v>0</v>
      </c>
      <c r="L18">
        <f t="shared" si="3"/>
        <v>0</v>
      </c>
      <c r="N18">
        <f t="shared" si="4"/>
        <v>1</v>
      </c>
    </row>
    <row r="19" spans="1:14" x14ac:dyDescent="0.3">
      <c r="A19" s="3" t="s">
        <v>288</v>
      </c>
      <c r="B19" s="3">
        <v>4502</v>
      </c>
      <c r="C19" s="3">
        <v>4615</v>
      </c>
      <c r="D19" s="3" t="s">
        <v>12</v>
      </c>
      <c r="E19" s="3"/>
      <c r="H19">
        <f t="shared" si="0"/>
        <v>0</v>
      </c>
      <c r="J19">
        <f t="shared" si="1"/>
        <v>0</v>
      </c>
      <c r="K19">
        <f t="shared" si="2"/>
        <v>0</v>
      </c>
      <c r="L19">
        <f t="shared" si="3"/>
        <v>0</v>
      </c>
      <c r="N19">
        <f t="shared" si="4"/>
        <v>0</v>
      </c>
    </row>
    <row r="20" spans="1:14" x14ac:dyDescent="0.3">
      <c r="A20" t="s">
        <v>42</v>
      </c>
      <c r="B20">
        <v>4608</v>
      </c>
      <c r="C20">
        <v>6386</v>
      </c>
      <c r="D20" t="s">
        <v>12</v>
      </c>
      <c r="E20">
        <v>592</v>
      </c>
      <c r="H20">
        <f t="shared" si="0"/>
        <v>1</v>
      </c>
      <c r="J20">
        <f t="shared" si="1"/>
        <v>1</v>
      </c>
      <c r="K20">
        <f t="shared" si="2"/>
        <v>0</v>
      </c>
      <c r="L20">
        <f t="shared" si="3"/>
        <v>0</v>
      </c>
      <c r="N20">
        <f t="shared" si="4"/>
        <v>1</v>
      </c>
    </row>
    <row r="21" spans="1:14" x14ac:dyDescent="0.3">
      <c r="A21" s="3" t="s">
        <v>288</v>
      </c>
      <c r="B21" s="3">
        <v>4608</v>
      </c>
      <c r="C21" s="3">
        <v>6386</v>
      </c>
      <c r="D21" s="3" t="s">
        <v>12</v>
      </c>
      <c r="E21" s="3"/>
      <c r="H21">
        <f t="shared" si="0"/>
        <v>0</v>
      </c>
      <c r="J21">
        <f t="shared" si="1"/>
        <v>0</v>
      </c>
      <c r="K21">
        <f t="shared" si="2"/>
        <v>0</v>
      </c>
      <c r="L21">
        <f t="shared" si="3"/>
        <v>0</v>
      </c>
      <c r="N21">
        <f t="shared" si="4"/>
        <v>0</v>
      </c>
    </row>
    <row r="22" spans="1:14" x14ac:dyDescent="0.3">
      <c r="A22" t="s">
        <v>45</v>
      </c>
      <c r="B22">
        <v>6380</v>
      </c>
      <c r="C22">
        <v>7741</v>
      </c>
      <c r="D22" t="s">
        <v>12</v>
      </c>
      <c r="E22">
        <v>453</v>
      </c>
      <c r="H22">
        <f t="shared" si="0"/>
        <v>1</v>
      </c>
      <c r="J22">
        <f t="shared" si="1"/>
        <v>1</v>
      </c>
      <c r="K22">
        <f t="shared" si="2"/>
        <v>0</v>
      </c>
      <c r="L22">
        <f t="shared" si="3"/>
        <v>0</v>
      </c>
      <c r="N22">
        <f t="shared" si="4"/>
        <v>1</v>
      </c>
    </row>
    <row r="23" spans="1:14" x14ac:dyDescent="0.3">
      <c r="A23" s="3" t="s">
        <v>288</v>
      </c>
      <c r="B23" s="3">
        <v>6380</v>
      </c>
      <c r="C23" s="3">
        <v>7741</v>
      </c>
      <c r="D23" s="3" t="s">
        <v>12</v>
      </c>
      <c r="E23" s="3"/>
      <c r="H23">
        <f t="shared" si="0"/>
        <v>0</v>
      </c>
      <c r="J23">
        <f t="shared" si="1"/>
        <v>0</v>
      </c>
      <c r="K23">
        <f t="shared" si="2"/>
        <v>0</v>
      </c>
      <c r="L23">
        <f t="shared" si="3"/>
        <v>0</v>
      </c>
      <c r="N23">
        <f t="shared" si="4"/>
        <v>0</v>
      </c>
    </row>
    <row r="24" spans="1:14" x14ac:dyDescent="0.3">
      <c r="A24" t="s">
        <v>48</v>
      </c>
      <c r="B24">
        <v>7750</v>
      </c>
      <c r="C24">
        <v>8202</v>
      </c>
      <c r="D24" t="s">
        <v>12</v>
      </c>
      <c r="E24">
        <v>150</v>
      </c>
      <c r="H24">
        <f t="shared" si="0"/>
        <v>1</v>
      </c>
      <c r="J24">
        <f t="shared" si="1"/>
        <v>1</v>
      </c>
      <c r="K24">
        <f t="shared" si="2"/>
        <v>0</v>
      </c>
      <c r="L24">
        <f t="shared" si="3"/>
        <v>0</v>
      </c>
      <c r="N24">
        <f t="shared" si="4"/>
        <v>1</v>
      </c>
    </row>
    <row r="25" spans="1:14" x14ac:dyDescent="0.3">
      <c r="A25" s="3" t="s">
        <v>288</v>
      </c>
      <c r="B25" s="3">
        <v>7750</v>
      </c>
      <c r="C25" s="3">
        <v>8202</v>
      </c>
      <c r="D25" s="3" t="s">
        <v>12</v>
      </c>
      <c r="E25" s="3"/>
      <c r="H25">
        <f t="shared" si="0"/>
        <v>0</v>
      </c>
      <c r="J25">
        <f t="shared" si="1"/>
        <v>0</v>
      </c>
      <c r="K25">
        <f t="shared" si="2"/>
        <v>0</v>
      </c>
      <c r="L25">
        <f t="shared" si="3"/>
        <v>0</v>
      </c>
      <c r="N25">
        <f t="shared" si="4"/>
        <v>0</v>
      </c>
    </row>
    <row r="26" spans="1:14" x14ac:dyDescent="0.3">
      <c r="A26" t="s">
        <v>51</v>
      </c>
      <c r="B26">
        <v>8204</v>
      </c>
      <c r="C26">
        <v>9253</v>
      </c>
      <c r="D26" t="s">
        <v>12</v>
      </c>
      <c r="E26">
        <v>349</v>
      </c>
      <c r="H26">
        <f t="shared" si="0"/>
        <v>1</v>
      </c>
      <c r="J26">
        <f t="shared" si="1"/>
        <v>1</v>
      </c>
      <c r="K26">
        <f t="shared" si="2"/>
        <v>0</v>
      </c>
      <c r="L26">
        <f t="shared" si="3"/>
        <v>0</v>
      </c>
      <c r="N26">
        <f t="shared" si="4"/>
        <v>1</v>
      </c>
    </row>
    <row r="27" spans="1:14" x14ac:dyDescent="0.3">
      <c r="A27" s="3" t="s">
        <v>293</v>
      </c>
      <c r="B27" s="3">
        <v>8204</v>
      </c>
      <c r="C27" s="3">
        <v>9253</v>
      </c>
      <c r="D27" s="3" t="s">
        <v>12</v>
      </c>
      <c r="E27" s="3"/>
      <c r="H27">
        <f t="shared" si="0"/>
        <v>0</v>
      </c>
      <c r="J27">
        <f t="shared" si="1"/>
        <v>0</v>
      </c>
      <c r="K27">
        <f t="shared" si="2"/>
        <v>0</v>
      </c>
      <c r="L27">
        <f t="shared" si="3"/>
        <v>0</v>
      </c>
      <c r="N27">
        <f t="shared" si="4"/>
        <v>0</v>
      </c>
    </row>
    <row r="28" spans="1:14" x14ac:dyDescent="0.3">
      <c r="A28" s="3" t="s">
        <v>288</v>
      </c>
      <c r="B28" s="3">
        <v>9228</v>
      </c>
      <c r="C28" s="3">
        <v>9770</v>
      </c>
      <c r="D28" s="3" t="s">
        <v>12</v>
      </c>
      <c r="E28" s="3"/>
      <c r="H28">
        <f t="shared" si="0"/>
        <v>0</v>
      </c>
      <c r="J28">
        <f t="shared" si="1"/>
        <v>1</v>
      </c>
      <c r="K28">
        <f t="shared" si="2"/>
        <v>0</v>
      </c>
      <c r="L28">
        <f t="shared" si="3"/>
        <v>1</v>
      </c>
      <c r="N28">
        <f t="shared" si="4"/>
        <v>0</v>
      </c>
    </row>
    <row r="29" spans="1:14" x14ac:dyDescent="0.3">
      <c r="A29" t="s">
        <v>54</v>
      </c>
      <c r="B29">
        <v>9270</v>
      </c>
      <c r="C29">
        <v>9770</v>
      </c>
      <c r="D29" t="s">
        <v>12</v>
      </c>
      <c r="E29">
        <v>166</v>
      </c>
      <c r="H29">
        <f t="shared" si="0"/>
        <v>0</v>
      </c>
      <c r="J29">
        <f t="shared" si="1"/>
        <v>0</v>
      </c>
      <c r="K29">
        <f t="shared" si="2"/>
        <v>0</v>
      </c>
      <c r="L29">
        <f t="shared" si="3"/>
        <v>0</v>
      </c>
      <c r="N29">
        <f t="shared" si="4"/>
        <v>0</v>
      </c>
    </row>
    <row r="30" spans="1:14" x14ac:dyDescent="0.3">
      <c r="A30" t="s">
        <v>57</v>
      </c>
      <c r="B30">
        <v>9755</v>
      </c>
      <c r="C30">
        <v>10483</v>
      </c>
      <c r="D30" t="s">
        <v>12</v>
      </c>
      <c r="E30">
        <v>242</v>
      </c>
      <c r="H30">
        <f t="shared" si="0"/>
        <v>1</v>
      </c>
      <c r="J30">
        <f t="shared" si="1"/>
        <v>1</v>
      </c>
      <c r="K30">
        <f t="shared" si="2"/>
        <v>0</v>
      </c>
      <c r="L30">
        <f t="shared" si="3"/>
        <v>0</v>
      </c>
      <c r="N30">
        <f t="shared" si="4"/>
        <v>1</v>
      </c>
    </row>
    <row r="31" spans="1:14" x14ac:dyDescent="0.3">
      <c r="A31" s="3" t="s">
        <v>288</v>
      </c>
      <c r="B31" s="3">
        <v>9755</v>
      </c>
      <c r="C31" s="3">
        <v>10483</v>
      </c>
      <c r="D31" s="3" t="s">
        <v>12</v>
      </c>
      <c r="E31" s="3"/>
      <c r="H31">
        <f t="shared" si="0"/>
        <v>0</v>
      </c>
      <c r="J31">
        <f t="shared" si="1"/>
        <v>0</v>
      </c>
      <c r="K31">
        <f t="shared" si="2"/>
        <v>0</v>
      </c>
      <c r="L31">
        <f t="shared" si="3"/>
        <v>0</v>
      </c>
      <c r="N31">
        <f t="shared" si="4"/>
        <v>0</v>
      </c>
    </row>
    <row r="32" spans="1:14" x14ac:dyDescent="0.3">
      <c r="A32" t="s">
        <v>60</v>
      </c>
      <c r="B32">
        <v>10483</v>
      </c>
      <c r="C32">
        <v>11109</v>
      </c>
      <c r="D32" t="s">
        <v>12</v>
      </c>
      <c r="E32">
        <v>208</v>
      </c>
      <c r="H32">
        <f t="shared" si="0"/>
        <v>1</v>
      </c>
      <c r="J32">
        <f t="shared" si="1"/>
        <v>1</v>
      </c>
      <c r="K32">
        <f t="shared" si="2"/>
        <v>0</v>
      </c>
      <c r="L32">
        <f t="shared" si="3"/>
        <v>0</v>
      </c>
      <c r="N32">
        <f t="shared" si="4"/>
        <v>1</v>
      </c>
    </row>
    <row r="33" spans="1:14" x14ac:dyDescent="0.3">
      <c r="A33" s="3" t="s">
        <v>314</v>
      </c>
      <c r="B33" s="3">
        <v>10483</v>
      </c>
      <c r="C33" s="3">
        <v>11109</v>
      </c>
      <c r="D33" s="3" t="s">
        <v>12</v>
      </c>
      <c r="E33" s="3"/>
      <c r="H33">
        <f t="shared" si="0"/>
        <v>0</v>
      </c>
      <c r="J33">
        <f t="shared" si="1"/>
        <v>0</v>
      </c>
      <c r="K33">
        <f t="shared" si="2"/>
        <v>0</v>
      </c>
      <c r="L33">
        <f t="shared" si="3"/>
        <v>0</v>
      </c>
      <c r="N33">
        <f t="shared" si="4"/>
        <v>0</v>
      </c>
    </row>
    <row r="34" spans="1:14" x14ac:dyDescent="0.3">
      <c r="A34" t="s">
        <v>63</v>
      </c>
      <c r="B34">
        <v>11109</v>
      </c>
      <c r="C34">
        <v>11396</v>
      </c>
      <c r="D34" t="s">
        <v>12</v>
      </c>
      <c r="E34">
        <v>95</v>
      </c>
      <c r="H34">
        <f t="shared" si="0"/>
        <v>1</v>
      </c>
      <c r="J34">
        <f t="shared" si="1"/>
        <v>1</v>
      </c>
      <c r="K34">
        <f t="shared" si="2"/>
        <v>0</v>
      </c>
      <c r="L34">
        <f t="shared" si="3"/>
        <v>0</v>
      </c>
      <c r="N34">
        <f t="shared" si="4"/>
        <v>1</v>
      </c>
    </row>
    <row r="35" spans="1:14" x14ac:dyDescent="0.3">
      <c r="A35" s="3" t="s">
        <v>288</v>
      </c>
      <c r="B35" s="3">
        <v>11109</v>
      </c>
      <c r="C35" s="3">
        <v>11396</v>
      </c>
      <c r="D35" s="3" t="s">
        <v>12</v>
      </c>
      <c r="E35" s="3"/>
      <c r="H35">
        <f t="shared" si="0"/>
        <v>0</v>
      </c>
      <c r="J35">
        <f t="shared" si="1"/>
        <v>0</v>
      </c>
      <c r="K35">
        <f t="shared" si="2"/>
        <v>0</v>
      </c>
      <c r="L35">
        <f t="shared" si="3"/>
        <v>0</v>
      </c>
      <c r="N35">
        <f t="shared" si="4"/>
        <v>0</v>
      </c>
    </row>
    <row r="36" spans="1:14" x14ac:dyDescent="0.3">
      <c r="A36" t="s">
        <v>66</v>
      </c>
      <c r="B36">
        <v>11397</v>
      </c>
      <c r="C36">
        <v>11747</v>
      </c>
      <c r="D36" t="s">
        <v>12</v>
      </c>
      <c r="E36">
        <v>116</v>
      </c>
      <c r="H36">
        <f t="shared" si="0"/>
        <v>1</v>
      </c>
      <c r="J36">
        <f t="shared" si="1"/>
        <v>1</v>
      </c>
      <c r="K36">
        <f t="shared" si="2"/>
        <v>0</v>
      </c>
      <c r="L36">
        <f t="shared" si="3"/>
        <v>0</v>
      </c>
      <c r="N36">
        <f t="shared" si="4"/>
        <v>1</v>
      </c>
    </row>
    <row r="37" spans="1:14" x14ac:dyDescent="0.3">
      <c r="A37" s="3" t="s">
        <v>293</v>
      </c>
      <c r="B37" s="3">
        <v>11397</v>
      </c>
      <c r="C37" s="3">
        <v>11747</v>
      </c>
      <c r="D37" s="3" t="s">
        <v>12</v>
      </c>
      <c r="E37" s="3"/>
      <c r="H37">
        <f t="shared" si="0"/>
        <v>0</v>
      </c>
      <c r="J37">
        <f t="shared" si="1"/>
        <v>0</v>
      </c>
      <c r="K37">
        <f t="shared" si="2"/>
        <v>0</v>
      </c>
      <c r="L37">
        <f t="shared" si="3"/>
        <v>0</v>
      </c>
      <c r="N37">
        <f t="shared" si="4"/>
        <v>0</v>
      </c>
    </row>
    <row r="38" spans="1:14" x14ac:dyDescent="0.3">
      <c r="A38" t="s">
        <v>69</v>
      </c>
      <c r="B38">
        <v>11744</v>
      </c>
      <c r="C38">
        <v>12889</v>
      </c>
      <c r="D38" t="s">
        <v>12</v>
      </c>
      <c r="E38">
        <v>381</v>
      </c>
      <c r="H38">
        <f t="shared" si="0"/>
        <v>1</v>
      </c>
      <c r="J38">
        <f t="shared" si="1"/>
        <v>1</v>
      </c>
      <c r="K38">
        <f t="shared" si="2"/>
        <v>0</v>
      </c>
      <c r="L38">
        <f t="shared" si="3"/>
        <v>0</v>
      </c>
      <c r="N38">
        <f t="shared" si="4"/>
        <v>1</v>
      </c>
    </row>
    <row r="39" spans="1:14" x14ac:dyDescent="0.3">
      <c r="A39" s="3" t="s">
        <v>363</v>
      </c>
      <c r="B39" s="3">
        <v>11744</v>
      </c>
      <c r="C39" s="3">
        <v>12889</v>
      </c>
      <c r="D39" s="3" t="s">
        <v>12</v>
      </c>
      <c r="E39" s="3"/>
      <c r="H39">
        <f t="shared" si="0"/>
        <v>0</v>
      </c>
      <c r="J39">
        <f t="shared" si="1"/>
        <v>0</v>
      </c>
      <c r="K39">
        <f t="shared" si="2"/>
        <v>0</v>
      </c>
      <c r="L39">
        <f t="shared" si="3"/>
        <v>0</v>
      </c>
      <c r="N39">
        <f t="shared" si="4"/>
        <v>0</v>
      </c>
    </row>
    <row r="40" spans="1:14" x14ac:dyDescent="0.3">
      <c r="A40" t="s">
        <v>72</v>
      </c>
      <c r="B40">
        <v>12886</v>
      </c>
      <c r="C40">
        <v>13122</v>
      </c>
      <c r="D40" t="s">
        <v>12</v>
      </c>
      <c r="E40">
        <v>78</v>
      </c>
      <c r="H40">
        <f t="shared" si="0"/>
        <v>1</v>
      </c>
      <c r="J40">
        <f t="shared" si="1"/>
        <v>1</v>
      </c>
      <c r="K40">
        <f t="shared" si="2"/>
        <v>0</v>
      </c>
      <c r="L40">
        <f t="shared" si="3"/>
        <v>0</v>
      </c>
      <c r="N40">
        <f t="shared" si="4"/>
        <v>1</v>
      </c>
    </row>
    <row r="41" spans="1:14" x14ac:dyDescent="0.3">
      <c r="A41" s="3" t="s">
        <v>288</v>
      </c>
      <c r="B41" s="3">
        <v>12886</v>
      </c>
      <c r="C41" s="3">
        <v>13122</v>
      </c>
      <c r="D41" s="3" t="s">
        <v>12</v>
      </c>
      <c r="E41" s="3"/>
      <c r="H41">
        <f t="shared" si="0"/>
        <v>0</v>
      </c>
      <c r="J41">
        <f t="shared" si="1"/>
        <v>0</v>
      </c>
      <c r="K41">
        <f t="shared" si="2"/>
        <v>0</v>
      </c>
      <c r="L41">
        <f t="shared" si="3"/>
        <v>0</v>
      </c>
      <c r="N41">
        <f t="shared" si="4"/>
        <v>0</v>
      </c>
    </row>
    <row r="42" spans="1:14" x14ac:dyDescent="0.3">
      <c r="A42" t="s">
        <v>75</v>
      </c>
      <c r="B42">
        <v>13113</v>
      </c>
      <c r="C42">
        <v>13538</v>
      </c>
      <c r="D42" t="s">
        <v>12</v>
      </c>
      <c r="E42">
        <v>141</v>
      </c>
      <c r="H42">
        <f t="shared" si="0"/>
        <v>1</v>
      </c>
      <c r="J42">
        <f t="shared" si="1"/>
        <v>1</v>
      </c>
      <c r="K42">
        <f t="shared" si="2"/>
        <v>0</v>
      </c>
      <c r="L42">
        <f t="shared" si="3"/>
        <v>0</v>
      </c>
      <c r="N42">
        <f t="shared" si="4"/>
        <v>1</v>
      </c>
    </row>
    <row r="43" spans="1:14" x14ac:dyDescent="0.3">
      <c r="A43" s="3" t="s">
        <v>288</v>
      </c>
      <c r="B43" s="3">
        <v>13113</v>
      </c>
      <c r="C43" s="3">
        <v>13538</v>
      </c>
      <c r="D43" s="3" t="s">
        <v>12</v>
      </c>
      <c r="E43" s="3"/>
      <c r="H43">
        <f t="shared" si="0"/>
        <v>0</v>
      </c>
      <c r="J43">
        <f t="shared" si="1"/>
        <v>0</v>
      </c>
      <c r="K43">
        <f t="shared" si="2"/>
        <v>0</v>
      </c>
      <c r="L43">
        <f t="shared" si="3"/>
        <v>0</v>
      </c>
      <c r="N43">
        <f t="shared" si="4"/>
        <v>0</v>
      </c>
    </row>
    <row r="44" spans="1:14" x14ac:dyDescent="0.3">
      <c r="A44" t="s">
        <v>78</v>
      </c>
      <c r="B44">
        <v>13538</v>
      </c>
      <c r="C44">
        <v>14554</v>
      </c>
      <c r="D44" t="s">
        <v>12</v>
      </c>
      <c r="E44">
        <v>338</v>
      </c>
      <c r="H44">
        <f t="shared" si="0"/>
        <v>0</v>
      </c>
      <c r="J44">
        <f t="shared" si="1"/>
        <v>1</v>
      </c>
      <c r="K44">
        <f t="shared" si="2"/>
        <v>0</v>
      </c>
      <c r="L44">
        <f t="shared" si="3"/>
        <v>1</v>
      </c>
      <c r="N44">
        <f t="shared" si="4"/>
        <v>0</v>
      </c>
    </row>
    <row r="45" spans="1:14" x14ac:dyDescent="0.3">
      <c r="A45" s="3" t="s">
        <v>288</v>
      </c>
      <c r="B45" s="3">
        <v>13553</v>
      </c>
      <c r="C45" s="3">
        <v>14554</v>
      </c>
      <c r="D45" s="3" t="s">
        <v>12</v>
      </c>
      <c r="E45" s="3"/>
      <c r="H45">
        <f t="shared" si="0"/>
        <v>0</v>
      </c>
      <c r="J45">
        <f t="shared" si="1"/>
        <v>0</v>
      </c>
      <c r="K45">
        <f t="shared" si="2"/>
        <v>0</v>
      </c>
      <c r="L45">
        <f t="shared" si="3"/>
        <v>0</v>
      </c>
      <c r="N45">
        <f t="shared" si="4"/>
        <v>0</v>
      </c>
    </row>
    <row r="46" spans="1:14" x14ac:dyDescent="0.3">
      <c r="A46" t="s">
        <v>81</v>
      </c>
      <c r="B46">
        <v>14566</v>
      </c>
      <c r="C46">
        <v>14745</v>
      </c>
      <c r="D46" t="s">
        <v>12</v>
      </c>
      <c r="E46">
        <v>59</v>
      </c>
      <c r="H46">
        <f t="shared" si="0"/>
        <v>1</v>
      </c>
      <c r="J46">
        <f t="shared" si="1"/>
        <v>1</v>
      </c>
      <c r="K46">
        <f t="shared" si="2"/>
        <v>0</v>
      </c>
      <c r="L46">
        <f t="shared" si="3"/>
        <v>0</v>
      </c>
      <c r="N46">
        <f t="shared" si="4"/>
        <v>1</v>
      </c>
    </row>
    <row r="47" spans="1:14" x14ac:dyDescent="0.3">
      <c r="A47" s="3" t="s">
        <v>288</v>
      </c>
      <c r="B47" s="3">
        <v>14566</v>
      </c>
      <c r="C47" s="3">
        <v>14745</v>
      </c>
      <c r="D47" s="3" t="s">
        <v>12</v>
      </c>
      <c r="E47" s="3"/>
      <c r="H47">
        <f t="shared" si="0"/>
        <v>0</v>
      </c>
      <c r="J47">
        <f t="shared" si="1"/>
        <v>0</v>
      </c>
      <c r="K47">
        <f t="shared" si="2"/>
        <v>0</v>
      </c>
      <c r="L47">
        <f t="shared" si="3"/>
        <v>0</v>
      </c>
      <c r="N47">
        <f t="shared" si="4"/>
        <v>0</v>
      </c>
    </row>
    <row r="48" spans="1:14" x14ac:dyDescent="0.3">
      <c r="A48" t="s">
        <v>84</v>
      </c>
      <c r="B48">
        <v>14815</v>
      </c>
      <c r="C48">
        <v>16161</v>
      </c>
      <c r="D48" t="s">
        <v>12</v>
      </c>
      <c r="E48">
        <v>448</v>
      </c>
      <c r="H48">
        <f t="shared" si="0"/>
        <v>1</v>
      </c>
      <c r="J48">
        <f t="shared" si="1"/>
        <v>1</v>
      </c>
      <c r="K48">
        <f t="shared" si="2"/>
        <v>0</v>
      </c>
      <c r="L48">
        <f t="shared" si="3"/>
        <v>0</v>
      </c>
      <c r="N48">
        <f t="shared" si="4"/>
        <v>1</v>
      </c>
    </row>
    <row r="49" spans="1:14" x14ac:dyDescent="0.3">
      <c r="A49" s="3" t="s">
        <v>384</v>
      </c>
      <c r="B49" s="3">
        <v>14815</v>
      </c>
      <c r="C49" s="3">
        <v>16161</v>
      </c>
      <c r="D49" s="3" t="s">
        <v>12</v>
      </c>
      <c r="E49" s="3"/>
      <c r="H49">
        <f t="shared" si="0"/>
        <v>0</v>
      </c>
      <c r="J49">
        <f t="shared" si="1"/>
        <v>0</v>
      </c>
      <c r="K49">
        <f t="shared" si="2"/>
        <v>0</v>
      </c>
      <c r="L49">
        <f t="shared" si="3"/>
        <v>0</v>
      </c>
      <c r="N49">
        <f t="shared" si="4"/>
        <v>0</v>
      </c>
    </row>
    <row r="50" spans="1:14" x14ac:dyDescent="0.3">
      <c r="A50" t="s">
        <v>87</v>
      </c>
      <c r="B50">
        <v>16171</v>
      </c>
      <c r="C50">
        <v>17859</v>
      </c>
      <c r="D50" t="s">
        <v>12</v>
      </c>
      <c r="E50">
        <v>562</v>
      </c>
      <c r="H50">
        <f t="shared" si="0"/>
        <v>1</v>
      </c>
      <c r="J50">
        <f t="shared" si="1"/>
        <v>1</v>
      </c>
      <c r="K50">
        <f t="shared" si="2"/>
        <v>0</v>
      </c>
      <c r="L50">
        <f t="shared" si="3"/>
        <v>0</v>
      </c>
      <c r="N50">
        <f t="shared" si="4"/>
        <v>1</v>
      </c>
    </row>
    <row r="51" spans="1:14" x14ac:dyDescent="0.3">
      <c r="A51" s="3" t="s">
        <v>390</v>
      </c>
      <c r="B51" s="3">
        <v>16171</v>
      </c>
      <c r="C51" s="3">
        <v>17859</v>
      </c>
      <c r="D51" s="3" t="s">
        <v>12</v>
      </c>
      <c r="E51" s="3"/>
      <c r="H51">
        <f t="shared" si="0"/>
        <v>0</v>
      </c>
      <c r="J51">
        <f t="shared" si="1"/>
        <v>0</v>
      </c>
      <c r="K51">
        <f t="shared" si="2"/>
        <v>0</v>
      </c>
      <c r="L51">
        <f t="shared" si="3"/>
        <v>0</v>
      </c>
      <c r="N51">
        <f t="shared" si="4"/>
        <v>0</v>
      </c>
    </row>
    <row r="52" spans="1:14" x14ac:dyDescent="0.3">
      <c r="A52" t="s">
        <v>90</v>
      </c>
      <c r="B52">
        <v>17870</v>
      </c>
      <c r="C52">
        <v>18346</v>
      </c>
      <c r="D52" t="s">
        <v>12</v>
      </c>
      <c r="E52">
        <v>158</v>
      </c>
      <c r="H52">
        <f t="shared" si="0"/>
        <v>1</v>
      </c>
      <c r="J52">
        <f t="shared" si="1"/>
        <v>1</v>
      </c>
      <c r="K52">
        <f t="shared" si="2"/>
        <v>0</v>
      </c>
      <c r="L52">
        <f t="shared" si="3"/>
        <v>0</v>
      </c>
      <c r="N52">
        <f t="shared" si="4"/>
        <v>1</v>
      </c>
    </row>
    <row r="53" spans="1:14" x14ac:dyDescent="0.3">
      <c r="A53" s="3" t="s">
        <v>288</v>
      </c>
      <c r="B53" s="3">
        <v>17870</v>
      </c>
      <c r="C53" s="3">
        <v>18346</v>
      </c>
      <c r="D53" s="3" t="s">
        <v>12</v>
      </c>
      <c r="E53" s="3"/>
      <c r="H53">
        <f t="shared" si="0"/>
        <v>0</v>
      </c>
      <c r="J53">
        <f t="shared" si="1"/>
        <v>0</v>
      </c>
      <c r="K53">
        <f t="shared" si="2"/>
        <v>0</v>
      </c>
      <c r="L53">
        <f t="shared" si="3"/>
        <v>0</v>
      </c>
      <c r="N53">
        <f t="shared" si="4"/>
        <v>0</v>
      </c>
    </row>
    <row r="54" spans="1:14" x14ac:dyDescent="0.3">
      <c r="A54" t="s">
        <v>93</v>
      </c>
      <c r="B54">
        <v>18519</v>
      </c>
      <c r="C54">
        <v>18863</v>
      </c>
      <c r="D54" t="s">
        <v>12</v>
      </c>
      <c r="E54">
        <v>114</v>
      </c>
      <c r="H54">
        <f t="shared" si="0"/>
        <v>1</v>
      </c>
      <c r="J54">
        <f t="shared" si="1"/>
        <v>1</v>
      </c>
      <c r="K54">
        <f t="shared" si="2"/>
        <v>0</v>
      </c>
      <c r="L54">
        <f t="shared" si="3"/>
        <v>0</v>
      </c>
      <c r="N54">
        <f t="shared" si="4"/>
        <v>1</v>
      </c>
    </row>
    <row r="55" spans="1:14" x14ac:dyDescent="0.3">
      <c r="A55" s="3" t="s">
        <v>288</v>
      </c>
      <c r="B55" s="3">
        <v>18519</v>
      </c>
      <c r="C55" s="3">
        <v>18863</v>
      </c>
      <c r="D55" s="3" t="s">
        <v>12</v>
      </c>
      <c r="E55" s="3"/>
      <c r="H55">
        <f t="shared" si="0"/>
        <v>0</v>
      </c>
      <c r="J55">
        <f t="shared" si="1"/>
        <v>0</v>
      </c>
      <c r="K55">
        <f t="shared" si="2"/>
        <v>0</v>
      </c>
      <c r="L55">
        <f t="shared" si="3"/>
        <v>0</v>
      </c>
      <c r="N55">
        <f t="shared" si="4"/>
        <v>0</v>
      </c>
    </row>
    <row r="56" spans="1:14" x14ac:dyDescent="0.3">
      <c r="A56" t="s">
        <v>96</v>
      </c>
      <c r="B56">
        <v>18872</v>
      </c>
      <c r="C56">
        <v>19273</v>
      </c>
      <c r="D56" t="s">
        <v>12</v>
      </c>
      <c r="E56">
        <v>133</v>
      </c>
      <c r="H56">
        <f t="shared" si="0"/>
        <v>1</v>
      </c>
      <c r="J56">
        <f t="shared" si="1"/>
        <v>1</v>
      </c>
      <c r="K56">
        <f t="shared" si="2"/>
        <v>0</v>
      </c>
      <c r="L56">
        <f t="shared" si="3"/>
        <v>0</v>
      </c>
      <c r="N56">
        <f t="shared" si="4"/>
        <v>1</v>
      </c>
    </row>
    <row r="57" spans="1:14" x14ac:dyDescent="0.3">
      <c r="A57" s="3" t="s">
        <v>288</v>
      </c>
      <c r="B57" s="3">
        <v>18872</v>
      </c>
      <c r="C57" s="3">
        <v>19273</v>
      </c>
      <c r="D57" s="3" t="s">
        <v>12</v>
      </c>
      <c r="E57" s="3"/>
      <c r="H57">
        <f t="shared" si="0"/>
        <v>0</v>
      </c>
      <c r="J57">
        <f t="shared" si="1"/>
        <v>0</v>
      </c>
      <c r="K57">
        <f t="shared" si="2"/>
        <v>0</v>
      </c>
      <c r="L57">
        <f t="shared" si="3"/>
        <v>0</v>
      </c>
      <c r="N57">
        <f t="shared" si="4"/>
        <v>0</v>
      </c>
    </row>
    <row r="58" spans="1:14" x14ac:dyDescent="0.3">
      <c r="A58" t="s">
        <v>99</v>
      </c>
      <c r="B58">
        <v>19273</v>
      </c>
      <c r="C58">
        <v>19440</v>
      </c>
      <c r="D58" t="s">
        <v>12</v>
      </c>
      <c r="E58">
        <v>55</v>
      </c>
      <c r="H58">
        <f t="shared" si="0"/>
        <v>1</v>
      </c>
      <c r="J58">
        <f t="shared" si="1"/>
        <v>1</v>
      </c>
      <c r="K58">
        <f t="shared" si="2"/>
        <v>0</v>
      </c>
      <c r="L58">
        <f t="shared" si="3"/>
        <v>0</v>
      </c>
      <c r="N58">
        <f t="shared" si="4"/>
        <v>1</v>
      </c>
    </row>
    <row r="59" spans="1:14" x14ac:dyDescent="0.3">
      <c r="A59" s="3" t="s">
        <v>288</v>
      </c>
      <c r="B59" s="3">
        <v>19273</v>
      </c>
      <c r="C59" s="3">
        <v>19440</v>
      </c>
      <c r="D59" s="3" t="s">
        <v>12</v>
      </c>
      <c r="E59" s="3"/>
      <c r="H59">
        <f t="shared" si="0"/>
        <v>0</v>
      </c>
      <c r="J59">
        <f t="shared" si="1"/>
        <v>0</v>
      </c>
      <c r="K59">
        <f t="shared" si="2"/>
        <v>0</v>
      </c>
      <c r="L59">
        <f t="shared" si="3"/>
        <v>0</v>
      </c>
      <c r="N59">
        <f t="shared" si="4"/>
        <v>0</v>
      </c>
    </row>
    <row r="60" spans="1:14" x14ac:dyDescent="0.3">
      <c r="A60" t="s">
        <v>102</v>
      </c>
      <c r="B60">
        <v>19440</v>
      </c>
      <c r="C60">
        <v>19790</v>
      </c>
      <c r="D60" t="s">
        <v>12</v>
      </c>
      <c r="E60">
        <v>116</v>
      </c>
      <c r="H60">
        <f t="shared" si="0"/>
        <v>1</v>
      </c>
      <c r="J60">
        <f t="shared" si="1"/>
        <v>1</v>
      </c>
      <c r="K60">
        <f t="shared" si="2"/>
        <v>0</v>
      </c>
      <c r="L60">
        <f t="shared" si="3"/>
        <v>0</v>
      </c>
      <c r="N60">
        <f t="shared" si="4"/>
        <v>1</v>
      </c>
    </row>
    <row r="61" spans="1:14" x14ac:dyDescent="0.3">
      <c r="A61" s="3" t="s">
        <v>293</v>
      </c>
      <c r="B61" s="3">
        <v>19440</v>
      </c>
      <c r="C61" s="3">
        <v>19790</v>
      </c>
      <c r="D61" s="3" t="s">
        <v>12</v>
      </c>
      <c r="E61" s="3"/>
      <c r="H61">
        <f t="shared" si="0"/>
        <v>0</v>
      </c>
      <c r="J61">
        <f t="shared" si="1"/>
        <v>0</v>
      </c>
      <c r="K61">
        <f t="shared" si="2"/>
        <v>0</v>
      </c>
      <c r="L61">
        <f t="shared" si="3"/>
        <v>0</v>
      </c>
      <c r="N61">
        <f t="shared" si="4"/>
        <v>0</v>
      </c>
    </row>
    <row r="62" spans="1:14" x14ac:dyDescent="0.3">
      <c r="A62" t="s">
        <v>105</v>
      </c>
      <c r="B62">
        <v>19833</v>
      </c>
      <c r="C62">
        <v>20387</v>
      </c>
      <c r="D62" t="s">
        <v>12</v>
      </c>
      <c r="E62">
        <v>184</v>
      </c>
      <c r="H62">
        <f t="shared" si="0"/>
        <v>1</v>
      </c>
      <c r="J62">
        <f t="shared" si="1"/>
        <v>1</v>
      </c>
      <c r="K62">
        <f t="shared" si="2"/>
        <v>0</v>
      </c>
      <c r="L62">
        <f t="shared" si="3"/>
        <v>0</v>
      </c>
      <c r="N62">
        <f t="shared" si="4"/>
        <v>1</v>
      </c>
    </row>
    <row r="63" spans="1:14" x14ac:dyDescent="0.3">
      <c r="A63" s="3" t="s">
        <v>288</v>
      </c>
      <c r="B63" s="3">
        <v>19833</v>
      </c>
      <c r="C63" s="3">
        <v>20387</v>
      </c>
      <c r="D63" s="3" t="s">
        <v>12</v>
      </c>
      <c r="E63" s="3"/>
      <c r="H63">
        <f t="shared" si="0"/>
        <v>0</v>
      </c>
      <c r="J63">
        <f t="shared" si="1"/>
        <v>0</v>
      </c>
      <c r="K63">
        <f t="shared" si="2"/>
        <v>0</v>
      </c>
      <c r="L63">
        <f t="shared" si="3"/>
        <v>0</v>
      </c>
      <c r="N63">
        <f t="shared" si="4"/>
        <v>0</v>
      </c>
    </row>
    <row r="64" spans="1:14" x14ac:dyDescent="0.3">
      <c r="A64" s="3" t="s">
        <v>288</v>
      </c>
      <c r="B64" s="3">
        <v>20394</v>
      </c>
      <c r="C64" s="3">
        <v>20567</v>
      </c>
      <c r="D64" s="3" t="s">
        <v>12</v>
      </c>
      <c r="E64" s="3"/>
      <c r="H64">
        <f t="shared" si="0"/>
        <v>0</v>
      </c>
      <c r="J64">
        <f t="shared" si="1"/>
        <v>1</v>
      </c>
      <c r="K64">
        <f t="shared" si="2"/>
        <v>0</v>
      </c>
      <c r="L64">
        <f t="shared" si="3"/>
        <v>1</v>
      </c>
      <c r="N64">
        <f t="shared" si="4"/>
        <v>0</v>
      </c>
    </row>
    <row r="65" spans="1:14" x14ac:dyDescent="0.3">
      <c r="A65" t="s">
        <v>108</v>
      </c>
      <c r="B65">
        <v>20400</v>
      </c>
      <c r="C65">
        <v>20567</v>
      </c>
      <c r="D65" t="s">
        <v>12</v>
      </c>
      <c r="E65">
        <v>55</v>
      </c>
      <c r="H65">
        <f t="shared" si="0"/>
        <v>0</v>
      </c>
      <c r="J65">
        <f t="shared" si="1"/>
        <v>0</v>
      </c>
      <c r="K65">
        <f t="shared" si="2"/>
        <v>0</v>
      </c>
      <c r="L65">
        <f t="shared" si="3"/>
        <v>0</v>
      </c>
      <c r="N65">
        <f t="shared" si="4"/>
        <v>0</v>
      </c>
    </row>
    <row r="66" spans="1:14" x14ac:dyDescent="0.3">
      <c r="A66" t="s">
        <v>111</v>
      </c>
      <c r="B66">
        <v>21001</v>
      </c>
      <c r="C66">
        <v>23532</v>
      </c>
      <c r="D66" t="s">
        <v>12</v>
      </c>
      <c r="E66">
        <v>843</v>
      </c>
      <c r="H66">
        <f t="shared" si="0"/>
        <v>1</v>
      </c>
      <c r="J66">
        <f t="shared" si="1"/>
        <v>1</v>
      </c>
      <c r="K66">
        <f t="shared" si="2"/>
        <v>0</v>
      </c>
      <c r="L66">
        <f t="shared" si="3"/>
        <v>0</v>
      </c>
      <c r="N66">
        <f t="shared" si="4"/>
        <v>1</v>
      </c>
    </row>
    <row r="67" spans="1:14" x14ac:dyDescent="0.3">
      <c r="A67" s="3" t="s">
        <v>424</v>
      </c>
      <c r="B67" s="3">
        <v>21001</v>
      </c>
      <c r="C67" s="3">
        <v>23532</v>
      </c>
      <c r="D67" s="3" t="s">
        <v>12</v>
      </c>
      <c r="E67" s="3"/>
      <c r="H67">
        <f t="shared" ref="H67:H130" si="5">IF(B67=B68,1,0)</f>
        <v>0</v>
      </c>
      <c r="J67">
        <f t="shared" ref="J67:J130" si="6">IF(C67=C68,1,0)</f>
        <v>0</v>
      </c>
      <c r="K67">
        <f t="shared" ref="K67:K130" si="7">IF(AND(H67=1,J67=0),1,0)</f>
        <v>0</v>
      </c>
      <c r="L67">
        <f t="shared" ref="L67:L130" si="8">IF(AND(H67=0,J67=1),1,0)</f>
        <v>0</v>
      </c>
      <c r="N67">
        <f t="shared" ref="N67:N130" si="9">IF(AND(H67=1,J67=1),1,0)</f>
        <v>0</v>
      </c>
    </row>
    <row r="68" spans="1:14" x14ac:dyDescent="0.3">
      <c r="A68" t="s">
        <v>114</v>
      </c>
      <c r="B68">
        <v>24657</v>
      </c>
      <c r="C68">
        <v>24818</v>
      </c>
      <c r="D68" t="s">
        <v>12</v>
      </c>
      <c r="E68">
        <v>53</v>
      </c>
      <c r="H68">
        <f t="shared" si="5"/>
        <v>1</v>
      </c>
      <c r="J68">
        <f t="shared" si="6"/>
        <v>1</v>
      </c>
      <c r="K68">
        <f t="shared" si="7"/>
        <v>0</v>
      </c>
      <c r="L68">
        <f t="shared" si="8"/>
        <v>0</v>
      </c>
      <c r="N68">
        <f t="shared" si="9"/>
        <v>1</v>
      </c>
    </row>
    <row r="69" spans="1:14" x14ac:dyDescent="0.3">
      <c r="A69" s="3" t="s">
        <v>288</v>
      </c>
      <c r="B69" s="3">
        <v>24657</v>
      </c>
      <c r="C69" s="3">
        <v>24818</v>
      </c>
      <c r="D69" s="3" t="s">
        <v>12</v>
      </c>
      <c r="E69" s="3"/>
      <c r="H69">
        <f t="shared" si="5"/>
        <v>0</v>
      </c>
      <c r="J69">
        <f t="shared" si="6"/>
        <v>0</v>
      </c>
      <c r="K69">
        <f t="shared" si="7"/>
        <v>0</v>
      </c>
      <c r="L69">
        <f t="shared" si="8"/>
        <v>0</v>
      </c>
      <c r="N69">
        <f t="shared" si="9"/>
        <v>0</v>
      </c>
    </row>
    <row r="70" spans="1:14" x14ac:dyDescent="0.3">
      <c r="A70" t="s">
        <v>117</v>
      </c>
      <c r="B70">
        <v>24834</v>
      </c>
      <c r="C70">
        <v>24971</v>
      </c>
      <c r="D70" t="s">
        <v>12</v>
      </c>
      <c r="E70">
        <v>45</v>
      </c>
      <c r="H70">
        <f t="shared" si="5"/>
        <v>1</v>
      </c>
      <c r="J70">
        <f t="shared" si="6"/>
        <v>1</v>
      </c>
      <c r="K70">
        <f t="shared" si="7"/>
        <v>0</v>
      </c>
      <c r="L70">
        <f t="shared" si="8"/>
        <v>0</v>
      </c>
      <c r="N70">
        <f t="shared" si="9"/>
        <v>1</v>
      </c>
    </row>
    <row r="71" spans="1:14" x14ac:dyDescent="0.3">
      <c r="A71" s="3" t="s">
        <v>288</v>
      </c>
      <c r="B71" s="3">
        <v>24834</v>
      </c>
      <c r="C71" s="3">
        <v>24971</v>
      </c>
      <c r="D71" s="3" t="s">
        <v>12</v>
      </c>
      <c r="E71" s="3"/>
      <c r="H71">
        <f t="shared" si="5"/>
        <v>0</v>
      </c>
      <c r="J71">
        <f t="shared" si="6"/>
        <v>0</v>
      </c>
      <c r="K71">
        <f t="shared" si="7"/>
        <v>0</v>
      </c>
      <c r="L71">
        <f t="shared" si="8"/>
        <v>0</v>
      </c>
      <c r="N71">
        <f t="shared" si="9"/>
        <v>0</v>
      </c>
    </row>
    <row r="72" spans="1:14" x14ac:dyDescent="0.3">
      <c r="A72" t="s">
        <v>120</v>
      </c>
      <c r="B72">
        <v>25375</v>
      </c>
      <c r="C72">
        <v>25632</v>
      </c>
      <c r="D72" t="s">
        <v>12</v>
      </c>
      <c r="E72">
        <v>85</v>
      </c>
      <c r="H72">
        <f t="shared" si="5"/>
        <v>0</v>
      </c>
      <c r="J72">
        <f t="shared" si="6"/>
        <v>1</v>
      </c>
      <c r="K72">
        <f t="shared" si="7"/>
        <v>0</v>
      </c>
      <c r="L72">
        <f t="shared" si="8"/>
        <v>1</v>
      </c>
      <c r="N72">
        <f t="shared" si="9"/>
        <v>0</v>
      </c>
    </row>
    <row r="73" spans="1:14" x14ac:dyDescent="0.3">
      <c r="A73" s="3" t="s">
        <v>288</v>
      </c>
      <c r="B73" s="3">
        <v>25399</v>
      </c>
      <c r="C73" s="3">
        <v>25632</v>
      </c>
      <c r="D73" s="3" t="s">
        <v>12</v>
      </c>
      <c r="E73" s="3"/>
      <c r="H73">
        <f t="shared" si="5"/>
        <v>0</v>
      </c>
      <c r="J73">
        <f t="shared" si="6"/>
        <v>0</v>
      </c>
      <c r="K73">
        <f t="shared" si="7"/>
        <v>0</v>
      </c>
      <c r="L73">
        <f t="shared" si="8"/>
        <v>0</v>
      </c>
      <c r="N73">
        <f t="shared" si="9"/>
        <v>0</v>
      </c>
    </row>
    <row r="74" spans="1:14" x14ac:dyDescent="0.3">
      <c r="A74" t="s">
        <v>123</v>
      </c>
      <c r="B74">
        <v>25704</v>
      </c>
      <c r="C74">
        <v>25907</v>
      </c>
      <c r="D74" t="s">
        <v>12</v>
      </c>
      <c r="E74">
        <v>67</v>
      </c>
      <c r="H74">
        <f t="shared" si="5"/>
        <v>1</v>
      </c>
      <c r="J74">
        <f t="shared" si="6"/>
        <v>1</v>
      </c>
      <c r="K74">
        <f t="shared" si="7"/>
        <v>0</v>
      </c>
      <c r="L74">
        <f t="shared" si="8"/>
        <v>0</v>
      </c>
      <c r="N74">
        <f t="shared" si="9"/>
        <v>1</v>
      </c>
    </row>
    <row r="75" spans="1:14" x14ac:dyDescent="0.3">
      <c r="A75" s="3" t="s">
        <v>288</v>
      </c>
      <c r="B75" s="3">
        <v>25704</v>
      </c>
      <c r="C75" s="3">
        <v>25907</v>
      </c>
      <c r="D75" s="3" t="s">
        <v>12</v>
      </c>
      <c r="E75" s="3"/>
      <c r="H75">
        <f t="shared" si="5"/>
        <v>0</v>
      </c>
      <c r="J75">
        <f t="shared" si="6"/>
        <v>0</v>
      </c>
      <c r="K75">
        <f t="shared" si="7"/>
        <v>0</v>
      </c>
      <c r="L75">
        <f t="shared" si="8"/>
        <v>0</v>
      </c>
      <c r="N75">
        <f t="shared" si="9"/>
        <v>0</v>
      </c>
    </row>
    <row r="76" spans="1:14" x14ac:dyDescent="0.3">
      <c r="A76" t="s">
        <v>126</v>
      </c>
      <c r="B76">
        <v>25904</v>
      </c>
      <c r="C76">
        <v>26194</v>
      </c>
      <c r="D76" t="s">
        <v>12</v>
      </c>
      <c r="E76">
        <v>96</v>
      </c>
      <c r="H76">
        <f t="shared" si="5"/>
        <v>1</v>
      </c>
      <c r="J76">
        <f t="shared" si="6"/>
        <v>1</v>
      </c>
      <c r="K76">
        <f t="shared" si="7"/>
        <v>0</v>
      </c>
      <c r="L76">
        <f t="shared" si="8"/>
        <v>0</v>
      </c>
      <c r="N76">
        <f t="shared" si="9"/>
        <v>1</v>
      </c>
    </row>
    <row r="77" spans="1:14" x14ac:dyDescent="0.3">
      <c r="A77" s="3" t="s">
        <v>288</v>
      </c>
      <c r="B77" s="3">
        <v>25904</v>
      </c>
      <c r="C77" s="3">
        <v>26194</v>
      </c>
      <c r="D77" s="3" t="s">
        <v>12</v>
      </c>
      <c r="E77" s="3"/>
      <c r="H77">
        <f t="shared" si="5"/>
        <v>0</v>
      </c>
      <c r="J77">
        <f t="shared" si="6"/>
        <v>0</v>
      </c>
      <c r="K77">
        <f t="shared" si="7"/>
        <v>0</v>
      </c>
      <c r="L77">
        <f t="shared" si="8"/>
        <v>0</v>
      </c>
      <c r="N77">
        <f t="shared" si="9"/>
        <v>0</v>
      </c>
    </row>
    <row r="78" spans="1:14" x14ac:dyDescent="0.3">
      <c r="A78" t="s">
        <v>129</v>
      </c>
      <c r="B78">
        <v>26191</v>
      </c>
      <c r="C78">
        <v>26562</v>
      </c>
      <c r="D78" t="s">
        <v>12</v>
      </c>
      <c r="E78">
        <v>123</v>
      </c>
      <c r="H78">
        <f t="shared" si="5"/>
        <v>1</v>
      </c>
      <c r="J78">
        <f t="shared" si="6"/>
        <v>1</v>
      </c>
      <c r="K78">
        <f t="shared" si="7"/>
        <v>0</v>
      </c>
      <c r="L78">
        <f t="shared" si="8"/>
        <v>0</v>
      </c>
      <c r="N78">
        <f t="shared" si="9"/>
        <v>1</v>
      </c>
    </row>
    <row r="79" spans="1:14" x14ac:dyDescent="0.3">
      <c r="A79" s="3" t="s">
        <v>449</v>
      </c>
      <c r="B79" s="3">
        <v>26191</v>
      </c>
      <c r="C79" s="3">
        <v>26562</v>
      </c>
      <c r="D79" s="3" t="s">
        <v>12</v>
      </c>
      <c r="E79" s="3"/>
      <c r="H79">
        <f t="shared" si="5"/>
        <v>0</v>
      </c>
      <c r="J79">
        <f t="shared" si="6"/>
        <v>0</v>
      </c>
      <c r="K79">
        <f t="shared" si="7"/>
        <v>0</v>
      </c>
      <c r="L79">
        <f t="shared" si="8"/>
        <v>0</v>
      </c>
      <c r="N79">
        <f t="shared" si="9"/>
        <v>0</v>
      </c>
    </row>
    <row r="80" spans="1:14" x14ac:dyDescent="0.3">
      <c r="A80" t="s">
        <v>132</v>
      </c>
      <c r="B80">
        <v>26573</v>
      </c>
      <c r="C80">
        <v>26815</v>
      </c>
      <c r="D80" t="s">
        <v>12</v>
      </c>
      <c r="E80">
        <v>80</v>
      </c>
      <c r="H80">
        <f t="shared" si="5"/>
        <v>1</v>
      </c>
      <c r="J80">
        <f t="shared" si="6"/>
        <v>1</v>
      </c>
      <c r="K80">
        <f t="shared" si="7"/>
        <v>0</v>
      </c>
      <c r="L80">
        <f t="shared" si="8"/>
        <v>0</v>
      </c>
      <c r="N80">
        <f t="shared" si="9"/>
        <v>1</v>
      </c>
    </row>
    <row r="81" spans="1:14" x14ac:dyDescent="0.3">
      <c r="A81" s="3" t="s">
        <v>288</v>
      </c>
      <c r="B81" s="3">
        <v>26573</v>
      </c>
      <c r="C81" s="3">
        <v>26815</v>
      </c>
      <c r="D81" s="3" t="s">
        <v>12</v>
      </c>
      <c r="E81" s="3"/>
      <c r="H81">
        <f t="shared" si="5"/>
        <v>0</v>
      </c>
      <c r="J81">
        <f t="shared" si="6"/>
        <v>0</v>
      </c>
      <c r="K81">
        <f t="shared" si="7"/>
        <v>0</v>
      </c>
      <c r="L81">
        <f t="shared" si="8"/>
        <v>0</v>
      </c>
      <c r="N81">
        <f t="shared" si="9"/>
        <v>0</v>
      </c>
    </row>
    <row r="82" spans="1:14" x14ac:dyDescent="0.3">
      <c r="A82" t="s">
        <v>135</v>
      </c>
      <c r="B82">
        <v>26818</v>
      </c>
      <c r="C82">
        <v>27357</v>
      </c>
      <c r="D82" t="s">
        <v>12</v>
      </c>
      <c r="E82">
        <v>179</v>
      </c>
      <c r="H82">
        <f t="shared" si="5"/>
        <v>1</v>
      </c>
      <c r="J82">
        <f t="shared" si="6"/>
        <v>1</v>
      </c>
      <c r="K82">
        <f t="shared" si="7"/>
        <v>0</v>
      </c>
      <c r="L82">
        <f t="shared" si="8"/>
        <v>0</v>
      </c>
      <c r="N82">
        <f t="shared" si="9"/>
        <v>1</v>
      </c>
    </row>
    <row r="83" spans="1:14" x14ac:dyDescent="0.3">
      <c r="A83" s="3" t="s">
        <v>288</v>
      </c>
      <c r="B83" s="3">
        <v>26818</v>
      </c>
      <c r="C83" s="3">
        <v>27357</v>
      </c>
      <c r="D83" s="3" t="s">
        <v>12</v>
      </c>
      <c r="E83" s="3"/>
      <c r="H83">
        <f t="shared" si="5"/>
        <v>0</v>
      </c>
      <c r="J83">
        <f t="shared" si="6"/>
        <v>0</v>
      </c>
      <c r="K83">
        <f t="shared" si="7"/>
        <v>0</v>
      </c>
      <c r="L83">
        <f t="shared" si="8"/>
        <v>0</v>
      </c>
      <c r="N83">
        <f t="shared" si="9"/>
        <v>0</v>
      </c>
    </row>
    <row r="84" spans="1:14" x14ac:dyDescent="0.3">
      <c r="A84" t="s">
        <v>138</v>
      </c>
      <c r="B84">
        <v>27389</v>
      </c>
      <c r="C84">
        <v>27598</v>
      </c>
      <c r="D84" t="s">
        <v>12</v>
      </c>
      <c r="E84">
        <v>69</v>
      </c>
      <c r="H84">
        <f t="shared" si="5"/>
        <v>1</v>
      </c>
      <c r="J84">
        <f t="shared" si="6"/>
        <v>1</v>
      </c>
      <c r="K84">
        <f t="shared" si="7"/>
        <v>0</v>
      </c>
      <c r="L84">
        <f t="shared" si="8"/>
        <v>0</v>
      </c>
      <c r="N84">
        <f t="shared" si="9"/>
        <v>1</v>
      </c>
    </row>
    <row r="85" spans="1:14" x14ac:dyDescent="0.3">
      <c r="A85" s="3" t="s">
        <v>288</v>
      </c>
      <c r="B85" s="3">
        <v>27389</v>
      </c>
      <c r="C85" s="3">
        <v>27598</v>
      </c>
      <c r="D85" s="3" t="s">
        <v>12</v>
      </c>
      <c r="E85" s="3"/>
      <c r="H85">
        <f t="shared" si="5"/>
        <v>0</v>
      </c>
      <c r="J85">
        <f t="shared" si="6"/>
        <v>0</v>
      </c>
      <c r="K85">
        <f t="shared" si="7"/>
        <v>0</v>
      </c>
      <c r="L85">
        <f t="shared" si="8"/>
        <v>0</v>
      </c>
      <c r="N85">
        <f t="shared" si="9"/>
        <v>0</v>
      </c>
    </row>
    <row r="86" spans="1:14" x14ac:dyDescent="0.3">
      <c r="A86" t="s">
        <v>141</v>
      </c>
      <c r="B86">
        <v>27555</v>
      </c>
      <c r="C86">
        <v>28241</v>
      </c>
      <c r="D86" t="s">
        <v>12</v>
      </c>
      <c r="E86">
        <v>228</v>
      </c>
      <c r="H86">
        <f t="shared" si="5"/>
        <v>1</v>
      </c>
      <c r="J86">
        <f t="shared" si="6"/>
        <v>1</v>
      </c>
      <c r="K86">
        <f t="shared" si="7"/>
        <v>0</v>
      </c>
      <c r="L86">
        <f t="shared" si="8"/>
        <v>0</v>
      </c>
      <c r="N86">
        <f t="shared" si="9"/>
        <v>1</v>
      </c>
    </row>
    <row r="87" spans="1:14" x14ac:dyDescent="0.3">
      <c r="A87" s="3" t="s">
        <v>288</v>
      </c>
      <c r="B87" s="3">
        <v>27555</v>
      </c>
      <c r="C87" s="3">
        <v>28241</v>
      </c>
      <c r="D87" s="3" t="s">
        <v>12</v>
      </c>
      <c r="E87" s="3"/>
      <c r="H87">
        <f t="shared" si="5"/>
        <v>0</v>
      </c>
      <c r="J87">
        <f t="shared" si="6"/>
        <v>0</v>
      </c>
      <c r="K87">
        <f t="shared" si="7"/>
        <v>0</v>
      </c>
      <c r="L87">
        <f t="shared" si="8"/>
        <v>0</v>
      </c>
      <c r="N87">
        <f t="shared" si="9"/>
        <v>0</v>
      </c>
    </row>
    <row r="88" spans="1:14" x14ac:dyDescent="0.3">
      <c r="A88" t="s">
        <v>144</v>
      </c>
      <c r="B88">
        <v>28250</v>
      </c>
      <c r="C88">
        <v>28531</v>
      </c>
      <c r="D88" t="s">
        <v>12</v>
      </c>
      <c r="E88">
        <v>93</v>
      </c>
      <c r="H88">
        <f t="shared" si="5"/>
        <v>1</v>
      </c>
      <c r="J88">
        <f t="shared" si="6"/>
        <v>1</v>
      </c>
      <c r="K88">
        <f t="shared" si="7"/>
        <v>0</v>
      </c>
      <c r="L88">
        <f t="shared" si="8"/>
        <v>0</v>
      </c>
      <c r="N88">
        <f t="shared" si="9"/>
        <v>1</v>
      </c>
    </row>
    <row r="89" spans="1:14" x14ac:dyDescent="0.3">
      <c r="A89" s="3" t="s">
        <v>288</v>
      </c>
      <c r="B89" s="3">
        <v>28250</v>
      </c>
      <c r="C89" s="3">
        <v>28531</v>
      </c>
      <c r="D89" s="3" t="s">
        <v>12</v>
      </c>
      <c r="E89" s="3"/>
      <c r="H89">
        <f t="shared" si="5"/>
        <v>0</v>
      </c>
      <c r="J89">
        <f t="shared" si="6"/>
        <v>0</v>
      </c>
      <c r="K89">
        <f t="shared" si="7"/>
        <v>0</v>
      </c>
      <c r="L89">
        <f t="shared" si="8"/>
        <v>0</v>
      </c>
      <c r="N89">
        <f t="shared" si="9"/>
        <v>0</v>
      </c>
    </row>
    <row r="90" spans="1:14" x14ac:dyDescent="0.3">
      <c r="A90" t="s">
        <v>147</v>
      </c>
      <c r="B90">
        <v>28633</v>
      </c>
      <c r="C90">
        <v>28884</v>
      </c>
      <c r="D90" t="s">
        <v>12</v>
      </c>
      <c r="E90">
        <v>83</v>
      </c>
      <c r="H90">
        <f t="shared" si="5"/>
        <v>1</v>
      </c>
      <c r="J90">
        <f t="shared" si="6"/>
        <v>1</v>
      </c>
      <c r="K90">
        <f t="shared" si="7"/>
        <v>0</v>
      </c>
      <c r="L90">
        <f t="shared" si="8"/>
        <v>0</v>
      </c>
      <c r="N90">
        <f t="shared" si="9"/>
        <v>1</v>
      </c>
    </row>
    <row r="91" spans="1:14" x14ac:dyDescent="0.3">
      <c r="A91" s="3" t="s">
        <v>288</v>
      </c>
      <c r="B91" s="3">
        <v>28633</v>
      </c>
      <c r="C91" s="3">
        <v>28884</v>
      </c>
      <c r="D91" s="3" t="s">
        <v>12</v>
      </c>
      <c r="E91" s="3"/>
      <c r="H91">
        <f t="shared" si="5"/>
        <v>0</v>
      </c>
      <c r="J91">
        <f t="shared" si="6"/>
        <v>0</v>
      </c>
      <c r="K91">
        <f t="shared" si="7"/>
        <v>0</v>
      </c>
      <c r="L91">
        <f t="shared" si="8"/>
        <v>0</v>
      </c>
      <c r="N91">
        <f t="shared" si="9"/>
        <v>0</v>
      </c>
    </row>
    <row r="92" spans="1:14" x14ac:dyDescent="0.3">
      <c r="A92" s="3" t="s">
        <v>288</v>
      </c>
      <c r="B92" s="3">
        <v>28970</v>
      </c>
      <c r="C92" s="3">
        <v>29239</v>
      </c>
      <c r="D92" s="3" t="s">
        <v>12</v>
      </c>
      <c r="E92" s="3"/>
      <c r="H92">
        <f t="shared" si="5"/>
        <v>0</v>
      </c>
      <c r="J92">
        <f t="shared" si="6"/>
        <v>1</v>
      </c>
      <c r="K92">
        <f t="shared" si="7"/>
        <v>0</v>
      </c>
      <c r="L92">
        <f t="shared" si="8"/>
        <v>1</v>
      </c>
      <c r="N92">
        <f t="shared" si="9"/>
        <v>0</v>
      </c>
    </row>
    <row r="93" spans="1:14" x14ac:dyDescent="0.3">
      <c r="A93" t="s">
        <v>150</v>
      </c>
      <c r="B93">
        <v>29003</v>
      </c>
      <c r="C93">
        <v>29239</v>
      </c>
      <c r="D93" t="s">
        <v>12</v>
      </c>
      <c r="E93">
        <v>78</v>
      </c>
      <c r="H93">
        <f t="shared" si="5"/>
        <v>0</v>
      </c>
      <c r="J93">
        <f t="shared" si="6"/>
        <v>0</v>
      </c>
      <c r="K93">
        <f t="shared" si="7"/>
        <v>0</v>
      </c>
      <c r="L93">
        <f t="shared" si="8"/>
        <v>0</v>
      </c>
      <c r="N93">
        <f t="shared" si="9"/>
        <v>0</v>
      </c>
    </row>
    <row r="94" spans="1:14" x14ac:dyDescent="0.3">
      <c r="A94" t="s">
        <v>153</v>
      </c>
      <c r="B94">
        <v>29262</v>
      </c>
      <c r="C94">
        <v>29519</v>
      </c>
      <c r="D94" t="s">
        <v>12</v>
      </c>
      <c r="E94">
        <v>85</v>
      </c>
      <c r="H94">
        <f t="shared" si="5"/>
        <v>1</v>
      </c>
      <c r="J94">
        <f t="shared" si="6"/>
        <v>1</v>
      </c>
      <c r="K94">
        <f t="shared" si="7"/>
        <v>0</v>
      </c>
      <c r="L94">
        <f t="shared" si="8"/>
        <v>0</v>
      </c>
      <c r="N94">
        <f t="shared" si="9"/>
        <v>1</v>
      </c>
    </row>
    <row r="95" spans="1:14" x14ac:dyDescent="0.3">
      <c r="A95" s="3" t="s">
        <v>288</v>
      </c>
      <c r="B95" s="3">
        <v>29262</v>
      </c>
      <c r="C95" s="3">
        <v>29519</v>
      </c>
      <c r="D95" s="3" t="s">
        <v>12</v>
      </c>
      <c r="E95" s="3"/>
      <c r="H95">
        <f t="shared" si="5"/>
        <v>0</v>
      </c>
      <c r="J95">
        <f t="shared" si="6"/>
        <v>0</v>
      </c>
      <c r="K95">
        <f t="shared" si="7"/>
        <v>0</v>
      </c>
      <c r="L95">
        <f t="shared" si="8"/>
        <v>0</v>
      </c>
      <c r="N95">
        <f t="shared" si="9"/>
        <v>0</v>
      </c>
    </row>
    <row r="96" spans="1:14" x14ac:dyDescent="0.3">
      <c r="A96" t="s">
        <v>156</v>
      </c>
      <c r="B96">
        <v>29519</v>
      </c>
      <c r="C96">
        <v>29695</v>
      </c>
      <c r="D96" t="s">
        <v>12</v>
      </c>
      <c r="E96">
        <v>58</v>
      </c>
      <c r="H96">
        <f t="shared" si="5"/>
        <v>0</v>
      </c>
      <c r="J96">
        <f t="shared" si="6"/>
        <v>1</v>
      </c>
      <c r="K96">
        <f t="shared" si="7"/>
        <v>0</v>
      </c>
      <c r="L96">
        <f t="shared" si="8"/>
        <v>1</v>
      </c>
      <c r="N96">
        <f t="shared" si="9"/>
        <v>0</v>
      </c>
    </row>
    <row r="97" spans="1:14" x14ac:dyDescent="0.3">
      <c r="A97" s="3" t="s">
        <v>288</v>
      </c>
      <c r="B97" s="3">
        <v>29537</v>
      </c>
      <c r="C97" s="3">
        <v>29695</v>
      </c>
      <c r="D97" s="3" t="s">
        <v>12</v>
      </c>
      <c r="E97" s="3"/>
      <c r="H97">
        <f t="shared" si="5"/>
        <v>0</v>
      </c>
      <c r="J97">
        <f t="shared" si="6"/>
        <v>0</v>
      </c>
      <c r="K97">
        <f t="shared" si="7"/>
        <v>0</v>
      </c>
      <c r="L97">
        <f t="shared" si="8"/>
        <v>0</v>
      </c>
      <c r="N97">
        <f t="shared" si="9"/>
        <v>0</v>
      </c>
    </row>
    <row r="98" spans="1:14" x14ac:dyDescent="0.3">
      <c r="A98" t="s">
        <v>159</v>
      </c>
      <c r="B98">
        <v>29749</v>
      </c>
      <c r="C98">
        <v>29901</v>
      </c>
      <c r="D98" t="s">
        <v>12</v>
      </c>
      <c r="E98">
        <v>50</v>
      </c>
      <c r="H98">
        <f t="shared" si="5"/>
        <v>1</v>
      </c>
      <c r="J98">
        <f t="shared" si="6"/>
        <v>1</v>
      </c>
      <c r="K98">
        <f t="shared" si="7"/>
        <v>0</v>
      </c>
      <c r="L98">
        <f t="shared" si="8"/>
        <v>0</v>
      </c>
      <c r="N98">
        <f t="shared" si="9"/>
        <v>1</v>
      </c>
    </row>
    <row r="99" spans="1:14" x14ac:dyDescent="0.3">
      <c r="A99" s="3" t="s">
        <v>288</v>
      </c>
      <c r="B99" s="3">
        <v>29749</v>
      </c>
      <c r="C99" s="3">
        <v>29901</v>
      </c>
      <c r="D99" s="3" t="s">
        <v>12</v>
      </c>
      <c r="E99" s="3"/>
      <c r="H99">
        <f t="shared" si="5"/>
        <v>0</v>
      </c>
      <c r="J99">
        <f t="shared" si="6"/>
        <v>0</v>
      </c>
      <c r="K99">
        <f t="shared" si="7"/>
        <v>0</v>
      </c>
      <c r="L99">
        <f t="shared" si="8"/>
        <v>0</v>
      </c>
      <c r="N99">
        <f t="shared" si="9"/>
        <v>0</v>
      </c>
    </row>
    <row r="100" spans="1:14" x14ac:dyDescent="0.3">
      <c r="A100" t="s">
        <v>162</v>
      </c>
      <c r="B100">
        <v>29843</v>
      </c>
      <c r="C100">
        <v>30097</v>
      </c>
      <c r="D100" t="s">
        <v>12</v>
      </c>
      <c r="E100">
        <v>84</v>
      </c>
      <c r="H100">
        <f t="shared" si="5"/>
        <v>0</v>
      </c>
      <c r="J100">
        <f t="shared" si="6"/>
        <v>1</v>
      </c>
      <c r="K100">
        <f t="shared" si="7"/>
        <v>0</v>
      </c>
      <c r="L100">
        <f t="shared" si="8"/>
        <v>1</v>
      </c>
      <c r="N100">
        <f t="shared" si="9"/>
        <v>0</v>
      </c>
    </row>
    <row r="101" spans="1:14" x14ac:dyDescent="0.3">
      <c r="A101" s="3" t="s">
        <v>288</v>
      </c>
      <c r="B101" s="3">
        <v>29906</v>
      </c>
      <c r="C101" s="3">
        <v>30097</v>
      </c>
      <c r="D101" s="3" t="s">
        <v>12</v>
      </c>
      <c r="E101" s="3"/>
      <c r="H101">
        <f t="shared" si="5"/>
        <v>0</v>
      </c>
      <c r="J101">
        <f t="shared" si="6"/>
        <v>0</v>
      </c>
      <c r="K101">
        <f t="shared" si="7"/>
        <v>0</v>
      </c>
      <c r="L101">
        <f t="shared" si="8"/>
        <v>0</v>
      </c>
      <c r="N101">
        <f t="shared" si="9"/>
        <v>0</v>
      </c>
    </row>
    <row r="102" spans="1:14" x14ac:dyDescent="0.3">
      <c r="A102" t="s">
        <v>165</v>
      </c>
      <c r="B102">
        <v>30634</v>
      </c>
      <c r="C102">
        <v>30861</v>
      </c>
      <c r="D102" t="s">
        <v>12</v>
      </c>
      <c r="E102">
        <v>75</v>
      </c>
      <c r="H102">
        <f t="shared" si="5"/>
        <v>1</v>
      </c>
      <c r="J102">
        <f t="shared" si="6"/>
        <v>1</v>
      </c>
      <c r="K102">
        <f t="shared" si="7"/>
        <v>0</v>
      </c>
      <c r="L102">
        <f t="shared" si="8"/>
        <v>0</v>
      </c>
      <c r="N102">
        <f t="shared" si="9"/>
        <v>1</v>
      </c>
    </row>
    <row r="103" spans="1:14" x14ac:dyDescent="0.3">
      <c r="A103" s="3" t="s">
        <v>288</v>
      </c>
      <c r="B103" s="3">
        <v>30634</v>
      </c>
      <c r="C103" s="3">
        <v>30861</v>
      </c>
      <c r="D103" s="3" t="s">
        <v>12</v>
      </c>
      <c r="E103" s="3"/>
      <c r="H103">
        <f t="shared" si="5"/>
        <v>0</v>
      </c>
      <c r="J103">
        <f t="shared" si="6"/>
        <v>0</v>
      </c>
      <c r="K103">
        <f t="shared" si="7"/>
        <v>0</v>
      </c>
      <c r="L103">
        <f t="shared" si="8"/>
        <v>0</v>
      </c>
      <c r="N103">
        <f t="shared" si="9"/>
        <v>0</v>
      </c>
    </row>
    <row r="104" spans="1:14" x14ac:dyDescent="0.3">
      <c r="A104" t="s">
        <v>168</v>
      </c>
      <c r="B104">
        <v>30864</v>
      </c>
      <c r="C104">
        <v>31004</v>
      </c>
      <c r="D104" t="s">
        <v>12</v>
      </c>
      <c r="E104">
        <v>46</v>
      </c>
      <c r="H104">
        <f t="shared" si="5"/>
        <v>1</v>
      </c>
      <c r="J104">
        <f t="shared" si="6"/>
        <v>1</v>
      </c>
      <c r="K104">
        <f t="shared" si="7"/>
        <v>0</v>
      </c>
      <c r="L104">
        <f t="shared" si="8"/>
        <v>0</v>
      </c>
      <c r="N104">
        <f t="shared" si="9"/>
        <v>1</v>
      </c>
    </row>
    <row r="105" spans="1:14" x14ac:dyDescent="0.3">
      <c r="A105" s="3" t="s">
        <v>288</v>
      </c>
      <c r="B105" s="3">
        <v>30864</v>
      </c>
      <c r="C105" s="3">
        <v>31004</v>
      </c>
      <c r="D105" s="3" t="s">
        <v>12</v>
      </c>
      <c r="E105" s="3"/>
      <c r="H105">
        <f t="shared" si="5"/>
        <v>0</v>
      </c>
      <c r="J105">
        <f t="shared" si="6"/>
        <v>0</v>
      </c>
      <c r="K105">
        <f t="shared" si="7"/>
        <v>0</v>
      </c>
      <c r="L105">
        <f t="shared" si="8"/>
        <v>0</v>
      </c>
      <c r="N105">
        <f t="shared" si="9"/>
        <v>0</v>
      </c>
    </row>
    <row r="106" spans="1:14" x14ac:dyDescent="0.3">
      <c r="A106" t="s">
        <v>171</v>
      </c>
      <c r="B106">
        <v>31014</v>
      </c>
      <c r="C106">
        <v>31436</v>
      </c>
      <c r="D106" t="s">
        <v>12</v>
      </c>
      <c r="E106">
        <v>140</v>
      </c>
      <c r="H106">
        <f t="shared" si="5"/>
        <v>1</v>
      </c>
      <c r="J106">
        <f t="shared" si="6"/>
        <v>1</v>
      </c>
      <c r="K106">
        <f t="shared" si="7"/>
        <v>0</v>
      </c>
      <c r="L106">
        <f t="shared" si="8"/>
        <v>0</v>
      </c>
      <c r="N106">
        <f t="shared" si="9"/>
        <v>1</v>
      </c>
    </row>
    <row r="107" spans="1:14" x14ac:dyDescent="0.3">
      <c r="A107" s="3" t="s">
        <v>288</v>
      </c>
      <c r="B107" s="3">
        <v>31014</v>
      </c>
      <c r="C107" s="3">
        <v>31436</v>
      </c>
      <c r="D107" s="3" t="s">
        <v>12</v>
      </c>
      <c r="E107" s="3"/>
      <c r="H107">
        <f t="shared" si="5"/>
        <v>0</v>
      </c>
      <c r="J107">
        <f t="shared" si="6"/>
        <v>0</v>
      </c>
      <c r="K107">
        <f t="shared" si="7"/>
        <v>0</v>
      </c>
      <c r="L107">
        <f t="shared" si="8"/>
        <v>0</v>
      </c>
      <c r="N107">
        <f t="shared" si="9"/>
        <v>0</v>
      </c>
    </row>
    <row r="108" spans="1:14" x14ac:dyDescent="0.3">
      <c r="A108" t="s">
        <v>174</v>
      </c>
      <c r="B108">
        <v>31436</v>
      </c>
      <c r="C108">
        <v>31744</v>
      </c>
      <c r="D108" t="s">
        <v>12</v>
      </c>
      <c r="E108">
        <v>102</v>
      </c>
      <c r="H108">
        <f t="shared" si="5"/>
        <v>1</v>
      </c>
      <c r="J108">
        <f t="shared" si="6"/>
        <v>1</v>
      </c>
      <c r="K108">
        <f t="shared" si="7"/>
        <v>0</v>
      </c>
      <c r="L108">
        <f t="shared" si="8"/>
        <v>0</v>
      </c>
      <c r="N108">
        <f t="shared" si="9"/>
        <v>1</v>
      </c>
    </row>
    <row r="109" spans="1:14" x14ac:dyDescent="0.3">
      <c r="A109" s="3" t="s">
        <v>288</v>
      </c>
      <c r="B109" s="3">
        <v>31436</v>
      </c>
      <c r="C109" s="3">
        <v>31744</v>
      </c>
      <c r="D109" s="3" t="s">
        <v>12</v>
      </c>
      <c r="E109" s="3"/>
      <c r="H109">
        <f t="shared" si="5"/>
        <v>0</v>
      </c>
      <c r="J109">
        <f t="shared" si="6"/>
        <v>0</v>
      </c>
      <c r="K109">
        <f t="shared" si="7"/>
        <v>0</v>
      </c>
      <c r="L109">
        <f t="shared" si="8"/>
        <v>0</v>
      </c>
      <c r="N109">
        <f t="shared" si="9"/>
        <v>0</v>
      </c>
    </row>
    <row r="110" spans="1:14" x14ac:dyDescent="0.3">
      <c r="A110" t="s">
        <v>177</v>
      </c>
      <c r="B110">
        <v>32021</v>
      </c>
      <c r="C110">
        <v>32434</v>
      </c>
      <c r="D110" t="s">
        <v>12</v>
      </c>
      <c r="E110">
        <v>137</v>
      </c>
      <c r="H110">
        <f t="shared" si="5"/>
        <v>1</v>
      </c>
      <c r="J110">
        <f t="shared" si="6"/>
        <v>1</v>
      </c>
      <c r="K110">
        <f t="shared" si="7"/>
        <v>0</v>
      </c>
      <c r="L110">
        <f t="shared" si="8"/>
        <v>0</v>
      </c>
      <c r="N110">
        <f t="shared" si="9"/>
        <v>1</v>
      </c>
    </row>
    <row r="111" spans="1:14" x14ac:dyDescent="0.3">
      <c r="A111" s="3" t="s">
        <v>288</v>
      </c>
      <c r="B111" s="3">
        <v>32021</v>
      </c>
      <c r="C111" s="3">
        <v>32434</v>
      </c>
      <c r="D111" s="3" t="s">
        <v>12</v>
      </c>
      <c r="E111" s="3"/>
      <c r="H111">
        <f t="shared" si="5"/>
        <v>0</v>
      </c>
      <c r="J111">
        <f t="shared" si="6"/>
        <v>0</v>
      </c>
      <c r="K111">
        <f t="shared" si="7"/>
        <v>0</v>
      </c>
      <c r="L111">
        <f t="shared" si="8"/>
        <v>0</v>
      </c>
      <c r="N111">
        <f t="shared" si="9"/>
        <v>0</v>
      </c>
    </row>
    <row r="112" spans="1:14" x14ac:dyDescent="0.3">
      <c r="A112" t="s">
        <v>180</v>
      </c>
      <c r="B112">
        <v>32434</v>
      </c>
      <c r="C112">
        <v>32565</v>
      </c>
      <c r="D112" t="s">
        <v>12</v>
      </c>
      <c r="E112">
        <v>43</v>
      </c>
      <c r="H112">
        <f t="shared" si="5"/>
        <v>1</v>
      </c>
      <c r="J112">
        <f t="shared" si="6"/>
        <v>1</v>
      </c>
      <c r="K112">
        <f t="shared" si="7"/>
        <v>0</v>
      </c>
      <c r="L112">
        <f t="shared" si="8"/>
        <v>0</v>
      </c>
      <c r="N112">
        <f t="shared" si="9"/>
        <v>1</v>
      </c>
    </row>
    <row r="113" spans="1:14" x14ac:dyDescent="0.3">
      <c r="A113" s="3" t="s">
        <v>288</v>
      </c>
      <c r="B113" s="3">
        <v>32434</v>
      </c>
      <c r="C113" s="3">
        <v>32565</v>
      </c>
      <c r="D113" s="3" t="s">
        <v>12</v>
      </c>
      <c r="E113" s="3"/>
      <c r="H113">
        <f t="shared" si="5"/>
        <v>0</v>
      </c>
      <c r="J113">
        <f t="shared" si="6"/>
        <v>0</v>
      </c>
      <c r="K113">
        <f t="shared" si="7"/>
        <v>0</v>
      </c>
      <c r="L113">
        <f t="shared" si="8"/>
        <v>0</v>
      </c>
      <c r="N113">
        <f t="shared" si="9"/>
        <v>0</v>
      </c>
    </row>
    <row r="114" spans="1:14" x14ac:dyDescent="0.3">
      <c r="A114" s="3" t="s">
        <v>288</v>
      </c>
      <c r="B114" s="3">
        <v>32587</v>
      </c>
      <c r="C114" s="3">
        <v>32721</v>
      </c>
      <c r="D114" s="3" t="s">
        <v>12</v>
      </c>
      <c r="E114" s="3"/>
      <c r="H114">
        <f t="shared" si="5"/>
        <v>0</v>
      </c>
      <c r="J114">
        <f t="shared" si="6"/>
        <v>0</v>
      </c>
      <c r="K114">
        <f t="shared" si="7"/>
        <v>0</v>
      </c>
      <c r="L114">
        <f t="shared" si="8"/>
        <v>0</v>
      </c>
      <c r="N114">
        <f t="shared" si="9"/>
        <v>0</v>
      </c>
    </row>
    <row r="115" spans="1:14" x14ac:dyDescent="0.3">
      <c r="A115" t="s">
        <v>183</v>
      </c>
      <c r="B115">
        <v>32751</v>
      </c>
      <c r="C115">
        <v>33155</v>
      </c>
      <c r="D115" t="s">
        <v>12</v>
      </c>
      <c r="E115">
        <v>134</v>
      </c>
      <c r="H115">
        <f t="shared" si="5"/>
        <v>1</v>
      </c>
      <c r="J115">
        <f t="shared" si="6"/>
        <v>1</v>
      </c>
      <c r="K115">
        <f t="shared" si="7"/>
        <v>0</v>
      </c>
      <c r="L115">
        <f t="shared" si="8"/>
        <v>0</v>
      </c>
      <c r="N115">
        <f t="shared" si="9"/>
        <v>1</v>
      </c>
    </row>
    <row r="116" spans="1:14" x14ac:dyDescent="0.3">
      <c r="A116" s="3" t="s">
        <v>288</v>
      </c>
      <c r="B116" s="3">
        <v>32751</v>
      </c>
      <c r="C116" s="3">
        <v>33155</v>
      </c>
      <c r="D116" s="3" t="s">
        <v>12</v>
      </c>
      <c r="E116" s="3"/>
      <c r="H116">
        <f t="shared" si="5"/>
        <v>0</v>
      </c>
      <c r="J116">
        <f t="shared" si="6"/>
        <v>0</v>
      </c>
      <c r="K116">
        <f t="shared" si="7"/>
        <v>0</v>
      </c>
      <c r="L116">
        <f t="shared" si="8"/>
        <v>0</v>
      </c>
      <c r="N116">
        <f t="shared" si="9"/>
        <v>0</v>
      </c>
    </row>
    <row r="117" spans="1:14" x14ac:dyDescent="0.3">
      <c r="A117" t="s">
        <v>186</v>
      </c>
      <c r="B117">
        <v>33170</v>
      </c>
      <c r="C117">
        <v>33427</v>
      </c>
      <c r="D117" t="s">
        <v>12</v>
      </c>
      <c r="E117">
        <v>85</v>
      </c>
      <c r="H117">
        <f t="shared" si="5"/>
        <v>1</v>
      </c>
      <c r="J117">
        <f t="shared" si="6"/>
        <v>1</v>
      </c>
      <c r="K117">
        <f t="shared" si="7"/>
        <v>0</v>
      </c>
      <c r="L117">
        <f t="shared" si="8"/>
        <v>0</v>
      </c>
      <c r="N117">
        <f t="shared" si="9"/>
        <v>1</v>
      </c>
    </row>
    <row r="118" spans="1:14" x14ac:dyDescent="0.3">
      <c r="A118" s="3" t="s">
        <v>288</v>
      </c>
      <c r="B118" s="3">
        <v>33170</v>
      </c>
      <c r="C118" s="3">
        <v>33427</v>
      </c>
      <c r="D118" s="3" t="s">
        <v>12</v>
      </c>
      <c r="E118" s="3"/>
      <c r="H118">
        <f t="shared" si="5"/>
        <v>0</v>
      </c>
      <c r="J118">
        <f t="shared" si="6"/>
        <v>0</v>
      </c>
      <c r="K118">
        <f t="shared" si="7"/>
        <v>0</v>
      </c>
      <c r="L118">
        <f t="shared" si="8"/>
        <v>0</v>
      </c>
      <c r="N118">
        <f t="shared" si="9"/>
        <v>0</v>
      </c>
    </row>
    <row r="119" spans="1:14" x14ac:dyDescent="0.3">
      <c r="A119" t="s">
        <v>189</v>
      </c>
      <c r="B119">
        <v>33437</v>
      </c>
      <c r="C119">
        <v>34156</v>
      </c>
      <c r="D119" t="s">
        <v>12</v>
      </c>
      <c r="E119">
        <v>239</v>
      </c>
      <c r="H119">
        <f t="shared" si="5"/>
        <v>1</v>
      </c>
      <c r="J119">
        <f t="shared" si="6"/>
        <v>1</v>
      </c>
      <c r="K119">
        <f t="shared" si="7"/>
        <v>0</v>
      </c>
      <c r="L119">
        <f t="shared" si="8"/>
        <v>0</v>
      </c>
      <c r="N119">
        <f t="shared" si="9"/>
        <v>1</v>
      </c>
    </row>
    <row r="120" spans="1:14" x14ac:dyDescent="0.3">
      <c r="A120" s="3" t="s">
        <v>293</v>
      </c>
      <c r="B120" s="3">
        <v>33437</v>
      </c>
      <c r="C120" s="3">
        <v>34156</v>
      </c>
      <c r="D120" s="3" t="s">
        <v>12</v>
      </c>
      <c r="E120" s="3"/>
      <c r="H120">
        <f t="shared" si="5"/>
        <v>0</v>
      </c>
      <c r="J120">
        <f t="shared" si="6"/>
        <v>0</v>
      </c>
      <c r="K120">
        <f t="shared" si="7"/>
        <v>0</v>
      </c>
      <c r="L120">
        <f t="shared" si="8"/>
        <v>0</v>
      </c>
      <c r="N120">
        <f t="shared" si="9"/>
        <v>0</v>
      </c>
    </row>
    <row r="121" spans="1:14" x14ac:dyDescent="0.3">
      <c r="A121" t="s">
        <v>192</v>
      </c>
      <c r="B121">
        <v>34204</v>
      </c>
      <c r="C121">
        <v>34635</v>
      </c>
      <c r="D121" t="s">
        <v>12</v>
      </c>
      <c r="E121">
        <v>143</v>
      </c>
      <c r="H121">
        <f t="shared" si="5"/>
        <v>1</v>
      </c>
      <c r="J121">
        <f t="shared" si="6"/>
        <v>1</v>
      </c>
      <c r="K121">
        <f t="shared" si="7"/>
        <v>0</v>
      </c>
      <c r="L121">
        <f t="shared" si="8"/>
        <v>0</v>
      </c>
      <c r="N121">
        <f t="shared" si="9"/>
        <v>1</v>
      </c>
    </row>
    <row r="122" spans="1:14" x14ac:dyDescent="0.3">
      <c r="A122" s="3" t="s">
        <v>288</v>
      </c>
      <c r="B122" s="3">
        <v>34204</v>
      </c>
      <c r="C122" s="3">
        <v>34635</v>
      </c>
      <c r="D122" s="3" t="s">
        <v>12</v>
      </c>
      <c r="E122" s="3"/>
      <c r="H122">
        <f t="shared" si="5"/>
        <v>0</v>
      </c>
      <c r="J122">
        <f t="shared" si="6"/>
        <v>0</v>
      </c>
      <c r="K122">
        <f t="shared" si="7"/>
        <v>0</v>
      </c>
      <c r="L122">
        <f t="shared" si="8"/>
        <v>0</v>
      </c>
      <c r="N122">
        <f t="shared" si="9"/>
        <v>0</v>
      </c>
    </row>
    <row r="123" spans="1:14" x14ac:dyDescent="0.3">
      <c r="A123" t="s">
        <v>195</v>
      </c>
      <c r="B123">
        <v>34802</v>
      </c>
      <c r="C123">
        <v>35182</v>
      </c>
      <c r="D123" t="s">
        <v>12</v>
      </c>
      <c r="E123">
        <v>126</v>
      </c>
      <c r="H123">
        <f t="shared" si="5"/>
        <v>1</v>
      </c>
      <c r="J123">
        <f t="shared" si="6"/>
        <v>1</v>
      </c>
      <c r="K123">
        <f t="shared" si="7"/>
        <v>0</v>
      </c>
      <c r="L123">
        <f t="shared" si="8"/>
        <v>0</v>
      </c>
      <c r="N123">
        <f t="shared" si="9"/>
        <v>1</v>
      </c>
    </row>
    <row r="124" spans="1:14" x14ac:dyDescent="0.3">
      <c r="A124" s="3" t="s">
        <v>288</v>
      </c>
      <c r="B124" s="3">
        <v>34802</v>
      </c>
      <c r="C124" s="3">
        <v>35182</v>
      </c>
      <c r="D124" s="3" t="s">
        <v>12</v>
      </c>
      <c r="E124" s="3"/>
      <c r="H124">
        <f t="shared" si="5"/>
        <v>0</v>
      </c>
      <c r="J124">
        <f t="shared" si="6"/>
        <v>0</v>
      </c>
      <c r="K124">
        <f t="shared" si="7"/>
        <v>0</v>
      </c>
      <c r="L124">
        <f t="shared" si="8"/>
        <v>0</v>
      </c>
      <c r="N124">
        <f t="shared" si="9"/>
        <v>0</v>
      </c>
    </row>
    <row r="125" spans="1:14" x14ac:dyDescent="0.3">
      <c r="A125" t="s">
        <v>198</v>
      </c>
      <c r="B125">
        <v>35185</v>
      </c>
      <c r="C125">
        <v>36906</v>
      </c>
      <c r="D125" t="s">
        <v>12</v>
      </c>
      <c r="E125">
        <v>573</v>
      </c>
      <c r="H125">
        <f t="shared" si="5"/>
        <v>1</v>
      </c>
      <c r="J125">
        <f t="shared" si="6"/>
        <v>1</v>
      </c>
      <c r="K125">
        <f t="shared" si="7"/>
        <v>0</v>
      </c>
      <c r="L125">
        <f t="shared" si="8"/>
        <v>0</v>
      </c>
      <c r="N125">
        <f t="shared" si="9"/>
        <v>1</v>
      </c>
    </row>
    <row r="126" spans="1:14" x14ac:dyDescent="0.3">
      <c r="A126" s="3" t="s">
        <v>546</v>
      </c>
      <c r="B126" s="3">
        <v>35185</v>
      </c>
      <c r="C126" s="3">
        <v>36906</v>
      </c>
      <c r="D126" s="3" t="s">
        <v>12</v>
      </c>
      <c r="E126" s="3"/>
      <c r="H126">
        <f t="shared" si="5"/>
        <v>0</v>
      </c>
      <c r="J126">
        <f t="shared" si="6"/>
        <v>0</v>
      </c>
      <c r="K126">
        <f t="shared" si="7"/>
        <v>0</v>
      </c>
      <c r="L126">
        <f t="shared" si="8"/>
        <v>0</v>
      </c>
      <c r="N126">
        <f t="shared" si="9"/>
        <v>0</v>
      </c>
    </row>
    <row r="127" spans="1:14" x14ac:dyDescent="0.3">
      <c r="A127" t="s">
        <v>201</v>
      </c>
      <c r="B127">
        <v>36916</v>
      </c>
      <c r="C127">
        <v>37143</v>
      </c>
      <c r="D127" t="s">
        <v>12</v>
      </c>
      <c r="E127">
        <v>75</v>
      </c>
      <c r="H127">
        <f t="shared" si="5"/>
        <v>1</v>
      </c>
      <c r="J127">
        <f t="shared" si="6"/>
        <v>1</v>
      </c>
      <c r="K127">
        <f t="shared" si="7"/>
        <v>0</v>
      </c>
      <c r="L127">
        <f t="shared" si="8"/>
        <v>0</v>
      </c>
      <c r="N127">
        <f t="shared" si="9"/>
        <v>1</v>
      </c>
    </row>
    <row r="128" spans="1:14" x14ac:dyDescent="0.3">
      <c r="A128" s="3" t="s">
        <v>288</v>
      </c>
      <c r="B128" s="3">
        <v>36916</v>
      </c>
      <c r="C128" s="3">
        <v>37143</v>
      </c>
      <c r="D128" s="3" t="s">
        <v>12</v>
      </c>
      <c r="E128" s="3"/>
      <c r="H128">
        <f t="shared" si="5"/>
        <v>0</v>
      </c>
      <c r="J128">
        <f t="shared" si="6"/>
        <v>0</v>
      </c>
      <c r="K128">
        <f t="shared" si="7"/>
        <v>0</v>
      </c>
      <c r="L128">
        <f t="shared" si="8"/>
        <v>0</v>
      </c>
      <c r="N128">
        <f t="shared" si="9"/>
        <v>0</v>
      </c>
    </row>
    <row r="129" spans="1:14" x14ac:dyDescent="0.3">
      <c r="A129" t="s">
        <v>204</v>
      </c>
      <c r="B129">
        <v>37140</v>
      </c>
      <c r="C129">
        <v>37457</v>
      </c>
      <c r="D129" t="s">
        <v>12</v>
      </c>
      <c r="E129">
        <v>105</v>
      </c>
      <c r="H129">
        <f t="shared" si="5"/>
        <v>1</v>
      </c>
      <c r="J129">
        <f t="shared" si="6"/>
        <v>1</v>
      </c>
      <c r="K129">
        <f t="shared" si="7"/>
        <v>0</v>
      </c>
      <c r="L129">
        <f t="shared" si="8"/>
        <v>0</v>
      </c>
      <c r="N129">
        <f t="shared" si="9"/>
        <v>1</v>
      </c>
    </row>
    <row r="130" spans="1:14" x14ac:dyDescent="0.3">
      <c r="A130" s="3" t="s">
        <v>288</v>
      </c>
      <c r="B130" s="3">
        <v>37140</v>
      </c>
      <c r="C130" s="3">
        <v>37457</v>
      </c>
      <c r="D130" s="3" t="s">
        <v>12</v>
      </c>
      <c r="E130" s="3"/>
      <c r="H130">
        <f t="shared" si="5"/>
        <v>0</v>
      </c>
      <c r="J130">
        <f t="shared" si="6"/>
        <v>0</v>
      </c>
      <c r="K130">
        <f t="shared" si="7"/>
        <v>0</v>
      </c>
      <c r="L130">
        <f t="shared" si="8"/>
        <v>0</v>
      </c>
      <c r="N130">
        <f t="shared" si="9"/>
        <v>0</v>
      </c>
    </row>
    <row r="131" spans="1:14" x14ac:dyDescent="0.3">
      <c r="A131" t="s">
        <v>207</v>
      </c>
      <c r="B131">
        <v>37457</v>
      </c>
      <c r="C131">
        <v>39151</v>
      </c>
      <c r="D131" t="s">
        <v>12</v>
      </c>
      <c r="E131">
        <v>564</v>
      </c>
      <c r="H131">
        <f t="shared" ref="H131:H172" si="10">IF(B131=B132,1,0)</f>
        <v>1</v>
      </c>
      <c r="J131">
        <f t="shared" ref="J131:J172" si="11">IF(C131=C132,1,0)</f>
        <v>1</v>
      </c>
      <c r="K131">
        <f t="shared" ref="K131:K172" si="12">IF(AND(H131=1,J131=0),1,0)</f>
        <v>0</v>
      </c>
      <c r="L131">
        <f t="shared" ref="L131:L172" si="13">IF(AND(H131=0,J131=1),1,0)</f>
        <v>0</v>
      </c>
      <c r="N131">
        <f t="shared" ref="N131:N172" si="14">IF(AND(H131=1,J131=1),1,0)</f>
        <v>1</v>
      </c>
    </row>
    <row r="132" spans="1:14" x14ac:dyDescent="0.3">
      <c r="A132" s="3" t="s">
        <v>560</v>
      </c>
      <c r="B132" s="3">
        <v>37457</v>
      </c>
      <c r="C132" s="3">
        <v>39151</v>
      </c>
      <c r="D132" s="3" t="s">
        <v>12</v>
      </c>
      <c r="E132" s="3"/>
      <c r="H132">
        <f t="shared" si="10"/>
        <v>0</v>
      </c>
      <c r="J132">
        <f t="shared" si="11"/>
        <v>0</v>
      </c>
      <c r="K132">
        <f t="shared" si="12"/>
        <v>0</v>
      </c>
      <c r="L132">
        <f t="shared" si="13"/>
        <v>0</v>
      </c>
      <c r="N132">
        <f t="shared" si="14"/>
        <v>0</v>
      </c>
    </row>
    <row r="133" spans="1:14" x14ac:dyDescent="0.3">
      <c r="A133" t="s">
        <v>210</v>
      </c>
      <c r="B133">
        <v>39124</v>
      </c>
      <c r="C133">
        <v>39480</v>
      </c>
      <c r="D133" t="s">
        <v>12</v>
      </c>
      <c r="E133">
        <v>118</v>
      </c>
      <c r="H133">
        <f t="shared" si="10"/>
        <v>1</v>
      </c>
      <c r="J133">
        <f t="shared" si="11"/>
        <v>1</v>
      </c>
      <c r="K133">
        <f t="shared" si="12"/>
        <v>0</v>
      </c>
      <c r="L133">
        <f t="shared" si="13"/>
        <v>0</v>
      </c>
      <c r="N133">
        <f t="shared" si="14"/>
        <v>1</v>
      </c>
    </row>
    <row r="134" spans="1:14" x14ac:dyDescent="0.3">
      <c r="A134" s="3" t="s">
        <v>560</v>
      </c>
      <c r="B134" s="3">
        <v>39124</v>
      </c>
      <c r="C134" s="3">
        <v>39480</v>
      </c>
      <c r="D134" s="3" t="s">
        <v>12</v>
      </c>
      <c r="E134" s="3"/>
      <c r="H134">
        <f t="shared" si="10"/>
        <v>0</v>
      </c>
      <c r="J134">
        <f t="shared" si="11"/>
        <v>0</v>
      </c>
      <c r="K134">
        <f t="shared" si="12"/>
        <v>0</v>
      </c>
      <c r="L134">
        <f t="shared" si="13"/>
        <v>0</v>
      </c>
      <c r="N134">
        <f t="shared" si="14"/>
        <v>0</v>
      </c>
    </row>
    <row r="135" spans="1:14" x14ac:dyDescent="0.3">
      <c r="A135" t="s">
        <v>213</v>
      </c>
      <c r="B135">
        <v>39480</v>
      </c>
      <c r="C135">
        <v>39587</v>
      </c>
      <c r="D135" t="s">
        <v>12</v>
      </c>
      <c r="E135">
        <v>35</v>
      </c>
      <c r="H135">
        <f t="shared" si="10"/>
        <v>0</v>
      </c>
      <c r="J135">
        <f t="shared" si="11"/>
        <v>0</v>
      </c>
      <c r="K135">
        <f t="shared" si="12"/>
        <v>0</v>
      </c>
      <c r="L135">
        <f t="shared" si="13"/>
        <v>0</v>
      </c>
      <c r="N135">
        <f t="shared" si="14"/>
        <v>0</v>
      </c>
    </row>
    <row r="136" spans="1:14" x14ac:dyDescent="0.3">
      <c r="A136" t="s">
        <v>216</v>
      </c>
      <c r="B136">
        <v>39574</v>
      </c>
      <c r="C136">
        <v>40368</v>
      </c>
      <c r="D136" t="s">
        <v>12</v>
      </c>
      <c r="E136">
        <v>264</v>
      </c>
      <c r="H136">
        <f t="shared" si="10"/>
        <v>1</v>
      </c>
      <c r="J136">
        <f t="shared" si="11"/>
        <v>1</v>
      </c>
      <c r="K136">
        <f t="shared" si="12"/>
        <v>0</v>
      </c>
      <c r="L136">
        <f t="shared" si="13"/>
        <v>0</v>
      </c>
      <c r="N136">
        <f t="shared" si="14"/>
        <v>1</v>
      </c>
    </row>
    <row r="137" spans="1:14" x14ac:dyDescent="0.3">
      <c r="A137" s="3" t="s">
        <v>293</v>
      </c>
      <c r="B137" s="3">
        <v>39574</v>
      </c>
      <c r="C137" s="3">
        <v>40368</v>
      </c>
      <c r="D137" s="3" t="s">
        <v>12</v>
      </c>
      <c r="E137" s="3"/>
      <c r="H137">
        <f t="shared" si="10"/>
        <v>0</v>
      </c>
      <c r="J137">
        <f t="shared" si="11"/>
        <v>0</v>
      </c>
      <c r="K137">
        <f t="shared" si="12"/>
        <v>0</v>
      </c>
      <c r="L137">
        <f t="shared" si="13"/>
        <v>0</v>
      </c>
      <c r="N137">
        <f t="shared" si="14"/>
        <v>0</v>
      </c>
    </row>
    <row r="138" spans="1:14" x14ac:dyDescent="0.3">
      <c r="A138" t="s">
        <v>219</v>
      </c>
      <c r="B138">
        <v>40384</v>
      </c>
      <c r="C138">
        <v>41343</v>
      </c>
      <c r="D138" t="s">
        <v>12</v>
      </c>
      <c r="E138">
        <v>319</v>
      </c>
      <c r="H138">
        <f t="shared" si="10"/>
        <v>1</v>
      </c>
      <c r="J138">
        <f t="shared" si="11"/>
        <v>1</v>
      </c>
      <c r="K138">
        <f t="shared" si="12"/>
        <v>0</v>
      </c>
      <c r="L138">
        <f t="shared" si="13"/>
        <v>0</v>
      </c>
      <c r="N138">
        <f t="shared" si="14"/>
        <v>1</v>
      </c>
    </row>
    <row r="139" spans="1:14" x14ac:dyDescent="0.3">
      <c r="A139" s="3" t="s">
        <v>573</v>
      </c>
      <c r="B139" s="3">
        <v>40384</v>
      </c>
      <c r="C139" s="3">
        <v>41343</v>
      </c>
      <c r="D139" s="3" t="s">
        <v>12</v>
      </c>
      <c r="E139" s="3"/>
      <c r="H139">
        <f t="shared" si="10"/>
        <v>0</v>
      </c>
      <c r="J139">
        <f t="shared" si="11"/>
        <v>0</v>
      </c>
      <c r="K139">
        <f t="shared" si="12"/>
        <v>0</v>
      </c>
      <c r="L139">
        <f t="shared" si="13"/>
        <v>0</v>
      </c>
      <c r="N139">
        <f t="shared" si="14"/>
        <v>0</v>
      </c>
    </row>
    <row r="140" spans="1:14" x14ac:dyDescent="0.3">
      <c r="A140" s="3" t="s">
        <v>293</v>
      </c>
      <c r="B140" s="3">
        <v>41349</v>
      </c>
      <c r="C140" s="3">
        <v>41876</v>
      </c>
      <c r="D140" s="3" t="s">
        <v>12</v>
      </c>
      <c r="E140" s="3"/>
      <c r="H140">
        <f t="shared" si="10"/>
        <v>0</v>
      </c>
      <c r="J140">
        <f t="shared" si="11"/>
        <v>1</v>
      </c>
      <c r="K140">
        <f t="shared" si="12"/>
        <v>0</v>
      </c>
      <c r="L140">
        <f t="shared" si="13"/>
        <v>1</v>
      </c>
      <c r="N140">
        <f t="shared" si="14"/>
        <v>0</v>
      </c>
    </row>
    <row r="141" spans="1:14" x14ac:dyDescent="0.3">
      <c r="A141" t="s">
        <v>222</v>
      </c>
      <c r="B141">
        <v>41418</v>
      </c>
      <c r="C141">
        <v>41876</v>
      </c>
      <c r="D141" t="s">
        <v>12</v>
      </c>
      <c r="E141">
        <v>152</v>
      </c>
      <c r="H141">
        <f t="shared" si="10"/>
        <v>0</v>
      </c>
      <c r="J141">
        <f t="shared" si="11"/>
        <v>0</v>
      </c>
      <c r="K141">
        <f t="shared" si="12"/>
        <v>0</v>
      </c>
      <c r="L141">
        <f t="shared" si="13"/>
        <v>0</v>
      </c>
      <c r="N141">
        <f t="shared" si="14"/>
        <v>0</v>
      </c>
    </row>
    <row r="142" spans="1:14" x14ac:dyDescent="0.3">
      <c r="A142" s="3" t="s">
        <v>288</v>
      </c>
      <c r="B142" s="3">
        <v>41942</v>
      </c>
      <c r="C142" s="3">
        <v>42184</v>
      </c>
      <c r="D142" s="3" t="s">
        <v>12</v>
      </c>
      <c r="E142" s="3"/>
      <c r="H142">
        <f t="shared" si="10"/>
        <v>0</v>
      </c>
      <c r="J142">
        <f t="shared" si="11"/>
        <v>1</v>
      </c>
      <c r="K142">
        <f t="shared" si="12"/>
        <v>0</v>
      </c>
      <c r="L142">
        <f t="shared" si="13"/>
        <v>1</v>
      </c>
      <c r="N142">
        <f t="shared" si="14"/>
        <v>0</v>
      </c>
    </row>
    <row r="143" spans="1:14" x14ac:dyDescent="0.3">
      <c r="A143" t="s">
        <v>225</v>
      </c>
      <c r="B143">
        <v>42011</v>
      </c>
      <c r="C143">
        <v>42184</v>
      </c>
      <c r="D143" t="s">
        <v>12</v>
      </c>
      <c r="E143">
        <v>57</v>
      </c>
      <c r="H143">
        <f t="shared" si="10"/>
        <v>0</v>
      </c>
      <c r="J143">
        <f t="shared" si="11"/>
        <v>0</v>
      </c>
      <c r="K143">
        <f t="shared" si="12"/>
        <v>0</v>
      </c>
      <c r="L143">
        <f t="shared" si="13"/>
        <v>0</v>
      </c>
      <c r="N143">
        <f t="shared" si="14"/>
        <v>0</v>
      </c>
    </row>
    <row r="144" spans="1:14" x14ac:dyDescent="0.3">
      <c r="A144" t="s">
        <v>228</v>
      </c>
      <c r="B144">
        <v>42177</v>
      </c>
      <c r="C144">
        <v>42701</v>
      </c>
      <c r="D144" t="s">
        <v>12</v>
      </c>
      <c r="E144">
        <v>174</v>
      </c>
      <c r="H144">
        <f t="shared" si="10"/>
        <v>1</v>
      </c>
      <c r="J144">
        <f t="shared" si="11"/>
        <v>1</v>
      </c>
      <c r="K144">
        <f t="shared" si="12"/>
        <v>0</v>
      </c>
      <c r="L144">
        <f t="shared" si="13"/>
        <v>0</v>
      </c>
      <c r="N144">
        <f t="shared" si="14"/>
        <v>1</v>
      </c>
    </row>
    <row r="145" spans="1:14" x14ac:dyDescent="0.3">
      <c r="A145" s="3" t="s">
        <v>288</v>
      </c>
      <c r="B145" s="3">
        <v>42177</v>
      </c>
      <c r="C145" s="3">
        <v>42701</v>
      </c>
      <c r="D145" s="3" t="s">
        <v>12</v>
      </c>
      <c r="E145" s="3"/>
      <c r="H145">
        <f t="shared" si="10"/>
        <v>0</v>
      </c>
      <c r="J145">
        <f t="shared" si="11"/>
        <v>0</v>
      </c>
      <c r="K145">
        <f t="shared" si="12"/>
        <v>0</v>
      </c>
      <c r="L145">
        <f t="shared" si="13"/>
        <v>0</v>
      </c>
      <c r="N145">
        <f t="shared" si="14"/>
        <v>0</v>
      </c>
    </row>
    <row r="146" spans="1:14" x14ac:dyDescent="0.3">
      <c r="A146" t="s">
        <v>231</v>
      </c>
      <c r="B146">
        <v>42845</v>
      </c>
      <c r="C146">
        <v>42997</v>
      </c>
      <c r="D146" t="s">
        <v>12</v>
      </c>
      <c r="E146">
        <v>50</v>
      </c>
      <c r="H146">
        <f t="shared" si="10"/>
        <v>1</v>
      </c>
      <c r="J146">
        <f t="shared" si="11"/>
        <v>1</v>
      </c>
      <c r="K146">
        <f t="shared" si="12"/>
        <v>0</v>
      </c>
      <c r="L146">
        <f t="shared" si="13"/>
        <v>0</v>
      </c>
      <c r="N146">
        <f t="shared" si="14"/>
        <v>1</v>
      </c>
    </row>
    <row r="147" spans="1:14" x14ac:dyDescent="0.3">
      <c r="A147" s="3" t="s">
        <v>288</v>
      </c>
      <c r="B147" s="3">
        <v>42845</v>
      </c>
      <c r="C147" s="3">
        <v>42997</v>
      </c>
      <c r="D147" s="3" t="s">
        <v>12</v>
      </c>
      <c r="E147" s="3"/>
      <c r="H147">
        <f t="shared" si="10"/>
        <v>0</v>
      </c>
      <c r="J147">
        <f t="shared" si="11"/>
        <v>0</v>
      </c>
      <c r="K147">
        <f t="shared" si="12"/>
        <v>0</v>
      </c>
      <c r="L147">
        <f t="shared" si="13"/>
        <v>0</v>
      </c>
      <c r="N147">
        <f t="shared" si="14"/>
        <v>0</v>
      </c>
    </row>
    <row r="148" spans="1:14" x14ac:dyDescent="0.3">
      <c r="A148" t="s">
        <v>234</v>
      </c>
      <c r="B148">
        <v>42997</v>
      </c>
      <c r="C148">
        <v>43902</v>
      </c>
      <c r="D148" t="s">
        <v>12</v>
      </c>
      <c r="E148">
        <v>301</v>
      </c>
      <c r="H148">
        <f t="shared" si="10"/>
        <v>1</v>
      </c>
      <c r="J148">
        <f t="shared" si="11"/>
        <v>1</v>
      </c>
      <c r="K148">
        <f t="shared" si="12"/>
        <v>0</v>
      </c>
      <c r="L148">
        <f t="shared" si="13"/>
        <v>0</v>
      </c>
      <c r="N148">
        <f t="shared" si="14"/>
        <v>1</v>
      </c>
    </row>
    <row r="149" spans="1:14" x14ac:dyDescent="0.3">
      <c r="A149" s="3" t="s">
        <v>594</v>
      </c>
      <c r="B149" s="3">
        <v>42997</v>
      </c>
      <c r="C149" s="3">
        <v>43902</v>
      </c>
      <c r="D149" s="3" t="s">
        <v>12</v>
      </c>
      <c r="E149" s="3"/>
      <c r="H149">
        <f t="shared" si="10"/>
        <v>0</v>
      </c>
      <c r="J149">
        <f t="shared" si="11"/>
        <v>0</v>
      </c>
      <c r="K149">
        <f t="shared" si="12"/>
        <v>0</v>
      </c>
      <c r="L149">
        <f t="shared" si="13"/>
        <v>0</v>
      </c>
      <c r="N149">
        <f t="shared" si="14"/>
        <v>0</v>
      </c>
    </row>
    <row r="150" spans="1:14" x14ac:dyDescent="0.3">
      <c r="A150" t="s">
        <v>237</v>
      </c>
      <c r="B150">
        <v>43913</v>
      </c>
      <c r="C150">
        <v>44494</v>
      </c>
      <c r="D150" t="s">
        <v>12</v>
      </c>
      <c r="E150">
        <v>193</v>
      </c>
      <c r="H150">
        <f t="shared" si="10"/>
        <v>1</v>
      </c>
      <c r="J150">
        <f t="shared" si="11"/>
        <v>1</v>
      </c>
      <c r="K150">
        <f t="shared" si="12"/>
        <v>0</v>
      </c>
      <c r="L150">
        <f t="shared" si="13"/>
        <v>0</v>
      </c>
      <c r="N150">
        <f t="shared" si="14"/>
        <v>1</v>
      </c>
    </row>
    <row r="151" spans="1:14" x14ac:dyDescent="0.3">
      <c r="A151" s="3" t="s">
        <v>599</v>
      </c>
      <c r="B151" s="3">
        <v>43913</v>
      </c>
      <c r="C151" s="3">
        <v>44494</v>
      </c>
      <c r="D151" s="3" t="s">
        <v>12</v>
      </c>
      <c r="E151" s="3"/>
      <c r="H151">
        <f t="shared" si="10"/>
        <v>0</v>
      </c>
      <c r="J151">
        <f t="shared" si="11"/>
        <v>0</v>
      </c>
      <c r="K151">
        <f t="shared" si="12"/>
        <v>0</v>
      </c>
      <c r="L151">
        <f t="shared" si="13"/>
        <v>0</v>
      </c>
      <c r="N151">
        <f t="shared" si="14"/>
        <v>0</v>
      </c>
    </row>
    <row r="152" spans="1:14" x14ac:dyDescent="0.3">
      <c r="A152" t="s">
        <v>240</v>
      </c>
      <c r="B152">
        <v>44711</v>
      </c>
      <c r="C152">
        <v>44968</v>
      </c>
      <c r="D152" t="s">
        <v>12</v>
      </c>
      <c r="E152">
        <v>85</v>
      </c>
      <c r="H152">
        <f t="shared" si="10"/>
        <v>1</v>
      </c>
      <c r="J152">
        <f t="shared" si="11"/>
        <v>1</v>
      </c>
      <c r="K152">
        <f t="shared" si="12"/>
        <v>0</v>
      </c>
      <c r="L152">
        <f t="shared" si="13"/>
        <v>0</v>
      </c>
      <c r="N152">
        <f t="shared" si="14"/>
        <v>1</v>
      </c>
    </row>
    <row r="153" spans="1:14" x14ac:dyDescent="0.3">
      <c r="A153" s="3" t="s">
        <v>288</v>
      </c>
      <c r="B153" s="3">
        <v>44711</v>
      </c>
      <c r="C153" s="3">
        <v>44968</v>
      </c>
      <c r="D153" s="3" t="s">
        <v>12</v>
      </c>
      <c r="E153" s="3"/>
      <c r="H153">
        <f t="shared" si="10"/>
        <v>0</v>
      </c>
      <c r="J153">
        <f t="shared" si="11"/>
        <v>0</v>
      </c>
      <c r="K153">
        <f t="shared" si="12"/>
        <v>0</v>
      </c>
      <c r="L153">
        <f t="shared" si="13"/>
        <v>0</v>
      </c>
      <c r="N153">
        <f t="shared" si="14"/>
        <v>0</v>
      </c>
    </row>
    <row r="154" spans="1:14" x14ac:dyDescent="0.3">
      <c r="A154" t="s">
        <v>243</v>
      </c>
      <c r="B154">
        <v>44968</v>
      </c>
      <c r="C154">
        <v>46497</v>
      </c>
      <c r="D154" t="s">
        <v>12</v>
      </c>
      <c r="E154">
        <v>509</v>
      </c>
      <c r="H154">
        <f t="shared" si="10"/>
        <v>1</v>
      </c>
      <c r="J154">
        <f t="shared" si="11"/>
        <v>1</v>
      </c>
      <c r="K154">
        <f t="shared" si="12"/>
        <v>0</v>
      </c>
      <c r="L154">
        <f t="shared" si="13"/>
        <v>0</v>
      </c>
      <c r="N154">
        <f t="shared" si="14"/>
        <v>1</v>
      </c>
    </row>
    <row r="155" spans="1:14" x14ac:dyDescent="0.3">
      <c r="A155" s="3" t="s">
        <v>608</v>
      </c>
      <c r="B155" s="3">
        <v>44968</v>
      </c>
      <c r="C155" s="3">
        <v>46497</v>
      </c>
      <c r="D155" s="3" t="s">
        <v>12</v>
      </c>
      <c r="E155" s="3"/>
      <c r="H155">
        <f t="shared" si="10"/>
        <v>0</v>
      </c>
      <c r="J155">
        <f t="shared" si="11"/>
        <v>0</v>
      </c>
      <c r="K155">
        <f t="shared" si="12"/>
        <v>0</v>
      </c>
      <c r="L155">
        <f t="shared" si="13"/>
        <v>0</v>
      </c>
      <c r="N155">
        <f t="shared" si="14"/>
        <v>0</v>
      </c>
    </row>
    <row r="156" spans="1:14" x14ac:dyDescent="0.3">
      <c r="A156" t="s">
        <v>246</v>
      </c>
      <c r="B156">
        <v>46488</v>
      </c>
      <c r="C156">
        <v>46625</v>
      </c>
      <c r="D156" t="s">
        <v>12</v>
      </c>
      <c r="E156">
        <v>45</v>
      </c>
      <c r="H156">
        <f t="shared" si="10"/>
        <v>1</v>
      </c>
      <c r="J156">
        <f t="shared" si="11"/>
        <v>1</v>
      </c>
      <c r="K156">
        <f t="shared" si="12"/>
        <v>0</v>
      </c>
      <c r="L156">
        <f t="shared" si="13"/>
        <v>0</v>
      </c>
      <c r="N156">
        <f t="shared" si="14"/>
        <v>1</v>
      </c>
    </row>
    <row r="157" spans="1:14" x14ac:dyDescent="0.3">
      <c r="A157" s="3" t="s">
        <v>288</v>
      </c>
      <c r="B157" s="3">
        <v>46488</v>
      </c>
      <c r="C157" s="3">
        <v>46625</v>
      </c>
      <c r="D157" s="3" t="s">
        <v>12</v>
      </c>
      <c r="E157" s="3"/>
      <c r="H157">
        <f t="shared" si="10"/>
        <v>0</v>
      </c>
      <c r="J157">
        <f t="shared" si="11"/>
        <v>0</v>
      </c>
      <c r="K157">
        <f t="shared" si="12"/>
        <v>0</v>
      </c>
      <c r="L157">
        <f t="shared" si="13"/>
        <v>0</v>
      </c>
      <c r="N157">
        <f t="shared" si="14"/>
        <v>0</v>
      </c>
    </row>
    <row r="158" spans="1:14" x14ac:dyDescent="0.3">
      <c r="A158" t="s">
        <v>249</v>
      </c>
      <c r="B158">
        <v>46637</v>
      </c>
      <c r="C158">
        <v>47719</v>
      </c>
      <c r="D158" t="s">
        <v>12</v>
      </c>
      <c r="E158">
        <v>360</v>
      </c>
      <c r="H158">
        <f t="shared" si="10"/>
        <v>1</v>
      </c>
      <c r="J158">
        <f t="shared" si="11"/>
        <v>1</v>
      </c>
      <c r="K158">
        <f t="shared" si="12"/>
        <v>0</v>
      </c>
      <c r="L158">
        <f t="shared" si="13"/>
        <v>0</v>
      </c>
      <c r="N158">
        <f t="shared" si="14"/>
        <v>1</v>
      </c>
    </row>
    <row r="159" spans="1:14" x14ac:dyDescent="0.3">
      <c r="A159" s="3" t="s">
        <v>618</v>
      </c>
      <c r="B159" s="3">
        <v>46637</v>
      </c>
      <c r="C159" s="3">
        <v>47719</v>
      </c>
      <c r="D159" s="3" t="s">
        <v>12</v>
      </c>
      <c r="E159" s="3"/>
      <c r="H159">
        <f t="shared" si="10"/>
        <v>0</v>
      </c>
      <c r="J159">
        <f t="shared" si="11"/>
        <v>0</v>
      </c>
      <c r="K159">
        <f t="shared" si="12"/>
        <v>0</v>
      </c>
      <c r="L159">
        <f t="shared" si="13"/>
        <v>0</v>
      </c>
      <c r="N159">
        <f t="shared" si="14"/>
        <v>0</v>
      </c>
    </row>
    <row r="160" spans="1:14" x14ac:dyDescent="0.3">
      <c r="A160" t="s">
        <v>252</v>
      </c>
      <c r="B160">
        <v>47722</v>
      </c>
      <c r="C160">
        <v>49740</v>
      </c>
      <c r="D160" t="s">
        <v>12</v>
      </c>
      <c r="E160">
        <v>672</v>
      </c>
      <c r="H160">
        <f t="shared" si="10"/>
        <v>1</v>
      </c>
      <c r="J160">
        <f t="shared" si="11"/>
        <v>1</v>
      </c>
      <c r="K160">
        <f t="shared" si="12"/>
        <v>0</v>
      </c>
      <c r="L160">
        <f t="shared" si="13"/>
        <v>0</v>
      </c>
      <c r="N160">
        <f t="shared" si="14"/>
        <v>1</v>
      </c>
    </row>
    <row r="161" spans="1:14" x14ac:dyDescent="0.3">
      <c r="A161" s="3" t="s">
        <v>624</v>
      </c>
      <c r="B161" s="3">
        <v>47722</v>
      </c>
      <c r="C161" s="3">
        <v>49740</v>
      </c>
      <c r="D161" s="3" t="s">
        <v>12</v>
      </c>
      <c r="E161" s="3"/>
      <c r="H161">
        <f t="shared" si="10"/>
        <v>0</v>
      </c>
      <c r="J161">
        <f t="shared" si="11"/>
        <v>0</v>
      </c>
      <c r="K161">
        <f t="shared" si="12"/>
        <v>0</v>
      </c>
      <c r="L161">
        <f t="shared" si="13"/>
        <v>0</v>
      </c>
      <c r="N161">
        <f t="shared" si="14"/>
        <v>0</v>
      </c>
    </row>
    <row r="162" spans="1:14" x14ac:dyDescent="0.3">
      <c r="A162" t="s">
        <v>255</v>
      </c>
      <c r="B162">
        <v>49751</v>
      </c>
      <c r="C162">
        <v>49933</v>
      </c>
      <c r="D162" t="s">
        <v>12</v>
      </c>
      <c r="E162">
        <v>60</v>
      </c>
      <c r="H162">
        <f t="shared" si="10"/>
        <v>1</v>
      </c>
      <c r="J162">
        <f t="shared" si="11"/>
        <v>1</v>
      </c>
      <c r="K162">
        <f t="shared" si="12"/>
        <v>0</v>
      </c>
      <c r="L162">
        <f t="shared" si="13"/>
        <v>0</v>
      </c>
      <c r="N162">
        <f t="shared" si="14"/>
        <v>1</v>
      </c>
    </row>
    <row r="163" spans="1:14" x14ac:dyDescent="0.3">
      <c r="A163" s="3" t="s">
        <v>288</v>
      </c>
      <c r="B163" s="3">
        <v>49751</v>
      </c>
      <c r="C163" s="3">
        <v>49933</v>
      </c>
      <c r="D163" s="3" t="s">
        <v>12</v>
      </c>
      <c r="E163" s="3"/>
      <c r="H163">
        <f t="shared" si="10"/>
        <v>0</v>
      </c>
      <c r="J163">
        <f t="shared" si="11"/>
        <v>0</v>
      </c>
      <c r="K163">
        <f t="shared" si="12"/>
        <v>0</v>
      </c>
      <c r="L163">
        <f t="shared" si="13"/>
        <v>0</v>
      </c>
      <c r="N163">
        <f t="shared" si="14"/>
        <v>0</v>
      </c>
    </row>
    <row r="164" spans="1:14" x14ac:dyDescent="0.3">
      <c r="A164" t="s">
        <v>258</v>
      </c>
      <c r="B164">
        <v>49943</v>
      </c>
      <c r="C164">
        <v>50341</v>
      </c>
      <c r="D164" t="s">
        <v>12</v>
      </c>
      <c r="E164">
        <v>132</v>
      </c>
      <c r="H164">
        <f t="shared" si="10"/>
        <v>1</v>
      </c>
      <c r="J164">
        <f t="shared" si="11"/>
        <v>1</v>
      </c>
      <c r="K164">
        <f t="shared" si="12"/>
        <v>0</v>
      </c>
      <c r="L164">
        <f t="shared" si="13"/>
        <v>0</v>
      </c>
      <c r="N164">
        <f t="shared" si="14"/>
        <v>1</v>
      </c>
    </row>
    <row r="165" spans="1:14" x14ac:dyDescent="0.3">
      <c r="A165" s="3" t="s">
        <v>293</v>
      </c>
      <c r="B165" s="3">
        <v>49943</v>
      </c>
      <c r="C165" s="3">
        <v>50341</v>
      </c>
      <c r="D165" s="3" t="s">
        <v>12</v>
      </c>
      <c r="E165" s="3"/>
      <c r="H165">
        <f t="shared" si="10"/>
        <v>0</v>
      </c>
      <c r="J165">
        <f t="shared" si="11"/>
        <v>0</v>
      </c>
      <c r="K165">
        <f t="shared" si="12"/>
        <v>0</v>
      </c>
      <c r="L165">
        <f t="shared" si="13"/>
        <v>0</v>
      </c>
      <c r="N165">
        <f t="shared" si="14"/>
        <v>0</v>
      </c>
    </row>
    <row r="166" spans="1:14" x14ac:dyDescent="0.3">
      <c r="A166" t="s">
        <v>261</v>
      </c>
      <c r="B166">
        <v>50398</v>
      </c>
      <c r="C166">
        <v>51258</v>
      </c>
      <c r="D166" t="s">
        <v>12</v>
      </c>
      <c r="E166">
        <v>286</v>
      </c>
      <c r="H166">
        <f t="shared" si="10"/>
        <v>1</v>
      </c>
      <c r="J166">
        <f t="shared" si="11"/>
        <v>1</v>
      </c>
      <c r="K166">
        <f t="shared" si="12"/>
        <v>0</v>
      </c>
      <c r="L166">
        <f t="shared" si="13"/>
        <v>0</v>
      </c>
      <c r="N166">
        <f t="shared" si="14"/>
        <v>1</v>
      </c>
    </row>
    <row r="167" spans="1:14" x14ac:dyDescent="0.3">
      <c r="A167" s="3" t="s">
        <v>293</v>
      </c>
      <c r="B167" s="3">
        <v>50398</v>
      </c>
      <c r="C167" s="3">
        <v>51258</v>
      </c>
      <c r="D167" s="3" t="s">
        <v>12</v>
      </c>
      <c r="E167" s="3"/>
      <c r="H167">
        <f t="shared" si="10"/>
        <v>0</v>
      </c>
      <c r="J167">
        <f t="shared" si="11"/>
        <v>0</v>
      </c>
      <c r="K167">
        <f t="shared" si="12"/>
        <v>0</v>
      </c>
      <c r="L167">
        <f t="shared" si="13"/>
        <v>0</v>
      </c>
      <c r="N167">
        <f t="shared" si="14"/>
        <v>0</v>
      </c>
    </row>
    <row r="168" spans="1:14" x14ac:dyDescent="0.3">
      <c r="A168" t="s">
        <v>264</v>
      </c>
      <c r="B168">
        <v>51255</v>
      </c>
      <c r="C168">
        <v>52334</v>
      </c>
      <c r="D168" t="s">
        <v>12</v>
      </c>
      <c r="E168">
        <v>359</v>
      </c>
      <c r="H168">
        <f t="shared" si="10"/>
        <v>1</v>
      </c>
      <c r="J168">
        <f t="shared" si="11"/>
        <v>1</v>
      </c>
      <c r="K168">
        <f t="shared" si="12"/>
        <v>0</v>
      </c>
      <c r="L168">
        <f t="shared" si="13"/>
        <v>0</v>
      </c>
      <c r="N168">
        <f t="shared" si="14"/>
        <v>1</v>
      </c>
    </row>
    <row r="169" spans="1:14" x14ac:dyDescent="0.3">
      <c r="A169" s="3" t="s">
        <v>288</v>
      </c>
      <c r="B169" s="3">
        <v>51255</v>
      </c>
      <c r="C169" s="3">
        <v>52334</v>
      </c>
      <c r="D169" s="3" t="s">
        <v>12</v>
      </c>
      <c r="E169" s="3"/>
      <c r="H169">
        <f t="shared" si="10"/>
        <v>0</v>
      </c>
      <c r="J169">
        <f t="shared" si="11"/>
        <v>0</v>
      </c>
      <c r="K169">
        <f t="shared" si="12"/>
        <v>0</v>
      </c>
      <c r="L169">
        <f t="shared" si="13"/>
        <v>0</v>
      </c>
      <c r="N169">
        <f t="shared" si="14"/>
        <v>0</v>
      </c>
    </row>
    <row r="170" spans="1:14" x14ac:dyDescent="0.3">
      <c r="A170" t="s">
        <v>267</v>
      </c>
      <c r="B170">
        <v>52348</v>
      </c>
      <c r="C170">
        <v>52839</v>
      </c>
      <c r="D170" t="s">
        <v>12</v>
      </c>
      <c r="E170">
        <v>163</v>
      </c>
      <c r="H170">
        <f t="shared" si="10"/>
        <v>1</v>
      </c>
      <c r="J170">
        <f t="shared" si="11"/>
        <v>1</v>
      </c>
      <c r="K170">
        <f t="shared" si="12"/>
        <v>0</v>
      </c>
      <c r="L170">
        <f t="shared" si="13"/>
        <v>0</v>
      </c>
      <c r="N170">
        <f t="shared" si="14"/>
        <v>1</v>
      </c>
    </row>
    <row r="171" spans="1:14" x14ac:dyDescent="0.3">
      <c r="A171" s="3" t="s">
        <v>293</v>
      </c>
      <c r="B171" s="3">
        <v>52348</v>
      </c>
      <c r="C171" s="3">
        <v>52839</v>
      </c>
      <c r="D171" s="3" t="s">
        <v>12</v>
      </c>
      <c r="E171" s="3"/>
      <c r="H171">
        <f t="shared" si="10"/>
        <v>0</v>
      </c>
      <c r="J171">
        <f t="shared" si="11"/>
        <v>0</v>
      </c>
      <c r="K171">
        <f t="shared" si="12"/>
        <v>0</v>
      </c>
      <c r="L171">
        <f t="shared" si="13"/>
        <v>0</v>
      </c>
      <c r="N171">
        <f t="shared" si="14"/>
        <v>0</v>
      </c>
    </row>
    <row r="172" spans="1:14" x14ac:dyDescent="0.3">
      <c r="A172" t="s">
        <v>270</v>
      </c>
      <c r="B172">
        <v>52891</v>
      </c>
      <c r="C172">
        <v>181</v>
      </c>
      <c r="D172" t="s">
        <v>12</v>
      </c>
      <c r="E172">
        <v>344</v>
      </c>
      <c r="H172">
        <f t="shared" si="10"/>
        <v>0</v>
      </c>
      <c r="J172">
        <f t="shared" si="11"/>
        <v>0</v>
      </c>
      <c r="K172">
        <f t="shared" si="12"/>
        <v>0</v>
      </c>
      <c r="L172">
        <f t="shared" si="13"/>
        <v>0</v>
      </c>
      <c r="N172">
        <f t="shared" si="14"/>
        <v>0</v>
      </c>
    </row>
    <row r="173" spans="1:14" x14ac:dyDescent="0.3">
      <c r="F173" t="s">
        <v>653</v>
      </c>
      <c r="H173">
        <f>SUM(H2:H172)</f>
        <v>74</v>
      </c>
      <c r="J173">
        <f t="shared" ref="J173:K173" si="15">SUM(J2:J172)</f>
        <v>84</v>
      </c>
      <c r="K173">
        <f t="shared" si="15"/>
        <v>0</v>
      </c>
      <c r="L173">
        <f t="shared" ref="L173" si="16">SUM(L2:L172)</f>
        <v>10</v>
      </c>
      <c r="N173">
        <f t="shared" ref="N173" si="17">SUM(N2:N172)</f>
        <v>74</v>
      </c>
    </row>
  </sheetData>
  <sortState ref="A2:E172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ProteinTable34498_224957</vt:lpstr>
      <vt:lpstr>Лист1</vt:lpstr>
      <vt:lpstr>RAST</vt:lpstr>
      <vt:lpstr>genbank</vt:lpstr>
      <vt:lpstr>complete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2016-02-17T22:00:50Z</dcterms:created>
  <dcterms:modified xsi:type="dcterms:W3CDTF">2016-02-18T10:12:58Z</dcterms:modified>
</cp:coreProperties>
</file>